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DC05BD20-4804-7139-695A-D245BE01A294}"/>
  <workbookPr codeName="ThisWorkbook" defaultThemeVersion="166925"/>
  <mc:AlternateContent xmlns:mc="http://schemas.openxmlformats.org/markup-compatibility/2006">
    <mc:Choice Requires="x15">
      <x15ac:absPath xmlns:x15ac="http://schemas.microsoft.com/office/spreadsheetml/2010/11/ac" url="https://usepa-my.sharepoint.com/personal/mcginn_kevin_epa_gov/Documents/Rubber Tire/"/>
    </mc:Choice>
  </mc:AlternateContent>
  <xr:revisionPtr revIDLastSave="503" documentId="8_{F49B4B8C-9B99-460A-98F1-C48E0621F655}" xr6:coauthVersionLast="47" xr6:coauthVersionMax="47" xr10:uidLastSave="{4FC7B77B-033D-4408-9267-3DDC87A67FE9}"/>
  <bookViews>
    <workbookView xWindow="28680" yWindow="-120" windowWidth="29040" windowHeight="15720" firstSheet="1" activeTab="1" xr2:uid="{00000000-000D-0000-FFFF-FFFF00000000}"/>
  </bookViews>
  <sheets>
    <sheet name="Lists" sheetId="16" state="hidden" r:id="rId1"/>
    <sheet name="Welcome" sheetId="2" r:id="rId2"/>
    <sheet name="Company_Information" sheetId="3" r:id="rId3"/>
    <sheet name="Compliance_Options" sheetId="15" r:id="rId4"/>
    <sheet name="NoticeOfComplianceStatus" sheetId="4" state="hidden" r:id="rId5"/>
    <sheet name="NOCS_TireProduction" sheetId="5" state="hidden" r:id="rId6"/>
    <sheet name="NOCS_TireCordProd" sheetId="6" state="hidden" r:id="rId7"/>
    <sheet name="NOCS_PunctureSealantApp" sheetId="7" state="hidden" r:id="rId8"/>
    <sheet name="NOCS_Certification" sheetId="8" state="hidden" r:id="rId9"/>
    <sheet name="Compliance Rpt - Tire Prod" sheetId="9" r:id="rId10"/>
    <sheet name="Compliance Rpt - Tire Cord" sheetId="10" r:id="rId11"/>
    <sheet name="Compliance Rpt - Puncture Seal" sheetId="11" r:id="rId12"/>
    <sheet name="Compliance Rpt - metHAP or PM" sheetId="21" r:id="rId13"/>
    <sheet name="Compliance Rpt - 15 Day Avgs" sheetId="22" r:id="rId14"/>
    <sheet name="Compliance Rpt - Deviations" sheetId="19" r:id="rId15"/>
    <sheet name="Compliance Rpt - Certification" sheetId="13" r:id="rId16"/>
    <sheet name="Revisions" sheetId="14" r:id="rId17"/>
    <sheet name="Worksheet Map" sheetId="20" state="hidden" r:id="rId18"/>
  </sheets>
  <externalReferences>
    <externalReference r:id="rId19"/>
  </externalReferences>
  <definedNames>
    <definedName name="_xlnm._FilterDatabase" localSheetId="8" hidden="1">NOCS_Certification!$B$12:$C$12</definedName>
    <definedName name="CompanyID">OFFSET(Lists!$C$2,0,0,SUMPRODUCT(--(Lists!$C$2:$C$11&lt;&gt;"")),1)</definedName>
    <definedName name="complianceoptions">Table1[complianceoptions]</definedName>
    <definedName name="data">Lists!$W$1:$AT$9</definedName>
    <definedName name="NOCS">Table1815[NOCS]</definedName>
    <definedName name="puncsub">OFFSET(Lists!$CC$2,0,0,SUMPRODUCT(--(Lists!$CC$2:$CC$478&lt;&gt;"")),1)</definedName>
    <definedName name="PunctureSealantApplication">Lists!$Z$2:$Z$4</definedName>
    <definedName name="PunctureSealantApplicationALT">Lists!$Z$42:$Z$46</definedName>
    <definedName name="PunctureSealantApplicationCarbonads">Lists!$AP$2:$AP$3</definedName>
    <definedName name="PunctureSealantApplicationOption1.a">Lists!$AL$2</definedName>
    <definedName name="PunctureSealantApplicationOption1.b">Lists!$AM$2</definedName>
    <definedName name="PunctureSealantApplicationOption2">Lists!$AN$2</definedName>
    <definedName name="PunctureSealantApplicationOthercapt">Lists!$AS$2</definedName>
    <definedName name="PunctureSealantApplicationOthertype">Lists!$AQ$2</definedName>
    <definedName name="PunctureSealantApplicationPermanent">Lists!$AR$2:$AR$3</definedName>
    <definedName name="PunctureSealantApplicationThermalox">Lists!$AO$2</definedName>
    <definedName name="RubberProcessing">Lists!$AA$2</definedName>
    <definedName name="RubberProcessingALT">Lists!$AU$2:$AU$3</definedName>
    <definedName name="RubberProcessingEmissions">Lists!$AT$2:$AT$3</definedName>
    <definedName name="sheetnames">REPLACE(GET.WORKBOOK(1),1,FIND("]",GET.WORKBOOK(1)),"")</definedName>
    <definedName name="State">Lists!$V$2:$V$57</definedName>
    <definedName name="Subcategory">Lists!$W$2:$W$5</definedName>
    <definedName name="TireCombo">OFFSET(Lists!$BM$2,0,0,SUMPRODUCT(--(Lists!$BM$2:$BM$478&lt;&gt;"")),1)</definedName>
    <definedName name="TireCordProduction">Lists!$Y$2:$Y$4</definedName>
    <definedName name="TireCordProductionALT">Lists!$Y$42:$Y$43</definedName>
    <definedName name="TireCordProductionOption1.a">Lists!$AG$2</definedName>
    <definedName name="TireCordProductionOption1.b">Lists!$AH$2</definedName>
    <definedName name="TireCordProductionOption2">Lists!$AI$2</definedName>
    <definedName name="TireCordProductionUsingana">Lists!$AK$2:$AK$4</definedName>
    <definedName name="TireCordProductionWithoutus">Lists!$AJ$2:$AJ$4</definedName>
    <definedName name="tirecordun">OFFSET(Lists!$BU$2,0,0,SUMPRODUCT(--(Lists!$BU$2:$BU$478&lt;&gt;"")),1)</definedName>
    <definedName name="TireProduction">Lists!$X$2:$X$3</definedName>
    <definedName name="TireProductionALT">Lists!$X$42:$X$44</definedName>
    <definedName name="TireProductionOption1—H">Lists!$AB$2</definedName>
    <definedName name="TireProductionOption2—p">Lists!$AC$2</definedName>
    <definedName name="TireProductionPurchasea">Lists!$AD$2</definedName>
    <definedName name="TireProductionun">OFFSET(Lists!$BM$2,0,0,SUMPRODUCT(--(Lists!$BM$2:$BM$478&lt;&gt;"")),1)</definedName>
    <definedName name="TireProductionUsingana">Lists!$AF$2:$AF$3</definedName>
    <definedName name="TireProductionWithoutus">Lists!$AE$2:$AE$3</definedName>
    <definedName name="UniqueOperation">OFFSET(Lists!$CW$2,0,0,SUMPRODUCT(--(Lists!$CW$2:$CW$478&lt;&gt;"")),1)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1" i="22" l="1"/>
  <c r="C501" i="22"/>
  <c r="B502" i="22"/>
  <c r="C502" i="22"/>
  <c r="B503" i="22"/>
  <c r="C503" i="22"/>
  <c r="B504" i="22"/>
  <c r="C504" i="22"/>
  <c r="B505" i="22"/>
  <c r="C505" i="22"/>
  <c r="B506" i="22"/>
  <c r="C506" i="22"/>
  <c r="B507" i="22"/>
  <c r="C507" i="22"/>
  <c r="B508" i="22"/>
  <c r="C508" i="22"/>
  <c r="B509" i="22"/>
  <c r="C509" i="22"/>
  <c r="B510" i="22"/>
  <c r="C510" i="22"/>
  <c r="B511" i="22"/>
  <c r="C511" i="22"/>
  <c r="B512" i="22"/>
  <c r="C512" i="22"/>
  <c r="B513" i="22"/>
  <c r="C513" i="22"/>
  <c r="B514" i="22"/>
  <c r="C514" i="22"/>
  <c r="B515" i="22"/>
  <c r="C515" i="22"/>
  <c r="B516" i="22"/>
  <c r="C516" i="22"/>
  <c r="B517" i="22"/>
  <c r="C517" i="22"/>
  <c r="B518" i="22"/>
  <c r="C518" i="22"/>
  <c r="B519" i="22"/>
  <c r="C519" i="22"/>
  <c r="B520" i="22"/>
  <c r="C520" i="22"/>
  <c r="B521" i="22"/>
  <c r="C521" i="22"/>
  <c r="B522" i="22"/>
  <c r="C522" i="22"/>
  <c r="B523" i="22"/>
  <c r="C523" i="22"/>
  <c r="B524" i="22"/>
  <c r="C524" i="22"/>
  <c r="B525" i="22"/>
  <c r="C525" i="22"/>
  <c r="B526" i="22"/>
  <c r="C526" i="22"/>
  <c r="B527" i="22"/>
  <c r="C527" i="22"/>
  <c r="B528" i="22"/>
  <c r="C528" i="22"/>
  <c r="B529" i="22"/>
  <c r="C529" i="22"/>
  <c r="B530" i="22"/>
  <c r="C530" i="22"/>
  <c r="B531" i="22"/>
  <c r="C531" i="22"/>
  <c r="B532" i="22"/>
  <c r="C532" i="22"/>
  <c r="B533" i="22"/>
  <c r="C533" i="22"/>
  <c r="B534" i="22"/>
  <c r="C534" i="22"/>
  <c r="B535" i="22"/>
  <c r="C535" i="22"/>
  <c r="B536" i="22"/>
  <c r="C536" i="22"/>
  <c r="B537" i="22"/>
  <c r="C537" i="22"/>
  <c r="B538" i="22"/>
  <c r="C538" i="22"/>
  <c r="B539" i="22"/>
  <c r="C539" i="22"/>
  <c r="B540" i="22"/>
  <c r="C540" i="22"/>
  <c r="B541" i="22"/>
  <c r="C541" i="22"/>
  <c r="B542" i="22"/>
  <c r="C542" i="22"/>
  <c r="B543" i="22"/>
  <c r="C543" i="22"/>
  <c r="B544" i="22"/>
  <c r="C544" i="22"/>
  <c r="B545" i="22"/>
  <c r="C545" i="22"/>
  <c r="B546" i="22"/>
  <c r="C546" i="22"/>
  <c r="B547" i="22"/>
  <c r="C547" i="22"/>
  <c r="B548" i="22"/>
  <c r="C548" i="22"/>
  <c r="B549" i="22"/>
  <c r="C549" i="22"/>
  <c r="B550" i="22"/>
  <c r="C550" i="22"/>
  <c r="B551" i="22"/>
  <c r="C551" i="22"/>
  <c r="B552" i="22"/>
  <c r="C552" i="22"/>
  <c r="B553" i="22"/>
  <c r="C553" i="22"/>
  <c r="B554" i="22"/>
  <c r="C554" i="22"/>
  <c r="B555" i="22"/>
  <c r="C555" i="22"/>
  <c r="B556" i="22"/>
  <c r="C556" i="22"/>
  <c r="B557" i="22"/>
  <c r="C557" i="22"/>
  <c r="B558" i="22"/>
  <c r="C558" i="22"/>
  <c r="B559" i="22"/>
  <c r="C559" i="22"/>
  <c r="B560" i="22"/>
  <c r="C560" i="22"/>
  <c r="B561" i="22"/>
  <c r="C561" i="22"/>
  <c r="B562" i="22"/>
  <c r="C562" i="22"/>
  <c r="B563" i="22"/>
  <c r="C563" i="22"/>
  <c r="B564" i="22"/>
  <c r="C564" i="22"/>
  <c r="B565" i="22"/>
  <c r="C565" i="22"/>
  <c r="B566" i="22"/>
  <c r="C566" i="22"/>
  <c r="B567" i="22"/>
  <c r="C567" i="22"/>
  <c r="B568" i="22"/>
  <c r="C568" i="22"/>
  <c r="B569" i="22"/>
  <c r="C569" i="22"/>
  <c r="B570" i="22"/>
  <c r="C570" i="22"/>
  <c r="B571" i="22"/>
  <c r="C571" i="22"/>
  <c r="B572" i="22"/>
  <c r="C572" i="22"/>
  <c r="B573" i="22"/>
  <c r="C573" i="22"/>
  <c r="B574" i="22"/>
  <c r="C574" i="22"/>
  <c r="B575" i="22"/>
  <c r="C575" i="22"/>
  <c r="B576" i="22"/>
  <c r="C576" i="22"/>
  <c r="B577" i="22"/>
  <c r="C577" i="22"/>
  <c r="B578" i="22"/>
  <c r="C578" i="22"/>
  <c r="B579" i="22"/>
  <c r="C579" i="22"/>
  <c r="B580" i="22"/>
  <c r="C580" i="22"/>
  <c r="B581" i="22"/>
  <c r="C581" i="22"/>
  <c r="B582" i="22"/>
  <c r="C582" i="22"/>
  <c r="B583" i="22"/>
  <c r="C583" i="22"/>
  <c r="B584" i="22"/>
  <c r="C584" i="22"/>
  <c r="B585" i="22"/>
  <c r="C585" i="22"/>
  <c r="B586" i="22"/>
  <c r="C586" i="22"/>
  <c r="B587" i="22"/>
  <c r="C587" i="22"/>
  <c r="B588" i="22"/>
  <c r="C588" i="22"/>
  <c r="B589" i="22"/>
  <c r="C589" i="22"/>
  <c r="B590" i="22"/>
  <c r="C590" i="22"/>
  <c r="B591" i="22"/>
  <c r="C591" i="22"/>
  <c r="B592" i="22"/>
  <c r="C592" i="22"/>
  <c r="B593" i="22"/>
  <c r="C593" i="22"/>
  <c r="B594" i="22"/>
  <c r="C594" i="22"/>
  <c r="B595" i="22"/>
  <c r="C595" i="22"/>
  <c r="B596" i="22"/>
  <c r="C596" i="22"/>
  <c r="B597" i="22"/>
  <c r="C597" i="22"/>
  <c r="B598" i="22"/>
  <c r="C598" i="22"/>
  <c r="B599" i="22"/>
  <c r="C599" i="22"/>
  <c r="B600" i="22"/>
  <c r="C600" i="22"/>
  <c r="B601" i="22"/>
  <c r="C601" i="22"/>
  <c r="B602" i="22"/>
  <c r="C602" i="22"/>
  <c r="B603" i="22"/>
  <c r="C603" i="22"/>
  <c r="B604" i="22"/>
  <c r="C604" i="22"/>
  <c r="B605" i="22"/>
  <c r="C605" i="22"/>
  <c r="B606" i="22"/>
  <c r="C606" i="22"/>
  <c r="B607" i="22"/>
  <c r="C607" i="22"/>
  <c r="B608" i="22"/>
  <c r="C608" i="22"/>
  <c r="B609" i="22"/>
  <c r="C609" i="22"/>
  <c r="B610" i="22"/>
  <c r="C610" i="22"/>
  <c r="B611" i="22"/>
  <c r="C611" i="22"/>
  <c r="B612" i="22"/>
  <c r="C612" i="22"/>
  <c r="B613" i="22"/>
  <c r="C613" i="22"/>
  <c r="B614" i="22"/>
  <c r="C614" i="22"/>
  <c r="B615" i="22"/>
  <c r="C615" i="22"/>
  <c r="B616" i="22"/>
  <c r="C616" i="22"/>
  <c r="B617" i="22"/>
  <c r="C617" i="22"/>
  <c r="B618" i="22"/>
  <c r="C618" i="22"/>
  <c r="B619" i="22"/>
  <c r="C619" i="22"/>
  <c r="B620" i="22"/>
  <c r="C620" i="22"/>
  <c r="B621" i="22"/>
  <c r="C621" i="22"/>
  <c r="B622" i="22"/>
  <c r="C622" i="22"/>
  <c r="B623" i="22"/>
  <c r="C623" i="22"/>
  <c r="B624" i="22"/>
  <c r="C624" i="22"/>
  <c r="B625" i="22"/>
  <c r="C625" i="22"/>
  <c r="B626" i="22"/>
  <c r="C626" i="22"/>
  <c r="B627" i="22"/>
  <c r="C627" i="22"/>
  <c r="B628" i="22"/>
  <c r="C628" i="22"/>
  <c r="B629" i="22"/>
  <c r="C629" i="22"/>
  <c r="B630" i="22"/>
  <c r="C630" i="22"/>
  <c r="B631" i="22"/>
  <c r="C631" i="22"/>
  <c r="B632" i="22"/>
  <c r="C632" i="22"/>
  <c r="B633" i="22"/>
  <c r="C633" i="22"/>
  <c r="B634" i="22"/>
  <c r="C634" i="22"/>
  <c r="B635" i="22"/>
  <c r="C635" i="22"/>
  <c r="B636" i="22"/>
  <c r="C636" i="22"/>
  <c r="B637" i="22"/>
  <c r="C637" i="22"/>
  <c r="B638" i="22"/>
  <c r="C638" i="22"/>
  <c r="B639" i="22"/>
  <c r="C639" i="22"/>
  <c r="B640" i="22"/>
  <c r="C640" i="22"/>
  <c r="B641" i="22"/>
  <c r="C641" i="22"/>
  <c r="B642" i="22"/>
  <c r="C642" i="22"/>
  <c r="B643" i="22"/>
  <c r="C643" i="22"/>
  <c r="B644" i="22"/>
  <c r="C644" i="22"/>
  <c r="B645" i="22"/>
  <c r="C645" i="22"/>
  <c r="B646" i="22"/>
  <c r="C646" i="22"/>
  <c r="B647" i="22"/>
  <c r="C647" i="22"/>
  <c r="B648" i="22"/>
  <c r="C648" i="22"/>
  <c r="B649" i="22"/>
  <c r="C649" i="22"/>
  <c r="B650" i="22"/>
  <c r="C650" i="22"/>
  <c r="B651" i="22"/>
  <c r="C651" i="22"/>
  <c r="B652" i="22"/>
  <c r="C652" i="22"/>
  <c r="B653" i="22"/>
  <c r="C653" i="22"/>
  <c r="B654" i="22"/>
  <c r="C654" i="22"/>
  <c r="B655" i="22"/>
  <c r="C655" i="22"/>
  <c r="B656" i="22"/>
  <c r="C656" i="22"/>
  <c r="B657" i="22"/>
  <c r="C657" i="22"/>
  <c r="B658" i="22"/>
  <c r="C658" i="22"/>
  <c r="B659" i="22"/>
  <c r="C659" i="22"/>
  <c r="B660" i="22"/>
  <c r="C660" i="22"/>
  <c r="B661" i="22"/>
  <c r="C661" i="22"/>
  <c r="B662" i="22"/>
  <c r="C662" i="22"/>
  <c r="B663" i="22"/>
  <c r="C663" i="22"/>
  <c r="B664" i="22"/>
  <c r="C664" i="22"/>
  <c r="B665" i="22"/>
  <c r="C665" i="22"/>
  <c r="B666" i="22"/>
  <c r="C666" i="22"/>
  <c r="B667" i="22"/>
  <c r="C667" i="22"/>
  <c r="B668" i="22"/>
  <c r="C668" i="22"/>
  <c r="B669" i="22"/>
  <c r="C669" i="22"/>
  <c r="B670" i="22"/>
  <c r="C670" i="22"/>
  <c r="B671" i="22"/>
  <c r="C671" i="22"/>
  <c r="B672" i="22"/>
  <c r="C672" i="22"/>
  <c r="B673" i="22"/>
  <c r="C673" i="22"/>
  <c r="B674" i="22"/>
  <c r="C674" i="22"/>
  <c r="B675" i="22"/>
  <c r="C675" i="22"/>
  <c r="B676" i="22"/>
  <c r="C676" i="22"/>
  <c r="B677" i="22"/>
  <c r="C677" i="22"/>
  <c r="B678" i="22"/>
  <c r="C678" i="22"/>
  <c r="B679" i="22"/>
  <c r="C679" i="22"/>
  <c r="B680" i="22"/>
  <c r="C680" i="22"/>
  <c r="B681" i="22"/>
  <c r="C681" i="22"/>
  <c r="B682" i="22"/>
  <c r="C682" i="22"/>
  <c r="B683" i="22"/>
  <c r="C683" i="22"/>
  <c r="B684" i="22"/>
  <c r="C684" i="22"/>
  <c r="B685" i="22"/>
  <c r="C685" i="22"/>
  <c r="B686" i="22"/>
  <c r="C686" i="22"/>
  <c r="B687" i="22"/>
  <c r="C687" i="22"/>
  <c r="B688" i="22"/>
  <c r="C688" i="22"/>
  <c r="B689" i="22"/>
  <c r="C689" i="22"/>
  <c r="B690" i="22"/>
  <c r="C690" i="22"/>
  <c r="B691" i="22"/>
  <c r="C691" i="22"/>
  <c r="B692" i="22"/>
  <c r="C692" i="22"/>
  <c r="B693" i="22"/>
  <c r="C693" i="22"/>
  <c r="B694" i="22"/>
  <c r="C694" i="22"/>
  <c r="B695" i="22"/>
  <c r="C695" i="22"/>
  <c r="B696" i="22"/>
  <c r="C696" i="22"/>
  <c r="B697" i="22"/>
  <c r="C697" i="22"/>
  <c r="B698" i="22"/>
  <c r="C698" i="22"/>
  <c r="B699" i="22"/>
  <c r="C699" i="22"/>
  <c r="B700" i="22"/>
  <c r="C700" i="22"/>
  <c r="B701" i="22"/>
  <c r="C701" i="22"/>
  <c r="B702" i="22"/>
  <c r="C702" i="22"/>
  <c r="B703" i="22"/>
  <c r="C703" i="22"/>
  <c r="B704" i="22"/>
  <c r="C704" i="22"/>
  <c r="B705" i="22"/>
  <c r="C705" i="22"/>
  <c r="B706" i="22"/>
  <c r="C706" i="22"/>
  <c r="B707" i="22"/>
  <c r="C707" i="22"/>
  <c r="B708" i="22"/>
  <c r="C708" i="22"/>
  <c r="B709" i="22"/>
  <c r="C709" i="22"/>
  <c r="B710" i="22"/>
  <c r="C710" i="22"/>
  <c r="B711" i="22"/>
  <c r="C711" i="22"/>
  <c r="B712" i="22"/>
  <c r="C712" i="22"/>
  <c r="B713" i="22"/>
  <c r="C713" i="22"/>
  <c r="B714" i="22"/>
  <c r="C714" i="22"/>
  <c r="B715" i="22"/>
  <c r="C715" i="22"/>
  <c r="B716" i="22"/>
  <c r="C716" i="22"/>
  <c r="B717" i="22"/>
  <c r="C717" i="22"/>
  <c r="B718" i="22"/>
  <c r="C718" i="22"/>
  <c r="B719" i="22"/>
  <c r="C719" i="22"/>
  <c r="B720" i="22"/>
  <c r="C720" i="22"/>
  <c r="B721" i="22"/>
  <c r="C721" i="22"/>
  <c r="B722" i="22"/>
  <c r="C722" i="22"/>
  <c r="B723" i="22"/>
  <c r="C723" i="22"/>
  <c r="B724" i="22"/>
  <c r="C724" i="22"/>
  <c r="B725" i="22"/>
  <c r="C725" i="22"/>
  <c r="B726" i="22"/>
  <c r="C726" i="22"/>
  <c r="B727" i="22"/>
  <c r="C727" i="22"/>
  <c r="B728" i="22"/>
  <c r="C728" i="22"/>
  <c r="B729" i="22"/>
  <c r="C729" i="22"/>
  <c r="B730" i="22"/>
  <c r="C730" i="22"/>
  <c r="B731" i="22"/>
  <c r="C731" i="22"/>
  <c r="B732" i="22"/>
  <c r="C732" i="22"/>
  <c r="B733" i="22"/>
  <c r="C733" i="22"/>
  <c r="B734" i="22"/>
  <c r="C734" i="22"/>
  <c r="B735" i="22"/>
  <c r="C735" i="22"/>
  <c r="B736" i="22"/>
  <c r="C736" i="22"/>
  <c r="B737" i="22"/>
  <c r="C737" i="22"/>
  <c r="B738" i="22"/>
  <c r="C738" i="22"/>
  <c r="B739" i="22"/>
  <c r="C739" i="22"/>
  <c r="B740" i="22"/>
  <c r="C740" i="22"/>
  <c r="B741" i="22"/>
  <c r="C741" i="22"/>
  <c r="B742" i="22"/>
  <c r="C742" i="22"/>
  <c r="B743" i="22"/>
  <c r="C743" i="22"/>
  <c r="B744" i="22"/>
  <c r="C744" i="22"/>
  <c r="B745" i="22"/>
  <c r="C745" i="22"/>
  <c r="B746" i="22"/>
  <c r="C746" i="22"/>
  <c r="B747" i="22"/>
  <c r="C747" i="22"/>
  <c r="B748" i="22"/>
  <c r="C748" i="22"/>
  <c r="B749" i="22"/>
  <c r="C749" i="22"/>
  <c r="B750" i="22"/>
  <c r="C750" i="22"/>
  <c r="B751" i="22"/>
  <c r="C751" i="22"/>
  <c r="B752" i="22"/>
  <c r="C752" i="22"/>
  <c r="B753" i="22"/>
  <c r="C753" i="22"/>
  <c r="B754" i="22"/>
  <c r="C754" i="22"/>
  <c r="B755" i="22"/>
  <c r="C755" i="22"/>
  <c r="B756" i="22"/>
  <c r="C756" i="22"/>
  <c r="B757" i="22"/>
  <c r="C757" i="22"/>
  <c r="B758" i="22"/>
  <c r="C758" i="22"/>
  <c r="B759" i="22"/>
  <c r="C759" i="22"/>
  <c r="B760" i="22"/>
  <c r="C760" i="22"/>
  <c r="B761" i="22"/>
  <c r="C761" i="22"/>
  <c r="B762" i="22"/>
  <c r="C762" i="22"/>
  <c r="B763" i="22"/>
  <c r="C763" i="22"/>
  <c r="B764" i="22"/>
  <c r="C764" i="22"/>
  <c r="B765" i="22"/>
  <c r="C765" i="22"/>
  <c r="B766" i="22"/>
  <c r="C766" i="22"/>
  <c r="B767" i="22"/>
  <c r="C767" i="22"/>
  <c r="B768" i="22"/>
  <c r="C768" i="22"/>
  <c r="B769" i="22"/>
  <c r="C769" i="22"/>
  <c r="B770" i="22"/>
  <c r="C770" i="22"/>
  <c r="B771" i="22"/>
  <c r="C771" i="22"/>
  <c r="B772" i="22"/>
  <c r="C772" i="22"/>
  <c r="B773" i="22"/>
  <c r="C773" i="22"/>
  <c r="B774" i="22"/>
  <c r="C774" i="22"/>
  <c r="B775" i="22"/>
  <c r="C775" i="22"/>
  <c r="B776" i="22"/>
  <c r="C776" i="22"/>
  <c r="B777" i="22"/>
  <c r="C777" i="22"/>
  <c r="B778" i="22"/>
  <c r="C778" i="22"/>
  <c r="B779" i="22"/>
  <c r="C779" i="22"/>
  <c r="B780" i="22"/>
  <c r="C780" i="22"/>
  <c r="B781" i="22"/>
  <c r="C781" i="22"/>
  <c r="B782" i="22"/>
  <c r="C782" i="22"/>
  <c r="B783" i="22"/>
  <c r="C783" i="22"/>
  <c r="B784" i="22"/>
  <c r="C784" i="22"/>
  <c r="B785" i="22"/>
  <c r="C785" i="22"/>
  <c r="B786" i="22"/>
  <c r="C786" i="22"/>
  <c r="B787" i="22"/>
  <c r="C787" i="22"/>
  <c r="B788" i="22"/>
  <c r="C788" i="22"/>
  <c r="B789" i="22"/>
  <c r="C789" i="22"/>
  <c r="B790" i="22"/>
  <c r="C790" i="22"/>
  <c r="B791" i="22"/>
  <c r="C791" i="22"/>
  <c r="B792" i="22"/>
  <c r="C792" i="22"/>
  <c r="B793" i="22"/>
  <c r="C793" i="22"/>
  <c r="B794" i="22"/>
  <c r="C794" i="22"/>
  <c r="B795" i="22"/>
  <c r="C795" i="22"/>
  <c r="B796" i="22"/>
  <c r="C796" i="22"/>
  <c r="B797" i="22"/>
  <c r="C797" i="22"/>
  <c r="B798" i="22"/>
  <c r="C798" i="22"/>
  <c r="B799" i="22"/>
  <c r="C799" i="22"/>
  <c r="B800" i="22"/>
  <c r="C800" i="22"/>
  <c r="B801" i="22"/>
  <c r="C801" i="22"/>
  <c r="B802" i="22"/>
  <c r="C802" i="22"/>
  <c r="B803" i="22"/>
  <c r="C803" i="22"/>
  <c r="B804" i="22"/>
  <c r="C804" i="22"/>
  <c r="B805" i="22"/>
  <c r="C805" i="22"/>
  <c r="B806" i="22"/>
  <c r="C806" i="22"/>
  <c r="B807" i="22"/>
  <c r="C807" i="22"/>
  <c r="B808" i="22"/>
  <c r="C808" i="22"/>
  <c r="B809" i="22"/>
  <c r="C809" i="22"/>
  <c r="B810" i="22"/>
  <c r="C810" i="22"/>
  <c r="B811" i="22"/>
  <c r="C811" i="22"/>
  <c r="B812" i="22"/>
  <c r="C812" i="22"/>
  <c r="B813" i="22"/>
  <c r="C813" i="22"/>
  <c r="B814" i="22"/>
  <c r="C814" i="22"/>
  <c r="B815" i="22"/>
  <c r="C815" i="22"/>
  <c r="B816" i="22"/>
  <c r="C816" i="22"/>
  <c r="B817" i="22"/>
  <c r="C817" i="22"/>
  <c r="B818" i="22"/>
  <c r="C818" i="22"/>
  <c r="B819" i="22"/>
  <c r="C819" i="22"/>
  <c r="B820" i="22"/>
  <c r="C820" i="22"/>
  <c r="B821" i="22"/>
  <c r="C821" i="22"/>
  <c r="B822" i="22"/>
  <c r="C822" i="22"/>
  <c r="B823" i="22"/>
  <c r="C823" i="22"/>
  <c r="B824" i="22"/>
  <c r="C824" i="22"/>
  <c r="B825" i="22"/>
  <c r="C825" i="22"/>
  <c r="B826" i="22"/>
  <c r="C826" i="22"/>
  <c r="B827" i="22"/>
  <c r="C827" i="22"/>
  <c r="B828" i="22"/>
  <c r="C828" i="22"/>
  <c r="B829" i="22"/>
  <c r="C829" i="22"/>
  <c r="B830" i="22"/>
  <c r="C830" i="22"/>
  <c r="B831" i="22"/>
  <c r="C831" i="22"/>
  <c r="B832" i="22"/>
  <c r="C832" i="22"/>
  <c r="B833" i="22"/>
  <c r="C833" i="22"/>
  <c r="B834" i="22"/>
  <c r="C834" i="22"/>
  <c r="B835" i="22"/>
  <c r="C835" i="22"/>
  <c r="B836" i="22"/>
  <c r="C836" i="22"/>
  <c r="B837" i="22"/>
  <c r="C837" i="22"/>
  <c r="B838" i="22"/>
  <c r="C838" i="22"/>
  <c r="B839" i="22"/>
  <c r="C839" i="22"/>
  <c r="B840" i="22"/>
  <c r="C840" i="22"/>
  <c r="B841" i="22"/>
  <c r="C841" i="22"/>
  <c r="B842" i="22"/>
  <c r="C842" i="22"/>
  <c r="B843" i="22"/>
  <c r="C843" i="22"/>
  <c r="B844" i="22"/>
  <c r="C844" i="22"/>
  <c r="B845" i="22"/>
  <c r="C845" i="22"/>
  <c r="B846" i="22"/>
  <c r="C846" i="22"/>
  <c r="B847" i="22"/>
  <c r="C847" i="22"/>
  <c r="B848" i="22"/>
  <c r="C848" i="22"/>
  <c r="B849" i="22"/>
  <c r="C849" i="22"/>
  <c r="B850" i="22"/>
  <c r="C850" i="22"/>
  <c r="B851" i="22"/>
  <c r="C851" i="22"/>
  <c r="B852" i="22"/>
  <c r="C852" i="22"/>
  <c r="B853" i="22"/>
  <c r="C853" i="22"/>
  <c r="B854" i="22"/>
  <c r="C854" i="22"/>
  <c r="B855" i="22"/>
  <c r="C855" i="22"/>
  <c r="B856" i="22"/>
  <c r="C856" i="22"/>
  <c r="B857" i="22"/>
  <c r="C857" i="22"/>
  <c r="B858" i="22"/>
  <c r="C858" i="22"/>
  <c r="B859" i="22"/>
  <c r="C859" i="22"/>
  <c r="B860" i="22"/>
  <c r="C860" i="22"/>
  <c r="B861" i="22"/>
  <c r="C861" i="22"/>
  <c r="B862" i="22"/>
  <c r="C862" i="22"/>
  <c r="B863" i="22"/>
  <c r="C863" i="22"/>
  <c r="B864" i="22"/>
  <c r="C864" i="22"/>
  <c r="B865" i="22"/>
  <c r="C865" i="22"/>
  <c r="B866" i="22"/>
  <c r="C866" i="22"/>
  <c r="B867" i="22"/>
  <c r="C867" i="22"/>
  <c r="B868" i="22"/>
  <c r="C868" i="22"/>
  <c r="B869" i="22"/>
  <c r="C869" i="22"/>
  <c r="B870" i="22"/>
  <c r="C870" i="22"/>
  <c r="B871" i="22"/>
  <c r="C871" i="22"/>
  <c r="B872" i="22"/>
  <c r="C872" i="22"/>
  <c r="B873" i="22"/>
  <c r="C873" i="22"/>
  <c r="B874" i="22"/>
  <c r="C874" i="22"/>
  <c r="B875" i="22"/>
  <c r="C875" i="22"/>
  <c r="B876" i="22"/>
  <c r="C876" i="22"/>
  <c r="B877" i="22"/>
  <c r="C877" i="22"/>
  <c r="B878" i="22"/>
  <c r="C878" i="22"/>
  <c r="B879" i="22"/>
  <c r="C879" i="22"/>
  <c r="B880" i="22"/>
  <c r="C880" i="22"/>
  <c r="B881" i="22"/>
  <c r="C881" i="22"/>
  <c r="B882" i="22"/>
  <c r="C882" i="22"/>
  <c r="B883" i="22"/>
  <c r="C883" i="22"/>
  <c r="B884" i="22"/>
  <c r="C884" i="22"/>
  <c r="B885" i="22"/>
  <c r="C885" i="22"/>
  <c r="B886" i="22"/>
  <c r="C886" i="22"/>
  <c r="B887" i="22"/>
  <c r="C887" i="22"/>
  <c r="B888" i="22"/>
  <c r="C888" i="22"/>
  <c r="B889" i="22"/>
  <c r="C889" i="22"/>
  <c r="B890" i="22"/>
  <c r="C890" i="22"/>
  <c r="B891" i="22"/>
  <c r="C891" i="22"/>
  <c r="B892" i="22"/>
  <c r="C892" i="22"/>
  <c r="B893" i="22"/>
  <c r="C893" i="22"/>
  <c r="B894" i="22"/>
  <c r="C894" i="22"/>
  <c r="B895" i="22"/>
  <c r="C895" i="22"/>
  <c r="B896" i="22"/>
  <c r="C896" i="22"/>
  <c r="B897" i="22"/>
  <c r="C897" i="22"/>
  <c r="B898" i="22"/>
  <c r="C898" i="22"/>
  <c r="B899" i="22"/>
  <c r="C899" i="22"/>
  <c r="B900" i="22"/>
  <c r="C900" i="22"/>
  <c r="B901" i="22"/>
  <c r="C901" i="22"/>
  <c r="B902" i="22"/>
  <c r="C902" i="22"/>
  <c r="B903" i="22"/>
  <c r="C903" i="22"/>
  <c r="B904" i="22"/>
  <c r="C904" i="22"/>
  <c r="B905" i="22"/>
  <c r="C905" i="22"/>
  <c r="B906" i="22"/>
  <c r="C906" i="22"/>
  <c r="B907" i="22"/>
  <c r="C907" i="22"/>
  <c r="B908" i="22"/>
  <c r="C908" i="22"/>
  <c r="B909" i="22"/>
  <c r="C909" i="22"/>
  <c r="B910" i="22"/>
  <c r="C910" i="22"/>
  <c r="B911" i="22"/>
  <c r="C911" i="22"/>
  <c r="B912" i="22"/>
  <c r="C912" i="22"/>
  <c r="B913" i="22"/>
  <c r="C913" i="22"/>
  <c r="B914" i="22"/>
  <c r="C914" i="22"/>
  <c r="B915" i="22"/>
  <c r="C915" i="22"/>
  <c r="B916" i="22"/>
  <c r="C916" i="22"/>
  <c r="B917" i="22"/>
  <c r="C917" i="22"/>
  <c r="B918" i="22"/>
  <c r="C918" i="22"/>
  <c r="B919" i="22"/>
  <c r="C919" i="22"/>
  <c r="B920" i="22"/>
  <c r="C920" i="22"/>
  <c r="B921" i="22"/>
  <c r="C921" i="22"/>
  <c r="B922" i="22"/>
  <c r="C922" i="22"/>
  <c r="B923" i="22"/>
  <c r="C923" i="22"/>
  <c r="B924" i="22"/>
  <c r="C924" i="22"/>
  <c r="B925" i="22"/>
  <c r="C925" i="22"/>
  <c r="B926" i="22"/>
  <c r="C926" i="22"/>
  <c r="B927" i="22"/>
  <c r="C927" i="22"/>
  <c r="B928" i="22"/>
  <c r="C928" i="22"/>
  <c r="B929" i="22"/>
  <c r="C929" i="22"/>
  <c r="B930" i="22"/>
  <c r="C930" i="22"/>
  <c r="B931" i="22"/>
  <c r="C931" i="22"/>
  <c r="B932" i="22"/>
  <c r="C932" i="22"/>
  <c r="B933" i="22"/>
  <c r="C933" i="22"/>
  <c r="B934" i="22"/>
  <c r="C934" i="22"/>
  <c r="B935" i="22"/>
  <c r="C935" i="22"/>
  <c r="B936" i="22"/>
  <c r="C936" i="22"/>
  <c r="B937" i="22"/>
  <c r="C937" i="22"/>
  <c r="B938" i="22"/>
  <c r="C938" i="22"/>
  <c r="B939" i="22"/>
  <c r="C939" i="22"/>
  <c r="B940" i="22"/>
  <c r="C940" i="22"/>
  <c r="B941" i="22"/>
  <c r="C941" i="22"/>
  <c r="B942" i="22"/>
  <c r="C942" i="22"/>
  <c r="B943" i="22"/>
  <c r="C943" i="22"/>
  <c r="B944" i="22"/>
  <c r="C944" i="22"/>
  <c r="B945" i="22"/>
  <c r="C945" i="22"/>
  <c r="B946" i="22"/>
  <c r="C946" i="22"/>
  <c r="B947" i="22"/>
  <c r="C947" i="22"/>
  <c r="B948" i="22"/>
  <c r="C948" i="22"/>
  <c r="B949" i="22"/>
  <c r="C949" i="22"/>
  <c r="B950" i="22"/>
  <c r="C950" i="22"/>
  <c r="B951" i="22"/>
  <c r="C951" i="22"/>
  <c r="B952" i="22"/>
  <c r="C952" i="22"/>
  <c r="B953" i="22"/>
  <c r="C953" i="22"/>
  <c r="B954" i="22"/>
  <c r="C954" i="22"/>
  <c r="B955" i="22"/>
  <c r="C955" i="22"/>
  <c r="B956" i="22"/>
  <c r="C956" i="22"/>
  <c r="B957" i="22"/>
  <c r="C957" i="22"/>
  <c r="B958" i="22"/>
  <c r="C958" i="22"/>
  <c r="B959" i="22"/>
  <c r="C959" i="22"/>
  <c r="B960" i="22"/>
  <c r="C960" i="22"/>
  <c r="B961" i="22"/>
  <c r="C961" i="22"/>
  <c r="B962" i="22"/>
  <c r="C962" i="22"/>
  <c r="B963" i="22"/>
  <c r="C963" i="22"/>
  <c r="B964" i="22"/>
  <c r="C964" i="22"/>
  <c r="B965" i="22"/>
  <c r="C965" i="22"/>
  <c r="B966" i="22"/>
  <c r="C966" i="22"/>
  <c r="B967" i="22"/>
  <c r="C967" i="22"/>
  <c r="B968" i="22"/>
  <c r="C968" i="22"/>
  <c r="B969" i="22"/>
  <c r="C969" i="22"/>
  <c r="B970" i="22"/>
  <c r="C970" i="22"/>
  <c r="B971" i="22"/>
  <c r="C971" i="22"/>
  <c r="B972" i="22"/>
  <c r="C972" i="22"/>
  <c r="B973" i="22"/>
  <c r="C973" i="22"/>
  <c r="B974" i="22"/>
  <c r="C974" i="22"/>
  <c r="B975" i="22"/>
  <c r="C975" i="22"/>
  <c r="B976" i="22"/>
  <c r="C976" i="22"/>
  <c r="B977" i="22"/>
  <c r="C977" i="22"/>
  <c r="B978" i="22"/>
  <c r="C978" i="22"/>
  <c r="B979" i="22"/>
  <c r="C979" i="22"/>
  <c r="B980" i="22"/>
  <c r="C980" i="22"/>
  <c r="B981" i="22"/>
  <c r="C981" i="22"/>
  <c r="B982" i="22"/>
  <c r="C982" i="22"/>
  <c r="B983" i="22"/>
  <c r="C983" i="22"/>
  <c r="B984" i="22"/>
  <c r="C984" i="22"/>
  <c r="B985" i="22"/>
  <c r="C985" i="22"/>
  <c r="B986" i="22"/>
  <c r="C986" i="22"/>
  <c r="B987" i="22"/>
  <c r="C987" i="22"/>
  <c r="B988" i="22"/>
  <c r="C988" i="22"/>
  <c r="B989" i="22"/>
  <c r="C989" i="22"/>
  <c r="B990" i="22"/>
  <c r="C990" i="22"/>
  <c r="B991" i="22"/>
  <c r="C991" i="22"/>
  <c r="B992" i="22"/>
  <c r="C992" i="22"/>
  <c r="B993" i="22"/>
  <c r="C993" i="22"/>
  <c r="B994" i="22"/>
  <c r="C994" i="22"/>
  <c r="B995" i="22"/>
  <c r="C995" i="22"/>
  <c r="B996" i="22"/>
  <c r="C996" i="22"/>
  <c r="B997" i="22"/>
  <c r="C997" i="22"/>
  <c r="B998" i="22"/>
  <c r="C998" i="22"/>
  <c r="B999" i="22"/>
  <c r="C999" i="22"/>
  <c r="B1000" i="22"/>
  <c r="C1000" i="22"/>
  <c r="B1001" i="22"/>
  <c r="C1001" i="22"/>
  <c r="B1002" i="22"/>
  <c r="C1002" i="22"/>
  <c r="B1003" i="22"/>
  <c r="C1003" i="22"/>
  <c r="B1004" i="22"/>
  <c r="C1004" i="22"/>
  <c r="B1005" i="22"/>
  <c r="C1005" i="22"/>
  <c r="B1006" i="22"/>
  <c r="C1006" i="22"/>
  <c r="B1007" i="22"/>
  <c r="C1007" i="22"/>
  <c r="B1008" i="22"/>
  <c r="C1008" i="22"/>
  <c r="B1009" i="22"/>
  <c r="C1009" i="22"/>
  <c r="B1010" i="22"/>
  <c r="C1010" i="22"/>
  <c r="B1011" i="22"/>
  <c r="C1011" i="22"/>
  <c r="B1012" i="22"/>
  <c r="C1012" i="22"/>
  <c r="B1013" i="22"/>
  <c r="C1013" i="22"/>
  <c r="B1014" i="22"/>
  <c r="C1014" i="22"/>
  <c r="B1015" i="22"/>
  <c r="C1015" i="22"/>
  <c r="B1016" i="22"/>
  <c r="C1016" i="22"/>
  <c r="B1017" i="22"/>
  <c r="C1017" i="22"/>
  <c r="B1018" i="22"/>
  <c r="C1018" i="22"/>
  <c r="B1019" i="22"/>
  <c r="C1019" i="22"/>
  <c r="B1020" i="22"/>
  <c r="C1020" i="22"/>
  <c r="B1021" i="22"/>
  <c r="C1021" i="22"/>
  <c r="B1022" i="22"/>
  <c r="C1022" i="22"/>
  <c r="B1023" i="22"/>
  <c r="C1023" i="22"/>
  <c r="B1024" i="22"/>
  <c r="C1024" i="22"/>
  <c r="B6" i="22"/>
  <c r="C5" i="22"/>
  <c r="C4" i="22"/>
  <c r="C3" i="22"/>
  <c r="C2" i="22"/>
  <c r="B6" i="21"/>
  <c r="C5" i="21"/>
  <c r="C4" i="21"/>
  <c r="C3" i="21"/>
  <c r="C2" i="21"/>
  <c r="BB478" i="16" l="1"/>
  <c r="BB477" i="16"/>
  <c r="BB476" i="16"/>
  <c r="BB475" i="16"/>
  <c r="BB474" i="16"/>
  <c r="BB473" i="16"/>
  <c r="BB472" i="16"/>
  <c r="BB471" i="16"/>
  <c r="BB470" i="16"/>
  <c r="BB469" i="16"/>
  <c r="BB468" i="16"/>
  <c r="BB467" i="16"/>
  <c r="BB466" i="16"/>
  <c r="BB465" i="16"/>
  <c r="BB464" i="16"/>
  <c r="BB463" i="16"/>
  <c r="BB462" i="16"/>
  <c r="BB461" i="16"/>
  <c r="BB460" i="16"/>
  <c r="BB459" i="16"/>
  <c r="BB458" i="16"/>
  <c r="BB457" i="16"/>
  <c r="BB456" i="16"/>
  <c r="BB455" i="16"/>
  <c r="BB454" i="16"/>
  <c r="BB453" i="16"/>
  <c r="BB452" i="16"/>
  <c r="BB451" i="16"/>
  <c r="BB450" i="16"/>
  <c r="BB449" i="16"/>
  <c r="BB448" i="16"/>
  <c r="BB447" i="16"/>
  <c r="BB446" i="16"/>
  <c r="BB445" i="16"/>
  <c r="BB444" i="16"/>
  <c r="BB443" i="16"/>
  <c r="BB442" i="16"/>
  <c r="BB441" i="16"/>
  <c r="BB440" i="16"/>
  <c r="BB439" i="16"/>
  <c r="BB438" i="16"/>
  <c r="BB437" i="16"/>
  <c r="BB436" i="16"/>
  <c r="BB435" i="16"/>
  <c r="BB434" i="16"/>
  <c r="BB433" i="16"/>
  <c r="BB432" i="16"/>
  <c r="BB431" i="16"/>
  <c r="BB430" i="16"/>
  <c r="BB429" i="16"/>
  <c r="BB428" i="16"/>
  <c r="BB427" i="16"/>
  <c r="BB426" i="16"/>
  <c r="BB425" i="16"/>
  <c r="BB424" i="16"/>
  <c r="BB423" i="16"/>
  <c r="BB422" i="16"/>
  <c r="BB421" i="16"/>
  <c r="BB420" i="16"/>
  <c r="BB419" i="16"/>
  <c r="BB418" i="16"/>
  <c r="BB417" i="16"/>
  <c r="BB416" i="16"/>
  <c r="BB415" i="16"/>
  <c r="BB414" i="16"/>
  <c r="BB413" i="16"/>
  <c r="BB412" i="16"/>
  <c r="BB411" i="16"/>
  <c r="BB410" i="16"/>
  <c r="BB409" i="16"/>
  <c r="BB408" i="16"/>
  <c r="BB407" i="16"/>
  <c r="BB406" i="16"/>
  <c r="BB405" i="16"/>
  <c r="BB404" i="16"/>
  <c r="BB403" i="16"/>
  <c r="BB402" i="16"/>
  <c r="BB401" i="16"/>
  <c r="BB400" i="16"/>
  <c r="BB399" i="16"/>
  <c r="BB398" i="16"/>
  <c r="BB397" i="16"/>
  <c r="BB396" i="16"/>
  <c r="BB395" i="16"/>
  <c r="BB394" i="16"/>
  <c r="BB393" i="16"/>
  <c r="BB392" i="16"/>
  <c r="BB391" i="16"/>
  <c r="BB390" i="16"/>
  <c r="BB389" i="16"/>
  <c r="BB388" i="16"/>
  <c r="BB387" i="16"/>
  <c r="BB386" i="16"/>
  <c r="BB385" i="16"/>
  <c r="BB384" i="16"/>
  <c r="BB383" i="16"/>
  <c r="BB382" i="16"/>
  <c r="BB381" i="16"/>
  <c r="BB380" i="16"/>
  <c r="BB379" i="16"/>
  <c r="BB378" i="16"/>
  <c r="BB377" i="16"/>
  <c r="BB376" i="16"/>
  <c r="BB375" i="16"/>
  <c r="BB374" i="16"/>
  <c r="BB373" i="16"/>
  <c r="BB372" i="16"/>
  <c r="BB371" i="16"/>
  <c r="BB370" i="16"/>
  <c r="BB369" i="16"/>
  <c r="BB368" i="16"/>
  <c r="BB367" i="16"/>
  <c r="BB366" i="16"/>
  <c r="BB365" i="16"/>
  <c r="BB364" i="16"/>
  <c r="BB363" i="16"/>
  <c r="BB362" i="16"/>
  <c r="BB361" i="16"/>
  <c r="BB360" i="16"/>
  <c r="BB359" i="16"/>
  <c r="BB358" i="16"/>
  <c r="BB357" i="16"/>
  <c r="BB356" i="16"/>
  <c r="BB355" i="16"/>
  <c r="BB354" i="16"/>
  <c r="BB353" i="16"/>
  <c r="BB352" i="16"/>
  <c r="BB351" i="16"/>
  <c r="BB350" i="16"/>
  <c r="BB349" i="16"/>
  <c r="BB348" i="16"/>
  <c r="BB347" i="16"/>
  <c r="BB346" i="16"/>
  <c r="BB345" i="16"/>
  <c r="BB344" i="16"/>
  <c r="BB343" i="16"/>
  <c r="BB342" i="16"/>
  <c r="BB341" i="16"/>
  <c r="BB340" i="16"/>
  <c r="BB339" i="16"/>
  <c r="BB338" i="16"/>
  <c r="BB337" i="16"/>
  <c r="BB336" i="16"/>
  <c r="BB335" i="16"/>
  <c r="BB334" i="16"/>
  <c r="BB333" i="16"/>
  <c r="BB332" i="16"/>
  <c r="BB331" i="16"/>
  <c r="BB330" i="16"/>
  <c r="BB329" i="16"/>
  <c r="BB328" i="16"/>
  <c r="BB327" i="16"/>
  <c r="BB326" i="16"/>
  <c r="BB325" i="16"/>
  <c r="BB324" i="16"/>
  <c r="BB323" i="16"/>
  <c r="BB322" i="16"/>
  <c r="BB321" i="16"/>
  <c r="BB320" i="16"/>
  <c r="BB319" i="16"/>
  <c r="BB318" i="16"/>
  <c r="BB317" i="16"/>
  <c r="BB316" i="16"/>
  <c r="BB315" i="16"/>
  <c r="BB314" i="16"/>
  <c r="BB313" i="16"/>
  <c r="BB312" i="16"/>
  <c r="BB311" i="16"/>
  <c r="BB310" i="16"/>
  <c r="BB309" i="16"/>
  <c r="BB308" i="16"/>
  <c r="BB307" i="16"/>
  <c r="BB306" i="16"/>
  <c r="BB305" i="16"/>
  <c r="BB304" i="16"/>
  <c r="BB303" i="16"/>
  <c r="BB302" i="16"/>
  <c r="BB301" i="16"/>
  <c r="BB300" i="16"/>
  <c r="BB299" i="16"/>
  <c r="BB298" i="16"/>
  <c r="BB297" i="16"/>
  <c r="BB296" i="16"/>
  <c r="BB295" i="16"/>
  <c r="BB294" i="16"/>
  <c r="BB293" i="16"/>
  <c r="BB292" i="16"/>
  <c r="BB291" i="16"/>
  <c r="BB290" i="16"/>
  <c r="BB289" i="16"/>
  <c r="BB288" i="16"/>
  <c r="BB287" i="16"/>
  <c r="BB286" i="16"/>
  <c r="BB285" i="16"/>
  <c r="BB284" i="16"/>
  <c r="BB283" i="16"/>
  <c r="BB282" i="16"/>
  <c r="BB281" i="16"/>
  <c r="BB280" i="16"/>
  <c r="BB279" i="16"/>
  <c r="BB278" i="16"/>
  <c r="BB277" i="16"/>
  <c r="BB276" i="16"/>
  <c r="BB275" i="16"/>
  <c r="BB274" i="16"/>
  <c r="BB273" i="16"/>
  <c r="BB272" i="16"/>
  <c r="BB271" i="16"/>
  <c r="BB270" i="16"/>
  <c r="BB269" i="16"/>
  <c r="BB268" i="16"/>
  <c r="BB267" i="16"/>
  <c r="BB266" i="16"/>
  <c r="BB265" i="16"/>
  <c r="BB264" i="16"/>
  <c r="BB263" i="16"/>
  <c r="BB262" i="16"/>
  <c r="BB261" i="16"/>
  <c r="BB260" i="16"/>
  <c r="BB259" i="16"/>
  <c r="BB258" i="16"/>
  <c r="BB257" i="16"/>
  <c r="BB256" i="16"/>
  <c r="BB255" i="16"/>
  <c r="BB254" i="16"/>
  <c r="BB253" i="16"/>
  <c r="BB252" i="16"/>
  <c r="BB251" i="16"/>
  <c r="BB250" i="16"/>
  <c r="BB249" i="16"/>
  <c r="BB248" i="16"/>
  <c r="BB247" i="16"/>
  <c r="BB246" i="16"/>
  <c r="BB245" i="16"/>
  <c r="BB244" i="16"/>
  <c r="BB243" i="16"/>
  <c r="BB242" i="16"/>
  <c r="BB241" i="16"/>
  <c r="BB240" i="16"/>
  <c r="BB239" i="16"/>
  <c r="BB238" i="16"/>
  <c r="BB237" i="16"/>
  <c r="BB236" i="16"/>
  <c r="BB235" i="16"/>
  <c r="BB234" i="16"/>
  <c r="BB233" i="16"/>
  <c r="BB232" i="16"/>
  <c r="BB231" i="16"/>
  <c r="BB230" i="16"/>
  <c r="BB229" i="16"/>
  <c r="BB228" i="16"/>
  <c r="BB227" i="16"/>
  <c r="BB226" i="16"/>
  <c r="BB225" i="16"/>
  <c r="BB224" i="16"/>
  <c r="BB223" i="16"/>
  <c r="BB222" i="16"/>
  <c r="BB221" i="16"/>
  <c r="BB220" i="16"/>
  <c r="BB219" i="16"/>
  <c r="BB218" i="16"/>
  <c r="BB217" i="16"/>
  <c r="BB216" i="16"/>
  <c r="BB215" i="16"/>
  <c r="BB214" i="16"/>
  <c r="BB213" i="16"/>
  <c r="BB212" i="16"/>
  <c r="BB211" i="16"/>
  <c r="BB210" i="16"/>
  <c r="BB209" i="16"/>
  <c r="BB208" i="16"/>
  <c r="BB207" i="16"/>
  <c r="BB206" i="16"/>
  <c r="BB205" i="16"/>
  <c r="BB204" i="16"/>
  <c r="BB203" i="16"/>
  <c r="BB202" i="16"/>
  <c r="BB201" i="16"/>
  <c r="BB200" i="16"/>
  <c r="BB199" i="16"/>
  <c r="BB198" i="16"/>
  <c r="BB197" i="16"/>
  <c r="BB196" i="16"/>
  <c r="BB195" i="16"/>
  <c r="BB194" i="16"/>
  <c r="BB193" i="16"/>
  <c r="BB192" i="16"/>
  <c r="BB191" i="16"/>
  <c r="BB190" i="16"/>
  <c r="BB189" i="16"/>
  <c r="BB188" i="16"/>
  <c r="BB187" i="16"/>
  <c r="BB186" i="16"/>
  <c r="BB185" i="16"/>
  <c r="BB184" i="16"/>
  <c r="BB183" i="16"/>
  <c r="BB182" i="16"/>
  <c r="BB181" i="16"/>
  <c r="BB180" i="16"/>
  <c r="BB179" i="16"/>
  <c r="BB178" i="16"/>
  <c r="BB177" i="16"/>
  <c r="BB176" i="16"/>
  <c r="BB175" i="16"/>
  <c r="BB174" i="16"/>
  <c r="BB173" i="16"/>
  <c r="BB172" i="16"/>
  <c r="BB171" i="16"/>
  <c r="BB170" i="16"/>
  <c r="BB169" i="16"/>
  <c r="BB168" i="16"/>
  <c r="BB167" i="16"/>
  <c r="BB166" i="16"/>
  <c r="BB165" i="16"/>
  <c r="BB164" i="16"/>
  <c r="BB163" i="16"/>
  <c r="BB162" i="16"/>
  <c r="BB161" i="16"/>
  <c r="BB160" i="16"/>
  <c r="BB159" i="16"/>
  <c r="BB158" i="16"/>
  <c r="BB157" i="16"/>
  <c r="BB156" i="16"/>
  <c r="BB155" i="16"/>
  <c r="BB154" i="16"/>
  <c r="BB153" i="16"/>
  <c r="BB152" i="16"/>
  <c r="BB151" i="16"/>
  <c r="BB150" i="16"/>
  <c r="BB149" i="16"/>
  <c r="BB148" i="16"/>
  <c r="BB147" i="16"/>
  <c r="BB146" i="16"/>
  <c r="BB145" i="16"/>
  <c r="BB144" i="16"/>
  <c r="BB143" i="16"/>
  <c r="BB142" i="16"/>
  <c r="BB141" i="16"/>
  <c r="BB140" i="16"/>
  <c r="BB139" i="16"/>
  <c r="BB138" i="16"/>
  <c r="BB137" i="16"/>
  <c r="BB136" i="16"/>
  <c r="BB135" i="16"/>
  <c r="BB134" i="16"/>
  <c r="BB133" i="16"/>
  <c r="BB132" i="16"/>
  <c r="BB131" i="16"/>
  <c r="BB130" i="16"/>
  <c r="BB129" i="16"/>
  <c r="BB128" i="16"/>
  <c r="BB127" i="16"/>
  <c r="BB126" i="16"/>
  <c r="BB125" i="16"/>
  <c r="BB124" i="16"/>
  <c r="BB123" i="16"/>
  <c r="BB122" i="16"/>
  <c r="BB121" i="16"/>
  <c r="BB120" i="16"/>
  <c r="BB119" i="16"/>
  <c r="BB118" i="16"/>
  <c r="BB117" i="16"/>
  <c r="BB116" i="16"/>
  <c r="BB115" i="16"/>
  <c r="BB114" i="16"/>
  <c r="BB113" i="16"/>
  <c r="BB112" i="16"/>
  <c r="BB111" i="16"/>
  <c r="BB110" i="16"/>
  <c r="BB109" i="16"/>
  <c r="BB108" i="16"/>
  <c r="BB107" i="16"/>
  <c r="BB106" i="16"/>
  <c r="BB105" i="16"/>
  <c r="BB104" i="16"/>
  <c r="BB103" i="16"/>
  <c r="BB102" i="16"/>
  <c r="BB101" i="16"/>
  <c r="BB100" i="16"/>
  <c r="BB99" i="16"/>
  <c r="BB98" i="16"/>
  <c r="BB97" i="16"/>
  <c r="BB96" i="16"/>
  <c r="BB95" i="16"/>
  <c r="BB94" i="16"/>
  <c r="BB93" i="16"/>
  <c r="BB92" i="16"/>
  <c r="BB91" i="16"/>
  <c r="BB90" i="16"/>
  <c r="BB89" i="16"/>
  <c r="BB88" i="16"/>
  <c r="BB87" i="16"/>
  <c r="BB86" i="16"/>
  <c r="BB85" i="16"/>
  <c r="BB84" i="16"/>
  <c r="BB83" i="16"/>
  <c r="BB82" i="16"/>
  <c r="BB81" i="16"/>
  <c r="BB80" i="16"/>
  <c r="BB79" i="16"/>
  <c r="BB78" i="16"/>
  <c r="BB77" i="16"/>
  <c r="BB76" i="16"/>
  <c r="BB75" i="16"/>
  <c r="BB74" i="16"/>
  <c r="BB73" i="16"/>
  <c r="BB72" i="16"/>
  <c r="BB71" i="16"/>
  <c r="BB70" i="16"/>
  <c r="BB69" i="16"/>
  <c r="BB68" i="16"/>
  <c r="BB67" i="16"/>
  <c r="BB66" i="16"/>
  <c r="BB65" i="16"/>
  <c r="BB64" i="16"/>
  <c r="BB63" i="16"/>
  <c r="BB62" i="16"/>
  <c r="BB61" i="16"/>
  <c r="BB60" i="16"/>
  <c r="BB59" i="16"/>
  <c r="BB58" i="16"/>
  <c r="BB57" i="16"/>
  <c r="BB56" i="16"/>
  <c r="BB55" i="16"/>
  <c r="BB54" i="16"/>
  <c r="BB53" i="16"/>
  <c r="BB52" i="16"/>
  <c r="BB51" i="16"/>
  <c r="BB50" i="16"/>
  <c r="BB49" i="16"/>
  <c r="BB48" i="16"/>
  <c r="BB47" i="16"/>
  <c r="BB46" i="16"/>
  <c r="BB45" i="16"/>
  <c r="BB44" i="16"/>
  <c r="BB43" i="16"/>
  <c r="BB42" i="16"/>
  <c r="BB41" i="16"/>
  <c r="BB40" i="16"/>
  <c r="BB39" i="16"/>
  <c r="BB38" i="16"/>
  <c r="BB37" i="16"/>
  <c r="BB36" i="16"/>
  <c r="BB35" i="16"/>
  <c r="BB34" i="16"/>
  <c r="BB33" i="16"/>
  <c r="BB32" i="16"/>
  <c r="BB31" i="16"/>
  <c r="BB30" i="16"/>
  <c r="BB29" i="16"/>
  <c r="BB28" i="16"/>
  <c r="BB27" i="16"/>
  <c r="BB26" i="16"/>
  <c r="BB25" i="16"/>
  <c r="BB24" i="16"/>
  <c r="BB23" i="16"/>
  <c r="BB22" i="16"/>
  <c r="BB21" i="16"/>
  <c r="BB20" i="16"/>
  <c r="BB19" i="16"/>
  <c r="BB18" i="16"/>
  <c r="BB17" i="16"/>
  <c r="BB16" i="16"/>
  <c r="BB15" i="16"/>
  <c r="BB14" i="16"/>
  <c r="BB13" i="16"/>
  <c r="BB12" i="16"/>
  <c r="BB11" i="16"/>
  <c r="BB10" i="16"/>
  <c r="BB9" i="16"/>
  <c r="BB8" i="16"/>
  <c r="BB7" i="16"/>
  <c r="BB6" i="16"/>
  <c r="BB5" i="16"/>
  <c r="BB4" i="16"/>
  <c r="BB3" i="16"/>
  <c r="BB2" i="16"/>
  <c r="F524" i="5"/>
  <c r="E524" i="5"/>
  <c r="F523" i="5"/>
  <c r="E523" i="5"/>
  <c r="F522" i="5"/>
  <c r="E522" i="5"/>
  <c r="F521" i="5"/>
  <c r="E521" i="5"/>
  <c r="F520" i="5"/>
  <c r="E520" i="5"/>
  <c r="F519" i="5"/>
  <c r="E519" i="5"/>
  <c r="F518" i="5"/>
  <c r="E518" i="5"/>
  <c r="F517" i="5"/>
  <c r="E517" i="5"/>
  <c r="F516" i="5"/>
  <c r="E516" i="5"/>
  <c r="F515" i="5"/>
  <c r="E515" i="5"/>
  <c r="F514" i="5"/>
  <c r="E514" i="5"/>
  <c r="F513" i="5"/>
  <c r="E513" i="5"/>
  <c r="F512" i="5"/>
  <c r="E512" i="5"/>
  <c r="F511" i="5"/>
  <c r="E511" i="5"/>
  <c r="F510" i="5"/>
  <c r="E510" i="5"/>
  <c r="F509" i="5"/>
  <c r="E509" i="5"/>
  <c r="F508" i="5"/>
  <c r="E508" i="5"/>
  <c r="F507" i="5"/>
  <c r="E507" i="5"/>
  <c r="F506" i="5"/>
  <c r="E506" i="5"/>
  <c r="F505" i="5"/>
  <c r="E505" i="5"/>
  <c r="F504" i="5"/>
  <c r="E504" i="5"/>
  <c r="F503" i="5"/>
  <c r="E503" i="5"/>
  <c r="F502" i="5"/>
  <c r="E502" i="5"/>
  <c r="F501" i="5"/>
  <c r="E501" i="5"/>
  <c r="F500" i="5"/>
  <c r="E500" i="5"/>
  <c r="F499" i="5"/>
  <c r="E499" i="5"/>
  <c r="F498" i="5"/>
  <c r="E498" i="5"/>
  <c r="F497" i="5"/>
  <c r="E497" i="5"/>
  <c r="F496" i="5"/>
  <c r="E496" i="5"/>
  <c r="F495" i="5"/>
  <c r="E495" i="5"/>
  <c r="F494" i="5"/>
  <c r="E494" i="5"/>
  <c r="F493" i="5"/>
  <c r="E493" i="5"/>
  <c r="F492" i="5"/>
  <c r="E492" i="5"/>
  <c r="F491" i="5"/>
  <c r="E491" i="5"/>
  <c r="F490" i="5"/>
  <c r="E490" i="5"/>
  <c r="F489" i="5"/>
  <c r="E489" i="5"/>
  <c r="F488" i="5"/>
  <c r="E488" i="5"/>
  <c r="F487" i="5"/>
  <c r="E487" i="5"/>
  <c r="F486" i="5"/>
  <c r="E486" i="5"/>
  <c r="F485" i="5"/>
  <c r="E485" i="5"/>
  <c r="F484" i="5"/>
  <c r="E484" i="5"/>
  <c r="F483" i="5"/>
  <c r="E483" i="5"/>
  <c r="F482" i="5"/>
  <c r="E482" i="5"/>
  <c r="F481" i="5"/>
  <c r="E481" i="5"/>
  <c r="F480" i="5"/>
  <c r="E480" i="5"/>
  <c r="F479" i="5"/>
  <c r="E479" i="5"/>
  <c r="F478" i="5"/>
  <c r="E478" i="5"/>
  <c r="F477" i="5"/>
  <c r="E477" i="5"/>
  <c r="F476" i="5"/>
  <c r="E476" i="5"/>
  <c r="F475" i="5"/>
  <c r="E475" i="5"/>
  <c r="F474" i="5"/>
  <c r="E474" i="5"/>
  <c r="F473" i="5"/>
  <c r="E473" i="5"/>
  <c r="F472" i="5"/>
  <c r="E472" i="5"/>
  <c r="F471" i="5"/>
  <c r="E471" i="5"/>
  <c r="F470" i="5"/>
  <c r="E470" i="5"/>
  <c r="F469" i="5"/>
  <c r="E469" i="5"/>
  <c r="F468" i="5"/>
  <c r="E468" i="5"/>
  <c r="F467" i="5"/>
  <c r="E467" i="5"/>
  <c r="F466" i="5"/>
  <c r="E466" i="5"/>
  <c r="F465" i="5"/>
  <c r="E465" i="5"/>
  <c r="F464" i="5"/>
  <c r="E464" i="5"/>
  <c r="F463" i="5"/>
  <c r="E463" i="5"/>
  <c r="F462" i="5"/>
  <c r="E462" i="5"/>
  <c r="F461" i="5"/>
  <c r="E461" i="5"/>
  <c r="F460" i="5"/>
  <c r="E460" i="5"/>
  <c r="F459" i="5"/>
  <c r="E459" i="5"/>
  <c r="F458" i="5"/>
  <c r="E458" i="5"/>
  <c r="F457" i="5"/>
  <c r="E457" i="5"/>
  <c r="F456" i="5"/>
  <c r="E456" i="5"/>
  <c r="F455" i="5"/>
  <c r="E455" i="5"/>
  <c r="F454" i="5"/>
  <c r="E454" i="5"/>
  <c r="F453" i="5"/>
  <c r="E453" i="5"/>
  <c r="F452" i="5"/>
  <c r="E452" i="5"/>
  <c r="F451" i="5"/>
  <c r="E451" i="5"/>
  <c r="F450" i="5"/>
  <c r="E450" i="5"/>
  <c r="F449" i="5"/>
  <c r="E449" i="5"/>
  <c r="F448" i="5"/>
  <c r="E448" i="5"/>
  <c r="F447" i="5"/>
  <c r="E447" i="5"/>
  <c r="F446" i="5"/>
  <c r="E446" i="5"/>
  <c r="F445" i="5"/>
  <c r="E445" i="5"/>
  <c r="F444" i="5"/>
  <c r="E444" i="5"/>
  <c r="F443" i="5"/>
  <c r="E443" i="5"/>
  <c r="F442" i="5"/>
  <c r="E442" i="5"/>
  <c r="F441" i="5"/>
  <c r="E441" i="5"/>
  <c r="F440" i="5"/>
  <c r="E440" i="5"/>
  <c r="F439" i="5"/>
  <c r="E439" i="5"/>
  <c r="F438" i="5"/>
  <c r="E438" i="5"/>
  <c r="F437" i="5"/>
  <c r="E437" i="5"/>
  <c r="F436" i="5"/>
  <c r="E436" i="5"/>
  <c r="F435" i="5"/>
  <c r="E435" i="5"/>
  <c r="F434" i="5"/>
  <c r="E434" i="5"/>
  <c r="F433" i="5"/>
  <c r="E433" i="5"/>
  <c r="F432" i="5"/>
  <c r="E432" i="5"/>
  <c r="F431" i="5"/>
  <c r="E431" i="5"/>
  <c r="F430" i="5"/>
  <c r="E430" i="5"/>
  <c r="F429" i="5"/>
  <c r="E429" i="5"/>
  <c r="F428" i="5"/>
  <c r="E428" i="5"/>
  <c r="F427" i="5"/>
  <c r="E427" i="5"/>
  <c r="F426" i="5"/>
  <c r="E426" i="5"/>
  <c r="F425" i="5"/>
  <c r="E425" i="5"/>
  <c r="F424" i="5"/>
  <c r="E424" i="5"/>
  <c r="F423" i="5"/>
  <c r="E423" i="5"/>
  <c r="F422" i="5"/>
  <c r="E422" i="5"/>
  <c r="F421" i="5"/>
  <c r="E421" i="5"/>
  <c r="F420" i="5"/>
  <c r="E420" i="5"/>
  <c r="F419" i="5"/>
  <c r="E419" i="5"/>
  <c r="F418" i="5"/>
  <c r="E418" i="5"/>
  <c r="F417" i="5"/>
  <c r="E417" i="5"/>
  <c r="F416" i="5"/>
  <c r="E416" i="5"/>
  <c r="F415" i="5"/>
  <c r="E415" i="5"/>
  <c r="F414" i="5"/>
  <c r="E414" i="5"/>
  <c r="F413" i="5"/>
  <c r="E413" i="5"/>
  <c r="F412" i="5"/>
  <c r="E412" i="5"/>
  <c r="F411" i="5"/>
  <c r="E411" i="5"/>
  <c r="F410" i="5"/>
  <c r="E410" i="5"/>
  <c r="F409" i="5"/>
  <c r="E409" i="5"/>
  <c r="F408" i="5"/>
  <c r="E408" i="5"/>
  <c r="F407" i="5"/>
  <c r="E407" i="5"/>
  <c r="F406" i="5"/>
  <c r="E406" i="5"/>
  <c r="F405" i="5"/>
  <c r="E405" i="5"/>
  <c r="F404" i="5"/>
  <c r="E404" i="5"/>
  <c r="F403" i="5"/>
  <c r="E403" i="5"/>
  <c r="F402" i="5"/>
  <c r="E402" i="5"/>
  <c r="F401" i="5"/>
  <c r="E401" i="5"/>
  <c r="F400" i="5"/>
  <c r="E400" i="5"/>
  <c r="F399" i="5"/>
  <c r="E399" i="5"/>
  <c r="F398" i="5"/>
  <c r="E398" i="5"/>
  <c r="F397" i="5"/>
  <c r="E397" i="5"/>
  <c r="F396" i="5"/>
  <c r="E396" i="5"/>
  <c r="F395" i="5"/>
  <c r="E395" i="5"/>
  <c r="F394" i="5"/>
  <c r="E394" i="5"/>
  <c r="F393" i="5"/>
  <c r="E393" i="5"/>
  <c r="F392" i="5"/>
  <c r="E392" i="5"/>
  <c r="F391" i="5"/>
  <c r="E391" i="5"/>
  <c r="F390" i="5"/>
  <c r="E390" i="5"/>
  <c r="F389" i="5"/>
  <c r="E389" i="5"/>
  <c r="F388" i="5"/>
  <c r="E388" i="5"/>
  <c r="F387" i="5"/>
  <c r="E387" i="5"/>
  <c r="F386" i="5"/>
  <c r="E386" i="5"/>
  <c r="F385" i="5"/>
  <c r="E385" i="5"/>
  <c r="F384" i="5"/>
  <c r="E384" i="5"/>
  <c r="F383" i="5"/>
  <c r="E383" i="5"/>
  <c r="F382" i="5"/>
  <c r="E382" i="5"/>
  <c r="F381" i="5"/>
  <c r="E381" i="5"/>
  <c r="F380" i="5"/>
  <c r="E380" i="5"/>
  <c r="F379" i="5"/>
  <c r="E379" i="5"/>
  <c r="F378" i="5"/>
  <c r="E378" i="5"/>
  <c r="F377" i="5"/>
  <c r="E377" i="5"/>
  <c r="F376" i="5"/>
  <c r="E376" i="5"/>
  <c r="F375" i="5"/>
  <c r="E375" i="5"/>
  <c r="F374" i="5"/>
  <c r="E374" i="5"/>
  <c r="F373" i="5"/>
  <c r="E373" i="5"/>
  <c r="F372" i="5"/>
  <c r="E372" i="5"/>
  <c r="F371" i="5"/>
  <c r="E371" i="5"/>
  <c r="F370" i="5"/>
  <c r="E370" i="5"/>
  <c r="F369" i="5"/>
  <c r="E369" i="5"/>
  <c r="F368" i="5"/>
  <c r="E368" i="5"/>
  <c r="F367" i="5"/>
  <c r="E367" i="5"/>
  <c r="F366" i="5"/>
  <c r="E366" i="5"/>
  <c r="F365" i="5"/>
  <c r="E365" i="5"/>
  <c r="F364" i="5"/>
  <c r="E364" i="5"/>
  <c r="F363" i="5"/>
  <c r="E363" i="5"/>
  <c r="F362" i="5"/>
  <c r="E362" i="5"/>
  <c r="F361" i="5"/>
  <c r="E361" i="5"/>
  <c r="F360" i="5"/>
  <c r="E360" i="5"/>
  <c r="F359" i="5"/>
  <c r="E359" i="5"/>
  <c r="F358" i="5"/>
  <c r="E358" i="5"/>
  <c r="F357" i="5"/>
  <c r="E357" i="5"/>
  <c r="F356" i="5"/>
  <c r="E356" i="5"/>
  <c r="F355" i="5"/>
  <c r="E355" i="5"/>
  <c r="F354" i="5"/>
  <c r="E354" i="5"/>
  <c r="F353" i="5"/>
  <c r="E353" i="5"/>
  <c r="F352" i="5"/>
  <c r="E352" i="5"/>
  <c r="F351" i="5"/>
  <c r="E351" i="5"/>
  <c r="F350" i="5"/>
  <c r="E350" i="5"/>
  <c r="F349" i="5"/>
  <c r="E349" i="5"/>
  <c r="F348" i="5"/>
  <c r="E348" i="5"/>
  <c r="F347" i="5"/>
  <c r="E347" i="5"/>
  <c r="F346" i="5"/>
  <c r="E346" i="5"/>
  <c r="F345" i="5"/>
  <c r="E345" i="5"/>
  <c r="F344" i="5"/>
  <c r="E344" i="5"/>
  <c r="F343" i="5"/>
  <c r="E343" i="5"/>
  <c r="F342" i="5"/>
  <c r="E342" i="5"/>
  <c r="F341" i="5"/>
  <c r="E341" i="5"/>
  <c r="F340" i="5"/>
  <c r="E340" i="5"/>
  <c r="F339" i="5"/>
  <c r="E339" i="5"/>
  <c r="F338" i="5"/>
  <c r="E338" i="5"/>
  <c r="F337" i="5"/>
  <c r="E337" i="5"/>
  <c r="F336" i="5"/>
  <c r="E336" i="5"/>
  <c r="F335" i="5"/>
  <c r="E335" i="5"/>
  <c r="F334" i="5"/>
  <c r="E334" i="5"/>
  <c r="F333" i="5"/>
  <c r="E333" i="5"/>
  <c r="F332" i="5"/>
  <c r="E332" i="5"/>
  <c r="F331" i="5"/>
  <c r="E331" i="5"/>
  <c r="F330" i="5"/>
  <c r="E330" i="5"/>
  <c r="F329" i="5"/>
  <c r="E329" i="5"/>
  <c r="F328" i="5"/>
  <c r="E328" i="5"/>
  <c r="F327" i="5"/>
  <c r="E327" i="5"/>
  <c r="F326" i="5"/>
  <c r="E326" i="5"/>
  <c r="F325" i="5"/>
  <c r="E325" i="5"/>
  <c r="F324" i="5"/>
  <c r="E324" i="5"/>
  <c r="F323" i="5"/>
  <c r="E323" i="5"/>
  <c r="F322" i="5"/>
  <c r="E322" i="5"/>
  <c r="F321" i="5"/>
  <c r="E321" i="5"/>
  <c r="F320" i="5"/>
  <c r="E320" i="5"/>
  <c r="F319" i="5"/>
  <c r="E319" i="5"/>
  <c r="F318" i="5"/>
  <c r="E318" i="5"/>
  <c r="F317" i="5"/>
  <c r="E317" i="5"/>
  <c r="F316" i="5"/>
  <c r="E316" i="5"/>
  <c r="F315" i="5"/>
  <c r="E315" i="5"/>
  <c r="F314" i="5"/>
  <c r="E314" i="5"/>
  <c r="F313" i="5"/>
  <c r="E313" i="5"/>
  <c r="F312" i="5"/>
  <c r="E312" i="5"/>
  <c r="F311" i="5"/>
  <c r="E311" i="5"/>
  <c r="F310" i="5"/>
  <c r="E310" i="5"/>
  <c r="F309" i="5"/>
  <c r="E309" i="5"/>
  <c r="F308" i="5"/>
  <c r="E308" i="5"/>
  <c r="F307" i="5"/>
  <c r="E307" i="5"/>
  <c r="F306" i="5"/>
  <c r="E306" i="5"/>
  <c r="F305" i="5"/>
  <c r="E305" i="5"/>
  <c r="F304" i="5"/>
  <c r="E304" i="5"/>
  <c r="F303" i="5"/>
  <c r="E303" i="5"/>
  <c r="F302" i="5"/>
  <c r="E302" i="5"/>
  <c r="F301" i="5"/>
  <c r="E301" i="5"/>
  <c r="F300" i="5"/>
  <c r="E300" i="5"/>
  <c r="F299" i="5"/>
  <c r="E299" i="5"/>
  <c r="F298" i="5"/>
  <c r="E298" i="5"/>
  <c r="F297" i="5"/>
  <c r="E297" i="5"/>
  <c r="F296" i="5"/>
  <c r="E296" i="5"/>
  <c r="F295" i="5"/>
  <c r="E295" i="5"/>
  <c r="F294" i="5"/>
  <c r="E294" i="5"/>
  <c r="F293" i="5"/>
  <c r="E293" i="5"/>
  <c r="F292" i="5"/>
  <c r="E292" i="5"/>
  <c r="F291" i="5"/>
  <c r="E291" i="5"/>
  <c r="F290" i="5"/>
  <c r="E290" i="5"/>
  <c r="F289" i="5"/>
  <c r="E289" i="5"/>
  <c r="F288" i="5"/>
  <c r="E288" i="5"/>
  <c r="F287" i="5"/>
  <c r="E287" i="5"/>
  <c r="F286" i="5"/>
  <c r="E286" i="5"/>
  <c r="F285" i="5"/>
  <c r="E285" i="5"/>
  <c r="F284" i="5"/>
  <c r="E284" i="5"/>
  <c r="F283" i="5"/>
  <c r="E283" i="5"/>
  <c r="F282" i="5"/>
  <c r="E282" i="5"/>
  <c r="F281" i="5"/>
  <c r="E281" i="5"/>
  <c r="F280" i="5"/>
  <c r="E280" i="5"/>
  <c r="F279" i="5"/>
  <c r="E279" i="5"/>
  <c r="F278" i="5"/>
  <c r="E278" i="5"/>
  <c r="F277" i="5"/>
  <c r="E277" i="5"/>
  <c r="F276" i="5"/>
  <c r="E276" i="5"/>
  <c r="F275" i="5"/>
  <c r="E275" i="5"/>
  <c r="F274" i="5"/>
  <c r="E274" i="5"/>
  <c r="F273" i="5"/>
  <c r="E273" i="5"/>
  <c r="F272" i="5"/>
  <c r="E272" i="5"/>
  <c r="F271" i="5"/>
  <c r="E271" i="5"/>
  <c r="F270" i="5"/>
  <c r="E270" i="5"/>
  <c r="F269" i="5"/>
  <c r="E269" i="5"/>
  <c r="F268" i="5"/>
  <c r="E268" i="5"/>
  <c r="F267" i="5"/>
  <c r="E267" i="5"/>
  <c r="F266" i="5"/>
  <c r="E266" i="5"/>
  <c r="F265" i="5"/>
  <c r="E265" i="5"/>
  <c r="F264" i="5"/>
  <c r="E264" i="5"/>
  <c r="F263" i="5"/>
  <c r="E263" i="5"/>
  <c r="F262" i="5"/>
  <c r="E262" i="5"/>
  <c r="F261" i="5"/>
  <c r="E261" i="5"/>
  <c r="F260" i="5"/>
  <c r="E260" i="5"/>
  <c r="F259" i="5"/>
  <c r="E259" i="5"/>
  <c r="F258" i="5"/>
  <c r="E258" i="5"/>
  <c r="F257" i="5"/>
  <c r="E257" i="5"/>
  <c r="F256" i="5"/>
  <c r="E256" i="5"/>
  <c r="F255" i="5"/>
  <c r="E255" i="5"/>
  <c r="F254" i="5"/>
  <c r="E254" i="5"/>
  <c r="F253" i="5"/>
  <c r="E253" i="5"/>
  <c r="F252" i="5"/>
  <c r="E252" i="5"/>
  <c r="F251" i="5"/>
  <c r="E251" i="5"/>
  <c r="F250" i="5"/>
  <c r="E250" i="5"/>
  <c r="F249" i="5"/>
  <c r="E249" i="5"/>
  <c r="F248" i="5"/>
  <c r="E248" i="5"/>
  <c r="F247" i="5"/>
  <c r="E247" i="5"/>
  <c r="F246" i="5"/>
  <c r="E246" i="5"/>
  <c r="F245" i="5"/>
  <c r="E245" i="5"/>
  <c r="F244" i="5"/>
  <c r="E244" i="5"/>
  <c r="F243" i="5"/>
  <c r="E243" i="5"/>
  <c r="F242" i="5"/>
  <c r="E242" i="5"/>
  <c r="F241" i="5"/>
  <c r="E241" i="5"/>
  <c r="F240" i="5"/>
  <c r="E240" i="5"/>
  <c r="F239" i="5"/>
  <c r="E239" i="5"/>
  <c r="F238" i="5"/>
  <c r="E238" i="5"/>
  <c r="F237" i="5"/>
  <c r="E237" i="5"/>
  <c r="F236" i="5"/>
  <c r="E236" i="5"/>
  <c r="F235" i="5"/>
  <c r="E235" i="5"/>
  <c r="F234" i="5"/>
  <c r="E234" i="5"/>
  <c r="F233" i="5"/>
  <c r="E233" i="5"/>
  <c r="F232" i="5"/>
  <c r="E232" i="5"/>
  <c r="F231" i="5"/>
  <c r="E231" i="5"/>
  <c r="F230" i="5"/>
  <c r="E230" i="5"/>
  <c r="F229" i="5"/>
  <c r="E229" i="5"/>
  <c r="F228" i="5"/>
  <c r="E228" i="5"/>
  <c r="F227" i="5"/>
  <c r="E227" i="5"/>
  <c r="F226" i="5"/>
  <c r="E226" i="5"/>
  <c r="F225" i="5"/>
  <c r="E225" i="5"/>
  <c r="F224" i="5"/>
  <c r="E224" i="5"/>
  <c r="F223" i="5"/>
  <c r="E223" i="5"/>
  <c r="F222" i="5"/>
  <c r="E222" i="5"/>
  <c r="F221" i="5"/>
  <c r="E221" i="5"/>
  <c r="F220" i="5"/>
  <c r="E220" i="5"/>
  <c r="F219" i="5"/>
  <c r="E219" i="5"/>
  <c r="F218" i="5"/>
  <c r="E218" i="5"/>
  <c r="F217" i="5"/>
  <c r="E217" i="5"/>
  <c r="F216" i="5"/>
  <c r="E216" i="5"/>
  <c r="F215" i="5"/>
  <c r="E215" i="5"/>
  <c r="F214" i="5"/>
  <c r="E214" i="5"/>
  <c r="F213" i="5"/>
  <c r="E213" i="5"/>
  <c r="F212" i="5"/>
  <c r="E212" i="5"/>
  <c r="F211" i="5"/>
  <c r="E211" i="5"/>
  <c r="F210" i="5"/>
  <c r="E210" i="5"/>
  <c r="F209" i="5"/>
  <c r="E209" i="5"/>
  <c r="F208" i="5"/>
  <c r="E208" i="5"/>
  <c r="F207" i="5"/>
  <c r="E207" i="5"/>
  <c r="F206" i="5"/>
  <c r="E206" i="5"/>
  <c r="F205" i="5"/>
  <c r="E205" i="5"/>
  <c r="F204" i="5"/>
  <c r="E204" i="5"/>
  <c r="F203" i="5"/>
  <c r="E203" i="5"/>
  <c r="F202" i="5"/>
  <c r="E202" i="5"/>
  <c r="F201" i="5"/>
  <c r="E201" i="5"/>
  <c r="F200" i="5"/>
  <c r="E200" i="5"/>
  <c r="F199" i="5"/>
  <c r="E199" i="5"/>
  <c r="F198" i="5"/>
  <c r="E198" i="5"/>
  <c r="F197" i="5"/>
  <c r="E197" i="5"/>
  <c r="F196" i="5"/>
  <c r="E196" i="5"/>
  <c r="F195" i="5"/>
  <c r="E195" i="5"/>
  <c r="F194" i="5"/>
  <c r="E194" i="5"/>
  <c r="F193" i="5"/>
  <c r="E193" i="5"/>
  <c r="F192" i="5"/>
  <c r="E192" i="5"/>
  <c r="F191" i="5"/>
  <c r="E191" i="5"/>
  <c r="F190" i="5"/>
  <c r="E190" i="5"/>
  <c r="F189" i="5"/>
  <c r="E189" i="5"/>
  <c r="F188" i="5"/>
  <c r="E188" i="5"/>
  <c r="F187" i="5"/>
  <c r="E187" i="5"/>
  <c r="F186" i="5"/>
  <c r="E186" i="5"/>
  <c r="F185" i="5"/>
  <c r="E185" i="5"/>
  <c r="F184" i="5"/>
  <c r="E184" i="5"/>
  <c r="F183" i="5"/>
  <c r="E183" i="5"/>
  <c r="F182" i="5"/>
  <c r="E182" i="5"/>
  <c r="F181" i="5"/>
  <c r="E181" i="5"/>
  <c r="F180" i="5"/>
  <c r="E180" i="5"/>
  <c r="F179" i="5"/>
  <c r="E179" i="5"/>
  <c r="F178" i="5"/>
  <c r="E178" i="5"/>
  <c r="F177" i="5"/>
  <c r="E177" i="5"/>
  <c r="F176" i="5"/>
  <c r="E176" i="5"/>
  <c r="F175" i="5"/>
  <c r="E175" i="5"/>
  <c r="F174" i="5"/>
  <c r="E174" i="5"/>
  <c r="F173" i="5"/>
  <c r="E173" i="5"/>
  <c r="F172" i="5"/>
  <c r="E172" i="5"/>
  <c r="F171" i="5"/>
  <c r="E171" i="5"/>
  <c r="F170" i="5"/>
  <c r="E170" i="5"/>
  <c r="F169" i="5"/>
  <c r="E169" i="5"/>
  <c r="F168" i="5"/>
  <c r="E168" i="5"/>
  <c r="F167" i="5"/>
  <c r="E167" i="5"/>
  <c r="F166" i="5"/>
  <c r="E166" i="5"/>
  <c r="F165" i="5"/>
  <c r="E165" i="5"/>
  <c r="F164" i="5"/>
  <c r="E164" i="5"/>
  <c r="F163" i="5"/>
  <c r="E163" i="5"/>
  <c r="F162" i="5"/>
  <c r="E162" i="5"/>
  <c r="F161" i="5"/>
  <c r="E161" i="5"/>
  <c r="F160" i="5"/>
  <c r="E160" i="5"/>
  <c r="F159" i="5"/>
  <c r="E159" i="5"/>
  <c r="F158" i="5"/>
  <c r="E158" i="5"/>
  <c r="F157" i="5"/>
  <c r="E157" i="5"/>
  <c r="F156" i="5"/>
  <c r="E156" i="5"/>
  <c r="F155" i="5"/>
  <c r="E155" i="5"/>
  <c r="F154" i="5"/>
  <c r="E154" i="5"/>
  <c r="F153" i="5"/>
  <c r="E153" i="5"/>
  <c r="F152" i="5"/>
  <c r="E152" i="5"/>
  <c r="F151" i="5"/>
  <c r="E151" i="5"/>
  <c r="F150" i="5"/>
  <c r="E150" i="5"/>
  <c r="F149" i="5"/>
  <c r="E149" i="5"/>
  <c r="F148" i="5"/>
  <c r="E148" i="5"/>
  <c r="F147" i="5"/>
  <c r="E147" i="5"/>
  <c r="F146" i="5"/>
  <c r="E146" i="5"/>
  <c r="F145" i="5"/>
  <c r="E145" i="5"/>
  <c r="F144" i="5"/>
  <c r="E144" i="5"/>
  <c r="F143" i="5"/>
  <c r="E143" i="5"/>
  <c r="F142" i="5"/>
  <c r="E142" i="5"/>
  <c r="F141" i="5"/>
  <c r="E141" i="5"/>
  <c r="F140" i="5"/>
  <c r="E140" i="5"/>
  <c r="F139" i="5"/>
  <c r="E139" i="5"/>
  <c r="F138" i="5"/>
  <c r="E138" i="5"/>
  <c r="F137" i="5"/>
  <c r="E137" i="5"/>
  <c r="F136" i="5"/>
  <c r="E136" i="5"/>
  <c r="F135" i="5"/>
  <c r="E135" i="5"/>
  <c r="F134" i="5"/>
  <c r="E134" i="5"/>
  <c r="F133" i="5"/>
  <c r="E133" i="5"/>
  <c r="F132" i="5"/>
  <c r="E132" i="5"/>
  <c r="F131" i="5"/>
  <c r="E131" i="5"/>
  <c r="F130" i="5"/>
  <c r="E130" i="5"/>
  <c r="F129" i="5"/>
  <c r="E129" i="5"/>
  <c r="F128" i="5"/>
  <c r="E128" i="5"/>
  <c r="F127" i="5"/>
  <c r="E127" i="5"/>
  <c r="F126" i="5"/>
  <c r="E126" i="5"/>
  <c r="F125" i="5"/>
  <c r="E125" i="5"/>
  <c r="F124" i="5"/>
  <c r="E124" i="5"/>
  <c r="F123" i="5"/>
  <c r="E123" i="5"/>
  <c r="F122" i="5"/>
  <c r="E122" i="5"/>
  <c r="F121" i="5"/>
  <c r="E121" i="5"/>
  <c r="F120" i="5"/>
  <c r="E120" i="5"/>
  <c r="F119" i="5"/>
  <c r="E119" i="5"/>
  <c r="F118" i="5"/>
  <c r="E118" i="5"/>
  <c r="F117" i="5"/>
  <c r="E117" i="5"/>
  <c r="F116" i="5"/>
  <c r="E116" i="5"/>
  <c r="F115" i="5"/>
  <c r="E115" i="5"/>
  <c r="F114" i="5"/>
  <c r="E114" i="5"/>
  <c r="F113" i="5"/>
  <c r="E113" i="5"/>
  <c r="F112" i="5"/>
  <c r="E112" i="5"/>
  <c r="F111" i="5"/>
  <c r="E111" i="5"/>
  <c r="F110" i="5"/>
  <c r="E110" i="5"/>
  <c r="F109" i="5"/>
  <c r="E109" i="5"/>
  <c r="F108" i="5"/>
  <c r="E108" i="5"/>
  <c r="F107" i="5"/>
  <c r="E107" i="5"/>
  <c r="F106" i="5"/>
  <c r="E106" i="5"/>
  <c r="F105" i="5"/>
  <c r="E105" i="5"/>
  <c r="F104" i="5"/>
  <c r="E104" i="5"/>
  <c r="F103" i="5"/>
  <c r="E103" i="5"/>
  <c r="F102" i="5"/>
  <c r="E102" i="5"/>
  <c r="F101" i="5"/>
  <c r="E101" i="5"/>
  <c r="F100" i="5"/>
  <c r="E100" i="5"/>
  <c r="F99" i="5"/>
  <c r="E99" i="5"/>
  <c r="F98" i="5"/>
  <c r="E98" i="5"/>
  <c r="F97" i="5"/>
  <c r="E97" i="5"/>
  <c r="F96" i="5"/>
  <c r="E96" i="5"/>
  <c r="F95" i="5"/>
  <c r="E95" i="5"/>
  <c r="F94" i="5"/>
  <c r="E94" i="5"/>
  <c r="F93" i="5"/>
  <c r="E93" i="5"/>
  <c r="F92" i="5"/>
  <c r="E92" i="5"/>
  <c r="F91" i="5"/>
  <c r="E91" i="5"/>
  <c r="F90" i="5"/>
  <c r="E90" i="5"/>
  <c r="F89" i="5"/>
  <c r="E89" i="5"/>
  <c r="F88" i="5"/>
  <c r="E88" i="5"/>
  <c r="F87" i="5"/>
  <c r="E87" i="5"/>
  <c r="F86" i="5"/>
  <c r="E86" i="5"/>
  <c r="F85" i="5"/>
  <c r="E85" i="5"/>
  <c r="F84" i="5"/>
  <c r="E84" i="5"/>
  <c r="F83" i="5"/>
  <c r="E83" i="5"/>
  <c r="F82" i="5"/>
  <c r="E82" i="5"/>
  <c r="F81" i="5"/>
  <c r="E81" i="5"/>
  <c r="F80" i="5"/>
  <c r="E80" i="5"/>
  <c r="F79" i="5"/>
  <c r="E79" i="5"/>
  <c r="F78" i="5"/>
  <c r="E78" i="5"/>
  <c r="F77" i="5"/>
  <c r="E77" i="5"/>
  <c r="F76" i="5"/>
  <c r="E76" i="5"/>
  <c r="F75" i="5"/>
  <c r="E75" i="5"/>
  <c r="F74" i="5"/>
  <c r="E74" i="5"/>
  <c r="F73" i="5"/>
  <c r="E73" i="5"/>
  <c r="F72" i="5"/>
  <c r="E72" i="5"/>
  <c r="F71" i="5"/>
  <c r="E71" i="5"/>
  <c r="F70" i="5"/>
  <c r="E70" i="5"/>
  <c r="F69" i="5"/>
  <c r="E69" i="5"/>
  <c r="F68" i="5"/>
  <c r="E68" i="5"/>
  <c r="F67" i="5"/>
  <c r="E67" i="5"/>
  <c r="F66" i="5"/>
  <c r="E66" i="5"/>
  <c r="F65" i="5"/>
  <c r="E65" i="5"/>
  <c r="F64" i="5"/>
  <c r="E64" i="5"/>
  <c r="F63" i="5"/>
  <c r="E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F43" i="5"/>
  <c r="E43" i="5"/>
  <c r="F42" i="5"/>
  <c r="E42" i="5"/>
  <c r="F41" i="5"/>
  <c r="E41" i="5"/>
  <c r="F40" i="5"/>
  <c r="E40" i="5"/>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D524" i="5"/>
  <c r="C524" i="5"/>
  <c r="B524" i="5"/>
  <c r="D523" i="5"/>
  <c r="C523" i="5"/>
  <c r="B523" i="5"/>
  <c r="D522" i="5"/>
  <c r="C522" i="5"/>
  <c r="B522" i="5"/>
  <c r="D521" i="5"/>
  <c r="C521" i="5"/>
  <c r="B521" i="5"/>
  <c r="D520" i="5"/>
  <c r="C520" i="5"/>
  <c r="B520" i="5"/>
  <c r="D519" i="5"/>
  <c r="C519" i="5"/>
  <c r="B519" i="5"/>
  <c r="D518" i="5"/>
  <c r="C518" i="5"/>
  <c r="B518" i="5"/>
  <c r="D517" i="5"/>
  <c r="C517" i="5"/>
  <c r="B517" i="5"/>
  <c r="D516" i="5"/>
  <c r="C516" i="5"/>
  <c r="B516" i="5"/>
  <c r="D515" i="5"/>
  <c r="C515" i="5"/>
  <c r="B515" i="5"/>
  <c r="D514" i="5"/>
  <c r="C514" i="5"/>
  <c r="B514" i="5"/>
  <c r="D513" i="5"/>
  <c r="C513" i="5"/>
  <c r="B513" i="5"/>
  <c r="D512" i="5"/>
  <c r="C512" i="5"/>
  <c r="B512" i="5"/>
  <c r="D511" i="5"/>
  <c r="C511" i="5"/>
  <c r="B511" i="5"/>
  <c r="D510" i="5"/>
  <c r="C510" i="5"/>
  <c r="B510" i="5"/>
  <c r="D509" i="5"/>
  <c r="C509" i="5"/>
  <c r="B509" i="5"/>
  <c r="D508" i="5"/>
  <c r="C508" i="5"/>
  <c r="B508" i="5"/>
  <c r="D507" i="5"/>
  <c r="C507" i="5"/>
  <c r="B507" i="5"/>
  <c r="D506" i="5"/>
  <c r="C506" i="5"/>
  <c r="B506" i="5"/>
  <c r="D505" i="5"/>
  <c r="C505" i="5"/>
  <c r="B505" i="5"/>
  <c r="D504" i="5"/>
  <c r="C504" i="5"/>
  <c r="B504" i="5"/>
  <c r="D503" i="5"/>
  <c r="C503" i="5"/>
  <c r="B503" i="5"/>
  <c r="D502" i="5"/>
  <c r="C502" i="5"/>
  <c r="B502" i="5"/>
  <c r="D501" i="5"/>
  <c r="C501" i="5"/>
  <c r="B501" i="5"/>
  <c r="D500" i="5"/>
  <c r="C500" i="5"/>
  <c r="B500" i="5"/>
  <c r="D499" i="5"/>
  <c r="C499" i="5"/>
  <c r="B499" i="5"/>
  <c r="D498" i="5"/>
  <c r="C498" i="5"/>
  <c r="B498" i="5"/>
  <c r="D497" i="5"/>
  <c r="C497" i="5"/>
  <c r="B497" i="5"/>
  <c r="D496" i="5"/>
  <c r="C496" i="5"/>
  <c r="B496" i="5"/>
  <c r="D495" i="5"/>
  <c r="C495" i="5"/>
  <c r="B495" i="5"/>
  <c r="D494" i="5"/>
  <c r="C494" i="5"/>
  <c r="B494" i="5"/>
  <c r="D493" i="5"/>
  <c r="C493" i="5"/>
  <c r="B493" i="5"/>
  <c r="D492" i="5"/>
  <c r="C492" i="5"/>
  <c r="B492" i="5"/>
  <c r="D491" i="5"/>
  <c r="C491" i="5"/>
  <c r="B491" i="5"/>
  <c r="D490" i="5"/>
  <c r="C490" i="5"/>
  <c r="B490" i="5"/>
  <c r="D489" i="5"/>
  <c r="C489" i="5"/>
  <c r="B489" i="5"/>
  <c r="D488" i="5"/>
  <c r="C488" i="5"/>
  <c r="B488" i="5"/>
  <c r="D487" i="5"/>
  <c r="C487" i="5"/>
  <c r="B487" i="5"/>
  <c r="D486" i="5"/>
  <c r="C486" i="5"/>
  <c r="B486" i="5"/>
  <c r="D485" i="5"/>
  <c r="C485" i="5"/>
  <c r="B485" i="5"/>
  <c r="D484" i="5"/>
  <c r="C484" i="5"/>
  <c r="B484" i="5"/>
  <c r="D483" i="5"/>
  <c r="C483" i="5"/>
  <c r="B483" i="5"/>
  <c r="D482" i="5"/>
  <c r="C482" i="5"/>
  <c r="B482" i="5"/>
  <c r="D481" i="5"/>
  <c r="C481" i="5"/>
  <c r="B481" i="5"/>
  <c r="D480" i="5"/>
  <c r="C480" i="5"/>
  <c r="B480" i="5"/>
  <c r="D479" i="5"/>
  <c r="C479" i="5"/>
  <c r="B479" i="5"/>
  <c r="D478" i="5"/>
  <c r="C478" i="5"/>
  <c r="B478" i="5"/>
  <c r="D477" i="5"/>
  <c r="C477" i="5"/>
  <c r="B477" i="5"/>
  <c r="D476" i="5"/>
  <c r="C476" i="5"/>
  <c r="B476" i="5"/>
  <c r="D475" i="5"/>
  <c r="C475" i="5"/>
  <c r="B475" i="5"/>
  <c r="D474" i="5"/>
  <c r="C474" i="5"/>
  <c r="B474" i="5"/>
  <c r="D473" i="5"/>
  <c r="C473" i="5"/>
  <c r="B473" i="5"/>
  <c r="D472" i="5"/>
  <c r="C472" i="5"/>
  <c r="B472" i="5"/>
  <c r="D471" i="5"/>
  <c r="C471" i="5"/>
  <c r="B471" i="5"/>
  <c r="D470" i="5"/>
  <c r="C470" i="5"/>
  <c r="B470" i="5"/>
  <c r="D469" i="5"/>
  <c r="C469" i="5"/>
  <c r="B469" i="5"/>
  <c r="D468" i="5"/>
  <c r="C468" i="5"/>
  <c r="B468" i="5"/>
  <c r="D467" i="5"/>
  <c r="C467" i="5"/>
  <c r="B467" i="5"/>
  <c r="D466" i="5"/>
  <c r="C466" i="5"/>
  <c r="B466" i="5"/>
  <c r="D465" i="5"/>
  <c r="C465" i="5"/>
  <c r="B465" i="5"/>
  <c r="D464" i="5"/>
  <c r="C464" i="5"/>
  <c r="B464" i="5"/>
  <c r="D463" i="5"/>
  <c r="C463" i="5"/>
  <c r="B463" i="5"/>
  <c r="D462" i="5"/>
  <c r="C462" i="5"/>
  <c r="B462" i="5"/>
  <c r="D461" i="5"/>
  <c r="C461" i="5"/>
  <c r="B461" i="5"/>
  <c r="D460" i="5"/>
  <c r="C460" i="5"/>
  <c r="B460" i="5"/>
  <c r="D459" i="5"/>
  <c r="C459" i="5"/>
  <c r="B459" i="5"/>
  <c r="D458" i="5"/>
  <c r="C458" i="5"/>
  <c r="B458" i="5"/>
  <c r="D457" i="5"/>
  <c r="C457" i="5"/>
  <c r="B457" i="5"/>
  <c r="D456" i="5"/>
  <c r="C456" i="5"/>
  <c r="B456" i="5"/>
  <c r="D455" i="5"/>
  <c r="C455" i="5"/>
  <c r="B455" i="5"/>
  <c r="D454" i="5"/>
  <c r="C454" i="5"/>
  <c r="B454" i="5"/>
  <c r="D453" i="5"/>
  <c r="C453" i="5"/>
  <c r="B453" i="5"/>
  <c r="D452" i="5"/>
  <c r="C452" i="5"/>
  <c r="B452" i="5"/>
  <c r="D451" i="5"/>
  <c r="C451" i="5"/>
  <c r="B451" i="5"/>
  <c r="D450" i="5"/>
  <c r="C450" i="5"/>
  <c r="B450" i="5"/>
  <c r="D449" i="5"/>
  <c r="C449" i="5"/>
  <c r="B449" i="5"/>
  <c r="D448" i="5"/>
  <c r="C448" i="5"/>
  <c r="B448" i="5"/>
  <c r="D447" i="5"/>
  <c r="C447" i="5"/>
  <c r="B447" i="5"/>
  <c r="D446" i="5"/>
  <c r="C446" i="5"/>
  <c r="B446" i="5"/>
  <c r="D445" i="5"/>
  <c r="C445" i="5"/>
  <c r="B445" i="5"/>
  <c r="D444" i="5"/>
  <c r="C444" i="5"/>
  <c r="B444" i="5"/>
  <c r="D443" i="5"/>
  <c r="C443" i="5"/>
  <c r="B443" i="5"/>
  <c r="D442" i="5"/>
  <c r="C442" i="5"/>
  <c r="B442" i="5"/>
  <c r="D441" i="5"/>
  <c r="C441" i="5"/>
  <c r="B441" i="5"/>
  <c r="D440" i="5"/>
  <c r="C440" i="5"/>
  <c r="B440" i="5"/>
  <c r="D439" i="5"/>
  <c r="C439" i="5"/>
  <c r="B439" i="5"/>
  <c r="D438" i="5"/>
  <c r="C438" i="5"/>
  <c r="B438" i="5"/>
  <c r="D437" i="5"/>
  <c r="C437" i="5"/>
  <c r="B437" i="5"/>
  <c r="D436" i="5"/>
  <c r="C436" i="5"/>
  <c r="B436" i="5"/>
  <c r="D435" i="5"/>
  <c r="C435" i="5"/>
  <c r="B435" i="5"/>
  <c r="D434" i="5"/>
  <c r="C434" i="5"/>
  <c r="B434" i="5"/>
  <c r="D433" i="5"/>
  <c r="C433" i="5"/>
  <c r="B433" i="5"/>
  <c r="D432" i="5"/>
  <c r="C432" i="5"/>
  <c r="B432" i="5"/>
  <c r="D431" i="5"/>
  <c r="C431" i="5"/>
  <c r="B431" i="5"/>
  <c r="D430" i="5"/>
  <c r="C430" i="5"/>
  <c r="B430" i="5"/>
  <c r="D429" i="5"/>
  <c r="C429" i="5"/>
  <c r="B429" i="5"/>
  <c r="D428" i="5"/>
  <c r="C428" i="5"/>
  <c r="B428" i="5"/>
  <c r="D427" i="5"/>
  <c r="C427" i="5"/>
  <c r="B427" i="5"/>
  <c r="D426" i="5"/>
  <c r="C426" i="5"/>
  <c r="B426" i="5"/>
  <c r="D425" i="5"/>
  <c r="C425" i="5"/>
  <c r="B425" i="5"/>
  <c r="D424" i="5"/>
  <c r="C424" i="5"/>
  <c r="B424" i="5"/>
  <c r="D423" i="5"/>
  <c r="C423" i="5"/>
  <c r="B423" i="5"/>
  <c r="D422" i="5"/>
  <c r="C422" i="5"/>
  <c r="B422" i="5"/>
  <c r="D421" i="5"/>
  <c r="C421" i="5"/>
  <c r="B421" i="5"/>
  <c r="D420" i="5"/>
  <c r="C420" i="5"/>
  <c r="B420" i="5"/>
  <c r="D419" i="5"/>
  <c r="C419" i="5"/>
  <c r="B419" i="5"/>
  <c r="D418" i="5"/>
  <c r="C418" i="5"/>
  <c r="B418" i="5"/>
  <c r="D417" i="5"/>
  <c r="C417" i="5"/>
  <c r="B417" i="5"/>
  <c r="D416" i="5"/>
  <c r="C416" i="5"/>
  <c r="B416" i="5"/>
  <c r="D415" i="5"/>
  <c r="C415" i="5"/>
  <c r="B415" i="5"/>
  <c r="D414" i="5"/>
  <c r="C414" i="5"/>
  <c r="B414" i="5"/>
  <c r="D413" i="5"/>
  <c r="C413" i="5"/>
  <c r="B413" i="5"/>
  <c r="D412" i="5"/>
  <c r="C412" i="5"/>
  <c r="B412" i="5"/>
  <c r="D411" i="5"/>
  <c r="C411" i="5"/>
  <c r="B411" i="5"/>
  <c r="D410" i="5"/>
  <c r="C410" i="5"/>
  <c r="B410" i="5"/>
  <c r="D409" i="5"/>
  <c r="C409" i="5"/>
  <c r="B409" i="5"/>
  <c r="D408" i="5"/>
  <c r="C408" i="5"/>
  <c r="B408" i="5"/>
  <c r="D407" i="5"/>
  <c r="C407" i="5"/>
  <c r="B407" i="5"/>
  <c r="D406" i="5"/>
  <c r="C406" i="5"/>
  <c r="B406" i="5"/>
  <c r="D405" i="5"/>
  <c r="C405" i="5"/>
  <c r="B405" i="5"/>
  <c r="D404" i="5"/>
  <c r="C404" i="5"/>
  <c r="B404" i="5"/>
  <c r="D403" i="5"/>
  <c r="C403" i="5"/>
  <c r="B403" i="5"/>
  <c r="D402" i="5"/>
  <c r="C402" i="5"/>
  <c r="B402" i="5"/>
  <c r="D401" i="5"/>
  <c r="C401" i="5"/>
  <c r="B401" i="5"/>
  <c r="D400" i="5"/>
  <c r="C400" i="5"/>
  <c r="B400" i="5"/>
  <c r="D399" i="5"/>
  <c r="C399" i="5"/>
  <c r="B399" i="5"/>
  <c r="D398" i="5"/>
  <c r="C398" i="5"/>
  <c r="B398" i="5"/>
  <c r="D397" i="5"/>
  <c r="C397" i="5"/>
  <c r="B397" i="5"/>
  <c r="D396" i="5"/>
  <c r="C396" i="5"/>
  <c r="B396" i="5"/>
  <c r="D395" i="5"/>
  <c r="C395" i="5"/>
  <c r="B395" i="5"/>
  <c r="D394" i="5"/>
  <c r="C394" i="5"/>
  <c r="B394" i="5"/>
  <c r="D393" i="5"/>
  <c r="C393" i="5"/>
  <c r="B393" i="5"/>
  <c r="D392" i="5"/>
  <c r="C392" i="5"/>
  <c r="B392" i="5"/>
  <c r="D391" i="5"/>
  <c r="C391" i="5"/>
  <c r="B391" i="5"/>
  <c r="D390" i="5"/>
  <c r="C390" i="5"/>
  <c r="B390" i="5"/>
  <c r="D389" i="5"/>
  <c r="C389" i="5"/>
  <c r="B389" i="5"/>
  <c r="D388" i="5"/>
  <c r="C388" i="5"/>
  <c r="B388" i="5"/>
  <c r="D387" i="5"/>
  <c r="C387" i="5"/>
  <c r="B387" i="5"/>
  <c r="D386" i="5"/>
  <c r="C386" i="5"/>
  <c r="B386" i="5"/>
  <c r="D385" i="5"/>
  <c r="C385" i="5"/>
  <c r="B385" i="5"/>
  <c r="D384" i="5"/>
  <c r="C384" i="5"/>
  <c r="B384" i="5"/>
  <c r="D383" i="5"/>
  <c r="C383" i="5"/>
  <c r="B383" i="5"/>
  <c r="D382" i="5"/>
  <c r="C382" i="5"/>
  <c r="B382" i="5"/>
  <c r="D381" i="5"/>
  <c r="C381" i="5"/>
  <c r="B381" i="5"/>
  <c r="D380" i="5"/>
  <c r="C380" i="5"/>
  <c r="B380" i="5"/>
  <c r="D379" i="5"/>
  <c r="C379" i="5"/>
  <c r="B379" i="5"/>
  <c r="D378" i="5"/>
  <c r="C378" i="5"/>
  <c r="B378" i="5"/>
  <c r="D377" i="5"/>
  <c r="C377" i="5"/>
  <c r="B377" i="5"/>
  <c r="D376" i="5"/>
  <c r="C376" i="5"/>
  <c r="B376" i="5"/>
  <c r="D375" i="5"/>
  <c r="C375" i="5"/>
  <c r="B375" i="5"/>
  <c r="D374" i="5"/>
  <c r="C374" i="5"/>
  <c r="B374" i="5"/>
  <c r="D373" i="5"/>
  <c r="C373" i="5"/>
  <c r="B373" i="5"/>
  <c r="D372" i="5"/>
  <c r="C372" i="5"/>
  <c r="B372" i="5"/>
  <c r="D371" i="5"/>
  <c r="C371" i="5"/>
  <c r="B371" i="5"/>
  <c r="D370" i="5"/>
  <c r="C370" i="5"/>
  <c r="B370" i="5"/>
  <c r="D369" i="5"/>
  <c r="C369" i="5"/>
  <c r="B369" i="5"/>
  <c r="D368" i="5"/>
  <c r="C368" i="5"/>
  <c r="B368" i="5"/>
  <c r="D367" i="5"/>
  <c r="C367" i="5"/>
  <c r="B367" i="5"/>
  <c r="D366" i="5"/>
  <c r="C366" i="5"/>
  <c r="B366" i="5"/>
  <c r="D365" i="5"/>
  <c r="C365" i="5"/>
  <c r="B365" i="5"/>
  <c r="D364" i="5"/>
  <c r="C364" i="5"/>
  <c r="B364" i="5"/>
  <c r="D363" i="5"/>
  <c r="C363" i="5"/>
  <c r="B363" i="5"/>
  <c r="D362" i="5"/>
  <c r="C362" i="5"/>
  <c r="B362" i="5"/>
  <c r="D361" i="5"/>
  <c r="C361" i="5"/>
  <c r="B361" i="5"/>
  <c r="D360" i="5"/>
  <c r="C360" i="5"/>
  <c r="B360" i="5"/>
  <c r="D359" i="5"/>
  <c r="C359" i="5"/>
  <c r="B359" i="5"/>
  <c r="D358" i="5"/>
  <c r="C358" i="5"/>
  <c r="B358" i="5"/>
  <c r="D357" i="5"/>
  <c r="C357" i="5"/>
  <c r="B357" i="5"/>
  <c r="D356" i="5"/>
  <c r="C356" i="5"/>
  <c r="B356" i="5"/>
  <c r="D355" i="5"/>
  <c r="C355" i="5"/>
  <c r="B355" i="5"/>
  <c r="D354" i="5"/>
  <c r="C354" i="5"/>
  <c r="B354" i="5"/>
  <c r="D353" i="5"/>
  <c r="C353" i="5"/>
  <c r="B353" i="5"/>
  <c r="D352" i="5"/>
  <c r="C352" i="5"/>
  <c r="B352" i="5"/>
  <c r="D351" i="5"/>
  <c r="C351" i="5"/>
  <c r="B351" i="5"/>
  <c r="D350" i="5"/>
  <c r="C350" i="5"/>
  <c r="B350" i="5"/>
  <c r="D349" i="5"/>
  <c r="C349" i="5"/>
  <c r="B349" i="5"/>
  <c r="D348" i="5"/>
  <c r="C348" i="5"/>
  <c r="B348" i="5"/>
  <c r="D347" i="5"/>
  <c r="C347" i="5"/>
  <c r="B347" i="5"/>
  <c r="D346" i="5"/>
  <c r="C346" i="5"/>
  <c r="B346" i="5"/>
  <c r="D345" i="5"/>
  <c r="C345" i="5"/>
  <c r="B345" i="5"/>
  <c r="D344" i="5"/>
  <c r="C344" i="5"/>
  <c r="B344" i="5"/>
  <c r="D343" i="5"/>
  <c r="C343" i="5"/>
  <c r="B343" i="5"/>
  <c r="D342" i="5"/>
  <c r="C342" i="5"/>
  <c r="B342" i="5"/>
  <c r="D341" i="5"/>
  <c r="C341" i="5"/>
  <c r="B341" i="5"/>
  <c r="D340" i="5"/>
  <c r="C340" i="5"/>
  <c r="B340" i="5"/>
  <c r="D339" i="5"/>
  <c r="C339" i="5"/>
  <c r="B339" i="5"/>
  <c r="D338" i="5"/>
  <c r="C338" i="5"/>
  <c r="B338" i="5"/>
  <c r="D337" i="5"/>
  <c r="C337" i="5"/>
  <c r="B337" i="5"/>
  <c r="D336" i="5"/>
  <c r="C336" i="5"/>
  <c r="B336" i="5"/>
  <c r="D335" i="5"/>
  <c r="C335" i="5"/>
  <c r="B335" i="5"/>
  <c r="D334" i="5"/>
  <c r="C334" i="5"/>
  <c r="B334" i="5"/>
  <c r="D333" i="5"/>
  <c r="C333" i="5"/>
  <c r="B333" i="5"/>
  <c r="D332" i="5"/>
  <c r="C332" i="5"/>
  <c r="B332" i="5"/>
  <c r="D331" i="5"/>
  <c r="C331" i="5"/>
  <c r="B331" i="5"/>
  <c r="D330" i="5"/>
  <c r="C330" i="5"/>
  <c r="B330" i="5"/>
  <c r="D329" i="5"/>
  <c r="C329" i="5"/>
  <c r="B329" i="5"/>
  <c r="D328" i="5"/>
  <c r="C328" i="5"/>
  <c r="B328" i="5"/>
  <c r="D327" i="5"/>
  <c r="C327" i="5"/>
  <c r="B327" i="5"/>
  <c r="D326" i="5"/>
  <c r="C326" i="5"/>
  <c r="B326" i="5"/>
  <c r="D325" i="5"/>
  <c r="C325" i="5"/>
  <c r="B325" i="5"/>
  <c r="D324" i="5"/>
  <c r="C324" i="5"/>
  <c r="B324" i="5"/>
  <c r="D323" i="5"/>
  <c r="C323" i="5"/>
  <c r="B323" i="5"/>
  <c r="D322" i="5"/>
  <c r="C322" i="5"/>
  <c r="B322" i="5"/>
  <c r="D321" i="5"/>
  <c r="C321" i="5"/>
  <c r="B321" i="5"/>
  <c r="D320" i="5"/>
  <c r="C320" i="5"/>
  <c r="B320" i="5"/>
  <c r="D319" i="5"/>
  <c r="C319" i="5"/>
  <c r="B319" i="5"/>
  <c r="D318" i="5"/>
  <c r="C318" i="5"/>
  <c r="B318" i="5"/>
  <c r="D317" i="5"/>
  <c r="C317" i="5"/>
  <c r="B317" i="5"/>
  <c r="D316" i="5"/>
  <c r="C316" i="5"/>
  <c r="B316" i="5"/>
  <c r="D315" i="5"/>
  <c r="C315" i="5"/>
  <c r="B315" i="5"/>
  <c r="D314" i="5"/>
  <c r="C314" i="5"/>
  <c r="B314" i="5"/>
  <c r="D313" i="5"/>
  <c r="C313" i="5"/>
  <c r="B313" i="5"/>
  <c r="D312" i="5"/>
  <c r="C312" i="5"/>
  <c r="B312" i="5"/>
  <c r="D311" i="5"/>
  <c r="C311" i="5"/>
  <c r="B311" i="5"/>
  <c r="D310" i="5"/>
  <c r="C310" i="5"/>
  <c r="B310" i="5"/>
  <c r="D309" i="5"/>
  <c r="C309" i="5"/>
  <c r="B309" i="5"/>
  <c r="D308" i="5"/>
  <c r="C308" i="5"/>
  <c r="B308" i="5"/>
  <c r="D307" i="5"/>
  <c r="C307" i="5"/>
  <c r="B307" i="5"/>
  <c r="D306" i="5"/>
  <c r="C306" i="5"/>
  <c r="B306" i="5"/>
  <c r="D305" i="5"/>
  <c r="C305" i="5"/>
  <c r="B305" i="5"/>
  <c r="D304" i="5"/>
  <c r="C304" i="5"/>
  <c r="B304" i="5"/>
  <c r="D303" i="5"/>
  <c r="C303" i="5"/>
  <c r="B303" i="5"/>
  <c r="D302" i="5"/>
  <c r="C302" i="5"/>
  <c r="B302" i="5"/>
  <c r="D301" i="5"/>
  <c r="C301" i="5"/>
  <c r="B301" i="5"/>
  <c r="D300" i="5"/>
  <c r="C300" i="5"/>
  <c r="B300" i="5"/>
  <c r="D299" i="5"/>
  <c r="C299" i="5"/>
  <c r="B299" i="5"/>
  <c r="D298" i="5"/>
  <c r="C298" i="5"/>
  <c r="B298" i="5"/>
  <c r="D297" i="5"/>
  <c r="C297" i="5"/>
  <c r="B297" i="5"/>
  <c r="D296" i="5"/>
  <c r="C296" i="5"/>
  <c r="B296" i="5"/>
  <c r="D295" i="5"/>
  <c r="C295" i="5"/>
  <c r="B295" i="5"/>
  <c r="D294" i="5"/>
  <c r="C294" i="5"/>
  <c r="B294" i="5"/>
  <c r="D293" i="5"/>
  <c r="C293" i="5"/>
  <c r="B293" i="5"/>
  <c r="D292" i="5"/>
  <c r="C292" i="5"/>
  <c r="B292" i="5"/>
  <c r="D291" i="5"/>
  <c r="C291" i="5"/>
  <c r="B291" i="5"/>
  <c r="D290" i="5"/>
  <c r="C290" i="5"/>
  <c r="B290" i="5"/>
  <c r="D289" i="5"/>
  <c r="C289" i="5"/>
  <c r="B289" i="5"/>
  <c r="D288" i="5"/>
  <c r="C288" i="5"/>
  <c r="B288" i="5"/>
  <c r="D287" i="5"/>
  <c r="C287" i="5"/>
  <c r="B287" i="5"/>
  <c r="D286" i="5"/>
  <c r="C286" i="5"/>
  <c r="B286" i="5"/>
  <c r="D285" i="5"/>
  <c r="C285" i="5"/>
  <c r="B285" i="5"/>
  <c r="D284" i="5"/>
  <c r="C284" i="5"/>
  <c r="B284" i="5"/>
  <c r="D283" i="5"/>
  <c r="C283" i="5"/>
  <c r="B283" i="5"/>
  <c r="D282" i="5"/>
  <c r="C282" i="5"/>
  <c r="B282" i="5"/>
  <c r="D281" i="5"/>
  <c r="C281" i="5"/>
  <c r="B281" i="5"/>
  <c r="D280" i="5"/>
  <c r="C280" i="5"/>
  <c r="B280" i="5"/>
  <c r="D279" i="5"/>
  <c r="C279" i="5"/>
  <c r="B279" i="5"/>
  <c r="D278" i="5"/>
  <c r="C278" i="5"/>
  <c r="B278" i="5"/>
  <c r="D277" i="5"/>
  <c r="C277" i="5"/>
  <c r="B277" i="5"/>
  <c r="D276" i="5"/>
  <c r="C276" i="5"/>
  <c r="B276" i="5"/>
  <c r="D275" i="5"/>
  <c r="C275" i="5"/>
  <c r="B275" i="5"/>
  <c r="D274" i="5"/>
  <c r="C274" i="5"/>
  <c r="B274" i="5"/>
  <c r="D273" i="5"/>
  <c r="C273" i="5"/>
  <c r="B273" i="5"/>
  <c r="D272" i="5"/>
  <c r="C272" i="5"/>
  <c r="B272" i="5"/>
  <c r="D271" i="5"/>
  <c r="C271" i="5"/>
  <c r="B271" i="5"/>
  <c r="D270" i="5"/>
  <c r="C270" i="5"/>
  <c r="B270" i="5"/>
  <c r="D269" i="5"/>
  <c r="C269" i="5"/>
  <c r="B269" i="5"/>
  <c r="D268" i="5"/>
  <c r="C268" i="5"/>
  <c r="B268" i="5"/>
  <c r="D267" i="5"/>
  <c r="C267" i="5"/>
  <c r="B267" i="5"/>
  <c r="D266" i="5"/>
  <c r="C266" i="5"/>
  <c r="B266" i="5"/>
  <c r="D265" i="5"/>
  <c r="C265" i="5"/>
  <c r="B265" i="5"/>
  <c r="D264" i="5"/>
  <c r="C264" i="5"/>
  <c r="B264" i="5"/>
  <c r="D263" i="5"/>
  <c r="C263" i="5"/>
  <c r="B263" i="5"/>
  <c r="D262" i="5"/>
  <c r="C262" i="5"/>
  <c r="B262" i="5"/>
  <c r="D261" i="5"/>
  <c r="C261" i="5"/>
  <c r="B261" i="5"/>
  <c r="D260" i="5"/>
  <c r="C260" i="5"/>
  <c r="B260" i="5"/>
  <c r="D259" i="5"/>
  <c r="C259" i="5"/>
  <c r="B259" i="5"/>
  <c r="D258" i="5"/>
  <c r="C258" i="5"/>
  <c r="B258" i="5"/>
  <c r="D257" i="5"/>
  <c r="C257" i="5"/>
  <c r="B257" i="5"/>
  <c r="D256" i="5"/>
  <c r="C256" i="5"/>
  <c r="B256" i="5"/>
  <c r="D255" i="5"/>
  <c r="C255" i="5"/>
  <c r="B255" i="5"/>
  <c r="D254" i="5"/>
  <c r="C254" i="5"/>
  <c r="B254" i="5"/>
  <c r="D253" i="5"/>
  <c r="C253" i="5"/>
  <c r="B253" i="5"/>
  <c r="D252" i="5"/>
  <c r="C252" i="5"/>
  <c r="B252" i="5"/>
  <c r="D251" i="5"/>
  <c r="C251" i="5"/>
  <c r="B251" i="5"/>
  <c r="D250" i="5"/>
  <c r="C250" i="5"/>
  <c r="B250" i="5"/>
  <c r="D249" i="5"/>
  <c r="C249" i="5"/>
  <c r="B249" i="5"/>
  <c r="D248" i="5"/>
  <c r="C248" i="5"/>
  <c r="B248" i="5"/>
  <c r="D247" i="5"/>
  <c r="C247" i="5"/>
  <c r="B247" i="5"/>
  <c r="D246" i="5"/>
  <c r="C246" i="5"/>
  <c r="B246" i="5"/>
  <c r="D245" i="5"/>
  <c r="C245" i="5"/>
  <c r="B245" i="5"/>
  <c r="D244" i="5"/>
  <c r="C244" i="5"/>
  <c r="B244" i="5"/>
  <c r="D243" i="5"/>
  <c r="C243" i="5"/>
  <c r="B243" i="5"/>
  <c r="D242" i="5"/>
  <c r="C242" i="5"/>
  <c r="B242" i="5"/>
  <c r="D241" i="5"/>
  <c r="C241" i="5"/>
  <c r="B241" i="5"/>
  <c r="D240" i="5"/>
  <c r="C240" i="5"/>
  <c r="B240" i="5"/>
  <c r="D239" i="5"/>
  <c r="C239" i="5"/>
  <c r="B239" i="5"/>
  <c r="D238" i="5"/>
  <c r="C238" i="5"/>
  <c r="B238" i="5"/>
  <c r="D237" i="5"/>
  <c r="C237" i="5"/>
  <c r="B237" i="5"/>
  <c r="D236" i="5"/>
  <c r="C236" i="5"/>
  <c r="B236" i="5"/>
  <c r="D235" i="5"/>
  <c r="C235" i="5"/>
  <c r="B235" i="5"/>
  <c r="D234" i="5"/>
  <c r="C234" i="5"/>
  <c r="B234" i="5"/>
  <c r="D233" i="5"/>
  <c r="C233" i="5"/>
  <c r="B233" i="5"/>
  <c r="D232" i="5"/>
  <c r="C232" i="5"/>
  <c r="B232" i="5"/>
  <c r="D231" i="5"/>
  <c r="C231" i="5"/>
  <c r="B231" i="5"/>
  <c r="D230" i="5"/>
  <c r="C230" i="5"/>
  <c r="B230" i="5"/>
  <c r="D229" i="5"/>
  <c r="C229" i="5"/>
  <c r="B229" i="5"/>
  <c r="D228" i="5"/>
  <c r="C228" i="5"/>
  <c r="B228" i="5"/>
  <c r="D227" i="5"/>
  <c r="C227" i="5"/>
  <c r="B227" i="5"/>
  <c r="D226" i="5"/>
  <c r="C226" i="5"/>
  <c r="B226" i="5"/>
  <c r="D225" i="5"/>
  <c r="C225" i="5"/>
  <c r="B225" i="5"/>
  <c r="D224" i="5"/>
  <c r="C224" i="5"/>
  <c r="B224" i="5"/>
  <c r="D223" i="5"/>
  <c r="C223" i="5"/>
  <c r="B223" i="5"/>
  <c r="D222" i="5"/>
  <c r="C222" i="5"/>
  <c r="B222" i="5"/>
  <c r="D221" i="5"/>
  <c r="C221" i="5"/>
  <c r="B221" i="5"/>
  <c r="D220" i="5"/>
  <c r="C220" i="5"/>
  <c r="B220" i="5"/>
  <c r="D219" i="5"/>
  <c r="C219" i="5"/>
  <c r="B219" i="5"/>
  <c r="D218" i="5"/>
  <c r="C218" i="5"/>
  <c r="B218" i="5"/>
  <c r="D217" i="5"/>
  <c r="C217" i="5"/>
  <c r="B217" i="5"/>
  <c r="D216" i="5"/>
  <c r="C216" i="5"/>
  <c r="B216" i="5"/>
  <c r="D215" i="5"/>
  <c r="C215" i="5"/>
  <c r="B215" i="5"/>
  <c r="D214" i="5"/>
  <c r="C214" i="5"/>
  <c r="B214" i="5"/>
  <c r="D213" i="5"/>
  <c r="C213" i="5"/>
  <c r="B213" i="5"/>
  <c r="D212" i="5"/>
  <c r="C212" i="5"/>
  <c r="B212" i="5"/>
  <c r="D211" i="5"/>
  <c r="C211" i="5"/>
  <c r="B211" i="5"/>
  <c r="D210" i="5"/>
  <c r="C210" i="5"/>
  <c r="B210" i="5"/>
  <c r="D209" i="5"/>
  <c r="C209" i="5"/>
  <c r="B209" i="5"/>
  <c r="D208" i="5"/>
  <c r="C208" i="5"/>
  <c r="B208" i="5"/>
  <c r="D207" i="5"/>
  <c r="C207" i="5"/>
  <c r="B207" i="5"/>
  <c r="D206" i="5"/>
  <c r="C206" i="5"/>
  <c r="B206" i="5"/>
  <c r="D205" i="5"/>
  <c r="C205" i="5"/>
  <c r="B205" i="5"/>
  <c r="D204" i="5"/>
  <c r="C204" i="5"/>
  <c r="B204" i="5"/>
  <c r="D203" i="5"/>
  <c r="C203" i="5"/>
  <c r="B203" i="5"/>
  <c r="D202" i="5"/>
  <c r="C202" i="5"/>
  <c r="B202" i="5"/>
  <c r="D201" i="5"/>
  <c r="C201" i="5"/>
  <c r="B201" i="5"/>
  <c r="D200" i="5"/>
  <c r="C200" i="5"/>
  <c r="B200" i="5"/>
  <c r="D199" i="5"/>
  <c r="C199" i="5"/>
  <c r="B199" i="5"/>
  <c r="D198" i="5"/>
  <c r="C198" i="5"/>
  <c r="B198" i="5"/>
  <c r="D197" i="5"/>
  <c r="C197" i="5"/>
  <c r="B197" i="5"/>
  <c r="D196" i="5"/>
  <c r="C196" i="5"/>
  <c r="B196" i="5"/>
  <c r="D195" i="5"/>
  <c r="C195" i="5"/>
  <c r="B195" i="5"/>
  <c r="D194" i="5"/>
  <c r="C194" i="5"/>
  <c r="B194" i="5"/>
  <c r="D193" i="5"/>
  <c r="C193" i="5"/>
  <c r="B193" i="5"/>
  <c r="D192" i="5"/>
  <c r="C192" i="5"/>
  <c r="B192" i="5"/>
  <c r="D191" i="5"/>
  <c r="C191" i="5"/>
  <c r="B191" i="5"/>
  <c r="D190" i="5"/>
  <c r="C190" i="5"/>
  <c r="B190" i="5"/>
  <c r="D189" i="5"/>
  <c r="C189" i="5"/>
  <c r="B189" i="5"/>
  <c r="D188" i="5"/>
  <c r="C188" i="5"/>
  <c r="B188" i="5"/>
  <c r="D187" i="5"/>
  <c r="C187" i="5"/>
  <c r="B187" i="5"/>
  <c r="D186" i="5"/>
  <c r="C186" i="5"/>
  <c r="B186" i="5"/>
  <c r="D185" i="5"/>
  <c r="C185" i="5"/>
  <c r="B185" i="5"/>
  <c r="D184" i="5"/>
  <c r="C184" i="5"/>
  <c r="B184" i="5"/>
  <c r="D183" i="5"/>
  <c r="C183" i="5"/>
  <c r="B183" i="5"/>
  <c r="D182" i="5"/>
  <c r="C182" i="5"/>
  <c r="B182" i="5"/>
  <c r="D181" i="5"/>
  <c r="C181" i="5"/>
  <c r="B181" i="5"/>
  <c r="D180" i="5"/>
  <c r="C180" i="5"/>
  <c r="B180" i="5"/>
  <c r="D179" i="5"/>
  <c r="C179" i="5"/>
  <c r="B179" i="5"/>
  <c r="D178" i="5"/>
  <c r="C178" i="5"/>
  <c r="B178" i="5"/>
  <c r="D177" i="5"/>
  <c r="C177" i="5"/>
  <c r="B177" i="5"/>
  <c r="D176" i="5"/>
  <c r="C176" i="5"/>
  <c r="B176" i="5"/>
  <c r="D175" i="5"/>
  <c r="C175" i="5"/>
  <c r="B175" i="5"/>
  <c r="D174" i="5"/>
  <c r="C174" i="5"/>
  <c r="B174" i="5"/>
  <c r="D173" i="5"/>
  <c r="C173" i="5"/>
  <c r="B173" i="5"/>
  <c r="D172" i="5"/>
  <c r="C172" i="5"/>
  <c r="B172" i="5"/>
  <c r="D171" i="5"/>
  <c r="C171" i="5"/>
  <c r="B171" i="5"/>
  <c r="D170" i="5"/>
  <c r="C170" i="5"/>
  <c r="B170" i="5"/>
  <c r="D169" i="5"/>
  <c r="C169" i="5"/>
  <c r="B169" i="5"/>
  <c r="D168" i="5"/>
  <c r="C168" i="5"/>
  <c r="B168" i="5"/>
  <c r="D167" i="5"/>
  <c r="C167" i="5"/>
  <c r="B167" i="5"/>
  <c r="D166" i="5"/>
  <c r="C166" i="5"/>
  <c r="B166" i="5"/>
  <c r="D165" i="5"/>
  <c r="C165" i="5"/>
  <c r="B165" i="5"/>
  <c r="D164" i="5"/>
  <c r="C164" i="5"/>
  <c r="B164" i="5"/>
  <c r="D163" i="5"/>
  <c r="C163" i="5"/>
  <c r="B163" i="5"/>
  <c r="D162" i="5"/>
  <c r="C162" i="5"/>
  <c r="B162" i="5"/>
  <c r="D161" i="5"/>
  <c r="C161" i="5"/>
  <c r="B161" i="5"/>
  <c r="D160" i="5"/>
  <c r="C160" i="5"/>
  <c r="B160" i="5"/>
  <c r="D159" i="5"/>
  <c r="C159" i="5"/>
  <c r="B159" i="5"/>
  <c r="D158" i="5"/>
  <c r="C158" i="5"/>
  <c r="B158" i="5"/>
  <c r="D157" i="5"/>
  <c r="C157" i="5"/>
  <c r="B157" i="5"/>
  <c r="D156" i="5"/>
  <c r="C156" i="5"/>
  <c r="B156" i="5"/>
  <c r="D155" i="5"/>
  <c r="C155" i="5"/>
  <c r="B155" i="5"/>
  <c r="D154" i="5"/>
  <c r="C154" i="5"/>
  <c r="B154" i="5"/>
  <c r="D153" i="5"/>
  <c r="C153" i="5"/>
  <c r="B153" i="5"/>
  <c r="D152" i="5"/>
  <c r="C152" i="5"/>
  <c r="B152" i="5"/>
  <c r="D151" i="5"/>
  <c r="C151" i="5"/>
  <c r="B151" i="5"/>
  <c r="D150" i="5"/>
  <c r="C150" i="5"/>
  <c r="B150" i="5"/>
  <c r="D149" i="5"/>
  <c r="C149" i="5"/>
  <c r="B149" i="5"/>
  <c r="D148" i="5"/>
  <c r="C148" i="5"/>
  <c r="B148" i="5"/>
  <c r="D147" i="5"/>
  <c r="C147" i="5"/>
  <c r="B147" i="5"/>
  <c r="D146" i="5"/>
  <c r="C146" i="5"/>
  <c r="B146" i="5"/>
  <c r="D145" i="5"/>
  <c r="C145" i="5"/>
  <c r="B145" i="5"/>
  <c r="D144" i="5"/>
  <c r="C144" i="5"/>
  <c r="B144" i="5"/>
  <c r="D143" i="5"/>
  <c r="C143" i="5"/>
  <c r="B143" i="5"/>
  <c r="D142" i="5"/>
  <c r="C142" i="5"/>
  <c r="B142" i="5"/>
  <c r="D141" i="5"/>
  <c r="C141" i="5"/>
  <c r="B141" i="5"/>
  <c r="D140" i="5"/>
  <c r="C140" i="5"/>
  <c r="B140" i="5"/>
  <c r="D139" i="5"/>
  <c r="C139" i="5"/>
  <c r="B139" i="5"/>
  <c r="D138" i="5"/>
  <c r="C138" i="5"/>
  <c r="B138" i="5"/>
  <c r="D137" i="5"/>
  <c r="C137" i="5"/>
  <c r="B137" i="5"/>
  <c r="D136" i="5"/>
  <c r="C136" i="5"/>
  <c r="B136" i="5"/>
  <c r="D135" i="5"/>
  <c r="C135" i="5"/>
  <c r="B135" i="5"/>
  <c r="D134" i="5"/>
  <c r="C134" i="5"/>
  <c r="B134" i="5"/>
  <c r="D133" i="5"/>
  <c r="C133" i="5"/>
  <c r="B133" i="5"/>
  <c r="D132" i="5"/>
  <c r="C132" i="5"/>
  <c r="B132" i="5"/>
  <c r="D131" i="5"/>
  <c r="C131" i="5"/>
  <c r="B131" i="5"/>
  <c r="D130" i="5"/>
  <c r="C130" i="5"/>
  <c r="B130" i="5"/>
  <c r="D129" i="5"/>
  <c r="C129" i="5"/>
  <c r="B129" i="5"/>
  <c r="D128" i="5"/>
  <c r="C128" i="5"/>
  <c r="B128" i="5"/>
  <c r="D127" i="5"/>
  <c r="C127" i="5"/>
  <c r="B127" i="5"/>
  <c r="D126" i="5"/>
  <c r="C126" i="5"/>
  <c r="B126" i="5"/>
  <c r="D125" i="5"/>
  <c r="C125" i="5"/>
  <c r="B125" i="5"/>
  <c r="D124" i="5"/>
  <c r="C124" i="5"/>
  <c r="B124" i="5"/>
  <c r="D123" i="5"/>
  <c r="C123" i="5"/>
  <c r="B123" i="5"/>
  <c r="D122" i="5"/>
  <c r="C122" i="5"/>
  <c r="B122" i="5"/>
  <c r="D121" i="5"/>
  <c r="C121" i="5"/>
  <c r="B121" i="5"/>
  <c r="D120" i="5"/>
  <c r="C120" i="5"/>
  <c r="B120" i="5"/>
  <c r="D119" i="5"/>
  <c r="C119" i="5"/>
  <c r="B119" i="5"/>
  <c r="D118" i="5"/>
  <c r="C118" i="5"/>
  <c r="B118" i="5"/>
  <c r="D117" i="5"/>
  <c r="C117" i="5"/>
  <c r="B117" i="5"/>
  <c r="D116" i="5"/>
  <c r="C116" i="5"/>
  <c r="B116" i="5"/>
  <c r="D115" i="5"/>
  <c r="C115" i="5"/>
  <c r="B115" i="5"/>
  <c r="D114" i="5"/>
  <c r="C114" i="5"/>
  <c r="B114" i="5"/>
  <c r="D113" i="5"/>
  <c r="C113" i="5"/>
  <c r="B113" i="5"/>
  <c r="D112" i="5"/>
  <c r="C112" i="5"/>
  <c r="B112" i="5"/>
  <c r="D111" i="5"/>
  <c r="C111" i="5"/>
  <c r="B111" i="5"/>
  <c r="D110" i="5"/>
  <c r="C110" i="5"/>
  <c r="B110" i="5"/>
  <c r="D109" i="5"/>
  <c r="C109" i="5"/>
  <c r="B109" i="5"/>
  <c r="D108" i="5"/>
  <c r="C108" i="5"/>
  <c r="B108" i="5"/>
  <c r="D107" i="5"/>
  <c r="C107" i="5"/>
  <c r="B107" i="5"/>
  <c r="D106" i="5"/>
  <c r="C106" i="5"/>
  <c r="B106" i="5"/>
  <c r="D105" i="5"/>
  <c r="C105" i="5"/>
  <c r="B105" i="5"/>
  <c r="D104" i="5"/>
  <c r="C104" i="5"/>
  <c r="B104" i="5"/>
  <c r="D103" i="5"/>
  <c r="C103" i="5"/>
  <c r="B103" i="5"/>
  <c r="D102" i="5"/>
  <c r="C102" i="5"/>
  <c r="B102" i="5"/>
  <c r="D101" i="5"/>
  <c r="C101" i="5"/>
  <c r="B101" i="5"/>
  <c r="D100" i="5"/>
  <c r="C100" i="5"/>
  <c r="B100" i="5"/>
  <c r="D99" i="5"/>
  <c r="C99" i="5"/>
  <c r="B99" i="5"/>
  <c r="D98" i="5"/>
  <c r="C98" i="5"/>
  <c r="B98" i="5"/>
  <c r="D97" i="5"/>
  <c r="C97" i="5"/>
  <c r="B97" i="5"/>
  <c r="D96" i="5"/>
  <c r="C96" i="5"/>
  <c r="B96" i="5"/>
  <c r="D95" i="5"/>
  <c r="C95" i="5"/>
  <c r="B95" i="5"/>
  <c r="D94" i="5"/>
  <c r="C94" i="5"/>
  <c r="B94" i="5"/>
  <c r="D93" i="5"/>
  <c r="C93" i="5"/>
  <c r="B93" i="5"/>
  <c r="D92" i="5"/>
  <c r="C92" i="5"/>
  <c r="B92" i="5"/>
  <c r="D91" i="5"/>
  <c r="C91" i="5"/>
  <c r="B91" i="5"/>
  <c r="D90" i="5"/>
  <c r="C90" i="5"/>
  <c r="B90" i="5"/>
  <c r="D89" i="5"/>
  <c r="C89" i="5"/>
  <c r="B89" i="5"/>
  <c r="D88" i="5"/>
  <c r="C88" i="5"/>
  <c r="B88" i="5"/>
  <c r="D87" i="5"/>
  <c r="C87" i="5"/>
  <c r="B87" i="5"/>
  <c r="D86" i="5"/>
  <c r="C86" i="5"/>
  <c r="B86" i="5"/>
  <c r="D85" i="5"/>
  <c r="C85" i="5"/>
  <c r="B85" i="5"/>
  <c r="D84" i="5"/>
  <c r="C84" i="5"/>
  <c r="B84" i="5"/>
  <c r="D83" i="5"/>
  <c r="C83" i="5"/>
  <c r="B83" i="5"/>
  <c r="D82" i="5"/>
  <c r="C82" i="5"/>
  <c r="B82" i="5"/>
  <c r="D81" i="5"/>
  <c r="C81" i="5"/>
  <c r="B81" i="5"/>
  <c r="D80" i="5"/>
  <c r="C80" i="5"/>
  <c r="B80" i="5"/>
  <c r="D79" i="5"/>
  <c r="C79" i="5"/>
  <c r="B79" i="5"/>
  <c r="D78" i="5"/>
  <c r="C78" i="5"/>
  <c r="B78" i="5"/>
  <c r="D77" i="5"/>
  <c r="C77" i="5"/>
  <c r="B77" i="5"/>
  <c r="D76" i="5"/>
  <c r="C76" i="5"/>
  <c r="B76" i="5"/>
  <c r="D75" i="5"/>
  <c r="C75" i="5"/>
  <c r="B75" i="5"/>
  <c r="D74" i="5"/>
  <c r="C74" i="5"/>
  <c r="B74" i="5"/>
  <c r="D73" i="5"/>
  <c r="C73" i="5"/>
  <c r="B73" i="5"/>
  <c r="D72" i="5"/>
  <c r="C72" i="5"/>
  <c r="B72" i="5"/>
  <c r="D71" i="5"/>
  <c r="C71" i="5"/>
  <c r="B71" i="5"/>
  <c r="D70" i="5"/>
  <c r="C70" i="5"/>
  <c r="B70" i="5"/>
  <c r="D69" i="5"/>
  <c r="C69" i="5"/>
  <c r="B69" i="5"/>
  <c r="D68" i="5"/>
  <c r="C68" i="5"/>
  <c r="B68" i="5"/>
  <c r="D67" i="5"/>
  <c r="C67" i="5"/>
  <c r="B67" i="5"/>
  <c r="D66" i="5"/>
  <c r="C66" i="5"/>
  <c r="B66" i="5"/>
  <c r="D65" i="5"/>
  <c r="C65" i="5"/>
  <c r="B65" i="5"/>
  <c r="D64" i="5"/>
  <c r="C64" i="5"/>
  <c r="B64" i="5"/>
  <c r="D63" i="5"/>
  <c r="C63" i="5"/>
  <c r="B63" i="5"/>
  <c r="D62" i="5"/>
  <c r="C62" i="5"/>
  <c r="B62" i="5"/>
  <c r="D61" i="5"/>
  <c r="C61" i="5"/>
  <c r="B61" i="5"/>
  <c r="D60" i="5"/>
  <c r="C60" i="5"/>
  <c r="B60" i="5"/>
  <c r="D59" i="5"/>
  <c r="C59" i="5"/>
  <c r="B59" i="5"/>
  <c r="D58" i="5"/>
  <c r="C58" i="5"/>
  <c r="B58" i="5"/>
  <c r="D57" i="5"/>
  <c r="C57" i="5"/>
  <c r="B57" i="5"/>
  <c r="D56" i="5"/>
  <c r="C56" i="5"/>
  <c r="B56" i="5"/>
  <c r="D55" i="5"/>
  <c r="C55" i="5"/>
  <c r="B55" i="5"/>
  <c r="D54" i="5"/>
  <c r="C54" i="5"/>
  <c r="B54" i="5"/>
  <c r="D53" i="5"/>
  <c r="C53" i="5"/>
  <c r="B53" i="5"/>
  <c r="D52" i="5"/>
  <c r="C52" i="5"/>
  <c r="B52" i="5"/>
  <c r="D51" i="5"/>
  <c r="C51" i="5"/>
  <c r="B51" i="5"/>
  <c r="D50" i="5"/>
  <c r="C50" i="5"/>
  <c r="B50" i="5"/>
  <c r="D49" i="5"/>
  <c r="C49" i="5"/>
  <c r="B49" i="5"/>
  <c r="D48" i="5"/>
  <c r="C48" i="5"/>
  <c r="B48" i="5"/>
  <c r="D47" i="5"/>
  <c r="C47" i="5"/>
  <c r="B47" i="5"/>
  <c r="D46" i="5"/>
  <c r="C46" i="5"/>
  <c r="B46" i="5"/>
  <c r="D45" i="5"/>
  <c r="C45" i="5"/>
  <c r="B45" i="5"/>
  <c r="D44" i="5"/>
  <c r="C44" i="5"/>
  <c r="B44" i="5"/>
  <c r="D43" i="5"/>
  <c r="C43" i="5"/>
  <c r="B43" i="5"/>
  <c r="D42" i="5"/>
  <c r="C42" i="5"/>
  <c r="B42" i="5"/>
  <c r="D41" i="5"/>
  <c r="C41" i="5"/>
  <c r="B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B26" i="3" l="1"/>
  <c r="D100" i="6" l="1"/>
  <c r="C100" i="6"/>
  <c r="B100" i="6"/>
  <c r="D99" i="6"/>
  <c r="C99" i="6"/>
  <c r="B99" i="6"/>
  <c r="D98" i="6"/>
  <c r="C98" i="6"/>
  <c r="B98" i="6"/>
  <c r="D97" i="6"/>
  <c r="C97" i="6"/>
  <c r="B97" i="6"/>
  <c r="D96" i="6"/>
  <c r="C96" i="6"/>
  <c r="B96" i="6"/>
  <c r="D95" i="6"/>
  <c r="C95" i="6"/>
  <c r="B95" i="6"/>
  <c r="D94" i="6"/>
  <c r="C94" i="6"/>
  <c r="B94" i="6"/>
  <c r="D93" i="6"/>
  <c r="C93" i="6"/>
  <c r="B93" i="6"/>
  <c r="D92" i="6"/>
  <c r="C92" i="6"/>
  <c r="B92" i="6"/>
  <c r="D91" i="6"/>
  <c r="C91" i="6"/>
  <c r="B91" i="6"/>
  <c r="D90" i="6"/>
  <c r="C90" i="6"/>
  <c r="B90" i="6"/>
  <c r="D89" i="6"/>
  <c r="C89" i="6"/>
  <c r="B89" i="6"/>
  <c r="D88" i="6"/>
  <c r="C88" i="6"/>
  <c r="B88" i="6"/>
  <c r="D87" i="6"/>
  <c r="C87" i="6"/>
  <c r="B87" i="6"/>
  <c r="D86" i="6"/>
  <c r="C86" i="6"/>
  <c r="B86" i="6"/>
  <c r="D85" i="6"/>
  <c r="C85" i="6"/>
  <c r="B85" i="6"/>
  <c r="D84" i="6"/>
  <c r="C84" i="6"/>
  <c r="B84" i="6"/>
  <c r="D83" i="6"/>
  <c r="C83" i="6"/>
  <c r="B83" i="6"/>
  <c r="D82" i="6"/>
  <c r="C82" i="6"/>
  <c r="B82" i="6"/>
  <c r="D81" i="6"/>
  <c r="C81" i="6"/>
  <c r="B81" i="6"/>
  <c r="D80" i="6"/>
  <c r="C80" i="6"/>
  <c r="B80" i="6"/>
  <c r="D79" i="6"/>
  <c r="C79" i="6"/>
  <c r="B79" i="6"/>
  <c r="D78" i="6"/>
  <c r="C78" i="6"/>
  <c r="B78" i="6"/>
  <c r="D77" i="6"/>
  <c r="C77" i="6"/>
  <c r="B77" i="6"/>
  <c r="D76" i="6"/>
  <c r="C76" i="6"/>
  <c r="B76" i="6"/>
  <c r="D75" i="6"/>
  <c r="C75" i="6"/>
  <c r="B75" i="6"/>
  <c r="D74" i="6"/>
  <c r="C74" i="6"/>
  <c r="B74" i="6"/>
  <c r="D73" i="6"/>
  <c r="C73" i="6"/>
  <c r="B73" i="6"/>
  <c r="D72" i="6"/>
  <c r="C72" i="6"/>
  <c r="B72" i="6"/>
  <c r="D71" i="6"/>
  <c r="C71" i="6"/>
  <c r="B71" i="6"/>
  <c r="D70" i="6"/>
  <c r="C70" i="6"/>
  <c r="B70" i="6"/>
  <c r="D69" i="6"/>
  <c r="C69" i="6"/>
  <c r="B69" i="6"/>
  <c r="D68" i="6"/>
  <c r="C68" i="6"/>
  <c r="B68" i="6"/>
  <c r="D67" i="6"/>
  <c r="C67" i="6"/>
  <c r="B67" i="6"/>
  <c r="D66" i="6"/>
  <c r="C66" i="6"/>
  <c r="B66" i="6"/>
  <c r="D65" i="6"/>
  <c r="C65" i="6"/>
  <c r="B65" i="6"/>
  <c r="D64" i="6"/>
  <c r="C64" i="6"/>
  <c r="B64" i="6"/>
  <c r="D63" i="6"/>
  <c r="C63" i="6"/>
  <c r="B63" i="6"/>
  <c r="D62" i="6"/>
  <c r="C62" i="6"/>
  <c r="B62" i="6"/>
  <c r="D61" i="6"/>
  <c r="C61" i="6"/>
  <c r="B61" i="6"/>
  <c r="D60" i="6"/>
  <c r="C60" i="6"/>
  <c r="B60" i="6"/>
  <c r="D59" i="6"/>
  <c r="C59" i="6"/>
  <c r="B59" i="6"/>
  <c r="D58" i="6"/>
  <c r="C58" i="6"/>
  <c r="B58" i="6"/>
  <c r="D57" i="6"/>
  <c r="C57" i="6"/>
  <c r="B57" i="6"/>
  <c r="D56" i="6"/>
  <c r="C56" i="6"/>
  <c r="B56" i="6"/>
  <c r="D55" i="6"/>
  <c r="C55" i="6"/>
  <c r="B55" i="6"/>
  <c r="D54" i="6"/>
  <c r="C54" i="6"/>
  <c r="B54" i="6"/>
  <c r="D53" i="6"/>
  <c r="C53" i="6"/>
  <c r="B53" i="6"/>
  <c r="D52" i="6"/>
  <c r="C52" i="6"/>
  <c r="B52" i="6"/>
  <c r="D51" i="6"/>
  <c r="C51" i="6"/>
  <c r="B51" i="6"/>
  <c r="D50" i="6"/>
  <c r="C50" i="6"/>
  <c r="B50" i="6"/>
  <c r="D49" i="6"/>
  <c r="C49" i="6"/>
  <c r="B49" i="6"/>
  <c r="D48" i="6"/>
  <c r="C48" i="6"/>
  <c r="B48" i="6"/>
  <c r="D47" i="6"/>
  <c r="C47" i="6"/>
  <c r="B47" i="6"/>
  <c r="D46" i="6"/>
  <c r="C46" i="6"/>
  <c r="B46" i="6"/>
  <c r="D45" i="6"/>
  <c r="C45" i="6"/>
  <c r="B45" i="6"/>
  <c r="D44" i="6"/>
  <c r="C44" i="6"/>
  <c r="B44" i="6"/>
  <c r="D43" i="6"/>
  <c r="C43" i="6"/>
  <c r="B43" i="6"/>
  <c r="D42" i="6"/>
  <c r="C42" i="6"/>
  <c r="B42" i="6"/>
  <c r="D41" i="6"/>
  <c r="C41" i="6"/>
  <c r="B41" i="6"/>
  <c r="D40" i="6"/>
  <c r="C40" i="6"/>
  <c r="B40" i="6"/>
  <c r="D39" i="6"/>
  <c r="C39" i="6"/>
  <c r="B39" i="6"/>
  <c r="D38" i="6"/>
  <c r="C38" i="6"/>
  <c r="B38" i="6"/>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D100" i="7"/>
  <c r="C100" i="7"/>
  <c r="B100" i="7"/>
  <c r="D99" i="7"/>
  <c r="C99" i="7"/>
  <c r="B99" i="7"/>
  <c r="D98" i="7"/>
  <c r="C98" i="7"/>
  <c r="B98" i="7"/>
  <c r="D97" i="7"/>
  <c r="C97" i="7"/>
  <c r="B97" i="7"/>
  <c r="D96" i="7"/>
  <c r="C96" i="7"/>
  <c r="B96" i="7"/>
  <c r="D95" i="7"/>
  <c r="C95" i="7"/>
  <c r="B95" i="7"/>
  <c r="D94" i="7"/>
  <c r="C94" i="7"/>
  <c r="B94" i="7"/>
  <c r="D93" i="7"/>
  <c r="C93" i="7"/>
  <c r="B93" i="7"/>
  <c r="D92" i="7"/>
  <c r="C92" i="7"/>
  <c r="B92" i="7"/>
  <c r="D91" i="7"/>
  <c r="C91" i="7"/>
  <c r="B91" i="7"/>
  <c r="D90" i="7"/>
  <c r="C90" i="7"/>
  <c r="B90" i="7"/>
  <c r="D89" i="7"/>
  <c r="C89" i="7"/>
  <c r="B89" i="7"/>
  <c r="D88" i="7"/>
  <c r="C88" i="7"/>
  <c r="B88" i="7"/>
  <c r="D87" i="7"/>
  <c r="C87" i="7"/>
  <c r="B87" i="7"/>
  <c r="D86" i="7"/>
  <c r="C86" i="7"/>
  <c r="B86" i="7"/>
  <c r="D85" i="7"/>
  <c r="C85" i="7"/>
  <c r="B85" i="7"/>
  <c r="D84" i="7"/>
  <c r="C84" i="7"/>
  <c r="B84" i="7"/>
  <c r="D83" i="7"/>
  <c r="C83" i="7"/>
  <c r="B83" i="7"/>
  <c r="D82" i="7"/>
  <c r="C82" i="7"/>
  <c r="B82" i="7"/>
  <c r="D81" i="7"/>
  <c r="C81" i="7"/>
  <c r="B81" i="7"/>
  <c r="D80" i="7"/>
  <c r="C80" i="7"/>
  <c r="B80" i="7"/>
  <c r="D79" i="7"/>
  <c r="C79" i="7"/>
  <c r="B79" i="7"/>
  <c r="D78" i="7"/>
  <c r="C78" i="7"/>
  <c r="B78" i="7"/>
  <c r="D77" i="7"/>
  <c r="C77" i="7"/>
  <c r="B77" i="7"/>
  <c r="D76" i="7"/>
  <c r="C76" i="7"/>
  <c r="B76" i="7"/>
  <c r="D75" i="7"/>
  <c r="C75" i="7"/>
  <c r="B75" i="7"/>
  <c r="D74" i="7"/>
  <c r="C74" i="7"/>
  <c r="B74" i="7"/>
  <c r="D73" i="7"/>
  <c r="C73" i="7"/>
  <c r="B73" i="7"/>
  <c r="D72" i="7"/>
  <c r="C72" i="7"/>
  <c r="B72" i="7"/>
  <c r="D71" i="7"/>
  <c r="C71" i="7"/>
  <c r="B71" i="7"/>
  <c r="D70" i="7"/>
  <c r="C70" i="7"/>
  <c r="B70" i="7"/>
  <c r="D69" i="7"/>
  <c r="C69" i="7"/>
  <c r="B69" i="7"/>
  <c r="D68" i="7"/>
  <c r="C68" i="7"/>
  <c r="B68" i="7"/>
  <c r="D67" i="7"/>
  <c r="C67" i="7"/>
  <c r="B67" i="7"/>
  <c r="D66" i="7"/>
  <c r="C66" i="7"/>
  <c r="B66" i="7"/>
  <c r="D65" i="7"/>
  <c r="C65" i="7"/>
  <c r="B65" i="7"/>
  <c r="D64" i="7"/>
  <c r="C64" i="7"/>
  <c r="B64" i="7"/>
  <c r="D63" i="7"/>
  <c r="C63" i="7"/>
  <c r="B63" i="7"/>
  <c r="D62" i="7"/>
  <c r="C62" i="7"/>
  <c r="B62" i="7"/>
  <c r="D61" i="7"/>
  <c r="C61" i="7"/>
  <c r="B61" i="7"/>
  <c r="D60" i="7"/>
  <c r="C60" i="7"/>
  <c r="B60" i="7"/>
  <c r="D59" i="7"/>
  <c r="C59" i="7"/>
  <c r="B59" i="7"/>
  <c r="D58" i="7"/>
  <c r="C58" i="7"/>
  <c r="B58" i="7"/>
  <c r="D57" i="7"/>
  <c r="C57" i="7"/>
  <c r="B57" i="7"/>
  <c r="D56" i="7"/>
  <c r="C56" i="7"/>
  <c r="B56" i="7"/>
  <c r="D55" i="7"/>
  <c r="C55" i="7"/>
  <c r="B55" i="7"/>
  <c r="D54" i="7"/>
  <c r="C54" i="7"/>
  <c r="B54" i="7"/>
  <c r="D53" i="7"/>
  <c r="C53" i="7"/>
  <c r="B53" i="7"/>
  <c r="D52" i="7"/>
  <c r="C52" i="7"/>
  <c r="B52" i="7"/>
  <c r="D51" i="7"/>
  <c r="C51" i="7"/>
  <c r="B51" i="7"/>
  <c r="D50" i="7"/>
  <c r="C50" i="7"/>
  <c r="B50" i="7"/>
  <c r="D49" i="7"/>
  <c r="C49" i="7"/>
  <c r="B49" i="7"/>
  <c r="D48" i="7"/>
  <c r="C48" i="7"/>
  <c r="B48" i="7"/>
  <c r="D47" i="7"/>
  <c r="C47" i="7"/>
  <c r="B47" i="7"/>
  <c r="D46" i="7"/>
  <c r="C46" i="7"/>
  <c r="B46" i="7"/>
  <c r="D45" i="7"/>
  <c r="C45" i="7"/>
  <c r="B45" i="7"/>
  <c r="D44" i="7"/>
  <c r="C44" i="7"/>
  <c r="B44" i="7"/>
  <c r="D43" i="7"/>
  <c r="C43" i="7"/>
  <c r="B43" i="7"/>
  <c r="D42" i="7"/>
  <c r="C42" i="7"/>
  <c r="B42" i="7"/>
  <c r="D41" i="7"/>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B30" i="16" l="1"/>
  <c r="B29" i="16"/>
  <c r="B28" i="16"/>
  <c r="B27" i="16"/>
  <c r="B26" i="16"/>
  <c r="B25" i="16"/>
  <c r="B24" i="16"/>
  <c r="B23" i="16"/>
  <c r="B33" i="3" l="1"/>
  <c r="B32" i="3"/>
  <c r="B31" i="3"/>
  <c r="B30" i="3"/>
  <c r="B29" i="3"/>
  <c r="B28" i="3"/>
  <c r="B27" i="3"/>
  <c r="D100" i="19"/>
  <c r="C100" i="19"/>
  <c r="B100" i="19"/>
  <c r="D99" i="19"/>
  <c r="C99" i="19"/>
  <c r="B99" i="19"/>
  <c r="D98" i="19"/>
  <c r="C98" i="19"/>
  <c r="B98" i="19"/>
  <c r="D97" i="19"/>
  <c r="C97" i="19"/>
  <c r="B97" i="19"/>
  <c r="D96" i="19"/>
  <c r="C96" i="19"/>
  <c r="B96" i="19"/>
  <c r="D95" i="19"/>
  <c r="C95" i="19"/>
  <c r="B95" i="19"/>
  <c r="D94" i="19"/>
  <c r="C94" i="19"/>
  <c r="B94" i="19"/>
  <c r="D93" i="19"/>
  <c r="C93" i="19"/>
  <c r="B93" i="19"/>
  <c r="D92" i="19"/>
  <c r="C92" i="19"/>
  <c r="B92" i="19"/>
  <c r="D91" i="19"/>
  <c r="C91" i="19"/>
  <c r="B91" i="19"/>
  <c r="D90" i="19"/>
  <c r="C90" i="19"/>
  <c r="B90" i="19"/>
  <c r="D89" i="19"/>
  <c r="C89" i="19"/>
  <c r="B89" i="19"/>
  <c r="D88" i="19"/>
  <c r="C88" i="19"/>
  <c r="B88" i="19"/>
  <c r="D87" i="19"/>
  <c r="C87" i="19"/>
  <c r="B87" i="19"/>
  <c r="D86" i="19"/>
  <c r="C86" i="19"/>
  <c r="B86" i="19"/>
  <c r="D85" i="19"/>
  <c r="C85" i="19"/>
  <c r="B85" i="19"/>
  <c r="D84" i="19"/>
  <c r="C84" i="19"/>
  <c r="B84" i="19"/>
  <c r="D83" i="19"/>
  <c r="C83" i="19"/>
  <c r="B83" i="19"/>
  <c r="D82" i="19"/>
  <c r="C82" i="19"/>
  <c r="B82" i="19"/>
  <c r="D81" i="19"/>
  <c r="C81" i="19"/>
  <c r="B81" i="19"/>
  <c r="D80" i="19"/>
  <c r="C80" i="19"/>
  <c r="B80" i="19"/>
  <c r="D79" i="19"/>
  <c r="C79" i="19"/>
  <c r="B79" i="19"/>
  <c r="D78" i="19"/>
  <c r="C78" i="19"/>
  <c r="B78" i="19"/>
  <c r="D77" i="19"/>
  <c r="C77" i="19"/>
  <c r="B77" i="19"/>
  <c r="D76" i="19"/>
  <c r="C76" i="19"/>
  <c r="B76" i="19"/>
  <c r="D75" i="19"/>
  <c r="C75" i="19"/>
  <c r="B75" i="19"/>
  <c r="D74" i="19"/>
  <c r="C74" i="19"/>
  <c r="B74" i="19"/>
  <c r="D73" i="19"/>
  <c r="C73" i="19"/>
  <c r="B73" i="19"/>
  <c r="D72" i="19"/>
  <c r="C72" i="19"/>
  <c r="B72" i="19"/>
  <c r="D71" i="19"/>
  <c r="C71" i="19"/>
  <c r="B71" i="19"/>
  <c r="D70" i="19"/>
  <c r="C70" i="19"/>
  <c r="B70" i="19"/>
  <c r="D69" i="19"/>
  <c r="C69" i="19"/>
  <c r="B69" i="19"/>
  <c r="D68" i="19"/>
  <c r="C68" i="19"/>
  <c r="B68" i="19"/>
  <c r="D67" i="19"/>
  <c r="C67" i="19"/>
  <c r="B67" i="19"/>
  <c r="D66" i="19"/>
  <c r="C66" i="19"/>
  <c r="B66" i="19"/>
  <c r="D65" i="19"/>
  <c r="C65" i="19"/>
  <c r="B65" i="19"/>
  <c r="D64" i="19"/>
  <c r="C64" i="19"/>
  <c r="B64" i="19"/>
  <c r="D63" i="19"/>
  <c r="C63" i="19"/>
  <c r="B63" i="19"/>
  <c r="D62" i="19"/>
  <c r="C62" i="19"/>
  <c r="B62" i="19"/>
  <c r="D61" i="19"/>
  <c r="C61" i="19"/>
  <c r="B61" i="19"/>
  <c r="D60" i="19"/>
  <c r="C60" i="19"/>
  <c r="B60" i="19"/>
  <c r="D59" i="19"/>
  <c r="C59" i="19"/>
  <c r="B59" i="19"/>
  <c r="D58" i="19"/>
  <c r="C58" i="19"/>
  <c r="B58" i="19"/>
  <c r="D57" i="19"/>
  <c r="C57" i="19"/>
  <c r="B57" i="19"/>
  <c r="D56" i="19"/>
  <c r="C56" i="19"/>
  <c r="B56" i="19"/>
  <c r="D55" i="19"/>
  <c r="C55" i="19"/>
  <c r="B55" i="19"/>
  <c r="D54" i="19"/>
  <c r="C54" i="19"/>
  <c r="B54" i="19"/>
  <c r="D53" i="19"/>
  <c r="C53" i="19"/>
  <c r="B53" i="19"/>
  <c r="D52" i="19"/>
  <c r="C52" i="19"/>
  <c r="B52" i="19"/>
  <c r="D51" i="19"/>
  <c r="C51" i="19"/>
  <c r="B51" i="19"/>
  <c r="D50" i="19"/>
  <c r="C50" i="19"/>
  <c r="B50" i="19"/>
  <c r="D49" i="19"/>
  <c r="C49" i="19"/>
  <c r="B49" i="19"/>
  <c r="D48" i="19"/>
  <c r="C48" i="19"/>
  <c r="B48" i="19"/>
  <c r="D47" i="19"/>
  <c r="C47" i="19"/>
  <c r="B47" i="19"/>
  <c r="D46" i="19"/>
  <c r="C46" i="19"/>
  <c r="B46" i="19"/>
  <c r="D45" i="19"/>
  <c r="C45" i="19"/>
  <c r="B45" i="19"/>
  <c r="D44" i="19"/>
  <c r="C44" i="19"/>
  <c r="B44" i="19"/>
  <c r="D43" i="19"/>
  <c r="C43" i="19"/>
  <c r="B43" i="19"/>
  <c r="D42" i="19"/>
  <c r="C42" i="19"/>
  <c r="B42" i="19"/>
  <c r="D41" i="19"/>
  <c r="C41" i="19"/>
  <c r="B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D28" i="19"/>
  <c r="C28" i="19"/>
  <c r="B28" i="19"/>
  <c r="D27" i="19"/>
  <c r="C27" i="19"/>
  <c r="B27" i="19"/>
  <c r="CR3" i="16"/>
  <c r="CS3" i="16"/>
  <c r="CT3" i="16"/>
  <c r="CR4" i="16"/>
  <c r="CS4" i="16"/>
  <c r="CT4" i="16"/>
  <c r="CR5" i="16"/>
  <c r="CS5" i="16"/>
  <c r="CT5" i="16"/>
  <c r="CR6" i="16"/>
  <c r="CS6" i="16"/>
  <c r="CT6" i="16"/>
  <c r="CR7" i="16"/>
  <c r="CQ7" i="16" s="1"/>
  <c r="CS7" i="16"/>
  <c r="CT7" i="16"/>
  <c r="CR8" i="16"/>
  <c r="CQ8" i="16" s="1"/>
  <c r="CS8" i="16"/>
  <c r="CT8" i="16"/>
  <c r="CR9" i="16"/>
  <c r="CQ9" i="16" s="1"/>
  <c r="CS9" i="16"/>
  <c r="CT9" i="16"/>
  <c r="CR10" i="16"/>
  <c r="CQ10" i="16" s="1"/>
  <c r="CS10" i="16"/>
  <c r="CT10" i="16"/>
  <c r="CR11" i="16"/>
  <c r="CQ11" i="16" s="1"/>
  <c r="CS11" i="16"/>
  <c r="CT11" i="16"/>
  <c r="CR12" i="16"/>
  <c r="CQ12" i="16" s="1"/>
  <c r="CS12" i="16"/>
  <c r="CT12" i="16"/>
  <c r="CR13" i="16"/>
  <c r="CQ13" i="16" s="1"/>
  <c r="CS13" i="16"/>
  <c r="CT13" i="16"/>
  <c r="CR14" i="16"/>
  <c r="CQ14" i="16" s="1"/>
  <c r="CS14" i="16"/>
  <c r="CT14" i="16"/>
  <c r="CR15" i="16"/>
  <c r="CQ15" i="16" s="1"/>
  <c r="CS15" i="16"/>
  <c r="CT15" i="16"/>
  <c r="CR16" i="16"/>
  <c r="CQ16" i="16" s="1"/>
  <c r="CS16" i="16"/>
  <c r="CT16" i="16"/>
  <c r="CR17" i="16"/>
  <c r="CQ17" i="16" s="1"/>
  <c r="CS17" i="16"/>
  <c r="CT17" i="16"/>
  <c r="CR18" i="16"/>
  <c r="CS18" i="16"/>
  <c r="CT18" i="16"/>
  <c r="CR19" i="16"/>
  <c r="CS19" i="16"/>
  <c r="CT19" i="16"/>
  <c r="CR20" i="16"/>
  <c r="CS20" i="16"/>
  <c r="CT20" i="16"/>
  <c r="CR21" i="16"/>
  <c r="CQ21" i="16" s="1"/>
  <c r="CS21" i="16"/>
  <c r="CT21" i="16"/>
  <c r="CR22" i="16"/>
  <c r="CQ22" i="16" s="1"/>
  <c r="CS22" i="16"/>
  <c r="CT22" i="16"/>
  <c r="CR23" i="16"/>
  <c r="CQ23" i="16" s="1"/>
  <c r="CS23" i="16"/>
  <c r="CT23" i="16"/>
  <c r="CR24" i="16"/>
  <c r="CQ24" i="16" s="1"/>
  <c r="CS24" i="16"/>
  <c r="CT24" i="16"/>
  <c r="CR25" i="16"/>
  <c r="CQ25" i="16" s="1"/>
  <c r="CS25" i="16"/>
  <c r="CT25" i="16"/>
  <c r="CR26" i="16"/>
  <c r="CS26" i="16"/>
  <c r="CT26" i="16"/>
  <c r="CR27" i="16"/>
  <c r="CQ27" i="16" s="1"/>
  <c r="CS27" i="16"/>
  <c r="CT27" i="16"/>
  <c r="CR28" i="16"/>
  <c r="CQ28" i="16" s="1"/>
  <c r="CS28" i="16"/>
  <c r="CT28" i="16"/>
  <c r="CR29" i="16"/>
  <c r="CS29" i="16"/>
  <c r="CT29" i="16"/>
  <c r="CR30" i="16"/>
  <c r="CS30" i="16"/>
  <c r="CT30" i="16"/>
  <c r="CR31" i="16"/>
  <c r="CQ31" i="16" s="1"/>
  <c r="CS31" i="16"/>
  <c r="CT31" i="16"/>
  <c r="CR32" i="16"/>
  <c r="CQ32" i="16" s="1"/>
  <c r="CS32" i="16"/>
  <c r="CT32" i="16"/>
  <c r="CR33" i="16"/>
  <c r="CS33" i="16"/>
  <c r="CT33" i="16"/>
  <c r="CR34" i="16"/>
  <c r="CS34" i="16"/>
  <c r="CT34" i="16"/>
  <c r="CR35" i="16"/>
  <c r="CQ35" i="16" s="1"/>
  <c r="CS35" i="16"/>
  <c r="CT35" i="16"/>
  <c r="CR36" i="16"/>
  <c r="CS36" i="16"/>
  <c r="CT36" i="16"/>
  <c r="CR37" i="16"/>
  <c r="CQ37" i="16" s="1"/>
  <c r="CS37" i="16"/>
  <c r="CT37" i="16"/>
  <c r="CR38" i="16"/>
  <c r="CS38" i="16"/>
  <c r="CT38" i="16"/>
  <c r="CR39" i="16"/>
  <c r="CQ39" i="16" s="1"/>
  <c r="CS39" i="16"/>
  <c r="CT39" i="16"/>
  <c r="CR40" i="16"/>
  <c r="CQ40" i="16" s="1"/>
  <c r="CS40" i="16"/>
  <c r="CT40" i="16"/>
  <c r="CR41" i="16"/>
  <c r="CQ41" i="16" s="1"/>
  <c r="CS41" i="16"/>
  <c r="CT41" i="16"/>
  <c r="CR42" i="16"/>
  <c r="CS42" i="16"/>
  <c r="CT42" i="16"/>
  <c r="CR43" i="16"/>
  <c r="CQ43" i="16" s="1"/>
  <c r="CS43" i="16"/>
  <c r="CT43" i="16"/>
  <c r="CR44" i="16"/>
  <c r="CQ44" i="16" s="1"/>
  <c r="CS44" i="16"/>
  <c r="CT44" i="16"/>
  <c r="CR45" i="16"/>
  <c r="CS45" i="16"/>
  <c r="CT45" i="16"/>
  <c r="CR46" i="16"/>
  <c r="CS46" i="16"/>
  <c r="CT46" i="16"/>
  <c r="CR47" i="16"/>
  <c r="CS47" i="16"/>
  <c r="CT47" i="16"/>
  <c r="CR48" i="16"/>
  <c r="CS48" i="16"/>
  <c r="CT48" i="16"/>
  <c r="CR49" i="16"/>
  <c r="CQ49" i="16" s="1"/>
  <c r="CS49" i="16"/>
  <c r="CT49" i="16"/>
  <c r="CR50" i="16"/>
  <c r="CS50" i="16"/>
  <c r="CT50" i="16"/>
  <c r="CR51" i="16"/>
  <c r="CS51" i="16"/>
  <c r="CT51" i="16"/>
  <c r="CR52" i="16"/>
  <c r="CQ52" i="16" s="1"/>
  <c r="CS52" i="16"/>
  <c r="CT52" i="16"/>
  <c r="CR53" i="16"/>
  <c r="CS53" i="16"/>
  <c r="CT53" i="16"/>
  <c r="CR54" i="16"/>
  <c r="CS54" i="16"/>
  <c r="CT54" i="16"/>
  <c r="CR55" i="16"/>
  <c r="CS55" i="16"/>
  <c r="CT55" i="16"/>
  <c r="CR56" i="16"/>
  <c r="CS56" i="16"/>
  <c r="CT56" i="16"/>
  <c r="CR57" i="16"/>
  <c r="CQ57" i="16" s="1"/>
  <c r="CS57" i="16"/>
  <c r="CT57" i="16"/>
  <c r="CR58" i="16"/>
  <c r="CS58" i="16"/>
  <c r="CT58" i="16"/>
  <c r="CR59" i="16"/>
  <c r="CQ59" i="16" s="1"/>
  <c r="CS59" i="16"/>
  <c r="CT59" i="16"/>
  <c r="CR60" i="16"/>
  <c r="CQ60" i="16" s="1"/>
  <c r="CS60" i="16"/>
  <c r="CT60" i="16"/>
  <c r="CR61" i="16"/>
  <c r="CS61" i="16"/>
  <c r="CT61" i="16"/>
  <c r="CR62" i="16"/>
  <c r="CS62" i="16"/>
  <c r="CT62" i="16"/>
  <c r="CR63" i="16"/>
  <c r="CS63" i="16"/>
  <c r="CT63" i="16"/>
  <c r="CR64" i="16"/>
  <c r="CS64" i="16"/>
  <c r="CT64" i="16"/>
  <c r="CR65" i="16"/>
  <c r="CQ65" i="16" s="1"/>
  <c r="CS65" i="16"/>
  <c r="CT65" i="16"/>
  <c r="CR66" i="16"/>
  <c r="CS66" i="16"/>
  <c r="CT66" i="16"/>
  <c r="CR67" i="16"/>
  <c r="CQ67" i="16" s="1"/>
  <c r="CS67" i="16"/>
  <c r="CT67" i="16"/>
  <c r="CR68" i="16"/>
  <c r="CQ68" i="16" s="1"/>
  <c r="CS68" i="16"/>
  <c r="CT68" i="16"/>
  <c r="CR69" i="16"/>
  <c r="CS69" i="16"/>
  <c r="CT69" i="16"/>
  <c r="CR70" i="16"/>
  <c r="CS70" i="16"/>
  <c r="CT70" i="16"/>
  <c r="CR71" i="16"/>
  <c r="CS71" i="16"/>
  <c r="CT71" i="16"/>
  <c r="CR72" i="16"/>
  <c r="CS72" i="16"/>
  <c r="CT72" i="16"/>
  <c r="CR73" i="16"/>
  <c r="CQ73" i="16" s="1"/>
  <c r="CS73" i="16"/>
  <c r="CT73" i="16"/>
  <c r="CR74" i="16"/>
  <c r="CS74" i="16"/>
  <c r="CT74" i="16"/>
  <c r="CR75" i="16"/>
  <c r="CQ75" i="16" s="1"/>
  <c r="CS75" i="16"/>
  <c r="CT75" i="16"/>
  <c r="CR76" i="16"/>
  <c r="CQ76" i="16" s="1"/>
  <c r="CS76" i="16"/>
  <c r="CT76" i="16"/>
  <c r="CR77" i="16"/>
  <c r="CS77" i="16"/>
  <c r="CT77" i="16"/>
  <c r="CR78" i="16"/>
  <c r="CS78" i="16"/>
  <c r="CT78" i="16"/>
  <c r="CR79" i="16"/>
  <c r="CS79" i="16"/>
  <c r="CT79" i="16"/>
  <c r="CR80" i="16"/>
  <c r="CS80" i="16"/>
  <c r="CT80" i="16"/>
  <c r="CR81" i="16"/>
  <c r="CQ81" i="16" s="1"/>
  <c r="CS81" i="16"/>
  <c r="CT81" i="16"/>
  <c r="CR82" i="16"/>
  <c r="CS82" i="16"/>
  <c r="CT82" i="16"/>
  <c r="CR83" i="16"/>
  <c r="CQ83" i="16" s="1"/>
  <c r="CS83" i="16"/>
  <c r="CT83" i="16"/>
  <c r="CR84" i="16"/>
  <c r="CQ84" i="16" s="1"/>
  <c r="CS84" i="16"/>
  <c r="CT84" i="16"/>
  <c r="CR85" i="16"/>
  <c r="CS85" i="16"/>
  <c r="CT85" i="16"/>
  <c r="CR86" i="16"/>
  <c r="CS86" i="16"/>
  <c r="CT86" i="16"/>
  <c r="CR87" i="16"/>
  <c r="CS87" i="16"/>
  <c r="CT87" i="16"/>
  <c r="CR88" i="16"/>
  <c r="CS88" i="16"/>
  <c r="CT88" i="16"/>
  <c r="CR89" i="16"/>
  <c r="CQ89" i="16" s="1"/>
  <c r="CS89" i="16"/>
  <c r="CT89" i="16"/>
  <c r="CR90" i="16"/>
  <c r="CS90" i="16"/>
  <c r="CT90" i="16"/>
  <c r="CR91" i="16"/>
  <c r="CQ91" i="16" s="1"/>
  <c r="CS91" i="16"/>
  <c r="CT91" i="16"/>
  <c r="CR92" i="16"/>
  <c r="CS92" i="16"/>
  <c r="CT92" i="16"/>
  <c r="CR93" i="16"/>
  <c r="CS93" i="16"/>
  <c r="CT93" i="16"/>
  <c r="CR94" i="16"/>
  <c r="CS94" i="16"/>
  <c r="CT94" i="16"/>
  <c r="CR95" i="16"/>
  <c r="CS95" i="16"/>
  <c r="CT95" i="16"/>
  <c r="CR96" i="16"/>
  <c r="CS96" i="16"/>
  <c r="CT96" i="16"/>
  <c r="CR97" i="16"/>
  <c r="CQ97" i="16" s="1"/>
  <c r="CS97" i="16"/>
  <c r="CT97" i="16"/>
  <c r="CR98" i="16"/>
  <c r="CS98" i="16"/>
  <c r="CT98" i="16"/>
  <c r="CR99" i="16"/>
  <c r="CQ99" i="16" s="1"/>
  <c r="CS99" i="16"/>
  <c r="CT99" i="16"/>
  <c r="CR100" i="16"/>
  <c r="CS100" i="16"/>
  <c r="CT100" i="16"/>
  <c r="CR101" i="16"/>
  <c r="CS101" i="16"/>
  <c r="CT101" i="16"/>
  <c r="CR102" i="16"/>
  <c r="CS102" i="16"/>
  <c r="CT102" i="16"/>
  <c r="CR103" i="16"/>
  <c r="CS103" i="16"/>
  <c r="CT103" i="16"/>
  <c r="CR104" i="16"/>
  <c r="CS104" i="16"/>
  <c r="CT104" i="16"/>
  <c r="CR105" i="16"/>
  <c r="CQ105" i="16" s="1"/>
  <c r="CS105" i="16"/>
  <c r="CT105" i="16"/>
  <c r="CR106" i="16"/>
  <c r="CS106" i="16"/>
  <c r="CT106" i="16"/>
  <c r="CR107" i="16"/>
  <c r="CQ107" i="16" s="1"/>
  <c r="CS107" i="16"/>
  <c r="CT107" i="16"/>
  <c r="CR108" i="16"/>
  <c r="CS108" i="16"/>
  <c r="CT108" i="16"/>
  <c r="CR109" i="16"/>
  <c r="CS109" i="16"/>
  <c r="CT109" i="16"/>
  <c r="CR110" i="16"/>
  <c r="CS110" i="16"/>
  <c r="CT110" i="16"/>
  <c r="CR111" i="16"/>
  <c r="CS111" i="16"/>
  <c r="CT111" i="16"/>
  <c r="CR112" i="16"/>
  <c r="CS112" i="16"/>
  <c r="CT112" i="16"/>
  <c r="CR113" i="16"/>
  <c r="CQ113" i="16" s="1"/>
  <c r="CS113" i="16"/>
  <c r="CT113" i="16"/>
  <c r="CR114" i="16"/>
  <c r="CS114" i="16"/>
  <c r="CT114" i="16"/>
  <c r="CR115" i="16"/>
  <c r="CS115" i="16"/>
  <c r="CT115" i="16"/>
  <c r="CR116" i="16"/>
  <c r="CQ116" i="16" s="1"/>
  <c r="CS116" i="16"/>
  <c r="CT116" i="16"/>
  <c r="CR117" i="16"/>
  <c r="CS117" i="16"/>
  <c r="CT117" i="16"/>
  <c r="CR118" i="16"/>
  <c r="CS118" i="16"/>
  <c r="CT118" i="16"/>
  <c r="CR119" i="16"/>
  <c r="CS119" i="16"/>
  <c r="CT119" i="16"/>
  <c r="CR120" i="16"/>
  <c r="CS120" i="16"/>
  <c r="CT120" i="16"/>
  <c r="CR121" i="16"/>
  <c r="CS121" i="16"/>
  <c r="CT121" i="16"/>
  <c r="CR122" i="16"/>
  <c r="CQ122" i="16" s="1"/>
  <c r="CS122" i="16"/>
  <c r="CT122" i="16"/>
  <c r="CR123" i="16"/>
  <c r="CS123" i="16"/>
  <c r="CT123" i="16"/>
  <c r="CR124" i="16"/>
  <c r="CQ124" i="16" s="1"/>
  <c r="CS124" i="16"/>
  <c r="CT124" i="16"/>
  <c r="CR125" i="16"/>
  <c r="CS125" i="16"/>
  <c r="CT125" i="16"/>
  <c r="CR126" i="16"/>
  <c r="CS126" i="16"/>
  <c r="CT126" i="16"/>
  <c r="CR127" i="16"/>
  <c r="CS127" i="16"/>
  <c r="CT127" i="16"/>
  <c r="CR128" i="16"/>
  <c r="CQ128" i="16" s="1"/>
  <c r="CS128" i="16"/>
  <c r="CT128" i="16"/>
  <c r="CR129" i="16"/>
  <c r="CS129" i="16"/>
  <c r="CT129" i="16"/>
  <c r="CR130" i="16"/>
  <c r="CQ130" i="16" s="1"/>
  <c r="CS130" i="16"/>
  <c r="CT130" i="16"/>
  <c r="CR131" i="16"/>
  <c r="CS131" i="16"/>
  <c r="CT131" i="16"/>
  <c r="CR132" i="16"/>
  <c r="CS132" i="16"/>
  <c r="CT132" i="16"/>
  <c r="CR133" i="16"/>
  <c r="CS133" i="16"/>
  <c r="CT133" i="16"/>
  <c r="CR134" i="16"/>
  <c r="CS134" i="16"/>
  <c r="CT134" i="16"/>
  <c r="CR135" i="16"/>
  <c r="CS135" i="16"/>
  <c r="CT135" i="16"/>
  <c r="CR136" i="16"/>
  <c r="CQ136" i="16" s="1"/>
  <c r="CS136" i="16"/>
  <c r="CT136" i="16"/>
  <c r="CR137" i="16"/>
  <c r="CS137" i="16"/>
  <c r="CT137" i="16"/>
  <c r="CR138" i="16"/>
  <c r="CQ138" i="16" s="1"/>
  <c r="CS138" i="16"/>
  <c r="CT138" i="16"/>
  <c r="CR139" i="16"/>
  <c r="CS139" i="16"/>
  <c r="CT139" i="16"/>
  <c r="CR140" i="16"/>
  <c r="CQ140" i="16" s="1"/>
  <c r="CS140" i="16"/>
  <c r="CT140" i="16"/>
  <c r="CR141" i="16"/>
  <c r="CS141" i="16"/>
  <c r="CT141" i="16"/>
  <c r="CR142" i="16"/>
  <c r="CS142" i="16"/>
  <c r="CT142" i="16"/>
  <c r="CR143" i="16"/>
  <c r="CS143" i="16"/>
  <c r="CT143" i="16"/>
  <c r="CR144" i="16"/>
  <c r="CQ144" i="16" s="1"/>
  <c r="CS144" i="16"/>
  <c r="CT144" i="16"/>
  <c r="CR145" i="16"/>
  <c r="CS145" i="16"/>
  <c r="CT145" i="16"/>
  <c r="CR146" i="16"/>
  <c r="CQ146" i="16" s="1"/>
  <c r="CS146" i="16"/>
  <c r="CT146" i="16"/>
  <c r="CR147" i="16"/>
  <c r="CS147" i="16"/>
  <c r="CT147" i="16"/>
  <c r="CR148" i="16"/>
  <c r="CS148" i="16"/>
  <c r="CT148" i="16"/>
  <c r="CR149" i="16"/>
  <c r="CS149" i="16"/>
  <c r="CT149" i="16"/>
  <c r="CR150" i="16"/>
  <c r="CS150" i="16"/>
  <c r="CT150" i="16"/>
  <c r="CR151" i="16"/>
  <c r="CS151" i="16"/>
  <c r="CT151" i="16"/>
  <c r="CR152" i="16"/>
  <c r="CQ152" i="16" s="1"/>
  <c r="CS152" i="16"/>
  <c r="CT152" i="16"/>
  <c r="CR153" i="16"/>
  <c r="CS153" i="16"/>
  <c r="CT153" i="16"/>
  <c r="CR154" i="16"/>
  <c r="CQ154" i="16" s="1"/>
  <c r="CS154" i="16"/>
  <c r="CT154" i="16"/>
  <c r="CR155" i="16"/>
  <c r="CS155" i="16"/>
  <c r="CT155" i="16"/>
  <c r="CR156" i="16"/>
  <c r="CS156" i="16"/>
  <c r="CT156" i="16"/>
  <c r="CR157" i="16"/>
  <c r="CS157" i="16"/>
  <c r="CT157" i="16"/>
  <c r="CR158" i="16"/>
  <c r="CS158" i="16"/>
  <c r="CT158" i="16"/>
  <c r="CR159" i="16"/>
  <c r="CS159" i="16"/>
  <c r="CT159" i="16"/>
  <c r="CR160" i="16"/>
  <c r="CS160" i="16"/>
  <c r="CT160" i="16"/>
  <c r="CR161" i="16"/>
  <c r="CS161" i="16"/>
  <c r="CT161" i="16"/>
  <c r="CR162" i="16"/>
  <c r="CQ162" i="16" s="1"/>
  <c r="CS162" i="16"/>
  <c r="CT162" i="16"/>
  <c r="CR163" i="16"/>
  <c r="CS163" i="16"/>
  <c r="CT163" i="16"/>
  <c r="CR164" i="16"/>
  <c r="CS164" i="16"/>
  <c r="CT164" i="16"/>
  <c r="CR165" i="16"/>
  <c r="CS165" i="16"/>
  <c r="CT165" i="16"/>
  <c r="CR166" i="16"/>
  <c r="CS166" i="16"/>
  <c r="CT166" i="16"/>
  <c r="CR167" i="16"/>
  <c r="CS167" i="16"/>
  <c r="CT167" i="16"/>
  <c r="CR168" i="16"/>
  <c r="CQ168" i="16" s="1"/>
  <c r="CS168" i="16"/>
  <c r="CT168" i="16"/>
  <c r="CR169" i="16"/>
  <c r="CS169" i="16"/>
  <c r="CT169" i="16"/>
  <c r="CR170" i="16"/>
  <c r="CQ170" i="16" s="1"/>
  <c r="CS170" i="16"/>
  <c r="CT170" i="16"/>
  <c r="CR171" i="16"/>
  <c r="CS171" i="16"/>
  <c r="CT171" i="16"/>
  <c r="CR172" i="16"/>
  <c r="CS172" i="16"/>
  <c r="CT172" i="16"/>
  <c r="CR173" i="16"/>
  <c r="CS173" i="16"/>
  <c r="CT173" i="16"/>
  <c r="CR174" i="16"/>
  <c r="CS174" i="16"/>
  <c r="CT174" i="16"/>
  <c r="CR175" i="16"/>
  <c r="CS175" i="16"/>
  <c r="CT175" i="16"/>
  <c r="CR176" i="16"/>
  <c r="CQ176" i="16" s="1"/>
  <c r="CS176" i="16"/>
  <c r="CT176" i="16"/>
  <c r="CR177" i="16"/>
  <c r="CS177" i="16"/>
  <c r="CT177" i="16"/>
  <c r="CR178" i="16"/>
  <c r="CQ178" i="16" s="1"/>
  <c r="CS178" i="16"/>
  <c r="CT178" i="16"/>
  <c r="CR179" i="16"/>
  <c r="CS179" i="16"/>
  <c r="CT179" i="16"/>
  <c r="CR180" i="16"/>
  <c r="CS180" i="16"/>
  <c r="CT180" i="16"/>
  <c r="CR181" i="16"/>
  <c r="CS181" i="16"/>
  <c r="CT181" i="16"/>
  <c r="CR182" i="16"/>
  <c r="CS182" i="16"/>
  <c r="CT182" i="16"/>
  <c r="CR183" i="16"/>
  <c r="CS183" i="16"/>
  <c r="CT183" i="16"/>
  <c r="CR184" i="16"/>
  <c r="CQ184" i="16" s="1"/>
  <c r="CS184" i="16"/>
  <c r="CT184" i="16"/>
  <c r="CR185" i="16"/>
  <c r="CS185" i="16"/>
  <c r="CT185" i="16"/>
  <c r="CR186" i="16"/>
  <c r="CQ186" i="16" s="1"/>
  <c r="CS186" i="16"/>
  <c r="CT186" i="16"/>
  <c r="CR187" i="16"/>
  <c r="CS187" i="16"/>
  <c r="CT187" i="16"/>
  <c r="CR188" i="16"/>
  <c r="CQ188" i="16" s="1"/>
  <c r="CS188" i="16"/>
  <c r="CT188" i="16"/>
  <c r="CR189" i="16"/>
  <c r="CS189" i="16"/>
  <c r="CT189" i="16"/>
  <c r="CR190" i="16"/>
  <c r="CS190" i="16"/>
  <c r="CT190" i="16"/>
  <c r="CR191" i="16"/>
  <c r="CS191" i="16"/>
  <c r="CT191" i="16"/>
  <c r="CR192" i="16"/>
  <c r="CQ192" i="16" s="1"/>
  <c r="CS192" i="16"/>
  <c r="CT192" i="16"/>
  <c r="CR193" i="16"/>
  <c r="CS193" i="16"/>
  <c r="CT193" i="16"/>
  <c r="CR194" i="16"/>
  <c r="CQ194" i="16" s="1"/>
  <c r="CS194" i="16"/>
  <c r="CT194" i="16"/>
  <c r="CR195" i="16"/>
  <c r="CS195" i="16"/>
  <c r="CT195" i="16"/>
  <c r="CR196" i="16"/>
  <c r="CS196" i="16"/>
  <c r="CT196" i="16"/>
  <c r="CR197" i="16"/>
  <c r="CS197" i="16"/>
  <c r="CT197" i="16"/>
  <c r="CR198" i="16"/>
  <c r="CS198" i="16"/>
  <c r="CT198" i="16"/>
  <c r="CR199" i="16"/>
  <c r="CS199" i="16"/>
  <c r="CT199" i="16"/>
  <c r="CR200" i="16"/>
  <c r="CQ200" i="16" s="1"/>
  <c r="CS200" i="16"/>
  <c r="CT200" i="16"/>
  <c r="CR201" i="16"/>
  <c r="CS201" i="16"/>
  <c r="CT201" i="16"/>
  <c r="CR202" i="16"/>
  <c r="CS202" i="16"/>
  <c r="CT202" i="16"/>
  <c r="CR203" i="16"/>
  <c r="CQ203" i="16" s="1"/>
  <c r="CS203" i="16"/>
  <c r="CT203" i="16"/>
  <c r="CR204" i="16"/>
  <c r="CQ204" i="16" s="1"/>
  <c r="CS204" i="16"/>
  <c r="CT204" i="16"/>
  <c r="CR205" i="16"/>
  <c r="CS205" i="16"/>
  <c r="CT205" i="16"/>
  <c r="CR206" i="16"/>
  <c r="CS206" i="16"/>
  <c r="CT206" i="16"/>
  <c r="CR207" i="16"/>
  <c r="CS207" i="16"/>
  <c r="CT207" i="16"/>
  <c r="CR208" i="16"/>
  <c r="CQ208" i="16" s="1"/>
  <c r="CS208" i="16"/>
  <c r="CT208" i="16"/>
  <c r="CR209" i="16"/>
  <c r="CS209" i="16"/>
  <c r="CT209" i="16"/>
  <c r="CR210" i="16"/>
  <c r="CS210" i="16"/>
  <c r="CT210" i="16"/>
  <c r="CR211" i="16"/>
  <c r="CQ211" i="16" s="1"/>
  <c r="CS211" i="16"/>
  <c r="CT211" i="16"/>
  <c r="CR212" i="16"/>
  <c r="CS212" i="16"/>
  <c r="CT212" i="16"/>
  <c r="CR213" i="16"/>
  <c r="CQ213" i="16" s="1"/>
  <c r="CS213" i="16"/>
  <c r="CT213" i="16"/>
  <c r="CR214" i="16"/>
  <c r="CS214" i="16"/>
  <c r="CT214" i="16"/>
  <c r="CR215" i="16"/>
  <c r="CS215" i="16"/>
  <c r="CT215" i="16"/>
  <c r="CR216" i="16"/>
  <c r="CS216" i="16"/>
  <c r="CT216" i="16"/>
  <c r="CR217" i="16"/>
  <c r="CQ217" i="16" s="1"/>
  <c r="CS217" i="16"/>
  <c r="CT217" i="16"/>
  <c r="CR218" i="16"/>
  <c r="CS218" i="16"/>
  <c r="CT218" i="16"/>
  <c r="CR219" i="16"/>
  <c r="CQ219" i="16" s="1"/>
  <c r="CS219" i="16"/>
  <c r="CT219" i="16"/>
  <c r="CR220" i="16"/>
  <c r="CS220" i="16"/>
  <c r="CT220" i="16"/>
  <c r="CR221" i="16"/>
  <c r="CQ221" i="16" s="1"/>
  <c r="CS221" i="16"/>
  <c r="CT221" i="16"/>
  <c r="CR222" i="16"/>
  <c r="CS222" i="16"/>
  <c r="CT222" i="16"/>
  <c r="CR223" i="16"/>
  <c r="CS223" i="16"/>
  <c r="CT223" i="16"/>
  <c r="CR224" i="16"/>
  <c r="CQ224" i="16" s="1"/>
  <c r="CS224" i="16"/>
  <c r="CT224" i="16"/>
  <c r="CR225" i="16"/>
  <c r="CQ225" i="16" s="1"/>
  <c r="CS225" i="16"/>
  <c r="CT225" i="16"/>
  <c r="CR226" i="16"/>
  <c r="CS226" i="16"/>
  <c r="CT226" i="16"/>
  <c r="CR227" i="16"/>
  <c r="CS227" i="16"/>
  <c r="CT227" i="16"/>
  <c r="CR228" i="16"/>
  <c r="CQ228" i="16" s="1"/>
  <c r="CS228" i="16"/>
  <c r="CT228" i="16"/>
  <c r="CR229" i="16"/>
  <c r="CQ229" i="16" s="1"/>
  <c r="CS229" i="16"/>
  <c r="CT229" i="16"/>
  <c r="CR230" i="16"/>
  <c r="CS230" i="16"/>
  <c r="CT230" i="16"/>
  <c r="CR231" i="16"/>
  <c r="CS231" i="16"/>
  <c r="CT231" i="16"/>
  <c r="CR232" i="16"/>
  <c r="CQ232" i="16" s="1"/>
  <c r="CS232" i="16"/>
  <c r="CT232" i="16"/>
  <c r="CR233" i="16"/>
  <c r="CS233" i="16"/>
  <c r="CT233" i="16"/>
  <c r="CR234" i="16"/>
  <c r="CS234" i="16"/>
  <c r="CT234" i="16"/>
  <c r="CQ235" i="16"/>
  <c r="CR235" i="16"/>
  <c r="CS235" i="16"/>
  <c r="CT235" i="16"/>
  <c r="CR236" i="16"/>
  <c r="CS236" i="16"/>
  <c r="CT236" i="16"/>
  <c r="CR237" i="16"/>
  <c r="CS237" i="16"/>
  <c r="CT237" i="16"/>
  <c r="CR238" i="16"/>
  <c r="CS238" i="16"/>
  <c r="CT238" i="16"/>
  <c r="CR239" i="16"/>
  <c r="CQ239" i="16" s="1"/>
  <c r="CS239" i="16"/>
  <c r="CT239" i="16"/>
  <c r="CR240" i="16"/>
  <c r="CQ240" i="16" s="1"/>
  <c r="CS240" i="16"/>
  <c r="CT240" i="16"/>
  <c r="CR241" i="16"/>
  <c r="CS241" i="16"/>
  <c r="CT241" i="16"/>
  <c r="CR242" i="16"/>
  <c r="CS242" i="16"/>
  <c r="CT242" i="16"/>
  <c r="CR243" i="16"/>
  <c r="CQ243" i="16" s="1"/>
  <c r="CS243" i="16"/>
  <c r="CT243" i="16"/>
  <c r="CR244" i="16"/>
  <c r="CS244" i="16"/>
  <c r="CT244" i="16"/>
  <c r="CR245" i="16"/>
  <c r="CQ245" i="16" s="1"/>
  <c r="CS245" i="16"/>
  <c r="CT245" i="16"/>
  <c r="CR246" i="16"/>
  <c r="CS246" i="16"/>
  <c r="CT246" i="16"/>
  <c r="CR247" i="16"/>
  <c r="CQ247" i="16" s="1"/>
  <c r="CS247" i="16"/>
  <c r="CT247" i="16"/>
  <c r="CR248" i="16"/>
  <c r="CS248" i="16"/>
  <c r="CT248" i="16"/>
  <c r="CR249" i="16"/>
  <c r="CS249" i="16"/>
  <c r="CT249" i="16"/>
  <c r="CR250" i="16"/>
  <c r="CS250" i="16"/>
  <c r="CT250" i="16"/>
  <c r="CR251" i="16"/>
  <c r="CQ251" i="16" s="1"/>
  <c r="CS251" i="16"/>
  <c r="CT251" i="16"/>
  <c r="CR252" i="16"/>
  <c r="CQ252" i="16" s="1"/>
  <c r="CS252" i="16"/>
  <c r="CT252" i="16"/>
  <c r="CR253" i="16"/>
  <c r="CS253" i="16"/>
  <c r="CT253" i="16"/>
  <c r="CR254" i="16"/>
  <c r="CS254" i="16"/>
  <c r="CT254" i="16"/>
  <c r="CR255" i="16"/>
  <c r="CQ255" i="16" s="1"/>
  <c r="CS255" i="16"/>
  <c r="CT255" i="16"/>
  <c r="CR256" i="16"/>
  <c r="CS256" i="16"/>
  <c r="CT256" i="16"/>
  <c r="CR257" i="16"/>
  <c r="CQ257" i="16" s="1"/>
  <c r="CS257" i="16"/>
  <c r="CT257" i="16"/>
  <c r="CR258" i="16"/>
  <c r="CS258" i="16"/>
  <c r="CT258" i="16"/>
  <c r="CR259" i="16"/>
  <c r="CS259" i="16"/>
  <c r="CT259" i="16"/>
  <c r="CR260" i="16"/>
  <c r="CQ260" i="16" s="1"/>
  <c r="CS260" i="16"/>
  <c r="CT260" i="16"/>
  <c r="CR261" i="16"/>
  <c r="CS261" i="16"/>
  <c r="CT261" i="16"/>
  <c r="CR262" i="16"/>
  <c r="CS262" i="16"/>
  <c r="CT262" i="16"/>
  <c r="CR263" i="16"/>
  <c r="CQ263" i="16" s="1"/>
  <c r="CS263" i="16"/>
  <c r="CT263" i="16"/>
  <c r="CR264" i="16"/>
  <c r="CS264" i="16"/>
  <c r="CT264" i="16"/>
  <c r="CR265" i="16"/>
  <c r="CQ265" i="16" s="1"/>
  <c r="CS265" i="16"/>
  <c r="CT265" i="16"/>
  <c r="CR266" i="16"/>
  <c r="CS266" i="16"/>
  <c r="CT266" i="16"/>
  <c r="CR267" i="16"/>
  <c r="CS267" i="16"/>
  <c r="CT267" i="16"/>
  <c r="CR268" i="16"/>
  <c r="CQ268" i="16" s="1"/>
  <c r="CS268" i="16"/>
  <c r="CT268" i="16"/>
  <c r="CR269" i="16"/>
  <c r="CS269" i="16"/>
  <c r="CT269" i="16"/>
  <c r="CR270" i="16"/>
  <c r="CS270" i="16"/>
  <c r="CT270" i="16"/>
  <c r="CR271" i="16"/>
  <c r="CQ271" i="16" s="1"/>
  <c r="CS271" i="16"/>
  <c r="CT271" i="16"/>
  <c r="CR272" i="16"/>
  <c r="CS272" i="16"/>
  <c r="CT272" i="16"/>
  <c r="CR273" i="16"/>
  <c r="CQ273" i="16" s="1"/>
  <c r="CS273" i="16"/>
  <c r="CT273" i="16"/>
  <c r="CR274" i="16"/>
  <c r="CS274" i="16"/>
  <c r="CT274" i="16"/>
  <c r="CR275" i="16"/>
  <c r="CS275" i="16"/>
  <c r="CT275" i="16"/>
  <c r="CR276" i="16"/>
  <c r="CQ276" i="16" s="1"/>
  <c r="CS276" i="16"/>
  <c r="CT276" i="16"/>
  <c r="CR277" i="16"/>
  <c r="CS277" i="16"/>
  <c r="CT277" i="16"/>
  <c r="CR278" i="16"/>
  <c r="CS278" i="16"/>
  <c r="CT278" i="16"/>
  <c r="CR279" i="16"/>
  <c r="CQ279" i="16" s="1"/>
  <c r="CS279" i="16"/>
  <c r="CT279" i="16"/>
  <c r="CR280" i="16"/>
  <c r="CS280" i="16"/>
  <c r="CT280" i="16"/>
  <c r="CR281" i="16"/>
  <c r="CQ281" i="16" s="1"/>
  <c r="CS281" i="16"/>
  <c r="CT281" i="16"/>
  <c r="CR282" i="16"/>
  <c r="CS282" i="16"/>
  <c r="CT282" i="16"/>
  <c r="CR283" i="16"/>
  <c r="CS283" i="16"/>
  <c r="CT283" i="16"/>
  <c r="CR284" i="16"/>
  <c r="CQ284" i="16" s="1"/>
  <c r="CS284" i="16"/>
  <c r="CT284" i="16"/>
  <c r="CR285" i="16"/>
  <c r="CS285" i="16"/>
  <c r="CT285" i="16"/>
  <c r="CR286" i="16"/>
  <c r="CS286" i="16"/>
  <c r="CT286" i="16"/>
  <c r="CR287" i="16"/>
  <c r="CQ287" i="16" s="1"/>
  <c r="CS287" i="16"/>
  <c r="CT287" i="16"/>
  <c r="CR288" i="16"/>
  <c r="CS288" i="16"/>
  <c r="CT288" i="16"/>
  <c r="CR289" i="16"/>
  <c r="CS289" i="16"/>
  <c r="CT289" i="16"/>
  <c r="CR290" i="16"/>
  <c r="CS290" i="16"/>
  <c r="CT290" i="16"/>
  <c r="CR291" i="16"/>
  <c r="CS291" i="16"/>
  <c r="CT291" i="16"/>
  <c r="CR292" i="16"/>
  <c r="CQ292" i="16" s="1"/>
  <c r="CS292" i="16"/>
  <c r="CT292" i="16"/>
  <c r="CR293" i="16"/>
  <c r="CS293" i="16"/>
  <c r="CT293" i="16"/>
  <c r="CR294" i="16"/>
  <c r="CS294" i="16"/>
  <c r="CT294" i="16"/>
  <c r="CR295" i="16"/>
  <c r="CQ295" i="16" s="1"/>
  <c r="CS295" i="16"/>
  <c r="CT295" i="16"/>
  <c r="CR296" i="16"/>
  <c r="CS296" i="16"/>
  <c r="CT296" i="16"/>
  <c r="CR297" i="16"/>
  <c r="CQ297" i="16" s="1"/>
  <c r="CS297" i="16"/>
  <c r="CT297" i="16"/>
  <c r="CR298" i="16"/>
  <c r="CS298" i="16"/>
  <c r="CT298" i="16"/>
  <c r="CR299" i="16"/>
  <c r="CS299" i="16"/>
  <c r="CT299" i="16"/>
  <c r="CR300" i="16"/>
  <c r="CS300" i="16"/>
  <c r="CT300" i="16"/>
  <c r="CR301" i="16"/>
  <c r="CQ301" i="16" s="1"/>
  <c r="CS301" i="16"/>
  <c r="CT301" i="16"/>
  <c r="CR302" i="16"/>
  <c r="CS302" i="16"/>
  <c r="CT302" i="16"/>
  <c r="CR303" i="16"/>
  <c r="CS303" i="16"/>
  <c r="CT303" i="16"/>
  <c r="CR304" i="16"/>
  <c r="CS304" i="16"/>
  <c r="CT304" i="16"/>
  <c r="CR305" i="16"/>
  <c r="CQ305" i="16" s="1"/>
  <c r="CS305" i="16"/>
  <c r="CT305" i="16"/>
  <c r="CR306" i="16"/>
  <c r="CS306" i="16"/>
  <c r="CT306" i="16"/>
  <c r="CR307" i="16"/>
  <c r="CS307" i="16"/>
  <c r="CT307" i="16"/>
  <c r="CR308" i="16"/>
  <c r="CS308" i="16"/>
  <c r="CT308" i="16"/>
  <c r="CR309" i="16"/>
  <c r="CQ309" i="16" s="1"/>
  <c r="CS309" i="16"/>
  <c r="CT309" i="16"/>
  <c r="CR310" i="16"/>
  <c r="CS310" i="16"/>
  <c r="CT310" i="16"/>
  <c r="CR311" i="16"/>
  <c r="CS311" i="16"/>
  <c r="CT311" i="16"/>
  <c r="CR312" i="16"/>
  <c r="CS312" i="16"/>
  <c r="CT312" i="16"/>
  <c r="CR313" i="16"/>
  <c r="CQ313" i="16" s="1"/>
  <c r="CS313" i="16"/>
  <c r="CT313" i="16"/>
  <c r="CR314" i="16"/>
  <c r="CS314" i="16"/>
  <c r="CT314" i="16"/>
  <c r="CR315" i="16"/>
  <c r="CS315" i="16"/>
  <c r="CT315" i="16"/>
  <c r="CR316" i="16"/>
  <c r="CS316" i="16"/>
  <c r="CT316" i="16"/>
  <c r="CR317" i="16"/>
  <c r="CQ317" i="16" s="1"/>
  <c r="CS317" i="16"/>
  <c r="CT317" i="16"/>
  <c r="CR318" i="16"/>
  <c r="CS318" i="16"/>
  <c r="CT318" i="16"/>
  <c r="CR319" i="16"/>
  <c r="CS319" i="16"/>
  <c r="CT319" i="16"/>
  <c r="CR320" i="16"/>
  <c r="CS320" i="16"/>
  <c r="CT320" i="16"/>
  <c r="CR321" i="16"/>
  <c r="CQ321" i="16" s="1"/>
  <c r="CS321" i="16"/>
  <c r="CT321" i="16"/>
  <c r="CR322" i="16"/>
  <c r="CS322" i="16"/>
  <c r="CT322" i="16"/>
  <c r="CR323" i="16"/>
  <c r="CS323" i="16"/>
  <c r="CT323" i="16"/>
  <c r="CR324" i="16"/>
  <c r="CS324" i="16"/>
  <c r="CT324" i="16"/>
  <c r="CR325" i="16"/>
  <c r="CQ325" i="16" s="1"/>
  <c r="CS325" i="16"/>
  <c r="CT325" i="16"/>
  <c r="CR326" i="16"/>
  <c r="CS326" i="16"/>
  <c r="CT326" i="16"/>
  <c r="CR327" i="16"/>
  <c r="CS327" i="16"/>
  <c r="CT327" i="16"/>
  <c r="CR328" i="16"/>
  <c r="CS328" i="16"/>
  <c r="CT328" i="16"/>
  <c r="CR329" i="16"/>
  <c r="CQ329" i="16" s="1"/>
  <c r="CS329" i="16"/>
  <c r="CT329" i="16"/>
  <c r="CR330" i="16"/>
  <c r="CS330" i="16"/>
  <c r="CT330" i="16"/>
  <c r="CR331" i="16"/>
  <c r="CS331" i="16"/>
  <c r="CT331" i="16"/>
  <c r="CR332" i="16"/>
  <c r="CQ332" i="16" s="1"/>
  <c r="CS332" i="16"/>
  <c r="CT332" i="16"/>
  <c r="CR333" i="16"/>
  <c r="CQ333" i="16" s="1"/>
  <c r="CS333" i="16"/>
  <c r="CT333" i="16"/>
  <c r="CR334" i="16"/>
  <c r="CS334" i="16"/>
  <c r="CT334" i="16"/>
  <c r="CR335" i="16"/>
  <c r="CS335" i="16"/>
  <c r="CT335" i="16"/>
  <c r="CR336" i="16"/>
  <c r="CS336" i="16"/>
  <c r="CT336" i="16"/>
  <c r="CR337" i="16"/>
  <c r="CQ337" i="16" s="1"/>
  <c r="CS337" i="16"/>
  <c r="CT337" i="16"/>
  <c r="CR338" i="16"/>
  <c r="CS338" i="16"/>
  <c r="CT338" i="16"/>
  <c r="CR339" i="16"/>
  <c r="CS339" i="16"/>
  <c r="CT339" i="16"/>
  <c r="CR340" i="16"/>
  <c r="CQ340" i="16" s="1"/>
  <c r="CS340" i="16"/>
  <c r="CT340" i="16"/>
  <c r="CR341" i="16"/>
  <c r="CS341" i="16"/>
  <c r="CT341" i="16"/>
  <c r="CR342" i="16"/>
  <c r="CS342" i="16"/>
  <c r="CT342" i="16"/>
  <c r="CR343" i="16"/>
  <c r="CS343" i="16"/>
  <c r="CT343" i="16"/>
  <c r="CR344" i="16"/>
  <c r="CS344" i="16"/>
  <c r="CT344" i="16"/>
  <c r="CR345" i="16"/>
  <c r="CQ345" i="16" s="1"/>
  <c r="CS345" i="16"/>
  <c r="CT345" i="16"/>
  <c r="CR346" i="16"/>
  <c r="CS346" i="16"/>
  <c r="CT346" i="16"/>
  <c r="CR347" i="16"/>
  <c r="CS347" i="16"/>
  <c r="CT347" i="16"/>
  <c r="CR348" i="16"/>
  <c r="CQ348" i="16" s="1"/>
  <c r="CS348" i="16"/>
  <c r="CT348" i="16"/>
  <c r="CR349" i="16"/>
  <c r="CS349" i="16"/>
  <c r="CT349" i="16"/>
  <c r="CR350" i="16"/>
  <c r="CS350" i="16"/>
  <c r="CT350" i="16"/>
  <c r="CR351" i="16"/>
  <c r="CQ351" i="16" s="1"/>
  <c r="CS351" i="16"/>
  <c r="CT351" i="16"/>
  <c r="CR352" i="16"/>
  <c r="CS352" i="16"/>
  <c r="CT352" i="16"/>
  <c r="CR353" i="16"/>
  <c r="CQ353" i="16" s="1"/>
  <c r="CS353" i="16"/>
  <c r="CT353" i="16"/>
  <c r="CR354" i="16"/>
  <c r="CS354" i="16"/>
  <c r="CT354" i="16"/>
  <c r="CR355" i="16"/>
  <c r="CS355" i="16"/>
  <c r="CT355" i="16"/>
  <c r="CR356" i="16"/>
  <c r="CQ356" i="16" s="1"/>
  <c r="CS356" i="16"/>
  <c r="CT356" i="16"/>
  <c r="CR357" i="16"/>
  <c r="CS357" i="16"/>
  <c r="CT357" i="16"/>
  <c r="CR358" i="16"/>
  <c r="CS358" i="16"/>
  <c r="CT358" i="16"/>
  <c r="CR359" i="16"/>
  <c r="CS359" i="16"/>
  <c r="CT359" i="16"/>
  <c r="CR360" i="16"/>
  <c r="CS360" i="16"/>
  <c r="CT360" i="16"/>
  <c r="CR361" i="16"/>
  <c r="CQ361" i="16" s="1"/>
  <c r="CS361" i="16"/>
  <c r="CT361" i="16"/>
  <c r="CR362" i="16"/>
  <c r="CS362" i="16"/>
  <c r="CT362" i="16"/>
  <c r="CR363" i="16"/>
  <c r="CS363" i="16"/>
  <c r="CT363" i="16"/>
  <c r="CR364" i="16"/>
  <c r="CQ364" i="16" s="1"/>
  <c r="CS364" i="16"/>
  <c r="CT364" i="16"/>
  <c r="CR365" i="16"/>
  <c r="CS365" i="16"/>
  <c r="CT365" i="16"/>
  <c r="CR366" i="16"/>
  <c r="CS366" i="16"/>
  <c r="CT366" i="16"/>
  <c r="CR367" i="16"/>
  <c r="CQ367" i="16" s="1"/>
  <c r="CS367" i="16"/>
  <c r="CT367" i="16"/>
  <c r="CR368" i="16"/>
  <c r="CS368" i="16"/>
  <c r="CT368" i="16"/>
  <c r="CR369" i="16"/>
  <c r="CQ369" i="16" s="1"/>
  <c r="CS369" i="16"/>
  <c r="CT369" i="16"/>
  <c r="CR370" i="16"/>
  <c r="CS370" i="16"/>
  <c r="CT370" i="16"/>
  <c r="CR371" i="16"/>
  <c r="CS371" i="16"/>
  <c r="CT371" i="16"/>
  <c r="CR372" i="16"/>
  <c r="CQ372" i="16" s="1"/>
  <c r="CS372" i="16"/>
  <c r="CT372" i="16"/>
  <c r="CR373" i="16"/>
  <c r="CS373" i="16"/>
  <c r="CT373" i="16"/>
  <c r="CR374" i="16"/>
  <c r="CS374" i="16"/>
  <c r="CT374" i="16"/>
  <c r="CR375" i="16"/>
  <c r="CS375" i="16"/>
  <c r="CT375" i="16"/>
  <c r="CR376" i="16"/>
  <c r="CS376" i="16"/>
  <c r="CT376" i="16"/>
  <c r="CR377" i="16"/>
  <c r="CQ377" i="16" s="1"/>
  <c r="CS377" i="16"/>
  <c r="CT377" i="16"/>
  <c r="CR378" i="16"/>
  <c r="CS378" i="16"/>
  <c r="CT378" i="16"/>
  <c r="CR379" i="16"/>
  <c r="CS379" i="16"/>
  <c r="CT379" i="16"/>
  <c r="CR380" i="16"/>
  <c r="CQ380" i="16" s="1"/>
  <c r="CS380" i="16"/>
  <c r="CT380" i="16"/>
  <c r="CR381" i="16"/>
  <c r="CS381" i="16"/>
  <c r="CT381" i="16"/>
  <c r="CR382" i="16"/>
  <c r="CS382" i="16"/>
  <c r="CT382" i="16"/>
  <c r="CR383" i="16"/>
  <c r="CS383" i="16"/>
  <c r="CT383" i="16"/>
  <c r="CR384" i="16"/>
  <c r="CS384" i="16"/>
  <c r="CT384" i="16"/>
  <c r="CR385" i="16"/>
  <c r="CQ385" i="16" s="1"/>
  <c r="CS385" i="16"/>
  <c r="CT385" i="16"/>
  <c r="CR386" i="16"/>
  <c r="CS386" i="16"/>
  <c r="CT386" i="16"/>
  <c r="CR387" i="16"/>
  <c r="CS387" i="16"/>
  <c r="CT387" i="16"/>
  <c r="CR388" i="16"/>
  <c r="CQ388" i="16" s="1"/>
  <c r="CS388" i="16"/>
  <c r="CT388" i="16"/>
  <c r="CR389" i="16"/>
  <c r="CS389" i="16"/>
  <c r="CT389" i="16"/>
  <c r="CR390" i="16"/>
  <c r="CS390" i="16"/>
  <c r="CT390" i="16"/>
  <c r="CR391" i="16"/>
  <c r="CQ391" i="16" s="1"/>
  <c r="CS391" i="16"/>
  <c r="CT391" i="16"/>
  <c r="CR392" i="16"/>
  <c r="CS392" i="16"/>
  <c r="CT392" i="16"/>
  <c r="CR393" i="16"/>
  <c r="CQ393" i="16" s="1"/>
  <c r="CS393" i="16"/>
  <c r="CT393" i="16"/>
  <c r="CR394" i="16"/>
  <c r="CS394" i="16"/>
  <c r="CT394" i="16"/>
  <c r="CR395" i="16"/>
  <c r="CS395" i="16"/>
  <c r="CT395" i="16"/>
  <c r="CR396" i="16"/>
  <c r="CQ396" i="16" s="1"/>
  <c r="CS396" i="16"/>
  <c r="CT396" i="16"/>
  <c r="CR397" i="16"/>
  <c r="CS397" i="16"/>
  <c r="CT397" i="16"/>
  <c r="CR398" i="16"/>
  <c r="CS398" i="16"/>
  <c r="CT398" i="16"/>
  <c r="CR399" i="16"/>
  <c r="CQ399" i="16" s="1"/>
  <c r="CS399" i="16"/>
  <c r="CT399" i="16"/>
  <c r="CR400" i="16"/>
  <c r="CS400" i="16"/>
  <c r="CT400" i="16"/>
  <c r="CR401" i="16"/>
  <c r="CQ401" i="16" s="1"/>
  <c r="CS401" i="16"/>
  <c r="CT401" i="16"/>
  <c r="CR402" i="16"/>
  <c r="CS402" i="16"/>
  <c r="CT402" i="16"/>
  <c r="CR403" i="16"/>
  <c r="CS403" i="16"/>
  <c r="CT403" i="16"/>
  <c r="CR404" i="16"/>
  <c r="CQ404" i="16" s="1"/>
  <c r="CS404" i="16"/>
  <c r="CT404" i="16"/>
  <c r="CR405" i="16"/>
  <c r="CS405" i="16"/>
  <c r="CT405" i="16"/>
  <c r="CR406" i="16"/>
  <c r="CS406" i="16"/>
  <c r="CT406" i="16"/>
  <c r="CR407" i="16"/>
  <c r="CQ407" i="16" s="1"/>
  <c r="CS407" i="16"/>
  <c r="CT407" i="16"/>
  <c r="CR408" i="16"/>
  <c r="CS408" i="16"/>
  <c r="CT408" i="16"/>
  <c r="CR409" i="16"/>
  <c r="CQ409" i="16" s="1"/>
  <c r="CS409" i="16"/>
  <c r="CT409" i="16"/>
  <c r="CR410" i="16"/>
  <c r="CS410" i="16"/>
  <c r="CT410" i="16"/>
  <c r="CR411" i="16"/>
  <c r="CS411" i="16"/>
  <c r="CT411" i="16"/>
  <c r="CR412" i="16"/>
  <c r="CQ412" i="16" s="1"/>
  <c r="CS412" i="16"/>
  <c r="CT412" i="16"/>
  <c r="CR413" i="16"/>
  <c r="CS413" i="16"/>
  <c r="CT413" i="16"/>
  <c r="CR414" i="16"/>
  <c r="CS414" i="16"/>
  <c r="CT414" i="16"/>
  <c r="CR415" i="16"/>
  <c r="CS415" i="16"/>
  <c r="CT415" i="16"/>
  <c r="CR416" i="16"/>
  <c r="CS416" i="16"/>
  <c r="CT416" i="16"/>
  <c r="CR417" i="16"/>
  <c r="CQ417" i="16" s="1"/>
  <c r="CS417" i="16"/>
  <c r="CT417" i="16"/>
  <c r="CR418" i="16"/>
  <c r="CS418" i="16"/>
  <c r="CT418" i="16"/>
  <c r="CR419" i="16"/>
  <c r="CS419" i="16"/>
  <c r="CT419" i="16"/>
  <c r="CR420" i="16"/>
  <c r="CQ420" i="16" s="1"/>
  <c r="CS420" i="16"/>
  <c r="CT420" i="16"/>
  <c r="CR421" i="16"/>
  <c r="CS421" i="16"/>
  <c r="CT421" i="16"/>
  <c r="CR422" i="16"/>
  <c r="CS422" i="16"/>
  <c r="CT422" i="16"/>
  <c r="CR423" i="16"/>
  <c r="CQ423" i="16" s="1"/>
  <c r="CS423" i="16"/>
  <c r="CT423" i="16"/>
  <c r="CR424" i="16"/>
  <c r="CS424" i="16"/>
  <c r="CT424" i="16"/>
  <c r="CR425" i="16"/>
  <c r="CQ425" i="16" s="1"/>
  <c r="CS425" i="16"/>
  <c r="CT425" i="16"/>
  <c r="CR426" i="16"/>
  <c r="CS426" i="16"/>
  <c r="CT426" i="16"/>
  <c r="CR427" i="16"/>
  <c r="CS427" i="16"/>
  <c r="CT427" i="16"/>
  <c r="CR428" i="16"/>
  <c r="CQ428" i="16" s="1"/>
  <c r="CS428" i="16"/>
  <c r="CT428" i="16"/>
  <c r="CR429" i="16"/>
  <c r="CS429" i="16"/>
  <c r="CT429" i="16"/>
  <c r="CR430" i="16"/>
  <c r="CS430" i="16"/>
  <c r="CT430" i="16"/>
  <c r="CR431" i="16"/>
  <c r="CQ431" i="16" s="1"/>
  <c r="CS431" i="16"/>
  <c r="CT431" i="16"/>
  <c r="CR432" i="16"/>
  <c r="CS432" i="16"/>
  <c r="CT432" i="16"/>
  <c r="CR433" i="16"/>
  <c r="CQ433" i="16" s="1"/>
  <c r="CS433" i="16"/>
  <c r="CT433" i="16"/>
  <c r="CR434" i="16"/>
  <c r="CS434" i="16"/>
  <c r="CT434" i="16"/>
  <c r="CR435" i="16"/>
  <c r="CS435" i="16"/>
  <c r="CT435" i="16"/>
  <c r="CR436" i="16"/>
  <c r="CQ436" i="16" s="1"/>
  <c r="CS436" i="16"/>
  <c r="CT436" i="16"/>
  <c r="CR437" i="16"/>
  <c r="CS437" i="16"/>
  <c r="CT437" i="16"/>
  <c r="CR438" i="16"/>
  <c r="CS438" i="16"/>
  <c r="CT438" i="16"/>
  <c r="CR439" i="16"/>
  <c r="CQ439" i="16" s="1"/>
  <c r="CS439" i="16"/>
  <c r="CT439" i="16"/>
  <c r="CR440" i="16"/>
  <c r="CS440" i="16"/>
  <c r="CT440" i="16"/>
  <c r="CR441" i="16"/>
  <c r="CQ441" i="16" s="1"/>
  <c r="CS441" i="16"/>
  <c r="CT441" i="16"/>
  <c r="CR442" i="16"/>
  <c r="CS442" i="16"/>
  <c r="CT442" i="16"/>
  <c r="CR443" i="16"/>
  <c r="CS443" i="16"/>
  <c r="CT443" i="16"/>
  <c r="CR444" i="16"/>
  <c r="CQ444" i="16" s="1"/>
  <c r="CS444" i="16"/>
  <c r="CT444" i="16"/>
  <c r="CR445" i="16"/>
  <c r="CS445" i="16"/>
  <c r="CT445" i="16"/>
  <c r="CR446" i="16"/>
  <c r="CS446" i="16"/>
  <c r="CT446" i="16"/>
  <c r="CR447" i="16"/>
  <c r="CS447" i="16"/>
  <c r="CT447" i="16"/>
  <c r="CR448" i="16"/>
  <c r="CS448" i="16"/>
  <c r="CT448" i="16"/>
  <c r="CR449" i="16"/>
  <c r="CQ449" i="16" s="1"/>
  <c r="CS449" i="16"/>
  <c r="CT449" i="16"/>
  <c r="CR450" i="16"/>
  <c r="CS450" i="16"/>
  <c r="CT450" i="16"/>
  <c r="CR451" i="16"/>
  <c r="CS451" i="16"/>
  <c r="CT451" i="16"/>
  <c r="CR452" i="16"/>
  <c r="CS452" i="16"/>
  <c r="CT452" i="16"/>
  <c r="CR453" i="16"/>
  <c r="CQ453" i="16" s="1"/>
  <c r="CS453" i="16"/>
  <c r="CT453" i="16"/>
  <c r="CR454" i="16"/>
  <c r="CS454" i="16"/>
  <c r="CT454" i="16"/>
  <c r="CR455" i="16"/>
  <c r="CS455" i="16"/>
  <c r="CT455" i="16"/>
  <c r="CR456" i="16"/>
  <c r="CQ456" i="16" s="1"/>
  <c r="CS456" i="16"/>
  <c r="CT456" i="16"/>
  <c r="CR457" i="16"/>
  <c r="CS457" i="16"/>
  <c r="CT457" i="16"/>
  <c r="CR458" i="16"/>
  <c r="CS458" i="16"/>
  <c r="CT458" i="16"/>
  <c r="CR459" i="16"/>
  <c r="CS459" i="16"/>
  <c r="CT459" i="16"/>
  <c r="CR460" i="16"/>
  <c r="CQ460" i="16" s="1"/>
  <c r="CS460" i="16"/>
  <c r="CT460" i="16"/>
  <c r="CR461" i="16"/>
  <c r="CS461" i="16"/>
  <c r="CT461" i="16"/>
  <c r="CR462" i="16"/>
  <c r="CS462" i="16"/>
  <c r="CT462" i="16"/>
  <c r="CR463" i="16"/>
  <c r="CQ463" i="16" s="1"/>
  <c r="CS463" i="16"/>
  <c r="CT463" i="16"/>
  <c r="CR464" i="16"/>
  <c r="CS464" i="16"/>
  <c r="CT464" i="16"/>
  <c r="CR465" i="16"/>
  <c r="CQ465" i="16" s="1"/>
  <c r="CS465" i="16"/>
  <c r="CT465" i="16"/>
  <c r="CR466" i="16"/>
  <c r="CS466" i="16"/>
  <c r="CT466" i="16"/>
  <c r="CR467" i="16"/>
  <c r="CS467" i="16"/>
  <c r="CT467" i="16"/>
  <c r="CR468" i="16"/>
  <c r="CS468" i="16"/>
  <c r="CT468" i="16"/>
  <c r="CR469" i="16"/>
  <c r="CQ469" i="16" s="1"/>
  <c r="CS469" i="16"/>
  <c r="CT469" i="16"/>
  <c r="CR470" i="16"/>
  <c r="CS470" i="16"/>
  <c r="CT470" i="16"/>
  <c r="CR471" i="16"/>
  <c r="CS471" i="16"/>
  <c r="CT471" i="16"/>
  <c r="CR472" i="16"/>
  <c r="CQ472" i="16" s="1"/>
  <c r="CS472" i="16"/>
  <c r="CT472" i="16"/>
  <c r="CR473" i="16"/>
  <c r="CS473" i="16"/>
  <c r="CT473" i="16"/>
  <c r="CR474" i="16"/>
  <c r="CS474" i="16"/>
  <c r="CT474" i="16"/>
  <c r="CR475" i="16"/>
  <c r="CS475" i="16"/>
  <c r="CT475" i="16"/>
  <c r="CR476" i="16"/>
  <c r="CQ476" i="16" s="1"/>
  <c r="CS476" i="16"/>
  <c r="CT476" i="16"/>
  <c r="CR477" i="16"/>
  <c r="CS477" i="16"/>
  <c r="CT477" i="16"/>
  <c r="CR478" i="16"/>
  <c r="CS478" i="16"/>
  <c r="CT478" i="16"/>
  <c r="CS2" i="16"/>
  <c r="CT2" i="16"/>
  <c r="CR2" i="16"/>
  <c r="CU242" i="16" l="1"/>
  <c r="CU22" i="16"/>
  <c r="CU115" i="16"/>
  <c r="CU21" i="16"/>
  <c r="CU145" i="16"/>
  <c r="CU376" i="16"/>
  <c r="CU303" i="16"/>
  <c r="CU172" i="16"/>
  <c r="CU159" i="16"/>
  <c r="CU88" i="16"/>
  <c r="CU398" i="16"/>
  <c r="CU160" i="16"/>
  <c r="CU51" i="16"/>
  <c r="CU275" i="16"/>
  <c r="CU177" i="16"/>
  <c r="CU120" i="16"/>
  <c r="CU344" i="16"/>
  <c r="CU319" i="16"/>
  <c r="CU289" i="16"/>
  <c r="CU249" i="16"/>
  <c r="CU234" i="16"/>
  <c r="CU216" i="16"/>
  <c r="CU430" i="16"/>
  <c r="CU296" i="16"/>
  <c r="CU269" i="16"/>
  <c r="CU193" i="16"/>
  <c r="CU161" i="16"/>
  <c r="CQ160" i="16"/>
  <c r="CU156" i="16"/>
  <c r="CQ120" i="16"/>
  <c r="CQ115" i="16"/>
  <c r="CU67" i="16"/>
  <c r="CQ51" i="16"/>
  <c r="CU27" i="16"/>
  <c r="CU5" i="16"/>
  <c r="CU248" i="16"/>
  <c r="CU228" i="16"/>
  <c r="CU198" i="16"/>
  <c r="CU104" i="16"/>
  <c r="CU100" i="16"/>
  <c r="CU83" i="16"/>
  <c r="CU7" i="16"/>
  <c r="CU9" i="16"/>
  <c r="CU291" i="16"/>
  <c r="CU285" i="16"/>
  <c r="CU268" i="16"/>
  <c r="CU259" i="16"/>
  <c r="CU253" i="16"/>
  <c r="CU239" i="16"/>
  <c r="CU238" i="16"/>
  <c r="CU233" i="16"/>
  <c r="CU207" i="16"/>
  <c r="CU206" i="16"/>
  <c r="CU185" i="16"/>
  <c r="CU169" i="16"/>
  <c r="CU153" i="16"/>
  <c r="CU132" i="16"/>
  <c r="CU336" i="16"/>
  <c r="CU286" i="16"/>
  <c r="CU280" i="16"/>
  <c r="CU254" i="16"/>
  <c r="CU227" i="16"/>
  <c r="CQ207" i="16"/>
  <c r="CU192" i="16"/>
  <c r="CU191" i="16"/>
  <c r="CU176" i="16"/>
  <c r="CU175" i="16"/>
  <c r="CU143" i="16"/>
  <c r="CU140" i="16"/>
  <c r="CU128" i="16"/>
  <c r="CU127" i="16"/>
  <c r="CU124" i="16"/>
  <c r="CU99" i="16"/>
  <c r="CU375" i="16"/>
  <c r="CU475" i="16"/>
  <c r="CU447" i="16"/>
  <c r="CU446" i="16"/>
  <c r="CU415" i="16"/>
  <c r="CU414" i="16"/>
  <c r="CU383" i="16"/>
  <c r="CU459" i="16"/>
  <c r="CQ447" i="16"/>
  <c r="CQ415" i="16"/>
  <c r="CQ383" i="16"/>
  <c r="CU343" i="16"/>
  <c r="CU311" i="16"/>
  <c r="CU112" i="16"/>
  <c r="CU96" i="16"/>
  <c r="CU13" i="16"/>
  <c r="CU6" i="16"/>
  <c r="CQ289" i="16"/>
  <c r="CU270" i="16"/>
  <c r="CU264" i="16"/>
  <c r="CU250" i="16"/>
  <c r="CQ249" i="16"/>
  <c r="CU237" i="16"/>
  <c r="CU218" i="16"/>
  <c r="CU212" i="16"/>
  <c r="CU205" i="16"/>
  <c r="CU199" i="16"/>
  <c r="CU184" i="16"/>
  <c r="CU183" i="16"/>
  <c r="CU168" i="16"/>
  <c r="CU167" i="16"/>
  <c r="CU152" i="16"/>
  <c r="CU151" i="16"/>
  <c r="CU136" i="16"/>
  <c r="CU135" i="16"/>
  <c r="CU119" i="16"/>
  <c r="CU107" i="16"/>
  <c r="CU91" i="16"/>
  <c r="CU75" i="16"/>
  <c r="CU59" i="16"/>
  <c r="CU43" i="16"/>
  <c r="CU4" i="16"/>
  <c r="CQ474" i="16"/>
  <c r="CU474" i="16"/>
  <c r="CU473" i="16"/>
  <c r="CQ473" i="16"/>
  <c r="CU2" i="16"/>
  <c r="CV2" i="16" s="1"/>
  <c r="CQ2" i="16"/>
  <c r="CU471" i="16"/>
  <c r="CQ471" i="16"/>
  <c r="CQ458" i="16"/>
  <c r="CU458" i="16"/>
  <c r="CU457" i="16"/>
  <c r="CQ457" i="16"/>
  <c r="CU445" i="16"/>
  <c r="CQ445" i="16"/>
  <c r="CU435" i="16"/>
  <c r="CQ435" i="16"/>
  <c r="CU424" i="16"/>
  <c r="CQ424" i="16"/>
  <c r="CU413" i="16"/>
  <c r="CQ413" i="16"/>
  <c r="CU403" i="16"/>
  <c r="CQ403" i="16"/>
  <c r="CU392" i="16"/>
  <c r="CQ392" i="16"/>
  <c r="CQ382" i="16"/>
  <c r="CU382" i="16"/>
  <c r="CU381" i="16"/>
  <c r="CQ381" i="16"/>
  <c r="CU368" i="16"/>
  <c r="CQ368" i="16"/>
  <c r="CU355" i="16"/>
  <c r="CQ355" i="16"/>
  <c r="CU353" i="16"/>
  <c r="CQ342" i="16"/>
  <c r="CU342" i="16"/>
  <c r="CU341" i="16"/>
  <c r="CQ341" i="16"/>
  <c r="CQ328" i="16"/>
  <c r="CU328" i="16"/>
  <c r="CU327" i="16"/>
  <c r="CQ327" i="16"/>
  <c r="CU468" i="16"/>
  <c r="CQ468" i="16"/>
  <c r="CQ478" i="16"/>
  <c r="CU478" i="16"/>
  <c r="CU477" i="16"/>
  <c r="CQ477" i="16"/>
  <c r="CU464" i="16"/>
  <c r="CQ464" i="16"/>
  <c r="CU452" i="16"/>
  <c r="CQ452" i="16"/>
  <c r="CU440" i="16"/>
  <c r="CQ440" i="16"/>
  <c r="CU429" i="16"/>
  <c r="CQ429" i="16"/>
  <c r="CU419" i="16"/>
  <c r="CQ419" i="16"/>
  <c r="CU408" i="16"/>
  <c r="CQ408" i="16"/>
  <c r="CU397" i="16"/>
  <c r="CQ397" i="16"/>
  <c r="CU387" i="16"/>
  <c r="CQ387" i="16"/>
  <c r="CQ374" i="16"/>
  <c r="CU374" i="16"/>
  <c r="CU373" i="16"/>
  <c r="CQ373" i="16"/>
  <c r="CU363" i="16"/>
  <c r="CQ363" i="16"/>
  <c r="CQ350" i="16"/>
  <c r="CU350" i="16"/>
  <c r="CU349" i="16"/>
  <c r="CQ349" i="16"/>
  <c r="CU335" i="16"/>
  <c r="CQ335" i="16"/>
  <c r="CQ320" i="16"/>
  <c r="CU320" i="16"/>
  <c r="CQ312" i="16"/>
  <c r="CU312" i="16"/>
  <c r="CQ304" i="16"/>
  <c r="CU304" i="16"/>
  <c r="CU241" i="16"/>
  <c r="CQ241" i="16"/>
  <c r="CU220" i="16"/>
  <c r="CQ220" i="16"/>
  <c r="CQ197" i="16"/>
  <c r="CU197" i="16"/>
  <c r="CU182" i="16"/>
  <c r="CQ182" i="16"/>
  <c r="CU166" i="16"/>
  <c r="CQ166" i="16"/>
  <c r="CU150" i="16"/>
  <c r="CQ150" i="16"/>
  <c r="CU134" i="16"/>
  <c r="CQ134" i="16"/>
  <c r="CU118" i="16"/>
  <c r="CQ118" i="16"/>
  <c r="CU103" i="16"/>
  <c r="CQ103" i="16"/>
  <c r="CU87" i="16"/>
  <c r="CQ87" i="16"/>
  <c r="CQ72" i="16"/>
  <c r="CU72" i="16"/>
  <c r="CU71" i="16"/>
  <c r="CQ71" i="16"/>
  <c r="CQ56" i="16"/>
  <c r="CU56" i="16"/>
  <c r="CU55" i="16"/>
  <c r="CQ55" i="16"/>
  <c r="CQ36" i="16"/>
  <c r="CU36" i="16"/>
  <c r="CQ34" i="16"/>
  <c r="CU34" i="16"/>
  <c r="CU33" i="16"/>
  <c r="CQ33" i="16"/>
  <c r="CU476" i="16"/>
  <c r="CQ470" i="16"/>
  <c r="CU470" i="16"/>
  <c r="CU469" i="16"/>
  <c r="CU463" i="16"/>
  <c r="CU456" i="16"/>
  <c r="CU451" i="16"/>
  <c r="CQ450" i="16"/>
  <c r="CU450" i="16"/>
  <c r="CU449" i="16"/>
  <c r="CU444" i="16"/>
  <c r="CU439" i="16"/>
  <c r="CU434" i="16"/>
  <c r="CU433" i="16"/>
  <c r="CU428" i="16"/>
  <c r="CU423" i="16"/>
  <c r="CU418" i="16"/>
  <c r="CU417" i="16"/>
  <c r="CU412" i="16"/>
  <c r="CU407" i="16"/>
  <c r="CU402" i="16"/>
  <c r="CU401" i="16"/>
  <c r="CU396" i="16"/>
  <c r="CU391" i="16"/>
  <c r="CU386" i="16"/>
  <c r="CU385" i="16"/>
  <c r="CU380" i="16"/>
  <c r="CU372" i="16"/>
  <c r="CU367" i="16"/>
  <c r="CQ362" i="16"/>
  <c r="CU362" i="16"/>
  <c r="CU361" i="16"/>
  <c r="CQ354" i="16"/>
  <c r="CU354" i="16"/>
  <c r="CU348" i="16"/>
  <c r="CU340" i="16"/>
  <c r="CU334" i="16"/>
  <c r="CU333" i="16"/>
  <c r="CU326" i="16"/>
  <c r="CU325" i="16"/>
  <c r="CQ319" i="16"/>
  <c r="CU318" i="16"/>
  <c r="CU317" i="16"/>
  <c r="CQ311" i="16"/>
  <c r="CU310" i="16"/>
  <c r="CU309" i="16"/>
  <c r="CQ303" i="16"/>
  <c r="CU302" i="16"/>
  <c r="CU301" i="16"/>
  <c r="CQ296" i="16"/>
  <c r="CU295" i="16"/>
  <c r="CQ291" i="16"/>
  <c r="CU290" i="16"/>
  <c r="CQ285" i="16"/>
  <c r="CU284" i="16"/>
  <c r="CQ280" i="16"/>
  <c r="CU279" i="16"/>
  <c r="CQ275" i="16"/>
  <c r="CU274" i="16"/>
  <c r="CU273" i="16"/>
  <c r="CQ269" i="16"/>
  <c r="CQ264" i="16"/>
  <c r="CU263" i="16"/>
  <c r="CQ259" i="16"/>
  <c r="CU258" i="16"/>
  <c r="CU257" i="16"/>
  <c r="CQ253" i="16"/>
  <c r="CU252" i="16"/>
  <c r="CQ248" i="16"/>
  <c r="CQ233" i="16"/>
  <c r="CU232" i="16"/>
  <c r="CQ227" i="16"/>
  <c r="CU226" i="16"/>
  <c r="CU217" i="16"/>
  <c r="CQ212" i="16"/>
  <c r="CU211" i="16"/>
  <c r="CQ205" i="16"/>
  <c r="CU60" i="16"/>
  <c r="CU44" i="16"/>
  <c r="CU10" i="16"/>
  <c r="CU204" i="16"/>
  <c r="CQ462" i="16"/>
  <c r="CU462" i="16"/>
  <c r="CU461" i="16"/>
  <c r="CU455" i="16"/>
  <c r="CU448" i="16"/>
  <c r="CU443" i="16"/>
  <c r="CU438" i="16"/>
  <c r="CU437" i="16"/>
  <c r="CU432" i="16"/>
  <c r="CU427" i="16"/>
  <c r="CU422" i="16"/>
  <c r="CU421" i="16"/>
  <c r="CU416" i="16"/>
  <c r="CU411" i="16"/>
  <c r="CU406" i="16"/>
  <c r="CU405" i="16"/>
  <c r="CU400" i="16"/>
  <c r="CU395" i="16"/>
  <c r="CU390" i="16"/>
  <c r="CU389" i="16"/>
  <c r="CU384" i="16"/>
  <c r="CU379" i="16"/>
  <c r="CU371" i="16"/>
  <c r="CQ366" i="16"/>
  <c r="CU366" i="16"/>
  <c r="CU365" i="16"/>
  <c r="CU360" i="16"/>
  <c r="CU359" i="16"/>
  <c r="CQ358" i="16"/>
  <c r="CU358" i="16"/>
  <c r="CU357" i="16"/>
  <c r="CU352" i="16"/>
  <c r="CU347" i="16"/>
  <c r="CU339" i="16"/>
  <c r="CU331" i="16"/>
  <c r="CQ324" i="16"/>
  <c r="CU324" i="16"/>
  <c r="CU323" i="16"/>
  <c r="CQ316" i="16"/>
  <c r="CU316" i="16"/>
  <c r="CU315" i="16"/>
  <c r="CQ308" i="16"/>
  <c r="CU308" i="16"/>
  <c r="CU307" i="16"/>
  <c r="CQ300" i="16"/>
  <c r="CU300" i="16"/>
  <c r="CU299" i="16"/>
  <c r="CU294" i="16"/>
  <c r="CU293" i="16"/>
  <c r="CU288" i="16"/>
  <c r="CU283" i="16"/>
  <c r="CU278" i="16"/>
  <c r="CU277" i="16"/>
  <c r="CU272" i="16"/>
  <c r="CU267" i="16"/>
  <c r="CU262" i="16"/>
  <c r="CU261" i="16"/>
  <c r="CU256" i="16"/>
  <c r="CU244" i="16"/>
  <c r="CQ231" i="16"/>
  <c r="CU231" i="16"/>
  <c r="CU223" i="16"/>
  <c r="CU210" i="16"/>
  <c r="CQ209" i="16"/>
  <c r="CU209" i="16"/>
  <c r="CU202" i="16"/>
  <c r="CU190" i="16"/>
  <c r="CQ190" i="16"/>
  <c r="CU174" i="16"/>
  <c r="CQ174" i="16"/>
  <c r="CU158" i="16"/>
  <c r="CQ158" i="16"/>
  <c r="CU142" i="16"/>
  <c r="CQ142" i="16"/>
  <c r="CU126" i="16"/>
  <c r="CQ126" i="16"/>
  <c r="CU111" i="16"/>
  <c r="CQ111" i="16"/>
  <c r="CU108" i="16"/>
  <c r="CU95" i="16"/>
  <c r="CQ95" i="16"/>
  <c r="CU92" i="16"/>
  <c r="CQ80" i="16"/>
  <c r="CU80" i="16"/>
  <c r="CU79" i="16"/>
  <c r="CQ79" i="16"/>
  <c r="CQ64" i="16"/>
  <c r="CU64" i="16"/>
  <c r="CU63" i="16"/>
  <c r="CQ63" i="16"/>
  <c r="CQ48" i="16"/>
  <c r="CU48" i="16"/>
  <c r="CU47" i="16"/>
  <c r="CQ47" i="16"/>
  <c r="CQ20" i="16"/>
  <c r="CU20" i="16"/>
  <c r="CQ19" i="16"/>
  <c r="CU19" i="16"/>
  <c r="CQ18" i="16"/>
  <c r="CU18" i="16"/>
  <c r="CU35" i="16"/>
  <c r="CU225" i="16"/>
  <c r="CU472" i="16"/>
  <c r="CU467" i="16"/>
  <c r="CQ466" i="16"/>
  <c r="CU466" i="16"/>
  <c r="CU465" i="16"/>
  <c r="CQ461" i="16"/>
  <c r="CU460" i="16"/>
  <c r="CQ455" i="16"/>
  <c r="CQ454" i="16"/>
  <c r="CU454" i="16"/>
  <c r="CU453" i="16"/>
  <c r="CQ448" i="16"/>
  <c r="CQ443" i="16"/>
  <c r="CU442" i="16"/>
  <c r="CU441" i="16"/>
  <c r="CQ437" i="16"/>
  <c r="CU436" i="16"/>
  <c r="CQ432" i="16"/>
  <c r="CU431" i="16"/>
  <c r="CQ427" i="16"/>
  <c r="CU426" i="16"/>
  <c r="CU425" i="16"/>
  <c r="CQ421" i="16"/>
  <c r="CU420" i="16"/>
  <c r="CQ416" i="16"/>
  <c r="CQ411" i="16"/>
  <c r="CU410" i="16"/>
  <c r="CU409" i="16"/>
  <c r="CQ405" i="16"/>
  <c r="CU404" i="16"/>
  <c r="CQ400" i="16"/>
  <c r="CU399" i="16"/>
  <c r="CQ395" i="16"/>
  <c r="CU394" i="16"/>
  <c r="CU393" i="16"/>
  <c r="CQ389" i="16"/>
  <c r="CU388" i="16"/>
  <c r="CQ384" i="16"/>
  <c r="CQ379" i="16"/>
  <c r="CQ378" i="16"/>
  <c r="CU378" i="16"/>
  <c r="CU377" i="16"/>
  <c r="CQ371" i="16"/>
  <c r="CQ370" i="16"/>
  <c r="CU370" i="16"/>
  <c r="CU369" i="16"/>
  <c r="CQ365" i="16"/>
  <c r="CU364" i="16"/>
  <c r="CQ357" i="16"/>
  <c r="CU356" i="16"/>
  <c r="CQ352" i="16"/>
  <c r="CU351" i="16"/>
  <c r="CQ347" i="16"/>
  <c r="CQ346" i="16"/>
  <c r="CU346" i="16"/>
  <c r="CU345" i="16"/>
  <c r="CQ339" i="16"/>
  <c r="CU338" i="16"/>
  <c r="CU337" i="16"/>
  <c r="CQ331" i="16"/>
  <c r="CU330" i="16"/>
  <c r="CU329" i="16"/>
  <c r="CQ323" i="16"/>
  <c r="CU322" i="16"/>
  <c r="CU321" i="16"/>
  <c r="CQ315" i="16"/>
  <c r="CU314" i="16"/>
  <c r="CU313" i="16"/>
  <c r="CQ307" i="16"/>
  <c r="CU306" i="16"/>
  <c r="CU305" i="16"/>
  <c r="CQ299" i="16"/>
  <c r="CU298" i="16"/>
  <c r="CU297" i="16"/>
  <c r="CQ293" i="16"/>
  <c r="CU292" i="16"/>
  <c r="CQ288" i="16"/>
  <c r="CU287" i="16"/>
  <c r="CQ283" i="16"/>
  <c r="CU282" i="16"/>
  <c r="CU281" i="16"/>
  <c r="CQ277" i="16"/>
  <c r="CU276" i="16"/>
  <c r="CQ272" i="16"/>
  <c r="CU271" i="16"/>
  <c r="CQ267" i="16"/>
  <c r="CU266" i="16"/>
  <c r="CU265" i="16"/>
  <c r="CQ261" i="16"/>
  <c r="CU260" i="16"/>
  <c r="CQ256" i="16"/>
  <c r="CU255" i="16"/>
  <c r="CQ244" i="16"/>
  <c r="CU243" i="16"/>
  <c r="CQ237" i="16"/>
  <c r="CU236" i="16"/>
  <c r="CQ236" i="16"/>
  <c r="CQ223" i="16"/>
  <c r="CU222" i="16"/>
  <c r="CU221" i="16"/>
  <c r="CQ216" i="16"/>
  <c r="CU215" i="16"/>
  <c r="CQ215" i="16"/>
  <c r="CQ202" i="16"/>
  <c r="CQ201" i="16"/>
  <c r="CU201" i="16"/>
  <c r="CU200" i="16"/>
  <c r="CU52" i="16"/>
  <c r="CU28" i="16"/>
  <c r="CQ3" i="16"/>
  <c r="CU3" i="16"/>
  <c r="CU17" i="16"/>
  <c r="CU247" i="16"/>
  <c r="CU332" i="16"/>
  <c r="CU196" i="16"/>
  <c r="CU189" i="16"/>
  <c r="CU181" i="16"/>
  <c r="CU180" i="16"/>
  <c r="CU173" i="16"/>
  <c r="CU165" i="16"/>
  <c r="CU164" i="16"/>
  <c r="CU157" i="16"/>
  <c r="CU149" i="16"/>
  <c r="CU148" i="16"/>
  <c r="CQ141" i="16"/>
  <c r="CU141" i="16"/>
  <c r="CQ133" i="16"/>
  <c r="CU133" i="16"/>
  <c r="CQ125" i="16"/>
  <c r="CU125" i="16"/>
  <c r="CQ117" i="16"/>
  <c r="CU117" i="16"/>
  <c r="CU110" i="16"/>
  <c r="CU109" i="16"/>
  <c r="CU102" i="16"/>
  <c r="CU101" i="16"/>
  <c r="CU94" i="16"/>
  <c r="CU93" i="16"/>
  <c r="CU86" i="16"/>
  <c r="CU85" i="16"/>
  <c r="CU78" i="16"/>
  <c r="CU77" i="16"/>
  <c r="CU70" i="16"/>
  <c r="CU69" i="16"/>
  <c r="CU62" i="16"/>
  <c r="CU61" i="16"/>
  <c r="CU54" i="16"/>
  <c r="CU53" i="16"/>
  <c r="CU46" i="16"/>
  <c r="CU45" i="16"/>
  <c r="CQ30" i="16"/>
  <c r="CU30" i="16"/>
  <c r="CU29" i="16"/>
  <c r="CU14" i="16"/>
  <c r="CU68" i="16"/>
  <c r="CU76" i="16"/>
  <c r="CU84" i="16"/>
  <c r="CU116" i="16"/>
  <c r="CU188" i="16"/>
  <c r="CU251" i="16"/>
  <c r="CU246" i="16"/>
  <c r="CU245" i="16"/>
  <c r="CU240" i="16"/>
  <c r="CU235" i="16"/>
  <c r="CU230" i="16"/>
  <c r="CU229" i="16"/>
  <c r="CU224" i="16"/>
  <c r="CU219" i="16"/>
  <c r="CU214" i="16"/>
  <c r="CU213" i="16"/>
  <c r="CU208" i="16"/>
  <c r="CU203" i="16"/>
  <c r="CQ196" i="16"/>
  <c r="CU195" i="16"/>
  <c r="CU194" i="16"/>
  <c r="CU187" i="16"/>
  <c r="CU186" i="16"/>
  <c r="CQ180" i="16"/>
  <c r="CU179" i="16"/>
  <c r="CU178" i="16"/>
  <c r="CQ172" i="16"/>
  <c r="CU171" i="16"/>
  <c r="CU170" i="16"/>
  <c r="CQ164" i="16"/>
  <c r="CU163" i="16"/>
  <c r="CU162" i="16"/>
  <c r="CQ156" i="16"/>
  <c r="CU155" i="16"/>
  <c r="CU154" i="16"/>
  <c r="CQ148" i="16"/>
  <c r="CU147" i="16"/>
  <c r="CU146" i="16"/>
  <c r="CU139" i="16"/>
  <c r="CU138" i="16"/>
  <c r="CQ132" i="16"/>
  <c r="CU131" i="16"/>
  <c r="CU130" i="16"/>
  <c r="CU123" i="16"/>
  <c r="CU122" i="16"/>
  <c r="CQ109" i="16"/>
  <c r="CQ101" i="16"/>
  <c r="CQ93" i="16"/>
  <c r="CQ85" i="16"/>
  <c r="CQ77" i="16"/>
  <c r="CQ69" i="16"/>
  <c r="CQ61" i="16"/>
  <c r="CQ53" i="16"/>
  <c r="CQ45" i="16"/>
  <c r="CQ42" i="16"/>
  <c r="CU42" i="16"/>
  <c r="CU41" i="16"/>
  <c r="CQ29" i="16"/>
  <c r="CQ26" i="16"/>
  <c r="CU26" i="16"/>
  <c r="CU25" i="16"/>
  <c r="CU11" i="16"/>
  <c r="CU15" i="16"/>
  <c r="CU23" i="16"/>
  <c r="CU31" i="16"/>
  <c r="CU39" i="16"/>
  <c r="CU144" i="16"/>
  <c r="CQ137" i="16"/>
  <c r="CU137" i="16"/>
  <c r="CQ129" i="16"/>
  <c r="CU129" i="16"/>
  <c r="CQ121" i="16"/>
  <c r="CU121" i="16"/>
  <c r="CU114" i="16"/>
  <c r="CU113" i="16"/>
  <c r="CU106" i="16"/>
  <c r="CU105" i="16"/>
  <c r="CU98" i="16"/>
  <c r="CU97" i="16"/>
  <c r="CU90" i="16"/>
  <c r="CU89" i="16"/>
  <c r="CU82" i="16"/>
  <c r="CU81" i="16"/>
  <c r="CU74" i="16"/>
  <c r="CU73" i="16"/>
  <c r="CU66" i="16"/>
  <c r="CU65" i="16"/>
  <c r="CU58" i="16"/>
  <c r="CU57" i="16"/>
  <c r="CU50" i="16"/>
  <c r="CU49" i="16"/>
  <c r="CQ38" i="16"/>
  <c r="CU38" i="16"/>
  <c r="CU37" i="16"/>
  <c r="CU8" i="16"/>
  <c r="CU12" i="16"/>
  <c r="CU16" i="16"/>
  <c r="CU24" i="16"/>
  <c r="CU32" i="16"/>
  <c r="CU40" i="16"/>
  <c r="CQ438" i="16"/>
  <c r="CQ446" i="16"/>
  <c r="CQ467" i="16"/>
  <c r="CQ451" i="16"/>
  <c r="CQ434" i="16"/>
  <c r="CQ430" i="16"/>
  <c r="CQ475" i="16"/>
  <c r="CQ459" i="16"/>
  <c r="CQ442" i="16"/>
  <c r="CQ426" i="16"/>
  <c r="CQ336" i="16"/>
  <c r="CQ422" i="16"/>
  <c r="CQ418" i="16"/>
  <c r="CQ414" i="16"/>
  <c r="CQ410" i="16"/>
  <c r="CQ406" i="16"/>
  <c r="CQ402" i="16"/>
  <c r="CQ398" i="16"/>
  <c r="CQ394" i="16"/>
  <c r="CQ390" i="16"/>
  <c r="CQ386" i="16"/>
  <c r="CQ376" i="16"/>
  <c r="CQ375" i="16"/>
  <c r="CQ360" i="16"/>
  <c r="CQ359" i="16"/>
  <c r="CQ344" i="16"/>
  <c r="CQ343" i="16"/>
  <c r="CQ338" i="16"/>
  <c r="CQ334" i="16"/>
  <c r="CQ330" i="16"/>
  <c r="CQ326" i="16"/>
  <c r="CQ322" i="16"/>
  <c r="CQ318" i="16"/>
  <c r="CQ314" i="16"/>
  <c r="CQ310" i="16"/>
  <c r="CQ306" i="16"/>
  <c r="CQ302" i="16"/>
  <c r="CQ298" i="16"/>
  <c r="CQ294" i="16"/>
  <c r="CQ290" i="16"/>
  <c r="CQ286" i="16"/>
  <c r="CQ282" i="16"/>
  <c r="CQ278" i="16"/>
  <c r="CQ274" i="16"/>
  <c r="CQ270" i="16"/>
  <c r="CQ266" i="16"/>
  <c r="CQ262" i="16"/>
  <c r="CQ258" i="16"/>
  <c r="CQ254" i="16"/>
  <c r="CQ250" i="16"/>
  <c r="CQ246" i="16"/>
  <c r="CQ242" i="16"/>
  <c r="CQ238" i="16"/>
  <c r="CQ234" i="16"/>
  <c r="CQ230" i="16"/>
  <c r="CQ226" i="16"/>
  <c r="CQ222" i="16"/>
  <c r="CQ218" i="16"/>
  <c r="CQ214" i="16"/>
  <c r="CQ210" i="16"/>
  <c r="CQ206" i="16"/>
  <c r="CQ199" i="16"/>
  <c r="CQ198" i="16"/>
  <c r="CQ195" i="16"/>
  <c r="CQ187" i="16"/>
  <c r="CQ189" i="16"/>
  <c r="CQ181" i="16"/>
  <c r="CQ177" i="16"/>
  <c r="CQ173" i="16"/>
  <c r="CQ169" i="16"/>
  <c r="CQ165" i="16"/>
  <c r="CQ161" i="16"/>
  <c r="CQ157" i="16"/>
  <c r="CQ153" i="16"/>
  <c r="CQ149" i="16"/>
  <c r="CQ145" i="16"/>
  <c r="CQ191" i="16"/>
  <c r="CQ183" i="16"/>
  <c r="CQ193" i="16"/>
  <c r="CQ185" i="16"/>
  <c r="CQ179" i="16"/>
  <c r="CQ175" i="16"/>
  <c r="CQ171" i="16"/>
  <c r="CQ167" i="16"/>
  <c r="CQ163" i="16"/>
  <c r="CQ159" i="16"/>
  <c r="CQ155" i="16"/>
  <c r="CQ151" i="16"/>
  <c r="CQ147" i="16"/>
  <c r="CQ143" i="16"/>
  <c r="CQ139" i="16"/>
  <c r="CQ135" i="16"/>
  <c r="CQ131" i="16"/>
  <c r="CQ127" i="16"/>
  <c r="CQ123" i="16"/>
  <c r="CQ119" i="16"/>
  <c r="CQ110" i="16"/>
  <c r="CQ112" i="16"/>
  <c r="CQ114" i="16"/>
  <c r="CQ108" i="16"/>
  <c r="CQ104" i="16"/>
  <c r="CQ100" i="16"/>
  <c r="CQ96" i="16"/>
  <c r="CQ92" i="16"/>
  <c r="CQ88" i="16"/>
  <c r="CQ106" i="16"/>
  <c r="CQ102" i="16"/>
  <c r="CQ98" i="16"/>
  <c r="CQ94" i="16"/>
  <c r="CQ90" i="16"/>
  <c r="CQ86" i="16"/>
  <c r="CQ82" i="16"/>
  <c r="CQ78" i="16"/>
  <c r="CQ74" i="16"/>
  <c r="CQ70" i="16"/>
  <c r="CQ66" i="16"/>
  <c r="CQ62" i="16"/>
  <c r="CQ58" i="16"/>
  <c r="CQ54" i="16"/>
  <c r="CQ50" i="16"/>
  <c r="CQ46" i="16"/>
  <c r="CV3" i="16" l="1"/>
  <c r="CQ4" i="16"/>
  <c r="CQ5" i="16" s="1"/>
  <c r="CV261" i="16"/>
  <c r="CV8" i="16"/>
  <c r="CV457" i="16"/>
  <c r="CV25" i="16"/>
  <c r="CV150" i="16"/>
  <c r="CV63" i="16"/>
  <c r="CV75" i="16"/>
  <c r="CV97" i="16"/>
  <c r="CV115" i="16"/>
  <c r="CV53" i="16"/>
  <c r="CV185" i="16"/>
  <c r="CV126" i="16"/>
  <c r="CV191" i="16"/>
  <c r="CV13" i="16"/>
  <c r="CV81" i="16"/>
  <c r="CV54" i="16"/>
  <c r="CV105" i="16"/>
  <c r="CV82" i="16"/>
  <c r="CV158" i="16"/>
  <c r="CV12" i="16"/>
  <c r="CV283" i="16"/>
  <c r="CV251" i="16"/>
  <c r="CV219" i="16"/>
  <c r="CV277" i="16"/>
  <c r="CV253" i="16"/>
  <c r="CV237" i="16"/>
  <c r="CV221" i="16"/>
  <c r="CV205" i="16"/>
  <c r="CV331" i="16"/>
  <c r="CV323" i="16"/>
  <c r="CV307" i="16"/>
  <c r="CV299" i="16"/>
  <c r="CV134" i="16"/>
  <c r="CV267" i="16"/>
  <c r="CV235" i="16"/>
  <c r="CV203" i="16"/>
  <c r="CV192" i="16"/>
  <c r="CV285" i="16"/>
  <c r="CV269" i="16"/>
  <c r="CV245" i="16"/>
  <c r="CV229" i="16"/>
  <c r="CV213" i="16"/>
  <c r="CV315" i="16"/>
  <c r="CV44" i="16"/>
  <c r="CV60" i="16"/>
  <c r="CV76" i="16"/>
  <c r="CV29" i="16"/>
  <c r="CV121" i="16"/>
  <c r="CV137" i="16"/>
  <c r="CV166" i="16"/>
  <c r="CV119" i="16"/>
  <c r="CV149" i="16"/>
  <c r="CV157" i="16"/>
  <c r="CV165" i="16"/>
  <c r="CV173" i="16"/>
  <c r="CV181" i="16"/>
  <c r="CV116" i="16"/>
  <c r="CV28" i="16"/>
  <c r="CV52" i="16"/>
  <c r="CV68" i="16"/>
  <c r="CV84" i="16"/>
  <c r="CV27" i="16"/>
  <c r="CV71" i="16"/>
  <c r="CV15" i="16"/>
  <c r="CV129" i="16"/>
  <c r="CV46" i="16"/>
  <c r="CV58" i="16"/>
  <c r="CV98" i="16"/>
  <c r="CV114" i="16"/>
  <c r="CV89" i="16"/>
  <c r="CV39" i="16"/>
  <c r="CV110" i="16"/>
  <c r="CV143" i="16"/>
  <c r="CV174" i="16"/>
  <c r="CV136" i="16"/>
  <c r="CV159" i="16"/>
  <c r="CV328" i="16"/>
  <c r="CV378" i="16"/>
  <c r="CV298" i="16"/>
  <c r="CV314" i="16"/>
  <c r="CV330" i="16"/>
  <c r="CV354" i="16"/>
  <c r="CV202" i="16"/>
  <c r="CV234" i="16"/>
  <c r="CV266" i="16"/>
  <c r="CV282" i="16"/>
  <c r="CV371" i="16"/>
  <c r="CV398" i="16"/>
  <c r="CV417" i="16"/>
  <c r="CV367" i="16"/>
  <c r="CV459" i="16"/>
  <c r="CV389" i="16"/>
  <c r="CV405" i="16"/>
  <c r="CV434" i="16"/>
  <c r="CV448" i="16"/>
  <c r="CV342" i="16"/>
  <c r="CV454" i="16"/>
  <c r="CV16" i="16"/>
  <c r="CV32" i="16"/>
  <c r="CV18" i="16"/>
  <c r="CV34" i="16"/>
  <c r="CV47" i="16"/>
  <c r="CV65" i="16"/>
  <c r="CV88" i="16"/>
  <c r="CV96" i="16"/>
  <c r="CV104" i="16"/>
  <c r="CV5" i="16"/>
  <c r="CV35" i="16"/>
  <c r="CV59" i="16"/>
  <c r="CV77" i="16"/>
  <c r="CV102" i="16"/>
  <c r="CV6" i="16"/>
  <c r="CV30" i="16"/>
  <c r="CV55" i="16"/>
  <c r="CV73" i="16"/>
  <c r="CV91" i="16"/>
  <c r="CV99" i="16"/>
  <c r="CV107" i="16"/>
  <c r="CV17" i="16"/>
  <c r="CV41" i="16"/>
  <c r="CV66" i="16"/>
  <c r="CV83" i="16"/>
  <c r="CV113" i="16"/>
  <c r="CV127" i="16"/>
  <c r="CV144" i="16"/>
  <c r="CV152" i="16"/>
  <c r="CV160" i="16"/>
  <c r="CV168" i="16"/>
  <c r="CV176" i="16"/>
  <c r="CV109" i="16"/>
  <c r="CV139" i="16"/>
  <c r="CV183" i="16"/>
  <c r="CV194" i="16"/>
  <c r="CV120" i="16"/>
  <c r="CV138" i="16"/>
  <c r="CV118" i="16"/>
  <c r="CV147" i="16"/>
  <c r="CV163" i="16"/>
  <c r="CV179" i="16"/>
  <c r="CV195" i="16"/>
  <c r="CV300" i="16"/>
  <c r="CV316" i="16"/>
  <c r="CV332" i="16"/>
  <c r="CV290" i="16"/>
  <c r="CV301" i="16"/>
  <c r="CV309" i="16"/>
  <c r="CV317" i="16"/>
  <c r="CV325" i="16"/>
  <c r="CV333" i="16"/>
  <c r="CV348" i="16"/>
  <c r="CV380" i="16"/>
  <c r="CV208" i="16"/>
  <c r="CV216" i="16"/>
  <c r="CV224" i="16"/>
  <c r="CV232" i="16"/>
  <c r="CV240" i="16"/>
  <c r="CV248" i="16"/>
  <c r="CV256" i="16"/>
  <c r="CV264" i="16"/>
  <c r="CV272" i="16"/>
  <c r="CV280" i="16"/>
  <c r="CV366" i="16"/>
  <c r="CV197" i="16"/>
  <c r="CV207" i="16"/>
  <c r="CV223" i="16"/>
  <c r="CV239" i="16"/>
  <c r="CV255" i="16"/>
  <c r="CV271" i="16"/>
  <c r="CV287" i="16"/>
  <c r="CV340" i="16"/>
  <c r="CV356" i="16"/>
  <c r="CV372" i="16"/>
  <c r="CV206" i="16"/>
  <c r="CV222" i="16"/>
  <c r="CV238" i="16"/>
  <c r="CV254" i="16"/>
  <c r="CV270" i="16"/>
  <c r="CV286" i="16"/>
  <c r="CV341" i="16"/>
  <c r="CV386" i="16"/>
  <c r="CV402" i="16"/>
  <c r="CV419" i="16"/>
  <c r="CV431" i="16"/>
  <c r="CV442" i="16"/>
  <c r="CV460" i="16"/>
  <c r="CV476" i="16"/>
  <c r="CV358" i="16"/>
  <c r="CV369" i="16"/>
  <c r="CV413" i="16"/>
  <c r="CV478" i="16"/>
  <c r="CV384" i="16"/>
  <c r="CV392" i="16"/>
  <c r="CV400" i="16"/>
  <c r="CV408" i="16"/>
  <c r="CV424" i="16"/>
  <c r="CV439" i="16"/>
  <c r="CV455" i="16"/>
  <c r="CV471" i="16"/>
  <c r="CV464" i="16"/>
  <c r="CV344" i="16"/>
  <c r="CV359" i="16"/>
  <c r="CV377" i="16"/>
  <c r="CV395" i="16"/>
  <c r="CV410" i="16"/>
  <c r="CV427" i="16"/>
  <c r="CV438" i="16"/>
  <c r="CV470" i="16"/>
  <c r="CV453" i="16"/>
  <c r="CV456" i="16"/>
  <c r="CV175" i="16"/>
  <c r="CV312" i="16"/>
  <c r="CV346" i="16"/>
  <c r="CV352" i="16"/>
  <c r="CV306" i="16"/>
  <c r="CV322" i="16"/>
  <c r="CV338" i="16"/>
  <c r="CV370" i="16"/>
  <c r="CV218" i="16"/>
  <c r="CV250" i="16"/>
  <c r="CV336" i="16"/>
  <c r="CV379" i="16"/>
  <c r="CV426" i="16"/>
  <c r="CV349" i="16"/>
  <c r="CV412" i="16"/>
  <c r="CV363" i="16"/>
  <c r="CV397" i="16"/>
  <c r="CV414" i="16"/>
  <c r="CV452" i="16"/>
  <c r="CV468" i="16"/>
  <c r="CV435" i="16"/>
  <c r="CV353" i="16"/>
  <c r="CV376" i="16"/>
  <c r="CV391" i="16"/>
  <c r="CV407" i="16"/>
  <c r="CV423" i="16"/>
  <c r="CV462" i="16"/>
  <c r="CV473" i="16"/>
  <c r="CV440" i="16"/>
  <c r="CV4" i="16"/>
  <c r="CV292" i="16"/>
  <c r="CV444" i="16"/>
  <c r="CV428" i="16"/>
  <c r="CV20" i="16"/>
  <c r="CV36" i="16"/>
  <c r="CV48" i="16"/>
  <c r="CV56" i="16"/>
  <c r="CV64" i="16"/>
  <c r="CV72" i="16"/>
  <c r="CV80" i="16"/>
  <c r="CV21" i="16"/>
  <c r="CV37" i="16"/>
  <c r="CV49" i="16"/>
  <c r="CV78" i="16"/>
  <c r="CV11" i="16"/>
  <c r="CV43" i="16"/>
  <c r="CV61" i="16"/>
  <c r="CV90" i="16"/>
  <c r="CV106" i="16"/>
  <c r="CV14" i="16"/>
  <c r="CV33" i="16"/>
  <c r="CV57" i="16"/>
  <c r="CV86" i="16"/>
  <c r="CV93" i="16"/>
  <c r="CV101" i="16"/>
  <c r="CV112" i="16"/>
  <c r="CV7" i="16"/>
  <c r="CV23" i="16"/>
  <c r="CV50" i="16"/>
  <c r="CV67" i="16"/>
  <c r="CV85" i="16"/>
  <c r="CV117" i="16"/>
  <c r="CV125" i="16"/>
  <c r="CV133" i="16"/>
  <c r="CV141" i="16"/>
  <c r="CV128" i="16"/>
  <c r="CV146" i="16"/>
  <c r="CV154" i="16"/>
  <c r="CV162" i="16"/>
  <c r="CV170" i="16"/>
  <c r="CV178" i="16"/>
  <c r="CV188" i="16"/>
  <c r="CV123" i="16"/>
  <c r="CV140" i="16"/>
  <c r="CV186" i="16"/>
  <c r="CV201" i="16"/>
  <c r="CV122" i="16"/>
  <c r="CV145" i="16"/>
  <c r="CV153" i="16"/>
  <c r="CV161" i="16"/>
  <c r="CV169" i="16"/>
  <c r="CV177" i="16"/>
  <c r="CV189" i="16"/>
  <c r="CV131" i="16"/>
  <c r="CV151" i="16"/>
  <c r="CV167" i="16"/>
  <c r="CV304" i="16"/>
  <c r="CV320" i="16"/>
  <c r="CV184" i="16"/>
  <c r="CV295" i="16"/>
  <c r="CV303" i="16"/>
  <c r="CV311" i="16"/>
  <c r="CV319" i="16"/>
  <c r="CV327" i="16"/>
  <c r="CV335" i="16"/>
  <c r="CV362" i="16"/>
  <c r="CV190" i="16"/>
  <c r="CV209" i="16"/>
  <c r="CV217" i="16"/>
  <c r="CV225" i="16"/>
  <c r="CV233" i="16"/>
  <c r="CV241" i="16"/>
  <c r="CV249" i="16"/>
  <c r="CV257" i="16"/>
  <c r="CV265" i="16"/>
  <c r="CV273" i="16"/>
  <c r="CV281" i="16"/>
  <c r="CV294" i="16"/>
  <c r="CV368" i="16"/>
  <c r="CV199" i="16"/>
  <c r="CV211" i="16"/>
  <c r="CV227" i="16"/>
  <c r="CV243" i="16"/>
  <c r="CV259" i="16"/>
  <c r="CV275" i="16"/>
  <c r="CV289" i="16"/>
  <c r="CV302" i="16"/>
  <c r="CV310" i="16"/>
  <c r="CV318" i="16"/>
  <c r="CV326" i="16"/>
  <c r="CV334" i="16"/>
  <c r="CV182" i="16"/>
  <c r="CV210" i="16"/>
  <c r="CV226" i="16"/>
  <c r="CV242" i="16"/>
  <c r="CV258" i="16"/>
  <c r="CV274" i="16"/>
  <c r="CV291" i="16"/>
  <c r="CV339" i="16"/>
  <c r="CV347" i="16"/>
  <c r="CV390" i="16"/>
  <c r="CV406" i="16"/>
  <c r="CV422" i="16"/>
  <c r="CV433" i="16"/>
  <c r="CV447" i="16"/>
  <c r="CV463" i="16"/>
  <c r="CV296" i="16"/>
  <c r="CV360" i="16"/>
  <c r="CV375" i="16"/>
  <c r="CV288" i="16"/>
  <c r="CV385" i="16"/>
  <c r="CV393" i="16"/>
  <c r="CV401" i="16"/>
  <c r="CV409" i="16"/>
  <c r="CV425" i="16"/>
  <c r="CV441" i="16"/>
  <c r="CV458" i="16"/>
  <c r="CV474" i="16"/>
  <c r="CV467" i="16"/>
  <c r="CV446" i="16"/>
  <c r="CV345" i="16"/>
  <c r="CV365" i="16"/>
  <c r="CV383" i="16"/>
  <c r="CV399" i="16"/>
  <c r="CV420" i="16"/>
  <c r="CV429" i="16"/>
  <c r="CV443" i="16"/>
  <c r="CV418" i="16"/>
  <c r="CV465" i="16"/>
  <c r="CV469" i="16"/>
  <c r="CV472" i="16"/>
  <c r="CV24" i="16"/>
  <c r="CV40" i="16"/>
  <c r="CV10" i="16"/>
  <c r="CV26" i="16"/>
  <c r="CV42" i="16"/>
  <c r="CV62" i="16"/>
  <c r="CV79" i="16"/>
  <c r="CV92" i="16"/>
  <c r="CV100" i="16"/>
  <c r="CV108" i="16"/>
  <c r="CV19" i="16"/>
  <c r="CV45" i="16"/>
  <c r="CV74" i="16"/>
  <c r="CV94" i="16"/>
  <c r="CV22" i="16"/>
  <c r="CV38" i="16"/>
  <c r="CV70" i="16"/>
  <c r="CV87" i="16"/>
  <c r="CV95" i="16"/>
  <c r="CV103" i="16"/>
  <c r="CV9" i="16"/>
  <c r="CV31" i="16"/>
  <c r="CV51" i="16"/>
  <c r="CV69" i="16"/>
  <c r="CV130" i="16"/>
  <c r="CV148" i="16"/>
  <c r="CV156" i="16"/>
  <c r="CV164" i="16"/>
  <c r="CV172" i="16"/>
  <c r="CV180" i="16"/>
  <c r="CV193" i="16"/>
  <c r="CV124" i="16"/>
  <c r="CV142" i="16"/>
  <c r="CV111" i="16"/>
  <c r="CV135" i="16"/>
  <c r="CV132" i="16"/>
  <c r="CV155" i="16"/>
  <c r="CV171" i="16"/>
  <c r="CV187" i="16"/>
  <c r="CV308" i="16"/>
  <c r="CV324" i="16"/>
  <c r="CV198" i="16"/>
  <c r="CV297" i="16"/>
  <c r="CV305" i="16"/>
  <c r="CV313" i="16"/>
  <c r="CV321" i="16"/>
  <c r="CV329" i="16"/>
  <c r="CV337" i="16"/>
  <c r="CV364" i="16"/>
  <c r="CV204" i="16"/>
  <c r="CV212" i="16"/>
  <c r="CV220" i="16"/>
  <c r="CV228" i="16"/>
  <c r="CV236" i="16"/>
  <c r="CV244" i="16"/>
  <c r="CV252" i="16"/>
  <c r="CV260" i="16"/>
  <c r="CV268" i="16"/>
  <c r="CV276" i="16"/>
  <c r="CV284" i="16"/>
  <c r="CV350" i="16"/>
  <c r="CV382" i="16"/>
  <c r="CV200" i="16"/>
  <c r="CV215" i="16"/>
  <c r="CV231" i="16"/>
  <c r="CV247" i="16"/>
  <c r="CV263" i="16"/>
  <c r="CV279" i="16"/>
  <c r="CV196" i="16"/>
  <c r="CV214" i="16"/>
  <c r="CV230" i="16"/>
  <c r="CV246" i="16"/>
  <c r="CV262" i="16"/>
  <c r="CV278" i="16"/>
  <c r="CV293" i="16"/>
  <c r="CV355" i="16"/>
  <c r="CV373" i="16"/>
  <c r="CV394" i="16"/>
  <c r="CV416" i="16"/>
  <c r="CV436" i="16"/>
  <c r="CV450" i="16"/>
  <c r="CV466" i="16"/>
  <c r="CV343" i="16"/>
  <c r="CV361" i="16"/>
  <c r="CV381" i="16"/>
  <c r="CV430" i="16"/>
  <c r="CV357" i="16"/>
  <c r="CV388" i="16"/>
  <c r="CV396" i="16"/>
  <c r="CV404" i="16"/>
  <c r="CV411" i="16"/>
  <c r="CV445" i="16"/>
  <c r="CV415" i="16"/>
  <c r="CV475" i="16"/>
  <c r="CV351" i="16"/>
  <c r="CV374" i="16"/>
  <c r="CV387" i="16"/>
  <c r="CV403" i="16"/>
  <c r="CV421" i="16"/>
  <c r="CV432" i="16"/>
  <c r="CV451" i="16"/>
  <c r="CV437" i="16"/>
  <c r="CV477" i="16"/>
  <c r="CV449" i="16"/>
  <c r="CV461" i="16"/>
  <c r="CQ6" i="16" l="1"/>
  <c r="CZ2" i="16" s="1"/>
  <c r="CY3" i="16"/>
  <c r="CY6" i="16"/>
  <c r="CZ207" i="16"/>
  <c r="CX261" i="16"/>
  <c r="CX293" i="16"/>
  <c r="CY314" i="16"/>
  <c r="CZ319" i="16"/>
  <c r="CY378" i="16"/>
  <c r="CZ188" i="16"/>
  <c r="CZ194" i="16"/>
  <c r="CY221" i="16"/>
  <c r="CY253" i="16"/>
  <c r="CY301" i="16"/>
  <c r="CZ338" i="16"/>
  <c r="CY49" i="16"/>
  <c r="CZ70" i="16"/>
  <c r="CZ102" i="16"/>
  <c r="CX108" i="16"/>
  <c r="CY129" i="16"/>
  <c r="CX4" i="16"/>
  <c r="CX84" i="16"/>
  <c r="CY89" i="16"/>
  <c r="CZ110" i="16"/>
  <c r="CY4" i="16"/>
  <c r="CZ9" i="16"/>
  <c r="CX31" i="16"/>
  <c r="CZ57" i="16"/>
  <c r="CY68" i="16"/>
  <c r="CZ89" i="16"/>
  <c r="CY116" i="16"/>
  <c r="CZ121" i="16"/>
  <c r="CX143" i="16"/>
  <c r="CX175" i="16"/>
  <c r="CY180" i="16"/>
  <c r="CZ12" i="16"/>
  <c r="CX5" i="16"/>
  <c r="CX29" i="16"/>
  <c r="CZ75" i="16"/>
  <c r="CX129" i="16"/>
  <c r="CZ139" i="16"/>
  <c r="CZ168" i="16"/>
  <c r="CY206" i="16"/>
  <c r="CZ211" i="16"/>
  <c r="CX233" i="16"/>
  <c r="CZ259" i="16"/>
  <c r="CY270" i="16"/>
  <c r="CZ291" i="16"/>
  <c r="CY318" i="16"/>
  <c r="CZ323" i="16"/>
  <c r="CX345" i="16"/>
  <c r="CX377" i="16"/>
  <c r="CY382" i="16"/>
  <c r="CX50" i="16"/>
  <c r="CY103" i="16"/>
  <c r="CX114" i="16"/>
  <c r="CX144" i="16"/>
  <c r="CZ172" i="16"/>
  <c r="CZ179" i="16"/>
  <c r="CZ198" i="16"/>
  <c r="CX220" i="16"/>
  <c r="CY225" i="16"/>
  <c r="CY241" i="16"/>
  <c r="CZ262" i="16"/>
  <c r="CX268" i="16"/>
  <c r="CX284" i="16"/>
  <c r="CY305" i="16"/>
  <c r="CZ310" i="16"/>
  <c r="CZ326" i="16"/>
  <c r="C2" i="19"/>
  <c r="C3" i="19"/>
  <c r="C4" i="19"/>
  <c r="C5" i="19"/>
  <c r="B6" i="19"/>
  <c r="CZ117" i="16" l="1"/>
  <c r="CZ181" i="16"/>
  <c r="CW3" i="16"/>
  <c r="CY57" i="16"/>
  <c r="CY17" i="16"/>
  <c r="CX106" i="16"/>
  <c r="CX197" i="16"/>
  <c r="CX91" i="16"/>
  <c r="CX36" i="16"/>
  <c r="CW2" i="16"/>
  <c r="CZ52" i="16"/>
  <c r="CZ131" i="16"/>
  <c r="CZ5" i="16"/>
  <c r="CX121" i="16"/>
  <c r="CX196" i="16"/>
  <c r="CX3" i="16"/>
  <c r="CZ4" i="16"/>
  <c r="CZ3" i="16"/>
  <c r="CX2" i="16"/>
  <c r="CY2" i="16"/>
  <c r="CY35" i="16"/>
  <c r="CW4" i="16"/>
  <c r="CZ242" i="16"/>
  <c r="CZ367" i="16"/>
  <c r="CY170" i="16"/>
  <c r="CX123" i="16"/>
  <c r="CZ69" i="16"/>
  <c r="CZ306" i="16"/>
  <c r="CY95" i="16"/>
  <c r="CZ255" i="16"/>
  <c r="CX14" i="16"/>
  <c r="CY32" i="16"/>
  <c r="CX112" i="16"/>
  <c r="CY144" i="16"/>
  <c r="CZ90" i="16"/>
  <c r="CZ26" i="16"/>
  <c r="CY25" i="16"/>
  <c r="CX280" i="16"/>
  <c r="CX160" i="16"/>
  <c r="CY346" i="16"/>
  <c r="CY234" i="16"/>
  <c r="CY78" i="16"/>
  <c r="CY176" i="16"/>
  <c r="CX59" i="16"/>
  <c r="CX64" i="16"/>
  <c r="CX44" i="16"/>
  <c r="CY289" i="16"/>
  <c r="CX204" i="16"/>
  <c r="CZ60" i="16"/>
  <c r="CX297" i="16"/>
  <c r="CZ182" i="16"/>
  <c r="CX18" i="16"/>
  <c r="CX95" i="16"/>
  <c r="CY121" i="16"/>
  <c r="CZ22" i="16"/>
  <c r="CZ274" i="16"/>
  <c r="CX146" i="16"/>
  <c r="CX341" i="16"/>
  <c r="CX229" i="16"/>
  <c r="CX57" i="16"/>
  <c r="CX155" i="16"/>
  <c r="CZ37" i="16"/>
  <c r="CZ58" i="16"/>
  <c r="CX11" i="16"/>
  <c r="CX332" i="16"/>
  <c r="CZ246" i="16"/>
  <c r="CY151" i="16"/>
  <c r="CZ355" i="16"/>
  <c r="CY238" i="16"/>
  <c r="CY86" i="16"/>
  <c r="CZ153" i="16"/>
  <c r="CY36" i="16"/>
  <c r="CZ62" i="16"/>
  <c r="CY81" i="16"/>
  <c r="CX328" i="16"/>
  <c r="CX216" i="16"/>
  <c r="CX42" i="16"/>
  <c r="CY282" i="16"/>
  <c r="CY163" i="16"/>
  <c r="CZ8" i="16"/>
  <c r="CY96" i="16"/>
  <c r="CZ122" i="16"/>
  <c r="CX208" i="16"/>
  <c r="CX349" i="16"/>
  <c r="CY37" i="16"/>
  <c r="CY85" i="16"/>
  <c r="CW5" i="16"/>
  <c r="CX224" i="16"/>
  <c r="CX321" i="16"/>
  <c r="CZ152" i="16"/>
  <c r="CX336" i="16"/>
  <c r="CY5" i="16"/>
  <c r="CX32" i="16"/>
  <c r="CY53" i="16"/>
  <c r="CZ74" i="16"/>
  <c r="CX96" i="16"/>
  <c r="CY117" i="16"/>
  <c r="CZ138" i="16"/>
  <c r="CZ21" i="16"/>
  <c r="CX43" i="16"/>
  <c r="CY64" i="16"/>
  <c r="CZ85" i="16"/>
  <c r="CX107" i="16"/>
  <c r="CY128" i="16"/>
  <c r="CZ149" i="16"/>
  <c r="CX171" i="16"/>
  <c r="CZ24" i="16"/>
  <c r="CX13" i="16"/>
  <c r="CZ67" i="16"/>
  <c r="CY110" i="16"/>
  <c r="CX149" i="16"/>
  <c r="CY177" i="16"/>
  <c r="CY202" i="16"/>
  <c r="CZ223" i="16"/>
  <c r="CX245" i="16"/>
  <c r="CY266" i="16"/>
  <c r="CZ287" i="16"/>
  <c r="CX309" i="16"/>
  <c r="CY330" i="16"/>
  <c r="CZ351" i="16"/>
  <c r="CX373" i="16"/>
  <c r="CX25" i="16"/>
  <c r="CX74" i="16"/>
  <c r="CZ116" i="16"/>
  <c r="CX153" i="16"/>
  <c r="CY181" i="16"/>
  <c r="CY205" i="16"/>
  <c r="CZ226" i="16"/>
  <c r="CX248" i="16"/>
  <c r="CY269" i="16"/>
  <c r="CZ290" i="16"/>
  <c r="CX312" i="16"/>
  <c r="CY333" i="16"/>
  <c r="CX12" i="16"/>
  <c r="CY33" i="16"/>
  <c r="CZ54" i="16"/>
  <c r="CX76" i="16"/>
  <c r="CY97" i="16"/>
  <c r="CZ118" i="16"/>
  <c r="CY9" i="16"/>
  <c r="CZ30" i="16"/>
  <c r="CX52" i="16"/>
  <c r="CY73" i="16"/>
  <c r="CZ94" i="16"/>
  <c r="CX116" i="16"/>
  <c r="CY137" i="16"/>
  <c r="CY20" i="16"/>
  <c r="CZ41" i="16"/>
  <c r="CX63" i="16"/>
  <c r="CY84" i="16"/>
  <c r="CZ105" i="16"/>
  <c r="CX127" i="16"/>
  <c r="CY148" i="16"/>
  <c r="CZ169" i="16"/>
  <c r="CX191" i="16"/>
  <c r="CY23" i="16"/>
  <c r="CY10" i="16"/>
  <c r="CX65" i="16"/>
  <c r="CZ107" i="16"/>
  <c r="CY147" i="16"/>
  <c r="CZ175" i="16"/>
  <c r="CX201" i="16"/>
  <c r="CY222" i="16"/>
  <c r="CZ243" i="16"/>
  <c r="CX265" i="16"/>
  <c r="CY286" i="16"/>
  <c r="CZ307" i="16"/>
  <c r="CX329" i="16"/>
  <c r="CY350" i="16"/>
  <c r="CZ371" i="16"/>
  <c r="CZ19" i="16"/>
  <c r="CY71" i="16"/>
  <c r="CX333" i="16"/>
  <c r="CY134" i="16"/>
  <c r="CX174" i="16"/>
  <c r="CY321" i="16"/>
  <c r="CX300" i="16"/>
  <c r="CZ278" i="16"/>
  <c r="CY257" i="16"/>
  <c r="CX236" i="16"/>
  <c r="CZ214" i="16"/>
  <c r="CY193" i="16"/>
  <c r="CY165" i="16"/>
  <c r="CY135" i="16"/>
  <c r="CZ92" i="16"/>
  <c r="CY39" i="16"/>
  <c r="CY366" i="16"/>
  <c r="CZ339" i="16"/>
  <c r="CX313" i="16"/>
  <c r="CX281" i="16"/>
  <c r="CY254" i="16"/>
  <c r="CZ227" i="16"/>
  <c r="CZ195" i="16"/>
  <c r="CY161" i="16"/>
  <c r="CY118" i="16"/>
  <c r="CY54" i="16"/>
  <c r="CX34" i="16"/>
  <c r="CY7" i="16"/>
  <c r="CY164" i="16"/>
  <c r="CZ137" i="16"/>
  <c r="CX111" i="16"/>
  <c r="CX79" i="16"/>
  <c r="CY52" i="16"/>
  <c r="CZ25" i="16"/>
  <c r="CX132" i="16"/>
  <c r="CY105" i="16"/>
  <c r="CZ78" i="16"/>
  <c r="CZ46" i="16"/>
  <c r="CX20" i="16"/>
  <c r="CX124" i="16"/>
  <c r="CX92" i="16"/>
  <c r="CY65" i="16"/>
  <c r="CZ38" i="16"/>
  <c r="CZ6" i="16"/>
  <c r="CZ322" i="16"/>
  <c r="CX296" i="16"/>
  <c r="CX264" i="16"/>
  <c r="CY237" i="16"/>
  <c r="CZ210" i="16"/>
  <c r="CY174" i="16"/>
  <c r="CX138" i="16"/>
  <c r="CZ84" i="16"/>
  <c r="CX389" i="16"/>
  <c r="CY362" i="16"/>
  <c r="CZ335" i="16"/>
  <c r="CZ303" i="16"/>
  <c r="CX277" i="16"/>
  <c r="CY250" i="16"/>
  <c r="CY218" i="16"/>
  <c r="CZ191" i="16"/>
  <c r="CX156" i="16"/>
  <c r="CZ99" i="16"/>
  <c r="CY46" i="16"/>
  <c r="CX30" i="16"/>
  <c r="CZ165" i="16"/>
  <c r="CX139" i="16"/>
  <c r="CY112" i="16"/>
  <c r="CY80" i="16"/>
  <c r="CZ53" i="16"/>
  <c r="CX27" i="16"/>
  <c r="CY133" i="16"/>
  <c r="CZ106" i="16"/>
  <c r="CX80" i="16"/>
  <c r="CX48" i="16"/>
  <c r="CY21" i="16"/>
  <c r="CZ358" i="16"/>
  <c r="CY120" i="16"/>
  <c r="CY108" i="16"/>
  <c r="CX147" i="16"/>
  <c r="CX316" i="16"/>
  <c r="CZ294" i="16"/>
  <c r="CY273" i="16"/>
  <c r="CX252" i="16"/>
  <c r="CZ230" i="16"/>
  <c r="CY209" i="16"/>
  <c r="CZ186" i="16"/>
  <c r="CY158" i="16"/>
  <c r="CZ124" i="16"/>
  <c r="CX82" i="16"/>
  <c r="CZ387" i="16"/>
  <c r="CX361" i="16"/>
  <c r="CY334" i="16"/>
  <c r="CY302" i="16"/>
  <c r="CZ275" i="16"/>
  <c r="CX249" i="16"/>
  <c r="CX217" i="16"/>
  <c r="CX190" i="16"/>
  <c r="CY154" i="16"/>
  <c r="CX97" i="16"/>
  <c r="CZ43" i="16"/>
  <c r="CZ28" i="16"/>
  <c r="CZ185" i="16"/>
  <c r="CX159" i="16"/>
  <c r="CY132" i="16"/>
  <c r="CY100" i="16"/>
  <c r="CZ73" i="16"/>
  <c r="CX47" i="16"/>
  <c r="CX15" i="16"/>
  <c r="CZ126" i="16"/>
  <c r="CX100" i="16"/>
  <c r="CX68" i="16"/>
  <c r="CY41" i="16"/>
  <c r="CZ14" i="16"/>
  <c r="CY113" i="16"/>
  <c r="CZ86" i="16"/>
  <c r="CX60" i="16"/>
  <c r="CX28" i="16"/>
  <c r="CY317" i="16"/>
  <c r="CY285" i="16"/>
  <c r="CZ258" i="16"/>
  <c r="CX232" i="16"/>
  <c r="CX200" i="16"/>
  <c r="CY167" i="16"/>
  <c r="CY127" i="16"/>
  <c r="CY63" i="16"/>
  <c r="CZ383" i="16"/>
  <c r="CX357" i="16"/>
  <c r="CX325" i="16"/>
  <c r="CY298" i="16"/>
  <c r="CZ271" i="16"/>
  <c r="CZ239" i="16"/>
  <c r="CX213" i="16"/>
  <c r="CZ184" i="16"/>
  <c r="CX142" i="16"/>
  <c r="CX89" i="16"/>
  <c r="CY34" i="16"/>
  <c r="CY19" i="16"/>
  <c r="CX187" i="16"/>
  <c r="CY160" i="16"/>
  <c r="CZ133" i="16"/>
  <c r="CZ101" i="16"/>
  <c r="CX75" i="16"/>
  <c r="CY48" i="16"/>
  <c r="CY16" i="16"/>
  <c r="CX128" i="16"/>
  <c r="CY101" i="16"/>
  <c r="CY69" i="16"/>
  <c r="CZ42" i="16"/>
  <c r="CX16" i="16"/>
  <c r="CY293" i="16"/>
  <c r="CX24" i="16"/>
  <c r="CZ18" i="16"/>
  <c r="CZ98" i="16"/>
  <c r="CZ156" i="16"/>
  <c r="CY290" i="16"/>
  <c r="CX73" i="16"/>
  <c r="CZ77" i="16"/>
  <c r="CX324" i="16"/>
  <c r="CZ140" i="16"/>
  <c r="CY278" i="16"/>
  <c r="CX49" i="16"/>
  <c r="CZ65" i="16"/>
  <c r="CY345" i="16"/>
  <c r="CX178" i="16"/>
  <c r="CY306" i="16"/>
  <c r="CX105" i="16"/>
  <c r="CY104" i="16"/>
  <c r="CY13" i="16"/>
  <c r="CY79" i="16"/>
  <c r="CZ247" i="16"/>
  <c r="CZ16" i="16"/>
  <c r="CX35" i="16"/>
  <c r="CY281" i="16"/>
  <c r="CY55" i="16"/>
  <c r="CZ235" i="16"/>
  <c r="CY15" i="16"/>
  <c r="CX23" i="16"/>
  <c r="CY309" i="16"/>
  <c r="CY111" i="16"/>
  <c r="CZ263" i="16"/>
  <c r="CX9" i="16"/>
  <c r="CZ61" i="16"/>
  <c r="CZ250" i="16"/>
  <c r="CZ375" i="16"/>
  <c r="CX205" i="16"/>
  <c r="CX163" i="16"/>
  <c r="CY109" i="16"/>
  <c r="CZ238" i="16"/>
  <c r="CZ363" i="16"/>
  <c r="CX193" i="16"/>
  <c r="CX151" i="16"/>
  <c r="CX104" i="16"/>
  <c r="CZ266" i="16"/>
  <c r="CY14" i="16"/>
  <c r="CX221" i="16"/>
  <c r="CZ189" i="16"/>
  <c r="CX19" i="16"/>
  <c r="CX72" i="16"/>
  <c r="CX39" i="16"/>
  <c r="CZ81" i="16"/>
  <c r="CY124" i="16"/>
  <c r="CX167" i="16"/>
  <c r="CX10" i="16"/>
  <c r="CZ7" i="16"/>
  <c r="CY102" i="16"/>
  <c r="CX172" i="16"/>
  <c r="CZ219" i="16"/>
  <c r="CY262" i="16"/>
  <c r="CX305" i="16"/>
  <c r="CZ347" i="16"/>
  <c r="CY390" i="16"/>
  <c r="CZ108" i="16"/>
  <c r="CX176" i="16"/>
  <c r="CZ222" i="16"/>
  <c r="CY265" i="16"/>
  <c r="CX308" i="16"/>
  <c r="CX344" i="16"/>
  <c r="CY357" i="16"/>
  <c r="CZ366" i="16"/>
  <c r="CX372" i="16"/>
  <c r="CY377" i="16"/>
  <c r="CZ382" i="16"/>
  <c r="CX388" i="16"/>
  <c r="CX21" i="16"/>
  <c r="CZ39" i="16"/>
  <c r="CY50" i="16"/>
  <c r="CX61" i="16"/>
  <c r="CZ71" i="16"/>
  <c r="CY82" i="16"/>
  <c r="CX93" i="16"/>
  <c r="CZ103" i="16"/>
  <c r="CY114" i="16"/>
  <c r="CX125" i="16"/>
  <c r="CZ135" i="16"/>
  <c r="CZ144" i="16"/>
  <c r="CZ151" i="16"/>
  <c r="CZ158" i="16"/>
  <c r="CX166" i="16"/>
  <c r="CX173" i="16"/>
  <c r="CX180" i="16"/>
  <c r="CY187" i="16"/>
  <c r="CZ193" i="16"/>
  <c r="CX199" i="16"/>
  <c r="CY204" i="16"/>
  <c r="CZ209" i="16"/>
  <c r="CX215" i="16"/>
  <c r="CY220" i="16"/>
  <c r="CZ225" i="16"/>
  <c r="CX231" i="16"/>
  <c r="CY236" i="16"/>
  <c r="CZ241" i="16"/>
  <c r="CX247" i="16"/>
  <c r="CY252" i="16"/>
  <c r="CZ257" i="16"/>
  <c r="CX263" i="16"/>
  <c r="CY268" i="16"/>
  <c r="CZ273" i="16"/>
  <c r="CX279" i="16"/>
  <c r="CY284" i="16"/>
  <c r="CZ289" i="16"/>
  <c r="CX295" i="16"/>
  <c r="CY300" i="16"/>
  <c r="CZ305" i="16"/>
  <c r="CX311" i="16"/>
  <c r="CY316" i="16"/>
  <c r="CZ321" i="16"/>
  <c r="CZ27" i="16"/>
  <c r="CY43" i="16"/>
  <c r="CX8" i="16"/>
  <c r="CY93" i="16"/>
  <c r="CX7" i="16"/>
  <c r="CZ49" i="16"/>
  <c r="CY92" i="16"/>
  <c r="CX135" i="16"/>
  <c r="CZ177" i="16"/>
  <c r="CZ20" i="16"/>
  <c r="CY38" i="16"/>
  <c r="CZ123" i="16"/>
  <c r="CY186" i="16"/>
  <c r="CY230" i="16"/>
  <c r="CX273" i="16"/>
  <c r="CZ315" i="16"/>
  <c r="CY358" i="16"/>
  <c r="CZ44" i="16"/>
  <c r="CX130" i="16"/>
  <c r="CY190" i="16"/>
  <c r="CY233" i="16"/>
  <c r="CX276" i="16"/>
  <c r="CZ318" i="16"/>
  <c r="CY349" i="16"/>
  <c r="CX360" i="16"/>
  <c r="CX368" i="16"/>
  <c r="CY373" i="16"/>
  <c r="CZ378" i="16"/>
  <c r="CX384" i="16"/>
  <c r="CY389" i="16"/>
  <c r="CY26" i="16"/>
  <c r="CY42" i="16"/>
  <c r="CX53" i="16"/>
  <c r="CZ63" i="16"/>
  <c r="CY74" i="16"/>
  <c r="CX85" i="16"/>
  <c r="CZ95" i="16"/>
  <c r="CY106" i="16"/>
  <c r="CX117" i="16"/>
  <c r="CZ127" i="16"/>
  <c r="CY138" i="16"/>
  <c r="CY146" i="16"/>
  <c r="CY153" i="16"/>
  <c r="CZ160" i="16"/>
  <c r="CZ167" i="16"/>
  <c r="CZ174" i="16"/>
  <c r="CX182" i="16"/>
  <c r="CX189" i="16"/>
  <c r="CX195" i="16"/>
  <c r="CY200" i="16"/>
  <c r="CZ205" i="16"/>
  <c r="CX211" i="16"/>
  <c r="CY216" i="16"/>
  <c r="CZ221" i="16"/>
  <c r="CX227" i="16"/>
  <c r="CY232" i="16"/>
  <c r="CZ237" i="16"/>
  <c r="CX243" i="16"/>
  <c r="CY248" i="16"/>
  <c r="CZ253" i="16"/>
  <c r="CX259" i="16"/>
  <c r="CY264" i="16"/>
  <c r="CZ269" i="16"/>
  <c r="CX275" i="16"/>
  <c r="CY280" i="16"/>
  <c r="CZ285" i="16"/>
  <c r="CX291" i="16"/>
  <c r="CY296" i="16"/>
  <c r="CZ301" i="16"/>
  <c r="CX307" i="16"/>
  <c r="CY312" i="16"/>
  <c r="CZ317" i="16"/>
  <c r="CZ11" i="16"/>
  <c r="CX33" i="16"/>
  <c r="CX46" i="16"/>
  <c r="CY29" i="16"/>
  <c r="CZ114" i="16"/>
  <c r="CZ17" i="16"/>
  <c r="CY60" i="16"/>
  <c r="CX103" i="16"/>
  <c r="CZ145" i="16"/>
  <c r="CY188" i="16"/>
  <c r="CY31" i="16"/>
  <c r="CZ59" i="16"/>
  <c r="CZ143" i="16"/>
  <c r="CY198" i="16"/>
  <c r="CX241" i="16"/>
  <c r="CZ283" i="16"/>
  <c r="CY326" i="16"/>
  <c r="CX369" i="16"/>
  <c r="CX66" i="16"/>
  <c r="CZ147" i="16"/>
  <c r="CY201" i="16"/>
  <c r="CX244" i="16"/>
  <c r="CZ286" i="16"/>
  <c r="CY329" i="16"/>
  <c r="CX352" i="16"/>
  <c r="CZ362" i="16"/>
  <c r="CY369" i="16"/>
  <c r="CZ374" i="16"/>
  <c r="CX380" i="16"/>
  <c r="CY385" i="16"/>
  <c r="CZ390" i="16"/>
  <c r="CZ31" i="16"/>
  <c r="CX45" i="16"/>
  <c r="CZ55" i="16"/>
  <c r="CY66" i="16"/>
  <c r="CX77" i="16"/>
  <c r="CZ87" i="16"/>
  <c r="CY98" i="16"/>
  <c r="CX109" i="16"/>
  <c r="CZ119" i="16"/>
  <c r="CY130" i="16"/>
  <c r="CX141" i="16"/>
  <c r="CX148" i="16"/>
  <c r="CY155" i="16"/>
  <c r="CY162" i="16"/>
  <c r="CY169" i="16"/>
  <c r="CZ176" i="16"/>
  <c r="CZ183" i="16"/>
  <c r="CZ190" i="16"/>
  <c r="CY196" i="16"/>
  <c r="CZ201" i="16"/>
  <c r="CX207" i="16"/>
  <c r="CY212" i="16"/>
  <c r="CZ217" i="16"/>
  <c r="CX223" i="16"/>
  <c r="CY228" i="16"/>
  <c r="CZ233" i="16"/>
  <c r="CX239" i="16"/>
  <c r="CY244" i="16"/>
  <c r="CZ249" i="16"/>
  <c r="CX255" i="16"/>
  <c r="CY260" i="16"/>
  <c r="CZ265" i="16"/>
  <c r="CX271" i="16"/>
  <c r="CY276" i="16"/>
  <c r="CZ281" i="16"/>
  <c r="CX287" i="16"/>
  <c r="CY292" i="16"/>
  <c r="CZ297" i="16"/>
  <c r="CX303" i="16"/>
  <c r="CY308" i="16"/>
  <c r="CZ313" i="16"/>
  <c r="CX319" i="16"/>
  <c r="CX17" i="16"/>
  <c r="CX38" i="16"/>
  <c r="CZ48" i="16"/>
  <c r="CY59" i="16"/>
  <c r="CX70" i="16"/>
  <c r="CZ80" i="16"/>
  <c r="CX94" i="16"/>
  <c r="CZ136" i="16"/>
  <c r="CY166" i="16"/>
  <c r="CX194" i="16"/>
  <c r="CY215" i="16"/>
  <c r="CZ236" i="16"/>
  <c r="CX258" i="16"/>
  <c r="CY279" i="16"/>
  <c r="CZ300" i="16"/>
  <c r="CZ50" i="16"/>
  <c r="CZ134" i="16"/>
  <c r="CY28" i="16"/>
  <c r="CX71" i="16"/>
  <c r="CZ113" i="16"/>
  <c r="CY156" i="16"/>
  <c r="CX81" i="16"/>
  <c r="CX158" i="16"/>
  <c r="CX209" i="16"/>
  <c r="CZ251" i="16"/>
  <c r="CY294" i="16"/>
  <c r="CX337" i="16"/>
  <c r="CZ379" i="16"/>
  <c r="CY87" i="16"/>
  <c r="CX162" i="16"/>
  <c r="CX212" i="16"/>
  <c r="CZ254" i="16"/>
  <c r="CY297" i="16"/>
  <c r="CY337" i="16"/>
  <c r="CZ354" i="16"/>
  <c r="CY365" i="16"/>
  <c r="CZ370" i="16"/>
  <c r="CX376" i="16"/>
  <c r="CY381" i="16"/>
  <c r="CZ386" i="16"/>
  <c r="CZ15" i="16"/>
  <c r="CX37" i="16"/>
  <c r="CZ47" i="16"/>
  <c r="CY58" i="16"/>
  <c r="CX69" i="16"/>
  <c r="CZ79" i="16"/>
  <c r="CY90" i="16"/>
  <c r="CX101" i="16"/>
  <c r="CZ111" i="16"/>
  <c r="CY122" i="16"/>
  <c r="CX133" i="16"/>
  <c r="CZ142" i="16"/>
  <c r="CX150" i="16"/>
  <c r="CX157" i="16"/>
  <c r="CX164" i="16"/>
  <c r="CY171" i="16"/>
  <c r="CY178" i="16"/>
  <c r="CY185" i="16"/>
  <c r="CY192" i="16"/>
  <c r="CZ197" i="16"/>
  <c r="CX203" i="16"/>
  <c r="CY208" i="16"/>
  <c r="CZ213" i="16"/>
  <c r="CX219" i="16"/>
  <c r="CY224" i="16"/>
  <c r="CZ229" i="16"/>
  <c r="CX235" i="16"/>
  <c r="CY240" i="16"/>
  <c r="CZ245" i="16"/>
  <c r="CX251" i="16"/>
  <c r="CY256" i="16"/>
  <c r="CZ261" i="16"/>
  <c r="CX267" i="16"/>
  <c r="CY272" i="16"/>
  <c r="CZ277" i="16"/>
  <c r="CX283" i="16"/>
  <c r="CY288" i="16"/>
  <c r="CZ293" i="16"/>
  <c r="CX299" i="16"/>
  <c r="CY304" i="16"/>
  <c r="CZ309" i="16"/>
  <c r="CX315" i="16"/>
  <c r="CY320" i="16"/>
  <c r="CY22" i="16"/>
  <c r="CZ40" i="16"/>
  <c r="CY51" i="16"/>
  <c r="CX62" i="16"/>
  <c r="CZ72" i="16"/>
  <c r="CY83" i="16"/>
  <c r="CZ104" i="16"/>
  <c r="CX145" i="16"/>
  <c r="CY173" i="16"/>
  <c r="CY199" i="16"/>
  <c r="CZ220" i="16"/>
  <c r="CX242" i="16"/>
  <c r="CY263" i="16"/>
  <c r="CZ284" i="16"/>
  <c r="CX306" i="16"/>
  <c r="CX54" i="16"/>
  <c r="CY75" i="16"/>
  <c r="CY115" i="16"/>
  <c r="CZ180" i="16"/>
  <c r="CX226" i="16"/>
  <c r="CZ268" i="16"/>
  <c r="CY311" i="16"/>
  <c r="CY327" i="16"/>
  <c r="CX338" i="16"/>
  <c r="CZ348" i="16"/>
  <c r="CY359" i="16"/>
  <c r="CX370" i="16"/>
  <c r="CZ380" i="16"/>
  <c r="CY391" i="16"/>
  <c r="CZ396" i="16"/>
  <c r="CX402" i="16"/>
  <c r="CY407" i="16"/>
  <c r="CZ412" i="16"/>
  <c r="CX418" i="16"/>
  <c r="CY423" i="16"/>
  <c r="CZ428" i="16"/>
  <c r="CX434" i="16"/>
  <c r="CY439" i="16"/>
  <c r="CZ444" i="16"/>
  <c r="CX450" i="16"/>
  <c r="CY455" i="16"/>
  <c r="CZ460" i="16"/>
  <c r="CX466" i="16"/>
  <c r="CY471" i="16"/>
  <c r="CZ476" i="16"/>
  <c r="CW11" i="16"/>
  <c r="CW27" i="16"/>
  <c r="CW43" i="16"/>
  <c r="CW59" i="16"/>
  <c r="CW75" i="16"/>
  <c r="CW91" i="16"/>
  <c r="CW107" i="16"/>
  <c r="CW123" i="16"/>
  <c r="CW139" i="16"/>
  <c r="CW155" i="16"/>
  <c r="CW171" i="16"/>
  <c r="CW187" i="16"/>
  <c r="CW203" i="16"/>
  <c r="CW219" i="16"/>
  <c r="CW235" i="16"/>
  <c r="CW251" i="16"/>
  <c r="CW267" i="16"/>
  <c r="CW283" i="16"/>
  <c r="CW299" i="16"/>
  <c r="CW315" i="16"/>
  <c r="CW331" i="16"/>
  <c r="CW347" i="16"/>
  <c r="CW363" i="16"/>
  <c r="CW379" i="16"/>
  <c r="CW395" i="16"/>
  <c r="CW411" i="16"/>
  <c r="CW427" i="16"/>
  <c r="CW443" i="16"/>
  <c r="CW459" i="16"/>
  <c r="CW475" i="16"/>
  <c r="CX343" i="16"/>
  <c r="CY372" i="16"/>
  <c r="CZ397" i="16"/>
  <c r="CZ413" i="16"/>
  <c r="CY428" i="16"/>
  <c r="CY444" i="16"/>
  <c r="CY460" i="16"/>
  <c r="CY476" i="16"/>
  <c r="CW34" i="16"/>
  <c r="CW82" i="16"/>
  <c r="CW130" i="16"/>
  <c r="CW178" i="16"/>
  <c r="CW226" i="16"/>
  <c r="CW278" i="16"/>
  <c r="CW326" i="16"/>
  <c r="CW378" i="16"/>
  <c r="CW414" i="16"/>
  <c r="CW446" i="16"/>
  <c r="CW478" i="16"/>
  <c r="CZ128" i="16"/>
  <c r="CX161" i="16"/>
  <c r="CY189" i="16"/>
  <c r="CZ56" i="16"/>
  <c r="CX78" i="16"/>
  <c r="CX126" i="16"/>
  <c r="CZ187" i="16"/>
  <c r="CY231" i="16"/>
  <c r="CX274" i="16"/>
  <c r="CZ316" i="16"/>
  <c r="CX330" i="16"/>
  <c r="CZ340" i="16"/>
  <c r="CY351" i="16"/>
  <c r="CX362" i="16"/>
  <c r="CZ372" i="16"/>
  <c r="CY383" i="16"/>
  <c r="CZ392" i="16"/>
  <c r="CX398" i="16"/>
  <c r="CY403" i="16"/>
  <c r="CZ408" i="16"/>
  <c r="CX414" i="16"/>
  <c r="CY419" i="16"/>
  <c r="CZ424" i="16"/>
  <c r="CX430" i="16"/>
  <c r="CY435" i="16"/>
  <c r="CZ440" i="16"/>
  <c r="CX446" i="16"/>
  <c r="CY451" i="16"/>
  <c r="CZ456" i="16"/>
  <c r="CX462" i="16"/>
  <c r="CY467" i="16"/>
  <c r="CZ472" i="16"/>
  <c r="CX478" i="16"/>
  <c r="CW15" i="16"/>
  <c r="CW31" i="16"/>
  <c r="CW47" i="16"/>
  <c r="CW63" i="16"/>
  <c r="CW79" i="16"/>
  <c r="CW95" i="16"/>
  <c r="CW111" i="16"/>
  <c r="CW127" i="16"/>
  <c r="CW143" i="16"/>
  <c r="CW159" i="16"/>
  <c r="CW175" i="16"/>
  <c r="CW191" i="16"/>
  <c r="CW207" i="16"/>
  <c r="CW223" i="16"/>
  <c r="CW239" i="16"/>
  <c r="CW255" i="16"/>
  <c r="CW271" i="16"/>
  <c r="CW287" i="16"/>
  <c r="CW303" i="16"/>
  <c r="CW319" i="16"/>
  <c r="CW335" i="16"/>
  <c r="CW351" i="16"/>
  <c r="CW367" i="16"/>
  <c r="CW383" i="16"/>
  <c r="CW399" i="16"/>
  <c r="CW415" i="16"/>
  <c r="CW431" i="16"/>
  <c r="CW447" i="16"/>
  <c r="CW463" i="16"/>
  <c r="CW473" i="16"/>
  <c r="CY348" i="16"/>
  <c r="CY380" i="16"/>
  <c r="CY400" i="16"/>
  <c r="CZ417" i="16"/>
  <c r="CY432" i="16"/>
  <c r="CY448" i="16"/>
  <c r="CY464" i="16"/>
  <c r="CW6" i="16"/>
  <c r="CW46" i="16"/>
  <c r="CW94" i="16"/>
  <c r="CW142" i="16"/>
  <c r="CW190" i="16"/>
  <c r="CW238" i="16"/>
  <c r="CW290" i="16"/>
  <c r="CW338" i="16"/>
  <c r="CW390" i="16"/>
  <c r="CW422" i="16"/>
  <c r="CW454" i="16"/>
  <c r="CZ96" i="16"/>
  <c r="CY139" i="16"/>
  <c r="CX168" i="16"/>
  <c r="CY195" i="16"/>
  <c r="CZ216" i="16"/>
  <c r="CX238" i="16"/>
  <c r="CY259" i="16"/>
  <c r="CZ64" i="16"/>
  <c r="CX86" i="16"/>
  <c r="CX152" i="16"/>
  <c r="CZ204" i="16"/>
  <c r="CY247" i="16"/>
  <c r="CX290" i="16"/>
  <c r="CX322" i="16"/>
  <c r="CZ332" i="16"/>
  <c r="CY343" i="16"/>
  <c r="CX354" i="16"/>
  <c r="CZ364" i="16"/>
  <c r="CY375" i="16"/>
  <c r="CX386" i="16"/>
  <c r="CX394" i="16"/>
  <c r="CY399" i="16"/>
  <c r="CZ404" i="16"/>
  <c r="CX410" i="16"/>
  <c r="CY415" i="16"/>
  <c r="CZ420" i="16"/>
  <c r="CX426" i="16"/>
  <c r="CY431" i="16"/>
  <c r="CZ436" i="16"/>
  <c r="CX442" i="16"/>
  <c r="CY447" i="16"/>
  <c r="CZ452" i="16"/>
  <c r="CX458" i="16"/>
  <c r="CY463" i="16"/>
  <c r="CZ468" i="16"/>
  <c r="CX474" i="16"/>
  <c r="CW19" i="16"/>
  <c r="CW35" i="16"/>
  <c r="CW51" i="16"/>
  <c r="CW67" i="16"/>
  <c r="CW83" i="16"/>
  <c r="CW99" i="16"/>
  <c r="CW115" i="16"/>
  <c r="CW131" i="16"/>
  <c r="CW147" i="16"/>
  <c r="CW163" i="16"/>
  <c r="CW179" i="16"/>
  <c r="CW195" i="16"/>
  <c r="CW211" i="16"/>
  <c r="CW227" i="16"/>
  <c r="CW243" i="16"/>
  <c r="CW259" i="16"/>
  <c r="CW275" i="16"/>
  <c r="CW291" i="16"/>
  <c r="CW307" i="16"/>
  <c r="CW323" i="16"/>
  <c r="CW339" i="16"/>
  <c r="CW355" i="16"/>
  <c r="CW371" i="16"/>
  <c r="CW387" i="16"/>
  <c r="CW403" i="16"/>
  <c r="CW419" i="16"/>
  <c r="CW435" i="16"/>
  <c r="CW451" i="16"/>
  <c r="CW467" i="16"/>
  <c r="CX335" i="16"/>
  <c r="CY356" i="16"/>
  <c r="CY388" i="16"/>
  <c r="CZ405" i="16"/>
  <c r="CZ421" i="16"/>
  <c r="CY436" i="16"/>
  <c r="CY452" i="16"/>
  <c r="CY468" i="16"/>
  <c r="CW14" i="16"/>
  <c r="CW58" i="16"/>
  <c r="CW106" i="16"/>
  <c r="CW154" i="16"/>
  <c r="CW202" i="16"/>
  <c r="CW254" i="16"/>
  <c r="CW302" i="16"/>
  <c r="CW350" i="16"/>
  <c r="CW398" i="16"/>
  <c r="CW430" i="16"/>
  <c r="CW462" i="16"/>
  <c r="CY107" i="16"/>
  <c r="CZ146" i="16"/>
  <c r="CY175" i="16"/>
  <c r="CZ200" i="16"/>
  <c r="CX222" i="16"/>
  <c r="CY243" i="16"/>
  <c r="CZ264" i="16"/>
  <c r="CX286" i="16"/>
  <c r="CY307" i="16"/>
  <c r="CZ325" i="16"/>
  <c r="CY336" i="16"/>
  <c r="CX347" i="16"/>
  <c r="CZ357" i="16"/>
  <c r="CY67" i="16"/>
  <c r="CZ88" i="16"/>
  <c r="CY159" i="16"/>
  <c r="CX210" i="16"/>
  <c r="CZ252" i="16"/>
  <c r="CY295" i="16"/>
  <c r="CZ324" i="16"/>
  <c r="CY335" i="16"/>
  <c r="CX346" i="16"/>
  <c r="CZ356" i="16"/>
  <c r="CY367" i="16"/>
  <c r="CX378" i="16"/>
  <c r="CZ388" i="16"/>
  <c r="CY395" i="16"/>
  <c r="CZ400" i="16"/>
  <c r="CX406" i="16"/>
  <c r="CY411" i="16"/>
  <c r="CZ416" i="16"/>
  <c r="CX422" i="16"/>
  <c r="CY427" i="16"/>
  <c r="CZ432" i="16"/>
  <c r="CX438" i="16"/>
  <c r="CY443" i="16"/>
  <c r="CZ448" i="16"/>
  <c r="CX454" i="16"/>
  <c r="CY459" i="16"/>
  <c r="CZ464" i="16"/>
  <c r="CX470" i="16"/>
  <c r="CY475" i="16"/>
  <c r="CW7" i="16"/>
  <c r="CW23" i="16"/>
  <c r="CW39" i="16"/>
  <c r="CW55" i="16"/>
  <c r="CW71" i="16"/>
  <c r="CW87" i="16"/>
  <c r="CW103" i="16"/>
  <c r="CW119" i="16"/>
  <c r="CW135" i="16"/>
  <c r="CW151" i="16"/>
  <c r="CW167" i="16"/>
  <c r="CW183" i="16"/>
  <c r="CW199" i="16"/>
  <c r="CW215" i="16"/>
  <c r="CW231" i="16"/>
  <c r="CW247" i="16"/>
  <c r="CW263" i="16"/>
  <c r="CW279" i="16"/>
  <c r="CW295" i="16"/>
  <c r="CW311" i="16"/>
  <c r="CW327" i="16"/>
  <c r="CW343" i="16"/>
  <c r="CW359" i="16"/>
  <c r="CW375" i="16"/>
  <c r="CW391" i="16"/>
  <c r="CW407" i="16"/>
  <c r="CW423" i="16"/>
  <c r="CW439" i="16"/>
  <c r="CW455" i="16"/>
  <c r="CW471" i="16"/>
  <c r="CZ337" i="16"/>
  <c r="CY364" i="16"/>
  <c r="CZ393" i="16"/>
  <c r="CZ409" i="16"/>
  <c r="CZ425" i="16"/>
  <c r="CY440" i="16"/>
  <c r="CY456" i="16"/>
  <c r="CY472" i="16"/>
  <c r="CW22" i="16"/>
  <c r="CW70" i="16"/>
  <c r="CW118" i="16"/>
  <c r="CW166" i="16"/>
  <c r="CW214" i="16"/>
  <c r="CW266" i="16"/>
  <c r="CW310" i="16"/>
  <c r="CW362" i="16"/>
  <c r="CW406" i="16"/>
  <c r="CW438" i="16"/>
  <c r="CW470" i="16"/>
  <c r="CX118" i="16"/>
  <c r="CX154" i="16"/>
  <c r="CY182" i="16"/>
  <c r="CX206" i="16"/>
  <c r="CY227" i="16"/>
  <c r="CZ248" i="16"/>
  <c r="CX270" i="16"/>
  <c r="CY275" i="16"/>
  <c r="CX302" i="16"/>
  <c r="CY328" i="16"/>
  <c r="CZ341" i="16"/>
  <c r="CX355" i="16"/>
  <c r="CY368" i="16"/>
  <c r="CX379" i="16"/>
  <c r="CZ389" i="16"/>
  <c r="CZ395" i="16"/>
  <c r="CX401" i="16"/>
  <c r="CY406" i="16"/>
  <c r="CZ411" i="16"/>
  <c r="CX417" i="16"/>
  <c r="CY422" i="16"/>
  <c r="CZ427" i="16"/>
  <c r="CX433" i="16"/>
  <c r="CY438" i="16"/>
  <c r="CZ443" i="16"/>
  <c r="CX449" i="16"/>
  <c r="CY454" i="16"/>
  <c r="CZ459" i="16"/>
  <c r="CX465" i="16"/>
  <c r="CY470" i="16"/>
  <c r="CZ475" i="16"/>
  <c r="CW12" i="16"/>
  <c r="CW28" i="16"/>
  <c r="CW44" i="16"/>
  <c r="CW60" i="16"/>
  <c r="CW76" i="16"/>
  <c r="CW92" i="16"/>
  <c r="CW108" i="16"/>
  <c r="CW124" i="16"/>
  <c r="CW140" i="16"/>
  <c r="CW156" i="16"/>
  <c r="CW172" i="16"/>
  <c r="CW188" i="16"/>
  <c r="CW204" i="16"/>
  <c r="CW220" i="16"/>
  <c r="CW236" i="16"/>
  <c r="CW252" i="16"/>
  <c r="CW268" i="16"/>
  <c r="CW284" i="16"/>
  <c r="CW300" i="16"/>
  <c r="CW316" i="16"/>
  <c r="CW332" i="16"/>
  <c r="CW348" i="16"/>
  <c r="CW364" i="16"/>
  <c r="CW380" i="16"/>
  <c r="CW396" i="16"/>
  <c r="CW412" i="16"/>
  <c r="CW428" i="16"/>
  <c r="CW444" i="16"/>
  <c r="CW460" i="16"/>
  <c r="CW476" i="16"/>
  <c r="CZ345" i="16"/>
  <c r="CZ369" i="16"/>
  <c r="CY396" i="16"/>
  <c r="CX411" i="16"/>
  <c r="CX427" i="16"/>
  <c r="CX443" i="16"/>
  <c r="CX459" i="16"/>
  <c r="CX475" i="16"/>
  <c r="CW42" i="16"/>
  <c r="CW86" i="16"/>
  <c r="CW134" i="16"/>
  <c r="CW182" i="16"/>
  <c r="CW230" i="16"/>
  <c r="CW274" i="16"/>
  <c r="CW322" i="16"/>
  <c r="CW374" i="16"/>
  <c r="CY211" i="16"/>
  <c r="CZ280" i="16"/>
  <c r="CZ312" i="16"/>
  <c r="CX331" i="16"/>
  <c r="CY344" i="16"/>
  <c r="CY360" i="16"/>
  <c r="CX371" i="16"/>
  <c r="CZ381" i="16"/>
  <c r="CZ391" i="16"/>
  <c r="CX397" i="16"/>
  <c r="CY402" i="16"/>
  <c r="CZ407" i="16"/>
  <c r="CX413" i="16"/>
  <c r="CY418" i="16"/>
  <c r="CZ423" i="16"/>
  <c r="CX429" i="16"/>
  <c r="CY434" i="16"/>
  <c r="CZ439" i="16"/>
  <c r="CX445" i="16"/>
  <c r="CY450" i="16"/>
  <c r="CZ455" i="16"/>
  <c r="CX461" i="16"/>
  <c r="CY466" i="16"/>
  <c r="CZ471" i="16"/>
  <c r="CX477" i="16"/>
  <c r="CW16" i="16"/>
  <c r="CW32" i="16"/>
  <c r="CW48" i="16"/>
  <c r="CW64" i="16"/>
  <c r="CW80" i="16"/>
  <c r="CW96" i="16"/>
  <c r="CW112" i="16"/>
  <c r="CW128" i="16"/>
  <c r="CW144" i="16"/>
  <c r="CW160" i="16"/>
  <c r="CW176" i="16"/>
  <c r="CW192" i="16"/>
  <c r="CW208" i="16"/>
  <c r="CW224" i="16"/>
  <c r="CW240" i="16"/>
  <c r="CW256" i="16"/>
  <c r="CW272" i="16"/>
  <c r="CW288" i="16"/>
  <c r="CW304" i="16"/>
  <c r="CW320" i="16"/>
  <c r="CW336" i="16"/>
  <c r="CW352" i="16"/>
  <c r="CW368" i="16"/>
  <c r="CW384" i="16"/>
  <c r="CW400" i="16"/>
  <c r="CW416" i="16"/>
  <c r="CW432" i="16"/>
  <c r="CW448" i="16"/>
  <c r="CW464" i="16"/>
  <c r="CW477" i="16"/>
  <c r="CX351" i="16"/>
  <c r="CZ377" i="16"/>
  <c r="CX399" i="16"/>
  <c r="CX415" i="16"/>
  <c r="CX431" i="16"/>
  <c r="CX447" i="16"/>
  <c r="CX463" i="16"/>
  <c r="CW50" i="16"/>
  <c r="CW98" i="16"/>
  <c r="CW146" i="16"/>
  <c r="CW194" i="16"/>
  <c r="CW242" i="16"/>
  <c r="CZ232" i="16"/>
  <c r="CY291" i="16"/>
  <c r="CX318" i="16"/>
  <c r="CZ333" i="16"/>
  <c r="CZ349" i="16"/>
  <c r="CX363" i="16"/>
  <c r="CZ373" i="16"/>
  <c r="CY384" i="16"/>
  <c r="CX393" i="16"/>
  <c r="CY398" i="16"/>
  <c r="CZ403" i="16"/>
  <c r="CX409" i="16"/>
  <c r="CY414" i="16"/>
  <c r="CZ419" i="16"/>
  <c r="CX425" i="16"/>
  <c r="CY430" i="16"/>
  <c r="CZ435" i="16"/>
  <c r="CX441" i="16"/>
  <c r="CY446" i="16"/>
  <c r="CZ451" i="16"/>
  <c r="CX457" i="16"/>
  <c r="CY462" i="16"/>
  <c r="CZ467" i="16"/>
  <c r="CX473" i="16"/>
  <c r="CY478" i="16"/>
  <c r="CW20" i="16"/>
  <c r="CW36" i="16"/>
  <c r="CW52" i="16"/>
  <c r="CW68" i="16"/>
  <c r="CW84" i="16"/>
  <c r="CW100" i="16"/>
  <c r="CW116" i="16"/>
  <c r="CW132" i="16"/>
  <c r="CW148" i="16"/>
  <c r="CW164" i="16"/>
  <c r="CW180" i="16"/>
  <c r="CW196" i="16"/>
  <c r="CW212" i="16"/>
  <c r="CW228" i="16"/>
  <c r="CW244" i="16"/>
  <c r="CW260" i="16"/>
  <c r="CW276" i="16"/>
  <c r="CW292" i="16"/>
  <c r="CW308" i="16"/>
  <c r="CW324" i="16"/>
  <c r="CW340" i="16"/>
  <c r="CW356" i="16"/>
  <c r="CW372" i="16"/>
  <c r="CW388" i="16"/>
  <c r="CW404" i="16"/>
  <c r="CW420" i="16"/>
  <c r="CW436" i="16"/>
  <c r="CW452" i="16"/>
  <c r="CW468" i="16"/>
  <c r="CY332" i="16"/>
  <c r="CX359" i="16"/>
  <c r="CZ385" i="16"/>
  <c r="CX403" i="16"/>
  <c r="CX419" i="16"/>
  <c r="CX435" i="16"/>
  <c r="CX451" i="16"/>
  <c r="CX467" i="16"/>
  <c r="CW18" i="16"/>
  <c r="CW66" i="16"/>
  <c r="CW110" i="16"/>
  <c r="CW158" i="16"/>
  <c r="CW206" i="16"/>
  <c r="CW250" i="16"/>
  <c r="CW298" i="16"/>
  <c r="CW346" i="16"/>
  <c r="CW394" i="16"/>
  <c r="CW426" i="16"/>
  <c r="CW458" i="16"/>
  <c r="CX110" i="16"/>
  <c r="CZ148" i="16"/>
  <c r="CX177" i="16"/>
  <c r="CX202" i="16"/>
  <c r="CY223" i="16"/>
  <c r="CZ244" i="16"/>
  <c r="CX266" i="16"/>
  <c r="CY287" i="16"/>
  <c r="CZ308" i="16"/>
  <c r="CX326" i="16"/>
  <c r="CZ336" i="16"/>
  <c r="CY347" i="16"/>
  <c r="CX358" i="16"/>
  <c r="CX254" i="16"/>
  <c r="CZ296" i="16"/>
  <c r="CX323" i="16"/>
  <c r="CX339" i="16"/>
  <c r="CY352" i="16"/>
  <c r="CZ365" i="16"/>
  <c r="CY376" i="16"/>
  <c r="CX387" i="16"/>
  <c r="CY394" i="16"/>
  <c r="CZ399" i="16"/>
  <c r="CX405" i="16"/>
  <c r="CY410" i="16"/>
  <c r="CZ415" i="16"/>
  <c r="CX421" i="16"/>
  <c r="CY426" i="16"/>
  <c r="CZ431" i="16"/>
  <c r="CX437" i="16"/>
  <c r="CY442" i="16"/>
  <c r="CZ447" i="16"/>
  <c r="CX453" i="16"/>
  <c r="CY458" i="16"/>
  <c r="CZ463" i="16"/>
  <c r="CX469" i="16"/>
  <c r="CY474" i="16"/>
  <c r="CW8" i="16"/>
  <c r="CW24" i="16"/>
  <c r="CW40" i="16"/>
  <c r="CW56" i="16"/>
  <c r="CW72" i="16"/>
  <c r="CW88" i="16"/>
  <c r="CW104" i="16"/>
  <c r="CW120" i="16"/>
  <c r="CW136" i="16"/>
  <c r="CW152" i="16"/>
  <c r="CW168" i="16"/>
  <c r="CW184" i="16"/>
  <c r="CW200" i="16"/>
  <c r="CW216" i="16"/>
  <c r="CW232" i="16"/>
  <c r="CW248" i="16"/>
  <c r="CW264" i="16"/>
  <c r="CW280" i="16"/>
  <c r="CW296" i="16"/>
  <c r="CW312" i="16"/>
  <c r="CW328" i="16"/>
  <c r="CW344" i="16"/>
  <c r="CW360" i="16"/>
  <c r="CW376" i="16"/>
  <c r="CW392" i="16"/>
  <c r="CW408" i="16"/>
  <c r="CW424" i="16"/>
  <c r="CW440" i="16"/>
  <c r="CW456" i="16"/>
  <c r="CW472" i="16"/>
  <c r="CY340" i="16"/>
  <c r="CZ361" i="16"/>
  <c r="CY392" i="16"/>
  <c r="CX407" i="16"/>
  <c r="CX423" i="16"/>
  <c r="CX439" i="16"/>
  <c r="CX455" i="16"/>
  <c r="CX471" i="16"/>
  <c r="CW30" i="16"/>
  <c r="CW74" i="16"/>
  <c r="CW122" i="16"/>
  <c r="CW170" i="16"/>
  <c r="CW218" i="16"/>
  <c r="CW262" i="16"/>
  <c r="CW314" i="16"/>
  <c r="CW358" i="16"/>
  <c r="CW402" i="16"/>
  <c r="CW434" i="16"/>
  <c r="CW466" i="16"/>
  <c r="CZ120" i="16"/>
  <c r="CZ155" i="16"/>
  <c r="CX184" i="16"/>
  <c r="CY207" i="16"/>
  <c r="CZ228" i="16"/>
  <c r="CX250" i="16"/>
  <c r="CY271" i="16"/>
  <c r="CZ292" i="16"/>
  <c r="CX314" i="16"/>
  <c r="CZ328" i="16"/>
  <c r="CY339" i="16"/>
  <c r="CX350" i="16"/>
  <c r="CW386" i="16"/>
  <c r="CW450" i="16"/>
  <c r="CY141" i="16"/>
  <c r="CZ196" i="16"/>
  <c r="CY239" i="16"/>
  <c r="CX282" i="16"/>
  <c r="CY323" i="16"/>
  <c r="CZ344" i="16"/>
  <c r="CY363" i="16"/>
  <c r="CX374" i="16"/>
  <c r="CZ384" i="16"/>
  <c r="CY393" i="16"/>
  <c r="CZ398" i="16"/>
  <c r="CX404" i="16"/>
  <c r="CY409" i="16"/>
  <c r="CZ414" i="16"/>
  <c r="CX420" i="16"/>
  <c r="CY425" i="16"/>
  <c r="CZ430" i="16"/>
  <c r="CX436" i="16"/>
  <c r="CY441" i="16"/>
  <c r="CZ446" i="16"/>
  <c r="CX452" i="16"/>
  <c r="CY457" i="16"/>
  <c r="CZ462" i="16"/>
  <c r="CX468" i="16"/>
  <c r="CY473" i="16"/>
  <c r="CZ478" i="16"/>
  <c r="CW17" i="16"/>
  <c r="CW33" i="16"/>
  <c r="CW49" i="16"/>
  <c r="CW65" i="16"/>
  <c r="CW81" i="16"/>
  <c r="CW97" i="16"/>
  <c r="CW113" i="16"/>
  <c r="CW129" i="16"/>
  <c r="CW145" i="16"/>
  <c r="CW161" i="16"/>
  <c r="CW177" i="16"/>
  <c r="CW193" i="16"/>
  <c r="CW209" i="16"/>
  <c r="CW225" i="16"/>
  <c r="CW241" i="16"/>
  <c r="CW257" i="16"/>
  <c r="CW273" i="16"/>
  <c r="CW289" i="16"/>
  <c r="CW305" i="16"/>
  <c r="CW321" i="16"/>
  <c r="CW337" i="16"/>
  <c r="CW353" i="16"/>
  <c r="CW369" i="16"/>
  <c r="CW385" i="16"/>
  <c r="CW401" i="16"/>
  <c r="CW417" i="16"/>
  <c r="CW433" i="16"/>
  <c r="CW449" i="16"/>
  <c r="CW465" i="16"/>
  <c r="CX367" i="16"/>
  <c r="CX395" i="16"/>
  <c r="CY412" i="16"/>
  <c r="CZ429" i="16"/>
  <c r="CZ445" i="16"/>
  <c r="CZ461" i="16"/>
  <c r="CZ477" i="16"/>
  <c r="CW54" i="16"/>
  <c r="CW102" i="16"/>
  <c r="CW150" i="16"/>
  <c r="CW198" i="16"/>
  <c r="CW246" i="16"/>
  <c r="CW294" i="16"/>
  <c r="CW342" i="16"/>
  <c r="CW382" i="16"/>
  <c r="CY123" i="16"/>
  <c r="CY157" i="16"/>
  <c r="CX186" i="16"/>
  <c r="CZ208" i="16"/>
  <c r="CX230" i="16"/>
  <c r="CY251" i="16"/>
  <c r="CZ272" i="16"/>
  <c r="CX294" i="16"/>
  <c r="CY315" i="16"/>
  <c r="CW410" i="16"/>
  <c r="CW474" i="16"/>
  <c r="CZ162" i="16"/>
  <c r="CZ212" i="16"/>
  <c r="CY255" i="16"/>
  <c r="CX298" i="16"/>
  <c r="CY331" i="16"/>
  <c r="CZ352" i="16"/>
  <c r="CX366" i="16"/>
  <c r="CZ376" i="16"/>
  <c r="CY387" i="16"/>
  <c r="CZ394" i="16"/>
  <c r="CX400" i="16"/>
  <c r="CY405" i="16"/>
  <c r="CZ410" i="16"/>
  <c r="CX416" i="16"/>
  <c r="CY421" i="16"/>
  <c r="CZ426" i="16"/>
  <c r="CX432" i="16"/>
  <c r="CY437" i="16"/>
  <c r="CZ442" i="16"/>
  <c r="CX448" i="16"/>
  <c r="CY453" i="16"/>
  <c r="CZ458" i="16"/>
  <c r="CX464" i="16"/>
  <c r="CY469" i="16"/>
  <c r="CZ474" i="16"/>
  <c r="CW21" i="16"/>
  <c r="CW37" i="16"/>
  <c r="CW53" i="16"/>
  <c r="CW69" i="16"/>
  <c r="CW85" i="16"/>
  <c r="CW101" i="16"/>
  <c r="CW117" i="16"/>
  <c r="CW133" i="16"/>
  <c r="CW149" i="16"/>
  <c r="CW165" i="16"/>
  <c r="CW181" i="16"/>
  <c r="CW197" i="16"/>
  <c r="CW213" i="16"/>
  <c r="CW229" i="16"/>
  <c r="CW245" i="16"/>
  <c r="CW261" i="16"/>
  <c r="CW277" i="16"/>
  <c r="CW293" i="16"/>
  <c r="CW309" i="16"/>
  <c r="CW325" i="16"/>
  <c r="CW341" i="16"/>
  <c r="CW357" i="16"/>
  <c r="CW373" i="16"/>
  <c r="CW389" i="16"/>
  <c r="CW405" i="16"/>
  <c r="CW421" i="16"/>
  <c r="CW437" i="16"/>
  <c r="CW453" i="16"/>
  <c r="CW469" i="16"/>
  <c r="CX375" i="16"/>
  <c r="CZ401" i="16"/>
  <c r="CY416" i="16"/>
  <c r="CZ433" i="16"/>
  <c r="CZ449" i="16"/>
  <c r="CZ465" i="16"/>
  <c r="CW10" i="16"/>
  <c r="CW62" i="16"/>
  <c r="CW114" i="16"/>
  <c r="CW162" i="16"/>
  <c r="CW210" i="16"/>
  <c r="CW258" i="16"/>
  <c r="CW306" i="16"/>
  <c r="CW354" i="16"/>
  <c r="CY91" i="16"/>
  <c r="CX134" i="16"/>
  <c r="CZ164" i="16"/>
  <c r="CZ192" i="16"/>
  <c r="CX214" i="16"/>
  <c r="CY235" i="16"/>
  <c r="CZ256" i="16"/>
  <c r="CX278" i="16"/>
  <c r="CY299" i="16"/>
  <c r="CZ320" i="16"/>
  <c r="CW286" i="16"/>
  <c r="CW418" i="16"/>
  <c r="CY99" i="16"/>
  <c r="CX170" i="16"/>
  <c r="CX218" i="16"/>
  <c r="CZ260" i="16"/>
  <c r="CY303" i="16"/>
  <c r="CX334" i="16"/>
  <c r="CY355" i="16"/>
  <c r="CZ368" i="16"/>
  <c r="CY379" i="16"/>
  <c r="CX390" i="16"/>
  <c r="CX396" i="16"/>
  <c r="CY401" i="16"/>
  <c r="CZ406" i="16"/>
  <c r="CX412" i="16"/>
  <c r="CY417" i="16"/>
  <c r="CZ422" i="16"/>
  <c r="CX428" i="16"/>
  <c r="CY433" i="16"/>
  <c r="CZ438" i="16"/>
  <c r="CX444" i="16"/>
  <c r="CY449" i="16"/>
  <c r="CZ454" i="16"/>
  <c r="CX460" i="16"/>
  <c r="CY465" i="16"/>
  <c r="CZ470" i="16"/>
  <c r="CX476" i="16"/>
  <c r="CW9" i="16"/>
  <c r="CW25" i="16"/>
  <c r="CW41" i="16"/>
  <c r="CW57" i="16"/>
  <c r="CW73" i="16"/>
  <c r="CW89" i="16"/>
  <c r="CW105" i="16"/>
  <c r="CW121" i="16"/>
  <c r="CW137" i="16"/>
  <c r="CW153" i="16"/>
  <c r="CW169" i="16"/>
  <c r="CW185" i="16"/>
  <c r="CW201" i="16"/>
  <c r="CW217" i="16"/>
  <c r="CW233" i="16"/>
  <c r="CW249" i="16"/>
  <c r="CW265" i="16"/>
  <c r="CW281" i="16"/>
  <c r="CW297" i="16"/>
  <c r="CW313" i="16"/>
  <c r="CW329" i="16"/>
  <c r="CW345" i="16"/>
  <c r="CW361" i="16"/>
  <c r="CW377" i="16"/>
  <c r="CW393" i="16"/>
  <c r="CW409" i="16"/>
  <c r="CW425" i="16"/>
  <c r="CW441" i="16"/>
  <c r="CW457" i="16"/>
  <c r="CZ329" i="16"/>
  <c r="CX383" i="16"/>
  <c r="CY404" i="16"/>
  <c r="CY420" i="16"/>
  <c r="CZ437" i="16"/>
  <c r="CZ453" i="16"/>
  <c r="CZ469" i="16"/>
  <c r="CW26" i="16"/>
  <c r="CW78" i="16"/>
  <c r="CW126" i="16"/>
  <c r="CW174" i="16"/>
  <c r="CW222" i="16"/>
  <c r="CW270" i="16"/>
  <c r="CW318" i="16"/>
  <c r="CW366" i="16"/>
  <c r="CX102" i="16"/>
  <c r="CY143" i="16"/>
  <c r="CZ171" i="16"/>
  <c r="CX198" i="16"/>
  <c r="CY219" i="16"/>
  <c r="CZ240" i="16"/>
  <c r="CX262" i="16"/>
  <c r="CY283" i="16"/>
  <c r="CZ304" i="16"/>
  <c r="CY324" i="16"/>
  <c r="CW334" i="16"/>
  <c r="CW442" i="16"/>
  <c r="CY131" i="16"/>
  <c r="CY191" i="16"/>
  <c r="CX234" i="16"/>
  <c r="CZ276" i="16"/>
  <c r="CY319" i="16"/>
  <c r="CX342" i="16"/>
  <c r="CZ360" i="16"/>
  <c r="CY371" i="16"/>
  <c r="CX382" i="16"/>
  <c r="CX392" i="16"/>
  <c r="CY397" i="16"/>
  <c r="CZ402" i="16"/>
  <c r="CX408" i="16"/>
  <c r="CY413" i="16"/>
  <c r="CZ418" i="16"/>
  <c r="CX424" i="16"/>
  <c r="CY429" i="16"/>
  <c r="CZ434" i="16"/>
  <c r="CX440" i="16"/>
  <c r="CY445" i="16"/>
  <c r="CZ450" i="16"/>
  <c r="CX456" i="16"/>
  <c r="CY461" i="16"/>
  <c r="CZ466" i="16"/>
  <c r="CX472" i="16"/>
  <c r="CY477" i="16"/>
  <c r="CW13" i="16"/>
  <c r="CW29" i="16"/>
  <c r="CW45" i="16"/>
  <c r="CW61" i="16"/>
  <c r="CW77" i="16"/>
  <c r="CW93" i="16"/>
  <c r="CW109" i="16"/>
  <c r="CW125" i="16"/>
  <c r="CW141" i="16"/>
  <c r="CW157" i="16"/>
  <c r="CW173" i="16"/>
  <c r="CW189" i="16"/>
  <c r="CW205" i="16"/>
  <c r="CW221" i="16"/>
  <c r="CW237" i="16"/>
  <c r="CW253" i="16"/>
  <c r="CW269" i="16"/>
  <c r="CW285" i="16"/>
  <c r="CW301" i="16"/>
  <c r="CW317" i="16"/>
  <c r="CW333" i="16"/>
  <c r="CW349" i="16"/>
  <c r="CW365" i="16"/>
  <c r="CW381" i="16"/>
  <c r="CW397" i="16"/>
  <c r="CW413" i="16"/>
  <c r="CW429" i="16"/>
  <c r="CW445" i="16"/>
  <c r="CW461" i="16"/>
  <c r="CZ353" i="16"/>
  <c r="CX391" i="16"/>
  <c r="CY408" i="16"/>
  <c r="CY424" i="16"/>
  <c r="CZ441" i="16"/>
  <c r="CZ457" i="16"/>
  <c r="CZ473" i="16"/>
  <c r="CW38" i="16"/>
  <c r="CW90" i="16"/>
  <c r="CW138" i="16"/>
  <c r="CW186" i="16"/>
  <c r="CW234" i="16"/>
  <c r="CW282" i="16"/>
  <c r="CW330" i="16"/>
  <c r="CW370" i="16"/>
  <c r="CZ112" i="16"/>
  <c r="CY150" i="16"/>
  <c r="CZ178" i="16"/>
  <c r="CY203" i="16"/>
  <c r="CZ224" i="16"/>
  <c r="CX246" i="16"/>
  <c r="CY267" i="16"/>
  <c r="CZ288" i="16"/>
  <c r="CX310" i="16"/>
  <c r="CX327" i="16"/>
  <c r="CX348" i="16"/>
  <c r="CZ314" i="16"/>
  <c r="CX272" i="16"/>
  <c r="CY229" i="16"/>
  <c r="CX185" i="16"/>
  <c r="CX122" i="16"/>
  <c r="CZ35" i="16"/>
  <c r="CY354" i="16"/>
  <c r="CZ311" i="16"/>
  <c r="CX269" i="16"/>
  <c r="CY226" i="16"/>
  <c r="CX181" i="16"/>
  <c r="CZ115" i="16"/>
  <c r="CZ23" i="16"/>
  <c r="CY184" i="16"/>
  <c r="CZ141" i="16"/>
  <c r="CX99" i="16"/>
  <c r="CY56" i="16"/>
  <c r="CZ13" i="16"/>
  <c r="CZ66" i="16"/>
  <c r="CY341" i="16"/>
  <c r="CZ302" i="16"/>
  <c r="CX260" i="16"/>
  <c r="CY217" i="16"/>
  <c r="CX169" i="16"/>
  <c r="CX98" i="16"/>
  <c r="CX385" i="16"/>
  <c r="CY342" i="16"/>
  <c r="CZ299" i="16"/>
  <c r="CX257" i="16"/>
  <c r="CY214" i="16"/>
  <c r="CX165" i="16"/>
  <c r="CZ91" i="16"/>
  <c r="CZ36" i="16"/>
  <c r="CY172" i="16"/>
  <c r="CZ129" i="16"/>
  <c r="CX87" i="16"/>
  <c r="CY44" i="16"/>
  <c r="CX140" i="16"/>
  <c r="CY61" i="16"/>
  <c r="CX356" i="16"/>
  <c r="CZ330" i="16"/>
  <c r="CX288" i="16"/>
  <c r="CY245" i="16"/>
  <c r="CZ202" i="16"/>
  <c r="CY149" i="16"/>
  <c r="CZ68" i="16"/>
  <c r="CY370" i="16"/>
  <c r="CZ327" i="16"/>
  <c r="CX285" i="16"/>
  <c r="CY242" i="16"/>
  <c r="CZ199" i="16"/>
  <c r="CY145" i="16"/>
  <c r="CY62" i="16"/>
  <c r="CX22" i="16"/>
  <c r="CY168" i="16"/>
  <c r="CZ125" i="16"/>
  <c r="CX83" i="16"/>
  <c r="CY40" i="16"/>
  <c r="CX136" i="16"/>
  <c r="CX56" i="16"/>
  <c r="CZ10" i="16"/>
  <c r="CX364" i="16"/>
  <c r="CZ342" i="16"/>
  <c r="CX304" i="16"/>
  <c r="CY261" i="16"/>
  <c r="CZ218" i="16"/>
  <c r="CZ170" i="16"/>
  <c r="CZ100" i="16"/>
  <c r="CY386" i="16"/>
  <c r="CZ343" i="16"/>
  <c r="CX301" i="16"/>
  <c r="CY258" i="16"/>
  <c r="CZ215" i="16"/>
  <c r="CZ166" i="16"/>
  <c r="CY94" i="16"/>
  <c r="CY27" i="16"/>
  <c r="CZ173" i="16"/>
  <c r="CX131" i="16"/>
  <c r="CY88" i="16"/>
  <c r="CZ45" i="16"/>
  <c r="CZ130" i="16"/>
  <c r="CY45" i="16"/>
  <c r="CZ334" i="16"/>
  <c r="CX292" i="16"/>
  <c r="CY249" i="16"/>
  <c r="CZ206" i="16"/>
  <c r="CZ154" i="16"/>
  <c r="CZ76" i="16"/>
  <c r="CY374" i="16"/>
  <c r="CZ331" i="16"/>
  <c r="CX289" i="16"/>
  <c r="CY246" i="16"/>
  <c r="CZ203" i="16"/>
  <c r="CZ150" i="16"/>
  <c r="CY70" i="16"/>
  <c r="CX26" i="16"/>
  <c r="CZ161" i="16"/>
  <c r="CX119" i="16"/>
  <c r="CY76" i="16"/>
  <c r="CZ33" i="16"/>
  <c r="CY125" i="16"/>
  <c r="CX40" i="16"/>
  <c r="CZ350" i="16"/>
  <c r="CX320" i="16"/>
  <c r="CY277" i="16"/>
  <c r="CZ234" i="16"/>
  <c r="CX192" i="16"/>
  <c r="CZ132" i="16"/>
  <c r="CY47" i="16"/>
  <c r="CZ359" i="16"/>
  <c r="CX317" i="16"/>
  <c r="CY274" i="16"/>
  <c r="CZ231" i="16"/>
  <c r="CX188" i="16"/>
  <c r="CY126" i="16"/>
  <c r="CX41" i="16"/>
  <c r="CY11" i="16"/>
  <c r="CZ157" i="16"/>
  <c r="CX115" i="16"/>
  <c r="CY72" i="16"/>
  <c r="CZ29" i="16"/>
  <c r="CX120" i="16"/>
  <c r="CZ34" i="16"/>
  <c r="CY353" i="16"/>
  <c r="CY325" i="16"/>
  <c r="CZ282" i="16"/>
  <c r="CX240" i="16"/>
  <c r="CY197" i="16"/>
  <c r="CY142" i="16"/>
  <c r="CX58" i="16"/>
  <c r="CX365" i="16"/>
  <c r="CY322" i="16"/>
  <c r="CZ279" i="16"/>
  <c r="CX237" i="16"/>
  <c r="CY194" i="16"/>
  <c r="CX137" i="16"/>
  <c r="CZ51" i="16"/>
  <c r="CX6" i="16"/>
  <c r="CY152" i="16"/>
  <c r="CZ109" i="16"/>
  <c r="CX67" i="16"/>
  <c r="CY24" i="16"/>
  <c r="CX88" i="16"/>
  <c r="CZ346" i="16"/>
  <c r="CY313" i="16"/>
  <c r="CZ270" i="16"/>
  <c r="CX228" i="16"/>
  <c r="CY183" i="16"/>
  <c r="CY119" i="16"/>
  <c r="CY30" i="16"/>
  <c r="CX353" i="16"/>
  <c r="CY310" i="16"/>
  <c r="CZ267" i="16"/>
  <c r="CX225" i="16"/>
  <c r="CY179" i="16"/>
  <c r="CX113" i="16"/>
  <c r="CY18" i="16"/>
  <c r="CX183" i="16"/>
  <c r="CY140" i="16"/>
  <c r="CZ97" i="16"/>
  <c r="CX55" i="16"/>
  <c r="CY12" i="16"/>
  <c r="CZ82" i="16"/>
  <c r="CY361" i="16"/>
  <c r="CX340" i="16"/>
  <c r="CZ298" i="16"/>
  <c r="CX256" i="16"/>
  <c r="CY213" i="16"/>
  <c r="CZ163" i="16"/>
  <c r="CX90" i="16"/>
  <c r="CX381" i="16"/>
  <c r="CY338" i="16"/>
  <c r="CZ295" i="16"/>
  <c r="CX253" i="16"/>
  <c r="CY210" i="16"/>
  <c r="CZ159" i="16"/>
  <c r="CZ83" i="16"/>
  <c r="CZ32" i="16"/>
  <c r="CX179" i="16"/>
  <c r="CY136" i="16"/>
  <c r="CZ93" i="16"/>
  <c r="CX51" i="16"/>
  <c r="CY8" i="16"/>
  <c r="CY77" i="16"/>
  <c r="B24" i="3"/>
  <c r="B21" i="16" s="1"/>
  <c r="B24" i="19" l="1"/>
  <c r="D26" i="19"/>
  <c r="B25" i="19"/>
  <c r="C25" i="19"/>
  <c r="C24" i="19"/>
  <c r="C26" i="19"/>
  <c r="D25" i="19"/>
  <c r="D24" i="19"/>
  <c r="B26" i="19"/>
  <c r="A21" i="16"/>
  <c r="B25" i="3"/>
  <c r="B22" i="16" s="1"/>
  <c r="A22" i="16" l="1"/>
  <c r="A23" i="16"/>
  <c r="AX65" i="16"/>
  <c r="AY65" i="16"/>
  <c r="AZ65" i="16"/>
  <c r="BA65" i="16"/>
  <c r="AX66" i="16"/>
  <c r="AY66" i="16"/>
  <c r="AZ66" i="16"/>
  <c r="BA66" i="16"/>
  <c r="AX67" i="16"/>
  <c r="AY67" i="16"/>
  <c r="AZ67" i="16"/>
  <c r="BA67" i="16"/>
  <c r="AX68" i="16"/>
  <c r="AY68" i="16"/>
  <c r="AZ68" i="16"/>
  <c r="BA68" i="16"/>
  <c r="AX69" i="16"/>
  <c r="AY69" i="16"/>
  <c r="AZ69" i="16"/>
  <c r="BA69" i="16"/>
  <c r="AX70" i="16"/>
  <c r="AY70" i="16"/>
  <c r="AZ70" i="16"/>
  <c r="BA70" i="16"/>
  <c r="AX71" i="16"/>
  <c r="AY71" i="16"/>
  <c r="AZ71" i="16"/>
  <c r="BA71" i="16"/>
  <c r="AX72" i="16"/>
  <c r="AY72" i="16"/>
  <c r="AZ72" i="16"/>
  <c r="BA72" i="16"/>
  <c r="AX73" i="16"/>
  <c r="AY73" i="16"/>
  <c r="AZ73" i="16"/>
  <c r="BA73" i="16"/>
  <c r="AX74" i="16"/>
  <c r="AY74" i="16"/>
  <c r="AZ74" i="16"/>
  <c r="BA74" i="16"/>
  <c r="AX75" i="16"/>
  <c r="AY75" i="16"/>
  <c r="AZ75" i="16"/>
  <c r="BA75" i="16"/>
  <c r="AX76" i="16"/>
  <c r="AY76" i="16"/>
  <c r="AZ76" i="16"/>
  <c r="BA76" i="16"/>
  <c r="AX77" i="16"/>
  <c r="AY77" i="16"/>
  <c r="AZ77" i="16"/>
  <c r="BA77" i="16"/>
  <c r="AX78" i="16"/>
  <c r="AY78" i="16"/>
  <c r="AZ78" i="16"/>
  <c r="BA78" i="16"/>
  <c r="AX79" i="16"/>
  <c r="AY79" i="16"/>
  <c r="AZ79" i="16"/>
  <c r="BA79" i="16"/>
  <c r="AX80" i="16"/>
  <c r="AY80" i="16"/>
  <c r="AZ80" i="16"/>
  <c r="BA80" i="16"/>
  <c r="AX81" i="16"/>
  <c r="AY81" i="16"/>
  <c r="AZ81" i="16"/>
  <c r="BA81" i="16"/>
  <c r="AX82" i="16"/>
  <c r="AY82" i="16"/>
  <c r="AZ82" i="16"/>
  <c r="BA82" i="16"/>
  <c r="AX83" i="16"/>
  <c r="AY83" i="16"/>
  <c r="AZ83" i="16"/>
  <c r="BA83" i="16"/>
  <c r="AX84" i="16"/>
  <c r="AY84" i="16"/>
  <c r="AZ84" i="16"/>
  <c r="BA84" i="16"/>
  <c r="AX85" i="16"/>
  <c r="AY85" i="16"/>
  <c r="AZ85" i="16"/>
  <c r="BA85" i="16"/>
  <c r="AX86" i="16"/>
  <c r="AY86" i="16"/>
  <c r="AZ86" i="16"/>
  <c r="BA86" i="16"/>
  <c r="AX87" i="16"/>
  <c r="AY87" i="16"/>
  <c r="AZ87" i="16"/>
  <c r="BA87" i="16"/>
  <c r="AX88" i="16"/>
  <c r="AY88" i="16"/>
  <c r="AZ88" i="16"/>
  <c r="BA88" i="16"/>
  <c r="AX89" i="16"/>
  <c r="AY89" i="16"/>
  <c r="AZ89" i="16"/>
  <c r="BA89" i="16"/>
  <c r="AX90" i="16"/>
  <c r="AY90" i="16"/>
  <c r="AZ90" i="16"/>
  <c r="BA90" i="16"/>
  <c r="AX91" i="16"/>
  <c r="AY91" i="16"/>
  <c r="AZ91" i="16"/>
  <c r="BA91" i="16"/>
  <c r="AX92" i="16"/>
  <c r="AY92" i="16"/>
  <c r="AZ92" i="16"/>
  <c r="BA92" i="16"/>
  <c r="AX93" i="16"/>
  <c r="AY93" i="16"/>
  <c r="AZ93" i="16"/>
  <c r="BA93" i="16"/>
  <c r="AX94" i="16"/>
  <c r="AY94" i="16"/>
  <c r="AZ94" i="16"/>
  <c r="BA94" i="16"/>
  <c r="AX95" i="16"/>
  <c r="AY95" i="16"/>
  <c r="AZ95" i="16"/>
  <c r="BA95" i="16"/>
  <c r="AX96" i="16"/>
  <c r="AY96" i="16"/>
  <c r="AZ96" i="16"/>
  <c r="BA96" i="16"/>
  <c r="AX97" i="16"/>
  <c r="AY97" i="16"/>
  <c r="AZ97" i="16"/>
  <c r="BA97" i="16"/>
  <c r="AX98" i="16"/>
  <c r="AY98" i="16"/>
  <c r="AZ98" i="16"/>
  <c r="BA98" i="16"/>
  <c r="AX99" i="16"/>
  <c r="AY99" i="16"/>
  <c r="AZ99" i="16"/>
  <c r="BA99" i="16"/>
  <c r="AX100" i="16"/>
  <c r="AY100" i="16"/>
  <c r="AZ100" i="16"/>
  <c r="BA100" i="16"/>
  <c r="AX101" i="16"/>
  <c r="AY101" i="16"/>
  <c r="AZ101" i="16"/>
  <c r="BA101" i="16"/>
  <c r="AX102" i="16"/>
  <c r="AY102" i="16"/>
  <c r="AZ102" i="16"/>
  <c r="BA102" i="16"/>
  <c r="AX103" i="16"/>
  <c r="AY103" i="16"/>
  <c r="AZ103" i="16"/>
  <c r="BA103" i="16"/>
  <c r="AX104" i="16"/>
  <c r="AY104" i="16"/>
  <c r="AZ104" i="16"/>
  <c r="BA104" i="16"/>
  <c r="AX105" i="16"/>
  <c r="AY105" i="16"/>
  <c r="AZ105" i="16"/>
  <c r="BA105" i="16"/>
  <c r="AX106" i="16"/>
  <c r="AY106" i="16"/>
  <c r="AZ106" i="16"/>
  <c r="BA106" i="16"/>
  <c r="AX107" i="16"/>
  <c r="AY107" i="16"/>
  <c r="AZ107" i="16"/>
  <c r="BA107" i="16"/>
  <c r="AX108" i="16"/>
  <c r="AY108" i="16"/>
  <c r="AZ108" i="16"/>
  <c r="BA108" i="16"/>
  <c r="AX109" i="16"/>
  <c r="AY109" i="16"/>
  <c r="AZ109" i="16"/>
  <c r="BA109" i="16"/>
  <c r="AX110" i="16"/>
  <c r="AY110" i="16"/>
  <c r="AZ110" i="16"/>
  <c r="BA110" i="16"/>
  <c r="AX111" i="16"/>
  <c r="AY111" i="16"/>
  <c r="AZ111" i="16"/>
  <c r="BA111" i="16"/>
  <c r="AX112" i="16"/>
  <c r="AY112" i="16"/>
  <c r="AZ112" i="16"/>
  <c r="BA112" i="16"/>
  <c r="AX113" i="16"/>
  <c r="AY113" i="16"/>
  <c r="AZ113" i="16"/>
  <c r="BA113" i="16"/>
  <c r="AX114" i="16"/>
  <c r="AY114" i="16"/>
  <c r="AZ114" i="16"/>
  <c r="BA114" i="16"/>
  <c r="AX115" i="16"/>
  <c r="AY115" i="16"/>
  <c r="AZ115" i="16"/>
  <c r="BA115" i="16"/>
  <c r="AX116" i="16"/>
  <c r="AY116" i="16"/>
  <c r="AZ116" i="16"/>
  <c r="BA116" i="16"/>
  <c r="AX117" i="16"/>
  <c r="AY117" i="16"/>
  <c r="AZ117" i="16"/>
  <c r="BA117" i="16"/>
  <c r="AX118" i="16"/>
  <c r="AY118" i="16"/>
  <c r="AZ118" i="16"/>
  <c r="BA118" i="16"/>
  <c r="AX119" i="16"/>
  <c r="AY119" i="16"/>
  <c r="AZ119" i="16"/>
  <c r="BA119" i="16"/>
  <c r="AX120" i="16"/>
  <c r="AY120" i="16"/>
  <c r="AZ120" i="16"/>
  <c r="BA120" i="16"/>
  <c r="AX121" i="16"/>
  <c r="AY121" i="16"/>
  <c r="AZ121" i="16"/>
  <c r="BA121" i="16"/>
  <c r="AX122" i="16"/>
  <c r="AY122" i="16"/>
  <c r="AZ122" i="16"/>
  <c r="BA122" i="16"/>
  <c r="AX123" i="16"/>
  <c r="AY123" i="16"/>
  <c r="AZ123" i="16"/>
  <c r="BA123" i="16"/>
  <c r="AX124" i="16"/>
  <c r="AY124" i="16"/>
  <c r="AZ124" i="16"/>
  <c r="BA124" i="16"/>
  <c r="AX125" i="16"/>
  <c r="AY125" i="16"/>
  <c r="AZ125" i="16"/>
  <c r="BA125" i="16"/>
  <c r="AX126" i="16"/>
  <c r="AY126" i="16"/>
  <c r="AZ126" i="16"/>
  <c r="BA126" i="16"/>
  <c r="AX127" i="16"/>
  <c r="AY127" i="16"/>
  <c r="AZ127" i="16"/>
  <c r="BA127" i="16"/>
  <c r="AX128" i="16"/>
  <c r="AY128" i="16"/>
  <c r="AZ128" i="16"/>
  <c r="BA128" i="16"/>
  <c r="AX129" i="16"/>
  <c r="AY129" i="16"/>
  <c r="AZ129" i="16"/>
  <c r="BA129" i="16"/>
  <c r="AX130" i="16"/>
  <c r="AY130" i="16"/>
  <c r="AZ130" i="16"/>
  <c r="BA130" i="16"/>
  <c r="AX131" i="16"/>
  <c r="AY131" i="16"/>
  <c r="AZ131" i="16"/>
  <c r="BA131" i="16"/>
  <c r="AX132" i="16"/>
  <c r="AY132" i="16"/>
  <c r="AZ132" i="16"/>
  <c r="BA132" i="16"/>
  <c r="AX133" i="16"/>
  <c r="AY133" i="16"/>
  <c r="AZ133" i="16"/>
  <c r="BA133" i="16"/>
  <c r="AX134" i="16"/>
  <c r="AY134" i="16"/>
  <c r="AZ134" i="16"/>
  <c r="BA134" i="16"/>
  <c r="AX135" i="16"/>
  <c r="AY135" i="16"/>
  <c r="AZ135" i="16"/>
  <c r="BA135" i="16"/>
  <c r="AX136" i="16"/>
  <c r="AY136" i="16"/>
  <c r="AZ136" i="16"/>
  <c r="BA136" i="16"/>
  <c r="AX137" i="16"/>
  <c r="AY137" i="16"/>
  <c r="AZ137" i="16"/>
  <c r="BA137" i="16"/>
  <c r="AX138" i="16"/>
  <c r="AY138" i="16"/>
  <c r="AZ138" i="16"/>
  <c r="BA138" i="16"/>
  <c r="AX139" i="16"/>
  <c r="AY139" i="16"/>
  <c r="AZ139" i="16"/>
  <c r="BA139" i="16"/>
  <c r="AX140" i="16"/>
  <c r="AY140" i="16"/>
  <c r="AZ140" i="16"/>
  <c r="BA140" i="16"/>
  <c r="AX141" i="16"/>
  <c r="AY141" i="16"/>
  <c r="AZ141" i="16"/>
  <c r="BA141" i="16"/>
  <c r="AX142" i="16"/>
  <c r="AY142" i="16"/>
  <c r="AZ142" i="16"/>
  <c r="BA142" i="16"/>
  <c r="AX143" i="16"/>
  <c r="AY143" i="16"/>
  <c r="AZ143" i="16"/>
  <c r="BA143" i="16"/>
  <c r="AX144" i="16"/>
  <c r="AY144" i="16"/>
  <c r="AZ144" i="16"/>
  <c r="BA144" i="16"/>
  <c r="AX145" i="16"/>
  <c r="AY145" i="16"/>
  <c r="AZ145" i="16"/>
  <c r="BA145" i="16"/>
  <c r="AX146" i="16"/>
  <c r="AY146" i="16"/>
  <c r="AZ146" i="16"/>
  <c r="BA146" i="16"/>
  <c r="AX147" i="16"/>
  <c r="AY147" i="16"/>
  <c r="AZ147" i="16"/>
  <c r="BA147" i="16"/>
  <c r="AX148" i="16"/>
  <c r="AY148" i="16"/>
  <c r="AZ148" i="16"/>
  <c r="BA148" i="16"/>
  <c r="AX149" i="16"/>
  <c r="AY149" i="16"/>
  <c r="AZ149" i="16"/>
  <c r="BA149" i="16"/>
  <c r="AX150" i="16"/>
  <c r="AY150" i="16"/>
  <c r="AZ150" i="16"/>
  <c r="BA150" i="16"/>
  <c r="AX151" i="16"/>
  <c r="AY151" i="16"/>
  <c r="AZ151" i="16"/>
  <c r="BA151" i="16"/>
  <c r="AX152" i="16"/>
  <c r="AY152" i="16"/>
  <c r="AZ152" i="16"/>
  <c r="BA152" i="16"/>
  <c r="AX153" i="16"/>
  <c r="AY153" i="16"/>
  <c r="AZ153" i="16"/>
  <c r="BA153" i="16"/>
  <c r="AX154" i="16"/>
  <c r="AY154" i="16"/>
  <c r="AZ154" i="16"/>
  <c r="BA154" i="16"/>
  <c r="AX155" i="16"/>
  <c r="AY155" i="16"/>
  <c r="AZ155" i="16"/>
  <c r="BA155" i="16"/>
  <c r="AX156" i="16"/>
  <c r="AY156" i="16"/>
  <c r="AZ156" i="16"/>
  <c r="BA156" i="16"/>
  <c r="AX157" i="16"/>
  <c r="AY157" i="16"/>
  <c r="AZ157" i="16"/>
  <c r="BA157" i="16"/>
  <c r="AX158" i="16"/>
  <c r="AY158" i="16"/>
  <c r="AZ158" i="16"/>
  <c r="BA158" i="16"/>
  <c r="AX159" i="16"/>
  <c r="AY159" i="16"/>
  <c r="AZ159" i="16"/>
  <c r="BA159" i="16"/>
  <c r="AX160" i="16"/>
  <c r="AY160" i="16"/>
  <c r="AZ160" i="16"/>
  <c r="BA160" i="16"/>
  <c r="AX161" i="16"/>
  <c r="AY161" i="16"/>
  <c r="AZ161" i="16"/>
  <c r="BA161" i="16"/>
  <c r="AX162" i="16"/>
  <c r="AY162" i="16"/>
  <c r="AZ162" i="16"/>
  <c r="BA162" i="16"/>
  <c r="AX163" i="16"/>
  <c r="AY163" i="16"/>
  <c r="AZ163" i="16"/>
  <c r="BA163" i="16"/>
  <c r="AX164" i="16"/>
  <c r="AY164" i="16"/>
  <c r="AZ164" i="16"/>
  <c r="BA164" i="16"/>
  <c r="AX165" i="16"/>
  <c r="AY165" i="16"/>
  <c r="AZ165" i="16"/>
  <c r="BA165" i="16"/>
  <c r="AX166" i="16"/>
  <c r="AY166" i="16"/>
  <c r="AZ166" i="16"/>
  <c r="BA166" i="16"/>
  <c r="AX167" i="16"/>
  <c r="AY167" i="16"/>
  <c r="AZ167" i="16"/>
  <c r="BA167" i="16"/>
  <c r="AX168" i="16"/>
  <c r="AY168" i="16"/>
  <c r="AZ168" i="16"/>
  <c r="BA168" i="16"/>
  <c r="AX169" i="16"/>
  <c r="AY169" i="16"/>
  <c r="AZ169" i="16"/>
  <c r="BA169" i="16"/>
  <c r="AX170" i="16"/>
  <c r="AY170" i="16"/>
  <c r="AZ170" i="16"/>
  <c r="BA170" i="16"/>
  <c r="AX171" i="16"/>
  <c r="AY171" i="16"/>
  <c r="AZ171" i="16"/>
  <c r="BA171" i="16"/>
  <c r="AX172" i="16"/>
  <c r="AY172" i="16"/>
  <c r="AZ172" i="16"/>
  <c r="BA172" i="16"/>
  <c r="AX173" i="16"/>
  <c r="AY173" i="16"/>
  <c r="AZ173" i="16"/>
  <c r="BA173" i="16"/>
  <c r="AX174" i="16"/>
  <c r="AY174" i="16"/>
  <c r="AZ174" i="16"/>
  <c r="BA174" i="16"/>
  <c r="AX175" i="16"/>
  <c r="AY175" i="16"/>
  <c r="AZ175" i="16"/>
  <c r="BA175" i="16"/>
  <c r="AX176" i="16"/>
  <c r="AY176" i="16"/>
  <c r="AZ176" i="16"/>
  <c r="BA176" i="16"/>
  <c r="AX177" i="16"/>
  <c r="AY177" i="16"/>
  <c r="AZ177" i="16"/>
  <c r="BA177" i="16"/>
  <c r="AX178" i="16"/>
  <c r="AY178" i="16"/>
  <c r="AZ178" i="16"/>
  <c r="BA178" i="16"/>
  <c r="AX179" i="16"/>
  <c r="AY179" i="16"/>
  <c r="AZ179" i="16"/>
  <c r="BA179" i="16"/>
  <c r="AX180" i="16"/>
  <c r="AY180" i="16"/>
  <c r="AZ180" i="16"/>
  <c r="BA180" i="16"/>
  <c r="AX181" i="16"/>
  <c r="AY181" i="16"/>
  <c r="AZ181" i="16"/>
  <c r="BA181" i="16"/>
  <c r="AX182" i="16"/>
  <c r="AY182" i="16"/>
  <c r="AZ182" i="16"/>
  <c r="BA182" i="16"/>
  <c r="AX183" i="16"/>
  <c r="AY183" i="16"/>
  <c r="AZ183" i="16"/>
  <c r="BA183" i="16"/>
  <c r="AX184" i="16"/>
  <c r="AY184" i="16"/>
  <c r="AZ184" i="16"/>
  <c r="BA184" i="16"/>
  <c r="AX185" i="16"/>
  <c r="AY185" i="16"/>
  <c r="AZ185" i="16"/>
  <c r="BA185" i="16"/>
  <c r="AX186" i="16"/>
  <c r="AY186" i="16"/>
  <c r="AZ186" i="16"/>
  <c r="BA186" i="16"/>
  <c r="AX187" i="16"/>
  <c r="AY187" i="16"/>
  <c r="AZ187" i="16"/>
  <c r="BA187" i="16"/>
  <c r="AX188" i="16"/>
  <c r="AY188" i="16"/>
  <c r="AZ188" i="16"/>
  <c r="BA188" i="16"/>
  <c r="AX189" i="16"/>
  <c r="AY189" i="16"/>
  <c r="AZ189" i="16"/>
  <c r="BA189" i="16"/>
  <c r="AX190" i="16"/>
  <c r="AY190" i="16"/>
  <c r="AZ190" i="16"/>
  <c r="BA190" i="16"/>
  <c r="AX191" i="16"/>
  <c r="AY191" i="16"/>
  <c r="AZ191" i="16"/>
  <c r="BA191" i="16"/>
  <c r="AX192" i="16"/>
  <c r="AY192" i="16"/>
  <c r="AZ192" i="16"/>
  <c r="BA192" i="16"/>
  <c r="AX193" i="16"/>
  <c r="AY193" i="16"/>
  <c r="AZ193" i="16"/>
  <c r="BA193" i="16"/>
  <c r="AX194" i="16"/>
  <c r="AY194" i="16"/>
  <c r="AZ194" i="16"/>
  <c r="BA194" i="16"/>
  <c r="AX195" i="16"/>
  <c r="AY195" i="16"/>
  <c r="AZ195" i="16"/>
  <c r="BA195" i="16"/>
  <c r="AX196" i="16"/>
  <c r="AY196" i="16"/>
  <c r="AZ196" i="16"/>
  <c r="BA196" i="16"/>
  <c r="AX197" i="16"/>
  <c r="AY197" i="16"/>
  <c r="AZ197" i="16"/>
  <c r="BA197" i="16"/>
  <c r="AX198" i="16"/>
  <c r="AY198" i="16"/>
  <c r="AZ198" i="16"/>
  <c r="BA198" i="16"/>
  <c r="AX199" i="16"/>
  <c r="AY199" i="16"/>
  <c r="AZ199" i="16"/>
  <c r="BA199" i="16"/>
  <c r="AX200" i="16"/>
  <c r="AY200" i="16"/>
  <c r="AZ200" i="16"/>
  <c r="BA200" i="16"/>
  <c r="AX201" i="16"/>
  <c r="AY201" i="16"/>
  <c r="AZ201" i="16"/>
  <c r="BA201" i="16"/>
  <c r="AX202" i="16"/>
  <c r="AY202" i="16"/>
  <c r="AZ202" i="16"/>
  <c r="BA202" i="16"/>
  <c r="AX203" i="16"/>
  <c r="AY203" i="16"/>
  <c r="AZ203" i="16"/>
  <c r="BA203" i="16"/>
  <c r="AX204" i="16"/>
  <c r="AY204" i="16"/>
  <c r="AZ204" i="16"/>
  <c r="BA204" i="16"/>
  <c r="AX205" i="16"/>
  <c r="AY205" i="16"/>
  <c r="AZ205" i="16"/>
  <c r="BA205" i="16"/>
  <c r="AX206" i="16"/>
  <c r="AY206" i="16"/>
  <c r="AZ206" i="16"/>
  <c r="BA206" i="16"/>
  <c r="AX207" i="16"/>
  <c r="AY207" i="16"/>
  <c r="AZ207" i="16"/>
  <c r="BA207" i="16"/>
  <c r="AX208" i="16"/>
  <c r="AY208" i="16"/>
  <c r="AZ208" i="16"/>
  <c r="BA208" i="16"/>
  <c r="AX209" i="16"/>
  <c r="AY209" i="16"/>
  <c r="AZ209" i="16"/>
  <c r="BA209" i="16"/>
  <c r="AX210" i="16"/>
  <c r="AY210" i="16"/>
  <c r="AZ210" i="16"/>
  <c r="BA210" i="16"/>
  <c r="AX211" i="16"/>
  <c r="AY211" i="16"/>
  <c r="AZ211" i="16"/>
  <c r="BA211" i="16"/>
  <c r="AX212" i="16"/>
  <c r="AY212" i="16"/>
  <c r="AZ212" i="16"/>
  <c r="BA212" i="16"/>
  <c r="AX213" i="16"/>
  <c r="AY213" i="16"/>
  <c r="AZ213" i="16"/>
  <c r="BA213" i="16"/>
  <c r="AX214" i="16"/>
  <c r="AY214" i="16"/>
  <c r="AZ214" i="16"/>
  <c r="BA214" i="16"/>
  <c r="AX215" i="16"/>
  <c r="AY215" i="16"/>
  <c r="AZ215" i="16"/>
  <c r="BA215" i="16"/>
  <c r="AX216" i="16"/>
  <c r="AY216" i="16"/>
  <c r="AZ216" i="16"/>
  <c r="BA216" i="16"/>
  <c r="AX217" i="16"/>
  <c r="AY217" i="16"/>
  <c r="AZ217" i="16"/>
  <c r="BA217" i="16"/>
  <c r="AX218" i="16"/>
  <c r="AY218" i="16"/>
  <c r="AZ218" i="16"/>
  <c r="BA218" i="16"/>
  <c r="AX219" i="16"/>
  <c r="AY219" i="16"/>
  <c r="AZ219" i="16"/>
  <c r="BA219" i="16"/>
  <c r="AX220" i="16"/>
  <c r="AY220" i="16"/>
  <c r="AZ220" i="16"/>
  <c r="BA220" i="16"/>
  <c r="AX221" i="16"/>
  <c r="AY221" i="16"/>
  <c r="AZ221" i="16"/>
  <c r="BA221" i="16"/>
  <c r="AX222" i="16"/>
  <c r="AY222" i="16"/>
  <c r="AZ222" i="16"/>
  <c r="BA222" i="16"/>
  <c r="AX223" i="16"/>
  <c r="AY223" i="16"/>
  <c r="AZ223" i="16"/>
  <c r="BA223" i="16"/>
  <c r="AX224" i="16"/>
  <c r="AY224" i="16"/>
  <c r="AZ224" i="16"/>
  <c r="BA224" i="16"/>
  <c r="AX225" i="16"/>
  <c r="AY225" i="16"/>
  <c r="AZ225" i="16"/>
  <c r="BA225" i="16"/>
  <c r="AX226" i="16"/>
  <c r="AY226" i="16"/>
  <c r="AZ226" i="16"/>
  <c r="BA226" i="16"/>
  <c r="AX227" i="16"/>
  <c r="AY227" i="16"/>
  <c r="AZ227" i="16"/>
  <c r="BA227" i="16"/>
  <c r="AX228" i="16"/>
  <c r="AY228" i="16"/>
  <c r="AZ228" i="16"/>
  <c r="BA228" i="16"/>
  <c r="AX229" i="16"/>
  <c r="AY229" i="16"/>
  <c r="AZ229" i="16"/>
  <c r="BA229" i="16"/>
  <c r="AX230" i="16"/>
  <c r="AY230" i="16"/>
  <c r="AZ230" i="16"/>
  <c r="BA230" i="16"/>
  <c r="AX231" i="16"/>
  <c r="AY231" i="16"/>
  <c r="AZ231" i="16"/>
  <c r="BA231" i="16"/>
  <c r="AX232" i="16"/>
  <c r="AY232" i="16"/>
  <c r="AZ232" i="16"/>
  <c r="BA232" i="16"/>
  <c r="AX233" i="16"/>
  <c r="AY233" i="16"/>
  <c r="AZ233" i="16"/>
  <c r="BA233" i="16"/>
  <c r="AX234" i="16"/>
  <c r="AY234" i="16"/>
  <c r="AZ234" i="16"/>
  <c r="BA234" i="16"/>
  <c r="AX235" i="16"/>
  <c r="AY235" i="16"/>
  <c r="AZ235" i="16"/>
  <c r="BA235" i="16"/>
  <c r="AX236" i="16"/>
  <c r="AY236" i="16"/>
  <c r="AZ236" i="16"/>
  <c r="BA236" i="16"/>
  <c r="AX237" i="16"/>
  <c r="AY237" i="16"/>
  <c r="AZ237" i="16"/>
  <c r="BA237" i="16"/>
  <c r="AX238" i="16"/>
  <c r="AY238" i="16"/>
  <c r="AZ238" i="16"/>
  <c r="BA238" i="16"/>
  <c r="AX239" i="16"/>
  <c r="AY239" i="16"/>
  <c r="AZ239" i="16"/>
  <c r="BA239" i="16"/>
  <c r="AX240" i="16"/>
  <c r="AY240" i="16"/>
  <c r="AZ240" i="16"/>
  <c r="BA240" i="16"/>
  <c r="AX241" i="16"/>
  <c r="AY241" i="16"/>
  <c r="AZ241" i="16"/>
  <c r="BA241" i="16"/>
  <c r="AX242" i="16"/>
  <c r="AY242" i="16"/>
  <c r="AZ242" i="16"/>
  <c r="BA242" i="16"/>
  <c r="AX243" i="16"/>
  <c r="AY243" i="16"/>
  <c r="AZ243" i="16"/>
  <c r="BA243" i="16"/>
  <c r="AX244" i="16"/>
  <c r="AY244" i="16"/>
  <c r="AZ244" i="16"/>
  <c r="BA244" i="16"/>
  <c r="AX245" i="16"/>
  <c r="AY245" i="16"/>
  <c r="AZ245" i="16"/>
  <c r="BA245" i="16"/>
  <c r="AX246" i="16"/>
  <c r="AY246" i="16"/>
  <c r="AZ246" i="16"/>
  <c r="BA246" i="16"/>
  <c r="AX247" i="16"/>
  <c r="AY247" i="16"/>
  <c r="AZ247" i="16"/>
  <c r="BA247" i="16"/>
  <c r="AX248" i="16"/>
  <c r="AY248" i="16"/>
  <c r="AZ248" i="16"/>
  <c r="BA248" i="16"/>
  <c r="AX249" i="16"/>
  <c r="AY249" i="16"/>
  <c r="AZ249" i="16"/>
  <c r="BA249" i="16"/>
  <c r="AX250" i="16"/>
  <c r="AY250" i="16"/>
  <c r="AZ250" i="16"/>
  <c r="BA250" i="16"/>
  <c r="AX251" i="16"/>
  <c r="AY251" i="16"/>
  <c r="AZ251" i="16"/>
  <c r="BA251" i="16"/>
  <c r="AX252" i="16"/>
  <c r="AY252" i="16"/>
  <c r="AZ252" i="16"/>
  <c r="BA252" i="16"/>
  <c r="AX253" i="16"/>
  <c r="AY253" i="16"/>
  <c r="AZ253" i="16"/>
  <c r="BA253" i="16"/>
  <c r="AX254" i="16"/>
  <c r="AY254" i="16"/>
  <c r="AZ254" i="16"/>
  <c r="BA254" i="16"/>
  <c r="AX255" i="16"/>
  <c r="AY255" i="16"/>
  <c r="AZ255" i="16"/>
  <c r="BA255" i="16"/>
  <c r="AX256" i="16"/>
  <c r="AY256" i="16"/>
  <c r="AZ256" i="16"/>
  <c r="BA256" i="16"/>
  <c r="AX257" i="16"/>
  <c r="AY257" i="16"/>
  <c r="AZ257" i="16"/>
  <c r="BA257" i="16"/>
  <c r="AX258" i="16"/>
  <c r="AY258" i="16"/>
  <c r="AZ258" i="16"/>
  <c r="BA258" i="16"/>
  <c r="AX259" i="16"/>
  <c r="AY259" i="16"/>
  <c r="AZ259" i="16"/>
  <c r="BA259" i="16"/>
  <c r="AX260" i="16"/>
  <c r="AY260" i="16"/>
  <c r="AZ260" i="16"/>
  <c r="BA260" i="16"/>
  <c r="AX261" i="16"/>
  <c r="AY261" i="16"/>
  <c r="AZ261" i="16"/>
  <c r="BA261" i="16"/>
  <c r="AX262" i="16"/>
  <c r="AY262" i="16"/>
  <c r="AZ262" i="16"/>
  <c r="BA262" i="16"/>
  <c r="AX263" i="16"/>
  <c r="AY263" i="16"/>
  <c r="AZ263" i="16"/>
  <c r="BA263" i="16"/>
  <c r="AX264" i="16"/>
  <c r="AY264" i="16"/>
  <c r="AZ264" i="16"/>
  <c r="BA264" i="16"/>
  <c r="AX265" i="16"/>
  <c r="AY265" i="16"/>
  <c r="AZ265" i="16"/>
  <c r="BA265" i="16"/>
  <c r="AX266" i="16"/>
  <c r="AY266" i="16"/>
  <c r="AZ266" i="16"/>
  <c r="BA266" i="16"/>
  <c r="AX267" i="16"/>
  <c r="AY267" i="16"/>
  <c r="AZ267" i="16"/>
  <c r="BA267" i="16"/>
  <c r="AX268" i="16"/>
  <c r="AY268" i="16"/>
  <c r="AZ268" i="16"/>
  <c r="BA268" i="16"/>
  <c r="AX269" i="16"/>
  <c r="AY269" i="16"/>
  <c r="AZ269" i="16"/>
  <c r="BA269" i="16"/>
  <c r="AX270" i="16"/>
  <c r="AY270" i="16"/>
  <c r="AZ270" i="16"/>
  <c r="BA270" i="16"/>
  <c r="AX271" i="16"/>
  <c r="AY271" i="16"/>
  <c r="AZ271" i="16"/>
  <c r="BA271" i="16"/>
  <c r="AX272" i="16"/>
  <c r="AY272" i="16"/>
  <c r="AZ272" i="16"/>
  <c r="BA272" i="16"/>
  <c r="AX273" i="16"/>
  <c r="AY273" i="16"/>
  <c r="AZ273" i="16"/>
  <c r="BA273" i="16"/>
  <c r="AX274" i="16"/>
  <c r="AY274" i="16"/>
  <c r="AZ274" i="16"/>
  <c r="BA274" i="16"/>
  <c r="AX275" i="16"/>
  <c r="AY275" i="16"/>
  <c r="AZ275" i="16"/>
  <c r="BA275" i="16"/>
  <c r="AX276" i="16"/>
  <c r="AY276" i="16"/>
  <c r="AZ276" i="16"/>
  <c r="BA276" i="16"/>
  <c r="AX277" i="16"/>
  <c r="AY277" i="16"/>
  <c r="AZ277" i="16"/>
  <c r="BA277" i="16"/>
  <c r="AX278" i="16"/>
  <c r="AY278" i="16"/>
  <c r="AZ278" i="16"/>
  <c r="BA278" i="16"/>
  <c r="AX279" i="16"/>
  <c r="AY279" i="16"/>
  <c r="AZ279" i="16"/>
  <c r="BA279" i="16"/>
  <c r="AX280" i="16"/>
  <c r="AY280" i="16"/>
  <c r="AZ280" i="16"/>
  <c r="BA280" i="16"/>
  <c r="AX281" i="16"/>
  <c r="AY281" i="16"/>
  <c r="AZ281" i="16"/>
  <c r="BA281" i="16"/>
  <c r="AX282" i="16"/>
  <c r="AY282" i="16"/>
  <c r="AZ282" i="16"/>
  <c r="BA282" i="16"/>
  <c r="AX283" i="16"/>
  <c r="AY283" i="16"/>
  <c r="AZ283" i="16"/>
  <c r="BA283" i="16"/>
  <c r="AX284" i="16"/>
  <c r="AY284" i="16"/>
  <c r="AZ284" i="16"/>
  <c r="BA284" i="16"/>
  <c r="AX285" i="16"/>
  <c r="AY285" i="16"/>
  <c r="AZ285" i="16"/>
  <c r="BA285" i="16"/>
  <c r="AX286" i="16"/>
  <c r="AY286" i="16"/>
  <c r="AZ286" i="16"/>
  <c r="BA286" i="16"/>
  <c r="AX287" i="16"/>
  <c r="AY287" i="16"/>
  <c r="AZ287" i="16"/>
  <c r="BA287" i="16"/>
  <c r="AX288" i="16"/>
  <c r="AY288" i="16"/>
  <c r="AZ288" i="16"/>
  <c r="BA288" i="16"/>
  <c r="AX289" i="16"/>
  <c r="AY289" i="16"/>
  <c r="AZ289" i="16"/>
  <c r="BA289" i="16"/>
  <c r="AX290" i="16"/>
  <c r="AY290" i="16"/>
  <c r="AZ290" i="16"/>
  <c r="BA290" i="16"/>
  <c r="AX291" i="16"/>
  <c r="AY291" i="16"/>
  <c r="AZ291" i="16"/>
  <c r="BA291" i="16"/>
  <c r="AX292" i="16"/>
  <c r="AY292" i="16"/>
  <c r="AZ292" i="16"/>
  <c r="BA292" i="16"/>
  <c r="AX293" i="16"/>
  <c r="AY293" i="16"/>
  <c r="AZ293" i="16"/>
  <c r="BA293" i="16"/>
  <c r="AX294" i="16"/>
  <c r="AY294" i="16"/>
  <c r="AZ294" i="16"/>
  <c r="BA294" i="16"/>
  <c r="AX295" i="16"/>
  <c r="AY295" i="16"/>
  <c r="AZ295" i="16"/>
  <c r="BA295" i="16"/>
  <c r="AX296" i="16"/>
  <c r="AY296" i="16"/>
  <c r="AZ296" i="16"/>
  <c r="BA296" i="16"/>
  <c r="AX297" i="16"/>
  <c r="AY297" i="16"/>
  <c r="AZ297" i="16"/>
  <c r="BA297" i="16"/>
  <c r="AX298" i="16"/>
  <c r="AY298" i="16"/>
  <c r="AZ298" i="16"/>
  <c r="CA298" i="16" s="1"/>
  <c r="CB298" i="16" s="1"/>
  <c r="BA298" i="16"/>
  <c r="AX299" i="16"/>
  <c r="AY299" i="16"/>
  <c r="AZ299" i="16"/>
  <c r="BA299" i="16"/>
  <c r="AX300" i="16"/>
  <c r="AY300" i="16"/>
  <c r="AZ300" i="16"/>
  <c r="BA300" i="16"/>
  <c r="AX301" i="16"/>
  <c r="AY301" i="16"/>
  <c r="AZ301" i="16"/>
  <c r="BA301" i="16"/>
  <c r="AX302" i="16"/>
  <c r="AY302" i="16"/>
  <c r="AZ302" i="16"/>
  <c r="BA302" i="16"/>
  <c r="AX303" i="16"/>
  <c r="AY303" i="16"/>
  <c r="AZ303" i="16"/>
  <c r="BA303" i="16"/>
  <c r="AX304" i="16"/>
  <c r="AY304" i="16"/>
  <c r="AZ304" i="16"/>
  <c r="BA304" i="16"/>
  <c r="AX305" i="16"/>
  <c r="AY305" i="16"/>
  <c r="AZ305" i="16"/>
  <c r="BA305" i="16"/>
  <c r="AX306" i="16"/>
  <c r="AY306" i="16"/>
  <c r="AZ306" i="16"/>
  <c r="BA306" i="16"/>
  <c r="AX307" i="16"/>
  <c r="AY307" i="16"/>
  <c r="AZ307" i="16"/>
  <c r="BA307" i="16"/>
  <c r="AX308" i="16"/>
  <c r="AY308" i="16"/>
  <c r="AZ308" i="16"/>
  <c r="CI308" i="16" s="1"/>
  <c r="CJ308" i="16" s="1"/>
  <c r="BA308" i="16"/>
  <c r="AX309" i="16"/>
  <c r="AY309" i="16"/>
  <c r="AZ309" i="16"/>
  <c r="BA309" i="16"/>
  <c r="AX310" i="16"/>
  <c r="AY310" i="16"/>
  <c r="AZ310" i="16"/>
  <c r="BA310" i="16"/>
  <c r="AX311" i="16"/>
  <c r="AY311" i="16"/>
  <c r="AZ311" i="16"/>
  <c r="BA311" i="16"/>
  <c r="AX312" i="16"/>
  <c r="AY312" i="16"/>
  <c r="AZ312" i="16"/>
  <c r="BA312" i="16"/>
  <c r="AX313" i="16"/>
  <c r="AY313" i="16"/>
  <c r="AZ313" i="16"/>
  <c r="BA313" i="16"/>
  <c r="AX314" i="16"/>
  <c r="AY314" i="16"/>
  <c r="AZ314" i="16"/>
  <c r="BA314" i="16"/>
  <c r="AX315" i="16"/>
  <c r="AY315" i="16"/>
  <c r="AZ315" i="16"/>
  <c r="CI315" i="16" s="1"/>
  <c r="CJ315" i="16" s="1"/>
  <c r="BA315" i="16"/>
  <c r="AX316" i="16"/>
  <c r="AY316" i="16"/>
  <c r="AZ316" i="16"/>
  <c r="BA316" i="16"/>
  <c r="AX317" i="16"/>
  <c r="AY317" i="16"/>
  <c r="AZ317" i="16"/>
  <c r="BA317" i="16"/>
  <c r="AX318" i="16"/>
  <c r="AY318" i="16"/>
  <c r="AZ318" i="16"/>
  <c r="BA318" i="16"/>
  <c r="AX319" i="16"/>
  <c r="AY319" i="16"/>
  <c r="AZ319" i="16"/>
  <c r="BA319" i="16"/>
  <c r="AX320" i="16"/>
  <c r="AY320" i="16"/>
  <c r="AZ320" i="16"/>
  <c r="BA320" i="16"/>
  <c r="AX321" i="16"/>
  <c r="AY321" i="16"/>
  <c r="AZ321" i="16"/>
  <c r="BA321" i="16"/>
  <c r="AX322" i="16"/>
  <c r="AY322" i="16"/>
  <c r="AZ322" i="16"/>
  <c r="BA322" i="16"/>
  <c r="AX323" i="16"/>
  <c r="AY323" i="16"/>
  <c r="AZ323" i="16"/>
  <c r="BA323" i="16"/>
  <c r="AX324" i="16"/>
  <c r="AY324" i="16"/>
  <c r="AZ324" i="16"/>
  <c r="BA324" i="16"/>
  <c r="AX325" i="16"/>
  <c r="AY325" i="16"/>
  <c r="AZ325" i="16"/>
  <c r="BS325" i="16" s="1"/>
  <c r="BT325" i="16" s="1"/>
  <c r="BA325" i="16"/>
  <c r="AX326" i="16"/>
  <c r="AY326" i="16"/>
  <c r="AZ326" i="16"/>
  <c r="BA326" i="16"/>
  <c r="AX327" i="16"/>
  <c r="AY327" i="16"/>
  <c r="AZ327" i="16"/>
  <c r="BA327" i="16"/>
  <c r="AX328" i="16"/>
  <c r="AY328" i="16"/>
  <c r="AZ328" i="16"/>
  <c r="BA328" i="16"/>
  <c r="AX329" i="16"/>
  <c r="AY329" i="16"/>
  <c r="AZ329" i="16"/>
  <c r="BA329" i="16"/>
  <c r="AX330" i="16"/>
  <c r="AY330" i="16"/>
  <c r="AZ330" i="16"/>
  <c r="BA330" i="16"/>
  <c r="AX331" i="16"/>
  <c r="AY331" i="16"/>
  <c r="AZ331" i="16"/>
  <c r="BA331" i="16"/>
  <c r="AX332" i="16"/>
  <c r="AY332" i="16"/>
  <c r="AZ332" i="16"/>
  <c r="BA332" i="16"/>
  <c r="AX333" i="16"/>
  <c r="AY333" i="16"/>
  <c r="AZ333" i="16"/>
  <c r="BA333" i="16"/>
  <c r="AX334" i="16"/>
  <c r="AY334" i="16"/>
  <c r="AZ334" i="16"/>
  <c r="BA334" i="16"/>
  <c r="AX335" i="16"/>
  <c r="AY335" i="16"/>
  <c r="AZ335" i="16"/>
  <c r="BA335" i="16"/>
  <c r="AX336" i="16"/>
  <c r="AY336" i="16"/>
  <c r="AZ336" i="16"/>
  <c r="BA336" i="16"/>
  <c r="AX337" i="16"/>
  <c r="AY337" i="16"/>
  <c r="AZ337" i="16"/>
  <c r="BA337" i="16"/>
  <c r="AX338" i="16"/>
  <c r="AY338" i="16"/>
  <c r="AZ338" i="16"/>
  <c r="BA338" i="16"/>
  <c r="AX339" i="16"/>
  <c r="AY339" i="16"/>
  <c r="AZ339" i="16"/>
  <c r="BA339" i="16"/>
  <c r="AX340" i="16"/>
  <c r="AY340" i="16"/>
  <c r="AZ340" i="16"/>
  <c r="BA340" i="16"/>
  <c r="AX341" i="16"/>
  <c r="AY341" i="16"/>
  <c r="AZ341" i="16"/>
  <c r="BA341" i="16"/>
  <c r="AX342" i="16"/>
  <c r="AY342" i="16"/>
  <c r="AZ342" i="16"/>
  <c r="BA342" i="16"/>
  <c r="AX343" i="16"/>
  <c r="AY343" i="16"/>
  <c r="AZ343" i="16"/>
  <c r="BA343" i="16"/>
  <c r="AX344" i="16"/>
  <c r="AY344" i="16"/>
  <c r="AZ344" i="16"/>
  <c r="BA344" i="16"/>
  <c r="AX345" i="16"/>
  <c r="AY345" i="16"/>
  <c r="AZ345" i="16"/>
  <c r="BA345" i="16"/>
  <c r="AX346" i="16"/>
  <c r="AY346" i="16"/>
  <c r="AZ346" i="16"/>
  <c r="BA346" i="16"/>
  <c r="AX347" i="16"/>
  <c r="AY347" i="16"/>
  <c r="AZ347" i="16"/>
  <c r="BA347" i="16"/>
  <c r="AX348" i="16"/>
  <c r="AY348" i="16"/>
  <c r="AZ348" i="16"/>
  <c r="BA348" i="16"/>
  <c r="AX349" i="16"/>
  <c r="AY349" i="16"/>
  <c r="AZ349" i="16"/>
  <c r="BA349" i="16"/>
  <c r="AX350" i="16"/>
  <c r="AY350" i="16"/>
  <c r="AZ350" i="16"/>
  <c r="BK350" i="16" s="1"/>
  <c r="BL350" i="16" s="1"/>
  <c r="BA350" i="16"/>
  <c r="AX351" i="16"/>
  <c r="AY351" i="16"/>
  <c r="AZ351" i="16"/>
  <c r="BA351" i="16"/>
  <c r="AX352" i="16"/>
  <c r="AY352" i="16"/>
  <c r="AZ352" i="16"/>
  <c r="BA352" i="16"/>
  <c r="AX353" i="16"/>
  <c r="AY353" i="16"/>
  <c r="AZ353" i="16"/>
  <c r="BA353" i="16"/>
  <c r="AX354" i="16"/>
  <c r="AY354" i="16"/>
  <c r="AZ354" i="16"/>
  <c r="BA354" i="16"/>
  <c r="AX355" i="16"/>
  <c r="AY355" i="16"/>
  <c r="AZ355" i="16"/>
  <c r="BS355" i="16" s="1"/>
  <c r="BT355" i="16" s="1"/>
  <c r="BA355" i="16"/>
  <c r="AX356" i="16"/>
  <c r="AY356" i="16"/>
  <c r="AZ356" i="16"/>
  <c r="BA356" i="16"/>
  <c r="AX357" i="16"/>
  <c r="AY357" i="16"/>
  <c r="AZ357" i="16"/>
  <c r="BA357" i="16"/>
  <c r="AX358" i="16"/>
  <c r="AY358" i="16"/>
  <c r="AZ358" i="16"/>
  <c r="BA358" i="16"/>
  <c r="AX359" i="16"/>
  <c r="AY359" i="16"/>
  <c r="AZ359" i="16"/>
  <c r="BA359" i="16"/>
  <c r="AX360" i="16"/>
  <c r="AY360" i="16"/>
  <c r="AZ360" i="16"/>
  <c r="BA360" i="16"/>
  <c r="AX361" i="16"/>
  <c r="AY361" i="16"/>
  <c r="AZ361" i="16"/>
  <c r="BA361" i="16"/>
  <c r="AX362" i="16"/>
  <c r="AY362" i="16"/>
  <c r="AZ362" i="16"/>
  <c r="BA362" i="16"/>
  <c r="AX363" i="16"/>
  <c r="AY363" i="16"/>
  <c r="AZ363" i="16"/>
  <c r="BA363" i="16"/>
  <c r="AX364" i="16"/>
  <c r="AY364" i="16"/>
  <c r="AZ364" i="16"/>
  <c r="BA364" i="16"/>
  <c r="AX365" i="16"/>
  <c r="AY365" i="16"/>
  <c r="AZ365" i="16"/>
  <c r="BA365" i="16"/>
  <c r="AX366" i="16"/>
  <c r="AY366" i="16"/>
  <c r="AZ366" i="16"/>
  <c r="BA366" i="16"/>
  <c r="AX367" i="16"/>
  <c r="AY367" i="16"/>
  <c r="AZ367" i="16"/>
  <c r="BA367" i="16"/>
  <c r="AX368" i="16"/>
  <c r="AY368" i="16"/>
  <c r="AZ368" i="16"/>
  <c r="BA368" i="16"/>
  <c r="AX369" i="16"/>
  <c r="AY369" i="16"/>
  <c r="AZ369" i="16"/>
  <c r="BA369" i="16"/>
  <c r="AX370" i="16"/>
  <c r="AY370" i="16"/>
  <c r="AZ370" i="16"/>
  <c r="BA370" i="16"/>
  <c r="AX371" i="16"/>
  <c r="AY371" i="16"/>
  <c r="AZ371" i="16"/>
  <c r="BA371" i="16"/>
  <c r="AX372" i="16"/>
  <c r="AY372" i="16"/>
  <c r="AZ372" i="16"/>
  <c r="BA372" i="16"/>
  <c r="AX373" i="16"/>
  <c r="AY373" i="16"/>
  <c r="AZ373" i="16"/>
  <c r="BA373" i="16"/>
  <c r="AX374" i="16"/>
  <c r="AY374" i="16"/>
  <c r="AZ374" i="16"/>
  <c r="BA374" i="16"/>
  <c r="AX375" i="16"/>
  <c r="AY375" i="16"/>
  <c r="AZ375" i="16"/>
  <c r="BA375" i="16"/>
  <c r="AX376" i="16"/>
  <c r="AY376" i="16"/>
  <c r="AZ376" i="16"/>
  <c r="BS376" i="16" s="1"/>
  <c r="BT376" i="16" s="1"/>
  <c r="BA376" i="16"/>
  <c r="AX377" i="16"/>
  <c r="AY377" i="16"/>
  <c r="AZ377" i="16"/>
  <c r="BA377" i="16"/>
  <c r="AX378" i="16"/>
  <c r="AY378" i="16"/>
  <c r="AZ378" i="16"/>
  <c r="BA378" i="16"/>
  <c r="AX379" i="16"/>
  <c r="AY379" i="16"/>
  <c r="AZ379" i="16"/>
  <c r="BA379" i="16"/>
  <c r="AX380" i="16"/>
  <c r="AY380" i="16"/>
  <c r="AZ380" i="16"/>
  <c r="BA380" i="16"/>
  <c r="AX381" i="16"/>
  <c r="AY381" i="16"/>
  <c r="AZ381" i="16"/>
  <c r="BA381" i="16"/>
  <c r="AX382" i="16"/>
  <c r="AY382" i="16"/>
  <c r="AZ382" i="16"/>
  <c r="BA382" i="16"/>
  <c r="AX383" i="16"/>
  <c r="AY383" i="16"/>
  <c r="AZ383" i="16"/>
  <c r="BA383" i="16"/>
  <c r="AX384" i="16"/>
  <c r="AY384" i="16"/>
  <c r="AZ384" i="16"/>
  <c r="BS384" i="16" s="1"/>
  <c r="BT384" i="16" s="1"/>
  <c r="BA384" i="16"/>
  <c r="AX385" i="16"/>
  <c r="AY385" i="16"/>
  <c r="AZ385" i="16"/>
  <c r="BA385" i="16"/>
  <c r="AX386" i="16"/>
  <c r="AY386" i="16"/>
  <c r="AZ386" i="16"/>
  <c r="BA386" i="16"/>
  <c r="AX387" i="16"/>
  <c r="AY387" i="16"/>
  <c r="AZ387" i="16"/>
  <c r="BA387" i="16"/>
  <c r="AX388" i="16"/>
  <c r="AY388" i="16"/>
  <c r="AZ388" i="16"/>
  <c r="BA388" i="16"/>
  <c r="AX389" i="16"/>
  <c r="AY389" i="16"/>
  <c r="AZ389" i="16"/>
  <c r="BA389" i="16"/>
  <c r="AX390" i="16"/>
  <c r="AY390" i="16"/>
  <c r="AZ390" i="16"/>
  <c r="BA390" i="16"/>
  <c r="AX391" i="16"/>
  <c r="AY391" i="16"/>
  <c r="AZ391" i="16"/>
  <c r="BA391" i="16"/>
  <c r="AX392" i="16"/>
  <c r="AY392" i="16"/>
  <c r="AZ392" i="16"/>
  <c r="BA392" i="16"/>
  <c r="AX393" i="16"/>
  <c r="AY393" i="16"/>
  <c r="AZ393" i="16"/>
  <c r="BA393" i="16"/>
  <c r="AX394" i="16"/>
  <c r="AY394" i="16"/>
  <c r="AZ394" i="16"/>
  <c r="BA394" i="16"/>
  <c r="AX395" i="16"/>
  <c r="AY395" i="16"/>
  <c r="AZ395" i="16"/>
  <c r="BA395" i="16"/>
  <c r="AX396" i="16"/>
  <c r="AY396" i="16"/>
  <c r="AZ396" i="16"/>
  <c r="BS396" i="16" s="1"/>
  <c r="BT396" i="16" s="1"/>
  <c r="BA396" i="16"/>
  <c r="AX397" i="16"/>
  <c r="AY397" i="16"/>
  <c r="AZ397" i="16"/>
  <c r="BA397" i="16"/>
  <c r="AX398" i="16"/>
  <c r="AY398" i="16"/>
  <c r="AZ398" i="16"/>
  <c r="BA398" i="16"/>
  <c r="AX399" i="16"/>
  <c r="AY399" i="16"/>
  <c r="AZ399" i="16"/>
  <c r="BA399" i="16"/>
  <c r="AX400" i="16"/>
  <c r="AY400" i="16"/>
  <c r="AZ400" i="16"/>
  <c r="BA400" i="16"/>
  <c r="AX401" i="16"/>
  <c r="AY401" i="16"/>
  <c r="AZ401" i="16"/>
  <c r="BA401" i="16"/>
  <c r="AX402" i="16"/>
  <c r="AY402" i="16"/>
  <c r="AZ402" i="16"/>
  <c r="BA402" i="16"/>
  <c r="AX403" i="16"/>
  <c r="AY403" i="16"/>
  <c r="AZ403" i="16"/>
  <c r="BA403" i="16"/>
  <c r="AX404" i="16"/>
  <c r="AY404" i="16"/>
  <c r="AZ404" i="16"/>
  <c r="BK404" i="16" s="1"/>
  <c r="BL404" i="16" s="1"/>
  <c r="BA404" i="16"/>
  <c r="AX405" i="16"/>
  <c r="AY405" i="16"/>
  <c r="AZ405" i="16"/>
  <c r="BS405" i="16" s="1"/>
  <c r="BT405" i="16" s="1"/>
  <c r="BA405" i="16"/>
  <c r="AX406" i="16"/>
  <c r="AY406" i="16"/>
  <c r="AZ406" i="16"/>
  <c r="BA406" i="16"/>
  <c r="AX407" i="16"/>
  <c r="AY407" i="16"/>
  <c r="AZ407" i="16"/>
  <c r="BA407" i="16"/>
  <c r="AX408" i="16"/>
  <c r="AY408" i="16"/>
  <c r="AZ408" i="16"/>
  <c r="BA408" i="16"/>
  <c r="AX409" i="16"/>
  <c r="AY409" i="16"/>
  <c r="AZ409" i="16"/>
  <c r="BA409" i="16"/>
  <c r="AX410" i="16"/>
  <c r="AY410" i="16"/>
  <c r="AZ410" i="16"/>
  <c r="BA410" i="16"/>
  <c r="AX411" i="16"/>
  <c r="AY411" i="16"/>
  <c r="AZ411" i="16"/>
  <c r="BA411" i="16"/>
  <c r="AX412" i="16"/>
  <c r="AY412" i="16"/>
  <c r="AZ412" i="16"/>
  <c r="BA412" i="16"/>
  <c r="AX413" i="16"/>
  <c r="AY413" i="16"/>
  <c r="AZ413" i="16"/>
  <c r="BA413" i="16"/>
  <c r="AX414" i="16"/>
  <c r="AY414" i="16"/>
  <c r="AZ414" i="16"/>
  <c r="BA414" i="16"/>
  <c r="AX415" i="16"/>
  <c r="AY415" i="16"/>
  <c r="AZ415" i="16"/>
  <c r="CI415" i="16" s="1"/>
  <c r="CJ415" i="16" s="1"/>
  <c r="BA415" i="16"/>
  <c r="AX416" i="16"/>
  <c r="AY416" i="16"/>
  <c r="AZ416" i="16"/>
  <c r="BA416" i="16"/>
  <c r="AX417" i="16"/>
  <c r="AY417" i="16"/>
  <c r="AZ417" i="16"/>
  <c r="BA417" i="16"/>
  <c r="AX418" i="16"/>
  <c r="AY418" i="16"/>
  <c r="AZ418" i="16"/>
  <c r="BA418" i="16"/>
  <c r="AX419" i="16"/>
  <c r="AY419" i="16"/>
  <c r="AZ419" i="16"/>
  <c r="BA419" i="16"/>
  <c r="AX420" i="16"/>
  <c r="AY420" i="16"/>
  <c r="AZ420" i="16"/>
  <c r="BA420" i="16"/>
  <c r="AX421" i="16"/>
  <c r="AY421" i="16"/>
  <c r="AZ421" i="16"/>
  <c r="BA421" i="16"/>
  <c r="AX422" i="16"/>
  <c r="AY422" i="16"/>
  <c r="AZ422" i="16"/>
  <c r="BA422" i="16"/>
  <c r="AX423" i="16"/>
  <c r="AY423" i="16"/>
  <c r="AZ423" i="16"/>
  <c r="BA423" i="16"/>
  <c r="AX424" i="16"/>
  <c r="AY424" i="16"/>
  <c r="AZ424" i="16"/>
  <c r="CI424" i="16" s="1"/>
  <c r="CJ424" i="16" s="1"/>
  <c r="BA424" i="16"/>
  <c r="AX425" i="16"/>
  <c r="AY425" i="16"/>
  <c r="AZ425" i="16"/>
  <c r="BA425" i="16"/>
  <c r="AX426" i="16"/>
  <c r="AY426" i="16"/>
  <c r="AZ426" i="16"/>
  <c r="CI426" i="16" s="1"/>
  <c r="CJ426" i="16" s="1"/>
  <c r="BA426" i="16"/>
  <c r="AX427" i="16"/>
  <c r="AY427" i="16"/>
  <c r="AZ427" i="16"/>
  <c r="BA427" i="16"/>
  <c r="AX428" i="16"/>
  <c r="AY428" i="16"/>
  <c r="AZ428" i="16"/>
  <c r="BA428" i="16"/>
  <c r="AX429" i="16"/>
  <c r="AY429" i="16"/>
  <c r="AZ429" i="16"/>
  <c r="BA429" i="16"/>
  <c r="AX430" i="16"/>
  <c r="AY430" i="16"/>
  <c r="AZ430" i="16"/>
  <c r="BA430" i="16"/>
  <c r="AX431" i="16"/>
  <c r="AY431" i="16"/>
  <c r="AZ431" i="16"/>
  <c r="BA431" i="16"/>
  <c r="AX432" i="16"/>
  <c r="AY432" i="16"/>
  <c r="AZ432" i="16"/>
  <c r="BA432" i="16"/>
  <c r="AX433" i="16"/>
  <c r="AY433" i="16"/>
  <c r="AZ433" i="16"/>
  <c r="BA433" i="16"/>
  <c r="AX434" i="16"/>
  <c r="AY434" i="16"/>
  <c r="AZ434" i="16"/>
  <c r="BA434" i="16"/>
  <c r="AX435" i="16"/>
  <c r="AY435" i="16"/>
  <c r="AZ435" i="16"/>
  <c r="BS435" i="16" s="1"/>
  <c r="BT435" i="16" s="1"/>
  <c r="BA435" i="16"/>
  <c r="AX436" i="16"/>
  <c r="AY436" i="16"/>
  <c r="AZ436" i="16"/>
  <c r="BA436" i="16"/>
  <c r="AX437" i="16"/>
  <c r="AY437" i="16"/>
  <c r="AZ437" i="16"/>
  <c r="BA437" i="16"/>
  <c r="AX438" i="16"/>
  <c r="AY438" i="16"/>
  <c r="AZ438" i="16"/>
  <c r="BA438" i="16"/>
  <c r="AX439" i="16"/>
  <c r="AY439" i="16"/>
  <c r="AZ439" i="16"/>
  <c r="BA439" i="16"/>
  <c r="AX440" i="16"/>
  <c r="AY440" i="16"/>
  <c r="AZ440" i="16"/>
  <c r="BA440" i="16"/>
  <c r="AX441" i="16"/>
  <c r="AY441" i="16"/>
  <c r="AZ441" i="16"/>
  <c r="CI441" i="16" s="1"/>
  <c r="CJ441" i="16" s="1"/>
  <c r="BA441" i="16"/>
  <c r="AX442" i="16"/>
  <c r="AY442" i="16"/>
  <c r="AZ442" i="16"/>
  <c r="BA442" i="16"/>
  <c r="AX443" i="16"/>
  <c r="AY443" i="16"/>
  <c r="AZ443" i="16"/>
  <c r="BA443" i="16"/>
  <c r="AX444" i="16"/>
  <c r="AY444" i="16"/>
  <c r="AZ444" i="16"/>
  <c r="BK444" i="16" s="1"/>
  <c r="BL444" i="16" s="1"/>
  <c r="BA444" i="16"/>
  <c r="AX445" i="16"/>
  <c r="AY445" i="16"/>
  <c r="AZ445" i="16"/>
  <c r="BA445" i="16"/>
  <c r="AX446" i="16"/>
  <c r="AY446" i="16"/>
  <c r="AZ446" i="16"/>
  <c r="BA446" i="16"/>
  <c r="AX447" i="16"/>
  <c r="AY447" i="16"/>
  <c r="AZ447" i="16"/>
  <c r="BA447" i="16"/>
  <c r="AX448" i="16"/>
  <c r="AY448" i="16"/>
  <c r="AZ448" i="16"/>
  <c r="BA448" i="16"/>
  <c r="AX449" i="16"/>
  <c r="AY449" i="16"/>
  <c r="AZ449" i="16"/>
  <c r="CI449" i="16" s="1"/>
  <c r="CJ449" i="16" s="1"/>
  <c r="BA449" i="16"/>
  <c r="AX450" i="16"/>
  <c r="AY450" i="16"/>
  <c r="AZ450" i="16"/>
  <c r="BA450" i="16"/>
  <c r="AX451" i="16"/>
  <c r="AY451" i="16"/>
  <c r="AZ451" i="16"/>
  <c r="BA451" i="16"/>
  <c r="AX452" i="16"/>
  <c r="AY452" i="16"/>
  <c r="AZ452" i="16"/>
  <c r="BA452" i="16"/>
  <c r="AX453" i="16"/>
  <c r="AY453" i="16"/>
  <c r="AZ453" i="16"/>
  <c r="BK453" i="16" s="1"/>
  <c r="BL453" i="16" s="1"/>
  <c r="BA453" i="16"/>
  <c r="AX454" i="16"/>
  <c r="AY454" i="16"/>
  <c r="AZ454" i="16"/>
  <c r="BA454" i="16"/>
  <c r="AX455" i="16"/>
  <c r="AY455" i="16"/>
  <c r="AZ455" i="16"/>
  <c r="BA455" i="16"/>
  <c r="AX456" i="16"/>
  <c r="AY456" i="16"/>
  <c r="AZ456" i="16"/>
  <c r="CA456" i="16" s="1"/>
  <c r="CB456" i="16" s="1"/>
  <c r="BA456" i="16"/>
  <c r="AX457" i="16"/>
  <c r="AY457" i="16"/>
  <c r="AZ457" i="16"/>
  <c r="CI457" i="16" s="1"/>
  <c r="CJ457" i="16" s="1"/>
  <c r="BA457" i="16"/>
  <c r="AX458" i="16"/>
  <c r="AY458" i="16"/>
  <c r="AZ458" i="16"/>
  <c r="BA458" i="16"/>
  <c r="AX459" i="16"/>
  <c r="AY459" i="16"/>
  <c r="AZ459" i="16"/>
  <c r="BA459" i="16"/>
  <c r="AX460" i="16"/>
  <c r="AY460" i="16"/>
  <c r="AZ460" i="16"/>
  <c r="BA460" i="16"/>
  <c r="AX461" i="16"/>
  <c r="AY461" i="16"/>
  <c r="AZ461" i="16"/>
  <c r="BA461" i="16"/>
  <c r="AX462" i="16"/>
  <c r="AY462" i="16"/>
  <c r="AZ462" i="16"/>
  <c r="BS462" i="16" s="1"/>
  <c r="BT462" i="16" s="1"/>
  <c r="BA462" i="16"/>
  <c r="AX463" i="16"/>
  <c r="AY463" i="16"/>
  <c r="AZ463" i="16"/>
  <c r="BA463" i="16"/>
  <c r="AX464" i="16"/>
  <c r="AY464" i="16"/>
  <c r="AZ464" i="16"/>
  <c r="BA464" i="16"/>
  <c r="AX465" i="16"/>
  <c r="AY465" i="16"/>
  <c r="AZ465" i="16"/>
  <c r="BA465" i="16"/>
  <c r="AX466" i="16"/>
  <c r="AY466" i="16"/>
  <c r="AZ466" i="16"/>
  <c r="BS466" i="16" s="1"/>
  <c r="BT466" i="16" s="1"/>
  <c r="BA466" i="16"/>
  <c r="AX467" i="16"/>
  <c r="AY467" i="16"/>
  <c r="AZ467" i="16"/>
  <c r="BA467" i="16"/>
  <c r="AX468" i="16"/>
  <c r="AY468" i="16"/>
  <c r="AZ468" i="16"/>
  <c r="BA468" i="16"/>
  <c r="AX469" i="16"/>
  <c r="AY469" i="16"/>
  <c r="AZ469" i="16"/>
  <c r="CA469" i="16" s="1"/>
  <c r="CB469" i="16" s="1"/>
  <c r="BA469" i="16"/>
  <c r="AX470" i="16"/>
  <c r="AY470" i="16"/>
  <c r="AZ470" i="16"/>
  <c r="BA470" i="16"/>
  <c r="AX471" i="16"/>
  <c r="AY471" i="16"/>
  <c r="AZ471" i="16"/>
  <c r="BA471" i="16"/>
  <c r="AX472" i="16"/>
  <c r="AY472" i="16"/>
  <c r="AZ472" i="16"/>
  <c r="CI472" i="16" s="1"/>
  <c r="CJ472" i="16" s="1"/>
  <c r="BA472" i="16"/>
  <c r="AX473" i="16"/>
  <c r="AY473" i="16"/>
  <c r="AZ473" i="16"/>
  <c r="CI473" i="16" s="1"/>
  <c r="CJ473" i="16" s="1"/>
  <c r="BA473" i="16"/>
  <c r="AX474" i="16"/>
  <c r="AY474" i="16"/>
  <c r="AZ474" i="16"/>
  <c r="BA474" i="16"/>
  <c r="AX475" i="16"/>
  <c r="AY475" i="16"/>
  <c r="AZ475" i="16"/>
  <c r="BA475" i="16"/>
  <c r="AX476" i="16"/>
  <c r="AY476" i="16"/>
  <c r="AZ476" i="16"/>
  <c r="BA476" i="16"/>
  <c r="AX477" i="16"/>
  <c r="AY477" i="16"/>
  <c r="AZ477" i="16"/>
  <c r="BA477" i="16"/>
  <c r="AX478" i="16"/>
  <c r="AY478" i="16"/>
  <c r="AZ478" i="16"/>
  <c r="BA478" i="16"/>
  <c r="BC470" i="16" l="1"/>
  <c r="BC458" i="16"/>
  <c r="BC442" i="16"/>
  <c r="BC432" i="16"/>
  <c r="BC422" i="16"/>
  <c r="BC410" i="16"/>
  <c r="BC398" i="16"/>
  <c r="BC386" i="16"/>
  <c r="BC374" i="16"/>
  <c r="BC368" i="16"/>
  <c r="BC360" i="16"/>
  <c r="BC354" i="16"/>
  <c r="BC350" i="16"/>
  <c r="BC346" i="16"/>
  <c r="BC342" i="16"/>
  <c r="BC340" i="16"/>
  <c r="BC336" i="16"/>
  <c r="BC332" i="16"/>
  <c r="BC328" i="16"/>
  <c r="BC324" i="16"/>
  <c r="BC320" i="16"/>
  <c r="BC318" i="16"/>
  <c r="BC314" i="16"/>
  <c r="BC310" i="16"/>
  <c r="BC306" i="16"/>
  <c r="BC304" i="16"/>
  <c r="BC300" i="16"/>
  <c r="BC298" i="16"/>
  <c r="BC296" i="16"/>
  <c r="BC294" i="16"/>
  <c r="BC292" i="16"/>
  <c r="BC288" i="16"/>
  <c r="BC286" i="16"/>
  <c r="BC284" i="16"/>
  <c r="BC282" i="16"/>
  <c r="BC280" i="16"/>
  <c r="BC278" i="16"/>
  <c r="BC276" i="16"/>
  <c r="BC274" i="16"/>
  <c r="BC272" i="16"/>
  <c r="BC270" i="16"/>
  <c r="BC268" i="16"/>
  <c r="BC266" i="16"/>
  <c r="BC264" i="16"/>
  <c r="BC262" i="16"/>
  <c r="BC260" i="16"/>
  <c r="BC258" i="16"/>
  <c r="BC256" i="16"/>
  <c r="BC254" i="16"/>
  <c r="BC252" i="16"/>
  <c r="BC250" i="16"/>
  <c r="BC248" i="16"/>
  <c r="BC246" i="16"/>
  <c r="BC244" i="16"/>
  <c r="BC242" i="16"/>
  <c r="BC240" i="16"/>
  <c r="BC238" i="16"/>
  <c r="BC236" i="16"/>
  <c r="BC234" i="16"/>
  <c r="BC232" i="16"/>
  <c r="BC230" i="16"/>
  <c r="BC228" i="16"/>
  <c r="BC226" i="16"/>
  <c r="BC224" i="16"/>
  <c r="BC222" i="16"/>
  <c r="BC220" i="16"/>
  <c r="BC218" i="16"/>
  <c r="BC216" i="16"/>
  <c r="BC214" i="16"/>
  <c r="BC212" i="16"/>
  <c r="BC210" i="16"/>
  <c r="BC208" i="16"/>
  <c r="BC206" i="16"/>
  <c r="BC204" i="16"/>
  <c r="BC202" i="16"/>
  <c r="BC200" i="16"/>
  <c r="BC198" i="16"/>
  <c r="BC196" i="16"/>
  <c r="BC472" i="16"/>
  <c r="BC460" i="16"/>
  <c r="BC448" i="16"/>
  <c r="BC436" i="16"/>
  <c r="BC424" i="16"/>
  <c r="BC412" i="16"/>
  <c r="BC400" i="16"/>
  <c r="BC388" i="16"/>
  <c r="BC376" i="16"/>
  <c r="BC372" i="16"/>
  <c r="BC366" i="16"/>
  <c r="BC356" i="16"/>
  <c r="BC352" i="16"/>
  <c r="BC348" i="16"/>
  <c r="BC344" i="16"/>
  <c r="BC338" i="16"/>
  <c r="BC334" i="16"/>
  <c r="BC330" i="16"/>
  <c r="BC326" i="16"/>
  <c r="BC322" i="16"/>
  <c r="BC316" i="16"/>
  <c r="BC312" i="16"/>
  <c r="BC308" i="16"/>
  <c r="BC302" i="16"/>
  <c r="BC290" i="16"/>
  <c r="BC476" i="16"/>
  <c r="BC464" i="16"/>
  <c r="BC452" i="16"/>
  <c r="BC440" i="16"/>
  <c r="BC428" i="16"/>
  <c r="BC416" i="16"/>
  <c r="BC404" i="16"/>
  <c r="BC394" i="16"/>
  <c r="BC382" i="16"/>
  <c r="BC370" i="16"/>
  <c r="BC468" i="16"/>
  <c r="BC456" i="16"/>
  <c r="BC444" i="16"/>
  <c r="BC430" i="16"/>
  <c r="BC420" i="16"/>
  <c r="BC408" i="16"/>
  <c r="BC396" i="16"/>
  <c r="BC384" i="16"/>
  <c r="BC364" i="16"/>
  <c r="BC475" i="16"/>
  <c r="BC471" i="16"/>
  <c r="BC467" i="16"/>
  <c r="BC463" i="16"/>
  <c r="BC459" i="16"/>
  <c r="BC457" i="16"/>
  <c r="BC453" i="16"/>
  <c r="BC449" i="16"/>
  <c r="BC445" i="16"/>
  <c r="BC441" i="16"/>
  <c r="BC437" i="16"/>
  <c r="BC433" i="16"/>
  <c r="BC431" i="16"/>
  <c r="BC427" i="16"/>
  <c r="BC425" i="16"/>
  <c r="BC423" i="16"/>
  <c r="BC419" i="16"/>
  <c r="BC417" i="16"/>
  <c r="BC415" i="16"/>
  <c r="BC413" i="16"/>
  <c r="BC411" i="16"/>
  <c r="BC409" i="16"/>
  <c r="BC407" i="16"/>
  <c r="BC405" i="16"/>
  <c r="BC403" i="16"/>
  <c r="BC401" i="16"/>
  <c r="BC399" i="16"/>
  <c r="BC397" i="16"/>
  <c r="BC395" i="16"/>
  <c r="BC393" i="16"/>
  <c r="BC391" i="16"/>
  <c r="BC389" i="16"/>
  <c r="BC387" i="16"/>
  <c r="BC385" i="16"/>
  <c r="BC383" i="16"/>
  <c r="BC381" i="16"/>
  <c r="BC379" i="16"/>
  <c r="BC377" i="16"/>
  <c r="BC375" i="16"/>
  <c r="BC373" i="16"/>
  <c r="BC371" i="16"/>
  <c r="BC369" i="16"/>
  <c r="BC367" i="16"/>
  <c r="BC365" i="16"/>
  <c r="BC363" i="16"/>
  <c r="BC361" i="16"/>
  <c r="BC359" i="16"/>
  <c r="BC357" i="16"/>
  <c r="BC355" i="16"/>
  <c r="BC353" i="16"/>
  <c r="BC351" i="16"/>
  <c r="BC349" i="16"/>
  <c r="BC347" i="16"/>
  <c r="BC345" i="16"/>
  <c r="BC343" i="16"/>
  <c r="BC341" i="16"/>
  <c r="BC339" i="16"/>
  <c r="BC337" i="16"/>
  <c r="BC335" i="16"/>
  <c r="BC333" i="16"/>
  <c r="BC331" i="16"/>
  <c r="BC329" i="16"/>
  <c r="BC327" i="16"/>
  <c r="BC325" i="16"/>
  <c r="BC323" i="16"/>
  <c r="BC321" i="16"/>
  <c r="BC319" i="16"/>
  <c r="BC317" i="16"/>
  <c r="BC315" i="16"/>
  <c r="BC313" i="16"/>
  <c r="BC311" i="16"/>
  <c r="BC309" i="16"/>
  <c r="BC307" i="16"/>
  <c r="BC305" i="16"/>
  <c r="BC303" i="16"/>
  <c r="BC301" i="16"/>
  <c r="BC299" i="16"/>
  <c r="BC297" i="16"/>
  <c r="BC295" i="16"/>
  <c r="BC293" i="16"/>
  <c r="BC291" i="16"/>
  <c r="BC289" i="16"/>
  <c r="BC287" i="16"/>
  <c r="BC285" i="16"/>
  <c r="BC283" i="16"/>
  <c r="BC281" i="16"/>
  <c r="BC279" i="16"/>
  <c r="BC277" i="16"/>
  <c r="BC275" i="16"/>
  <c r="BC273" i="16"/>
  <c r="BC271" i="16"/>
  <c r="BC269" i="16"/>
  <c r="BC267" i="16"/>
  <c r="BC265" i="16"/>
  <c r="BC263" i="16"/>
  <c r="BC261" i="16"/>
  <c r="BC259" i="16"/>
  <c r="BC257" i="16"/>
  <c r="BC255" i="16"/>
  <c r="BC253" i="16"/>
  <c r="BC251" i="16"/>
  <c r="BC249" i="16"/>
  <c r="BC247" i="16"/>
  <c r="BC245" i="16"/>
  <c r="BC243" i="16"/>
  <c r="BC241" i="16"/>
  <c r="BC239" i="16"/>
  <c r="BC237" i="16"/>
  <c r="BC235" i="16"/>
  <c r="BC474" i="16"/>
  <c r="BC462" i="16"/>
  <c r="BC450" i="16"/>
  <c r="BC438" i="16"/>
  <c r="BC426" i="16"/>
  <c r="BC414" i="16"/>
  <c r="BC402" i="16"/>
  <c r="BC390" i="16"/>
  <c r="BC378" i="16"/>
  <c r="BC362" i="16"/>
  <c r="BC477" i="16"/>
  <c r="BC473" i="16"/>
  <c r="BC469" i="16"/>
  <c r="BC465" i="16"/>
  <c r="BC461" i="16"/>
  <c r="BC455" i="16"/>
  <c r="BC451" i="16"/>
  <c r="BC447" i="16"/>
  <c r="BC443" i="16"/>
  <c r="BC439" i="16"/>
  <c r="BC435" i="16"/>
  <c r="BC429" i="16"/>
  <c r="BC421" i="16"/>
  <c r="BC478" i="16"/>
  <c r="BC466" i="16"/>
  <c r="BC454" i="16"/>
  <c r="BC446" i="16"/>
  <c r="BC434" i="16"/>
  <c r="BC418" i="16"/>
  <c r="BC406" i="16"/>
  <c r="BC392" i="16"/>
  <c r="BC380" i="16"/>
  <c r="BC358" i="16"/>
  <c r="BC194" i="16"/>
  <c r="BC192" i="16"/>
  <c r="BC190" i="16"/>
  <c r="BC188" i="16"/>
  <c r="BC186" i="16"/>
  <c r="BC184" i="16"/>
  <c r="BC182" i="16"/>
  <c r="BC180" i="16"/>
  <c r="BC178" i="16"/>
  <c r="BC176" i="16"/>
  <c r="BC174" i="16"/>
  <c r="BC172" i="16"/>
  <c r="BC170" i="16"/>
  <c r="BC168" i="16"/>
  <c r="BC166" i="16"/>
  <c r="BC164" i="16"/>
  <c r="BC162" i="16"/>
  <c r="BC160" i="16"/>
  <c r="BC158" i="16"/>
  <c r="BC156" i="16"/>
  <c r="BC154" i="16"/>
  <c r="BC152" i="16"/>
  <c r="BC150" i="16"/>
  <c r="BC148" i="16"/>
  <c r="BC146" i="16"/>
  <c r="BC144" i="16"/>
  <c r="BC142" i="16"/>
  <c r="BC140" i="16"/>
  <c r="BC138" i="16"/>
  <c r="BC136" i="16"/>
  <c r="BC134" i="16"/>
  <c r="BC132" i="16"/>
  <c r="BC130" i="16"/>
  <c r="BC128" i="16"/>
  <c r="BC126" i="16"/>
  <c r="BC124" i="16"/>
  <c r="BC122" i="16"/>
  <c r="BC120" i="16"/>
  <c r="BC118" i="16"/>
  <c r="BC116" i="16"/>
  <c r="BC114" i="16"/>
  <c r="BC112" i="16"/>
  <c r="BC110" i="16"/>
  <c r="BC108" i="16"/>
  <c r="BC106" i="16"/>
  <c r="BC104" i="16"/>
  <c r="BC102" i="16"/>
  <c r="BC100" i="16"/>
  <c r="BC98" i="16"/>
  <c r="BC96" i="16"/>
  <c r="BC94" i="16"/>
  <c r="BC92" i="16"/>
  <c r="BC90" i="16"/>
  <c r="BC88" i="16"/>
  <c r="BC86" i="16"/>
  <c r="BC84" i="16"/>
  <c r="BC82" i="16"/>
  <c r="BC80" i="16"/>
  <c r="BC78" i="16"/>
  <c r="BC76" i="16"/>
  <c r="BC74" i="16"/>
  <c r="BC72" i="16"/>
  <c r="BC70" i="16"/>
  <c r="BC68" i="16"/>
  <c r="BC66" i="16"/>
  <c r="BC233" i="16"/>
  <c r="BC231" i="16"/>
  <c r="BC229" i="16"/>
  <c r="BC227" i="16"/>
  <c r="BC225" i="16"/>
  <c r="BC223" i="16"/>
  <c r="BC221" i="16"/>
  <c r="BC219" i="16"/>
  <c r="BC217" i="16"/>
  <c r="BC215" i="16"/>
  <c r="BC213" i="16"/>
  <c r="BC211" i="16"/>
  <c r="BC209" i="16"/>
  <c r="BC207" i="16"/>
  <c r="BC205" i="16"/>
  <c r="BC203" i="16"/>
  <c r="BC201" i="16"/>
  <c r="BC199" i="16"/>
  <c r="BC197" i="16"/>
  <c r="BC195" i="16"/>
  <c r="BC193" i="16"/>
  <c r="BC191" i="16"/>
  <c r="BC189" i="16"/>
  <c r="BC187" i="16"/>
  <c r="BC185" i="16"/>
  <c r="BC183" i="16"/>
  <c r="BC181" i="16"/>
  <c r="BC179" i="16"/>
  <c r="BC177" i="16"/>
  <c r="BC175" i="16"/>
  <c r="BC173" i="16"/>
  <c r="BC171" i="16"/>
  <c r="BC169" i="16"/>
  <c r="BC167" i="16"/>
  <c r="BC165" i="16"/>
  <c r="BC163" i="16"/>
  <c r="BC161" i="16"/>
  <c r="BC159" i="16"/>
  <c r="BC157" i="16"/>
  <c r="BC155" i="16"/>
  <c r="BC153" i="16"/>
  <c r="BC151" i="16"/>
  <c r="BC149" i="16"/>
  <c r="BC147" i="16"/>
  <c r="BC145" i="16"/>
  <c r="BC143" i="16"/>
  <c r="BC141" i="16"/>
  <c r="BC139" i="16"/>
  <c r="BC137" i="16"/>
  <c r="BC135" i="16"/>
  <c r="BC133" i="16"/>
  <c r="BC131" i="16"/>
  <c r="BC129" i="16"/>
  <c r="BC127" i="16"/>
  <c r="BC125" i="16"/>
  <c r="BC123" i="16"/>
  <c r="BC121" i="16"/>
  <c r="BC119" i="16"/>
  <c r="BC117" i="16"/>
  <c r="BC115" i="16"/>
  <c r="BC113" i="16"/>
  <c r="BC111" i="16"/>
  <c r="BC109" i="16"/>
  <c r="BC107" i="16"/>
  <c r="BC105" i="16"/>
  <c r="BC103" i="16"/>
  <c r="BC101" i="16"/>
  <c r="BC99" i="16"/>
  <c r="BC97" i="16"/>
  <c r="BC95" i="16"/>
  <c r="BC93" i="16"/>
  <c r="BC91" i="16"/>
  <c r="BC89" i="16"/>
  <c r="BC87" i="16"/>
  <c r="BC85" i="16"/>
  <c r="BC83" i="16"/>
  <c r="BC81" i="16"/>
  <c r="BC79" i="16"/>
  <c r="BC77" i="16"/>
  <c r="BC75" i="16"/>
  <c r="BC73" i="16"/>
  <c r="BC71" i="16"/>
  <c r="BC69" i="16"/>
  <c r="BC67" i="16"/>
  <c r="BC65" i="16"/>
  <c r="AW471" i="16"/>
  <c r="AW463" i="16"/>
  <c r="AW459" i="16"/>
  <c r="AW455" i="16"/>
  <c r="AW443" i="16"/>
  <c r="AW439" i="16"/>
  <c r="AW423" i="16"/>
  <c r="AW399" i="16"/>
  <c r="AW395" i="16"/>
  <c r="AW379" i="16"/>
  <c r="AW375" i="16"/>
  <c r="AW351" i="16"/>
  <c r="AW347" i="16"/>
  <c r="AW311" i="16"/>
  <c r="AW307" i="16"/>
  <c r="AW291" i="16"/>
  <c r="AW271" i="16"/>
  <c r="AW259" i="16"/>
  <c r="AW247" i="16"/>
  <c r="AW231" i="16"/>
  <c r="AW211" i="16"/>
  <c r="AW183" i="16"/>
  <c r="AW179" i="16"/>
  <c r="AW171" i="16"/>
  <c r="AW159" i="16"/>
  <c r="AW151" i="16"/>
  <c r="AW147" i="16"/>
  <c r="AW131" i="16"/>
  <c r="AW107" i="16"/>
  <c r="AW87" i="16"/>
  <c r="AW71" i="16"/>
  <c r="AW450" i="16"/>
  <c r="AW426" i="16"/>
  <c r="AW422" i="16"/>
  <c r="AW418" i="16"/>
  <c r="AW414" i="16"/>
  <c r="AW410" i="16"/>
  <c r="AW406" i="16"/>
  <c r="AW402" i="16"/>
  <c r="AW398" i="16"/>
  <c r="AW394" i="16"/>
  <c r="AW390" i="16"/>
  <c r="AW386" i="16"/>
  <c r="AW382" i="16"/>
  <c r="AW378" i="16"/>
  <c r="AW374" i="16"/>
  <c r="AW370" i="16"/>
  <c r="AW366" i="16"/>
  <c r="AW362" i="16"/>
  <c r="AW358" i="16"/>
  <c r="AW354" i="16"/>
  <c r="AW350" i="16"/>
  <c r="AW346" i="16"/>
  <c r="AW342" i="16"/>
  <c r="AW338" i="16"/>
  <c r="AW334" i="16"/>
  <c r="AW330" i="16"/>
  <c r="AW326" i="16"/>
  <c r="AW322" i="16"/>
  <c r="AW318" i="16"/>
  <c r="AW314" i="16"/>
  <c r="AW310" i="16"/>
  <c r="AW306" i="16"/>
  <c r="AW302" i="16"/>
  <c r="AW298" i="16"/>
  <c r="AW294" i="16"/>
  <c r="AW290" i="16"/>
  <c r="AW286" i="16"/>
  <c r="AW282" i="16"/>
  <c r="AW278" i="16"/>
  <c r="AW274" i="16"/>
  <c r="AW270" i="16"/>
  <c r="AW266" i="16"/>
  <c r="AW262" i="16"/>
  <c r="AW258" i="16"/>
  <c r="AW254" i="16"/>
  <c r="AW250" i="16"/>
  <c r="AW246" i="16"/>
  <c r="AW242" i="16"/>
  <c r="AW238" i="16"/>
  <c r="AW234" i="16"/>
  <c r="AW230" i="16"/>
  <c r="AW226" i="16"/>
  <c r="AW222" i="16"/>
  <c r="AW218" i="16"/>
  <c r="AW214" i="16"/>
  <c r="AW210" i="16"/>
  <c r="AW206" i="16"/>
  <c r="AW202" i="16"/>
  <c r="AW198" i="16"/>
  <c r="AW194" i="16"/>
  <c r="AW190" i="16"/>
  <c r="AW186" i="16"/>
  <c r="AW182" i="16"/>
  <c r="AW178" i="16"/>
  <c r="AW174" i="16"/>
  <c r="AW170" i="16"/>
  <c r="AW166" i="16"/>
  <c r="AW162" i="16"/>
  <c r="AW158" i="16"/>
  <c r="AW154" i="16"/>
  <c r="AW150" i="16"/>
  <c r="AW146" i="16"/>
  <c r="AW142" i="16"/>
  <c r="AW138" i="16"/>
  <c r="AW134" i="16"/>
  <c r="AW130" i="16"/>
  <c r="AW126" i="16"/>
  <c r="AW122" i="16"/>
  <c r="AW118" i="16"/>
  <c r="AW114" i="16"/>
  <c r="AW110" i="16"/>
  <c r="AW106" i="16"/>
  <c r="AW102" i="16"/>
  <c r="AW98" i="16"/>
  <c r="AW94" i="16"/>
  <c r="AW90" i="16"/>
  <c r="AW86" i="16"/>
  <c r="AW82" i="16"/>
  <c r="AW78" i="16"/>
  <c r="AW74" i="16"/>
  <c r="AW70" i="16"/>
  <c r="AW66" i="16"/>
  <c r="AW475" i="16"/>
  <c r="AW467" i="16"/>
  <c r="AW447" i="16"/>
  <c r="AW435" i="16"/>
  <c r="AW431" i="16"/>
  <c r="AW419" i="16"/>
  <c r="AW415" i="16"/>
  <c r="AW407" i="16"/>
  <c r="AW403" i="16"/>
  <c r="AW383" i="16"/>
  <c r="AW367" i="16"/>
  <c r="AW363" i="16"/>
  <c r="AW343" i="16"/>
  <c r="AW339" i="16"/>
  <c r="AW327" i="16"/>
  <c r="AW319" i="16"/>
  <c r="AW315" i="16"/>
  <c r="AW303" i="16"/>
  <c r="AW295" i="16"/>
  <c r="AW283" i="16"/>
  <c r="AW279" i="16"/>
  <c r="AW275" i="16"/>
  <c r="AW267" i="16"/>
  <c r="AW263" i="16"/>
  <c r="AW239" i="16"/>
  <c r="AW227" i="16"/>
  <c r="AW219" i="16"/>
  <c r="AW215" i="16"/>
  <c r="AW207" i="16"/>
  <c r="AW187" i="16"/>
  <c r="AW167" i="16"/>
  <c r="AW163" i="16"/>
  <c r="AW143" i="16"/>
  <c r="AW127" i="16"/>
  <c r="AW119" i="16"/>
  <c r="AW115" i="16"/>
  <c r="AW99" i="16"/>
  <c r="AW75" i="16"/>
  <c r="AW67" i="16"/>
  <c r="AW474" i="16"/>
  <c r="AW470" i="16"/>
  <c r="AW466" i="16"/>
  <c r="AW446" i="16"/>
  <c r="AW442" i="16"/>
  <c r="AW430" i="16"/>
  <c r="AW477" i="16"/>
  <c r="AW473" i="16"/>
  <c r="AW469" i="16"/>
  <c r="AW465" i="16"/>
  <c r="AW461" i="16"/>
  <c r="AW457" i="16"/>
  <c r="AW453" i="16"/>
  <c r="AW449" i="16"/>
  <c r="AW445" i="16"/>
  <c r="AW441" i="16"/>
  <c r="AW437" i="16"/>
  <c r="AW433" i="16"/>
  <c r="AW429" i="16"/>
  <c r="AW425" i="16"/>
  <c r="AW421" i="16"/>
  <c r="AW417" i="16"/>
  <c r="AW413" i="16"/>
  <c r="AW409" i="16"/>
  <c r="AW405" i="16"/>
  <c r="AW401" i="16"/>
  <c r="AW397" i="16"/>
  <c r="AW393" i="16"/>
  <c r="AW389" i="16"/>
  <c r="AW385" i="16"/>
  <c r="AW381" i="16"/>
  <c r="AW377" i="16"/>
  <c r="AW373" i="16"/>
  <c r="AW369" i="16"/>
  <c r="AW365" i="16"/>
  <c r="AW361" i="16"/>
  <c r="AW357" i="16"/>
  <c r="AW353" i="16"/>
  <c r="AW349" i="16"/>
  <c r="AW345" i="16"/>
  <c r="AW341" i="16"/>
  <c r="AW337" i="16"/>
  <c r="AW333" i="16"/>
  <c r="AW329" i="16"/>
  <c r="AW325" i="16"/>
  <c r="AW321" i="16"/>
  <c r="AW317" i="16"/>
  <c r="AW313" i="16"/>
  <c r="AW309" i="16"/>
  <c r="AW305" i="16"/>
  <c r="AW301" i="16"/>
  <c r="AW297" i="16"/>
  <c r="AW293" i="16"/>
  <c r="AW289" i="16"/>
  <c r="AW285" i="16"/>
  <c r="AW281" i="16"/>
  <c r="AW277" i="16"/>
  <c r="AW273" i="16"/>
  <c r="AW269" i="16"/>
  <c r="AW265" i="16"/>
  <c r="AW261" i="16"/>
  <c r="AW257" i="16"/>
  <c r="AW253" i="16"/>
  <c r="AW249" i="16"/>
  <c r="AW245" i="16"/>
  <c r="AW241" i="16"/>
  <c r="AW237" i="16"/>
  <c r="AW233" i="16"/>
  <c r="AW229" i="16"/>
  <c r="AW225" i="16"/>
  <c r="AW221" i="16"/>
  <c r="AW217" i="16"/>
  <c r="AW213" i="16"/>
  <c r="AW209" i="16"/>
  <c r="AW205" i="16"/>
  <c r="AW201" i="16"/>
  <c r="AW197" i="16"/>
  <c r="AW193" i="16"/>
  <c r="AW189" i="16"/>
  <c r="AW185" i="16"/>
  <c r="AW181" i="16"/>
  <c r="AW177" i="16"/>
  <c r="AW173" i="16"/>
  <c r="AW169" i="16"/>
  <c r="AW165" i="16"/>
  <c r="AW161" i="16"/>
  <c r="AW157" i="16"/>
  <c r="AW153" i="16"/>
  <c r="AW149" i="16"/>
  <c r="AW145" i="16"/>
  <c r="AW141" i="16"/>
  <c r="AW137" i="16"/>
  <c r="AW133" i="16"/>
  <c r="AW129" i="16"/>
  <c r="AW125" i="16"/>
  <c r="AW121" i="16"/>
  <c r="AW117" i="16"/>
  <c r="AW113" i="16"/>
  <c r="AW109" i="16"/>
  <c r="AW105" i="16"/>
  <c r="AW101" i="16"/>
  <c r="AW97" i="16"/>
  <c r="AW93" i="16"/>
  <c r="AW89" i="16"/>
  <c r="AW85" i="16"/>
  <c r="AW81" i="16"/>
  <c r="AW77" i="16"/>
  <c r="AW73" i="16"/>
  <c r="AW69" i="16"/>
  <c r="AW65" i="16"/>
  <c r="AW451" i="16"/>
  <c r="AW427" i="16"/>
  <c r="AW411" i="16"/>
  <c r="AW391" i="16"/>
  <c r="AW387" i="16"/>
  <c r="AW371" i="16"/>
  <c r="AW359" i="16"/>
  <c r="AW355" i="16"/>
  <c r="AW335" i="16"/>
  <c r="AW331" i="16"/>
  <c r="AW323" i="16"/>
  <c r="AW299" i="16"/>
  <c r="AW287" i="16"/>
  <c r="AW255" i="16"/>
  <c r="AW251" i="16"/>
  <c r="AW243" i="16"/>
  <c r="AW235" i="16"/>
  <c r="AW223" i="16"/>
  <c r="AW203" i="16"/>
  <c r="AW199" i="16"/>
  <c r="AW195" i="16"/>
  <c r="AW191" i="16"/>
  <c r="AW175" i="16"/>
  <c r="AW155" i="16"/>
  <c r="AW139" i="16"/>
  <c r="AW135" i="16"/>
  <c r="AW123" i="16"/>
  <c r="AW111" i="16"/>
  <c r="AW103" i="16"/>
  <c r="AW95" i="16"/>
  <c r="AW91" i="16"/>
  <c r="AW83" i="16"/>
  <c r="AW79" i="16"/>
  <c r="AW478" i="16"/>
  <c r="AW462" i="16"/>
  <c r="AW458" i="16"/>
  <c r="AW454" i="16"/>
  <c r="AW438" i="16"/>
  <c r="AW434" i="16"/>
  <c r="AW476" i="16"/>
  <c r="AW472" i="16"/>
  <c r="AW468" i="16"/>
  <c r="AW464" i="16"/>
  <c r="AW460" i="16"/>
  <c r="AW456" i="16"/>
  <c r="AW452" i="16"/>
  <c r="AW448" i="16"/>
  <c r="AW444" i="16"/>
  <c r="AW440" i="16"/>
  <c r="AW436" i="16"/>
  <c r="AW432" i="16"/>
  <c r="AW428" i="16"/>
  <c r="AW424" i="16"/>
  <c r="AW420" i="16"/>
  <c r="AW416" i="16"/>
  <c r="AW412" i="16"/>
  <c r="AW408" i="16"/>
  <c r="AW404" i="16"/>
  <c r="AW400" i="16"/>
  <c r="AW396" i="16"/>
  <c r="AW392" i="16"/>
  <c r="AW388" i="16"/>
  <c r="AW384" i="16"/>
  <c r="AW380" i="16"/>
  <c r="AW376" i="16"/>
  <c r="AW372" i="16"/>
  <c r="AW368" i="16"/>
  <c r="AW364" i="16"/>
  <c r="AW360" i="16"/>
  <c r="AW356" i="16"/>
  <c r="AW352" i="16"/>
  <c r="AW348" i="16"/>
  <c r="AW344" i="16"/>
  <c r="AW340" i="16"/>
  <c r="AW336" i="16"/>
  <c r="AW332" i="16"/>
  <c r="AW328" i="16"/>
  <c r="AW324" i="16"/>
  <c r="AW320" i="16"/>
  <c r="AW316" i="16"/>
  <c r="AW312" i="16"/>
  <c r="AW308" i="16"/>
  <c r="AW304" i="16"/>
  <c r="AW300" i="16"/>
  <c r="AW296" i="16"/>
  <c r="AW292" i="16"/>
  <c r="AW288" i="16"/>
  <c r="AW284" i="16"/>
  <c r="AW280" i="16"/>
  <c r="AW276" i="16"/>
  <c r="AW272" i="16"/>
  <c r="AW268" i="16"/>
  <c r="AW264" i="16"/>
  <c r="AW260" i="16"/>
  <c r="AW256" i="16"/>
  <c r="AW252" i="16"/>
  <c r="AW248" i="16"/>
  <c r="AW244" i="16"/>
  <c r="AW240" i="16"/>
  <c r="AW236" i="16"/>
  <c r="AW232" i="16"/>
  <c r="AW228" i="16"/>
  <c r="AW224" i="16"/>
  <c r="AW220" i="16"/>
  <c r="AW216" i="16"/>
  <c r="AW212" i="16"/>
  <c r="AW208" i="16"/>
  <c r="AW204" i="16"/>
  <c r="AW200" i="16"/>
  <c r="AW196" i="16"/>
  <c r="AW192" i="16"/>
  <c r="AW188" i="16"/>
  <c r="AW184" i="16"/>
  <c r="AW180" i="16"/>
  <c r="AW176" i="16"/>
  <c r="AW172" i="16"/>
  <c r="AW168" i="16"/>
  <c r="AW164" i="16"/>
  <c r="AW160" i="16"/>
  <c r="AW156" i="16"/>
  <c r="AW152" i="16"/>
  <c r="AW148" i="16"/>
  <c r="AW144" i="16"/>
  <c r="AW140" i="16"/>
  <c r="AW136" i="16"/>
  <c r="AW132" i="16"/>
  <c r="AW128" i="16"/>
  <c r="AW124" i="16"/>
  <c r="AW120" i="16"/>
  <c r="AW116" i="16"/>
  <c r="AW112" i="16"/>
  <c r="AW108" i="16"/>
  <c r="AW104" i="16"/>
  <c r="AW100" i="16"/>
  <c r="AW96" i="16"/>
  <c r="AW92" i="16"/>
  <c r="AW88" i="16"/>
  <c r="AW84" i="16"/>
  <c r="AW80" i="16"/>
  <c r="AW76" i="16"/>
  <c r="AW72" i="16"/>
  <c r="AW68" i="16"/>
  <c r="BK448" i="16"/>
  <c r="BL448" i="16" s="1"/>
  <c r="BS448" i="16"/>
  <c r="BT448" i="16" s="1"/>
  <c r="CA448" i="16"/>
  <c r="CB448" i="16" s="1"/>
  <c r="CA288" i="16"/>
  <c r="CB288" i="16" s="1"/>
  <c r="CI288" i="16"/>
  <c r="CJ288" i="16" s="1"/>
  <c r="BK288" i="16"/>
  <c r="BL288" i="16" s="1"/>
  <c r="BS288" i="16"/>
  <c r="BT288" i="16" s="1"/>
  <c r="CA284" i="16"/>
  <c r="CB284" i="16" s="1"/>
  <c r="CI284" i="16"/>
  <c r="CJ284" i="16" s="1"/>
  <c r="BK284" i="16"/>
  <c r="BL284" i="16" s="1"/>
  <c r="BS284" i="16"/>
  <c r="BT284" i="16" s="1"/>
  <c r="BK280" i="16"/>
  <c r="BL280" i="16" s="1"/>
  <c r="BS280" i="16"/>
  <c r="BT280" i="16" s="1"/>
  <c r="CA280" i="16"/>
  <c r="CB280" i="16" s="1"/>
  <c r="CI280" i="16"/>
  <c r="CJ280" i="16" s="1"/>
  <c r="CA276" i="16"/>
  <c r="CB276" i="16" s="1"/>
  <c r="CI276" i="16"/>
  <c r="CJ276" i="16" s="1"/>
  <c r="BK276" i="16"/>
  <c r="BL276" i="16" s="1"/>
  <c r="BS276" i="16"/>
  <c r="BT276" i="16" s="1"/>
  <c r="CA188" i="16"/>
  <c r="CB188" i="16" s="1"/>
  <c r="CI188" i="16"/>
  <c r="CJ188" i="16" s="1"/>
  <c r="BK188" i="16"/>
  <c r="BL188" i="16" s="1"/>
  <c r="BS188" i="16"/>
  <c r="BT188" i="16" s="1"/>
  <c r="BK176" i="16"/>
  <c r="BL176" i="16" s="1"/>
  <c r="BS176" i="16"/>
  <c r="BT176" i="16" s="1"/>
  <c r="CI176" i="16"/>
  <c r="CJ176" i="16" s="1"/>
  <c r="CA176" i="16"/>
  <c r="CB176" i="16" s="1"/>
  <c r="CA169" i="16"/>
  <c r="CB169" i="16" s="1"/>
  <c r="CI169" i="16"/>
  <c r="CJ169" i="16" s="1"/>
  <c r="BK169" i="16"/>
  <c r="BL169" i="16" s="1"/>
  <c r="BS169" i="16"/>
  <c r="BT169" i="16" s="1"/>
  <c r="BK140" i="16"/>
  <c r="BL140" i="16" s="1"/>
  <c r="BS140" i="16"/>
  <c r="BT140" i="16" s="1"/>
  <c r="CA140" i="16"/>
  <c r="CB140" i="16" s="1"/>
  <c r="CI140" i="16"/>
  <c r="CJ140" i="16" s="1"/>
  <c r="CI116" i="16"/>
  <c r="CJ116" i="16" s="1"/>
  <c r="BK116" i="16"/>
  <c r="BL116" i="16" s="1"/>
  <c r="BS116" i="16"/>
  <c r="BT116" i="16" s="1"/>
  <c r="CA116" i="16"/>
  <c r="CB116" i="16" s="1"/>
  <c r="BS476" i="16"/>
  <c r="BT476" i="16" s="1"/>
  <c r="CA476" i="16"/>
  <c r="CB476" i="16" s="1"/>
  <c r="CI476" i="16"/>
  <c r="CJ476" i="16" s="1"/>
  <c r="CA478" i="16"/>
  <c r="CB478" i="16" s="1"/>
  <c r="CI478" i="16"/>
  <c r="CJ478" i="16" s="1"/>
  <c r="BK471" i="16"/>
  <c r="BL471" i="16" s="1"/>
  <c r="BS471" i="16"/>
  <c r="BT471" i="16" s="1"/>
  <c r="CA471" i="16"/>
  <c r="CB471" i="16" s="1"/>
  <c r="CI471" i="16"/>
  <c r="CJ471" i="16" s="1"/>
  <c r="CA463" i="16"/>
  <c r="CB463" i="16" s="1"/>
  <c r="CI463" i="16"/>
  <c r="CJ463" i="16" s="1"/>
  <c r="CI447" i="16"/>
  <c r="CJ447" i="16" s="1"/>
  <c r="BK447" i="16"/>
  <c r="BL447" i="16" s="1"/>
  <c r="BS447" i="16"/>
  <c r="BT447" i="16" s="1"/>
  <c r="BS431" i="16"/>
  <c r="BT431" i="16" s="1"/>
  <c r="CA431" i="16"/>
  <c r="CB431" i="16" s="1"/>
  <c r="CI431" i="16"/>
  <c r="CJ431" i="16" s="1"/>
  <c r="BK427" i="16"/>
  <c r="BL427" i="16" s="1"/>
  <c r="BS427" i="16"/>
  <c r="BT427" i="16" s="1"/>
  <c r="CA427" i="16"/>
  <c r="CB427" i="16" s="1"/>
  <c r="CI427" i="16"/>
  <c r="CJ427" i="16" s="1"/>
  <c r="BK423" i="16"/>
  <c r="BL423" i="16" s="1"/>
  <c r="BS423" i="16"/>
  <c r="BT423" i="16" s="1"/>
  <c r="CA423" i="16"/>
  <c r="CB423" i="16" s="1"/>
  <c r="BS411" i="16"/>
  <c r="BT411" i="16" s="1"/>
  <c r="CA411" i="16"/>
  <c r="CB411" i="16" s="1"/>
  <c r="CI411" i="16"/>
  <c r="CJ411" i="16" s="1"/>
  <c r="BK403" i="16"/>
  <c r="BL403" i="16" s="1"/>
  <c r="BS403" i="16"/>
  <c r="BT403" i="16" s="1"/>
  <c r="CA403" i="16"/>
  <c r="CB403" i="16" s="1"/>
  <c r="CI403" i="16"/>
  <c r="CJ403" i="16" s="1"/>
  <c r="BK399" i="16"/>
  <c r="BL399" i="16" s="1"/>
  <c r="BS399" i="16"/>
  <c r="BT399" i="16" s="1"/>
  <c r="CA399" i="16"/>
  <c r="CB399" i="16" s="1"/>
  <c r="CI399" i="16"/>
  <c r="CJ399" i="16" s="1"/>
  <c r="BK395" i="16"/>
  <c r="BL395" i="16" s="1"/>
  <c r="BS395" i="16"/>
  <c r="BT395" i="16" s="1"/>
  <c r="CA395" i="16"/>
  <c r="CB395" i="16" s="1"/>
  <c r="CI395" i="16"/>
  <c r="CJ395" i="16" s="1"/>
  <c r="CA383" i="16"/>
  <c r="CB383" i="16" s="1"/>
  <c r="BK383" i="16"/>
  <c r="BL383" i="16" s="1"/>
  <c r="BS383" i="16"/>
  <c r="BT383" i="16" s="1"/>
  <c r="CI383" i="16"/>
  <c r="CJ383" i="16" s="1"/>
  <c r="CA379" i="16"/>
  <c r="CB379" i="16" s="1"/>
  <c r="BK379" i="16"/>
  <c r="BL379" i="16" s="1"/>
  <c r="BS379" i="16"/>
  <c r="BT379" i="16" s="1"/>
  <c r="CI379" i="16"/>
  <c r="CJ379" i="16" s="1"/>
  <c r="CA371" i="16"/>
  <c r="CB371" i="16" s="1"/>
  <c r="BK371" i="16"/>
  <c r="BL371" i="16" s="1"/>
  <c r="BS371" i="16"/>
  <c r="BT371" i="16" s="1"/>
  <c r="CI371" i="16"/>
  <c r="CJ371" i="16" s="1"/>
  <c r="CA367" i="16"/>
  <c r="CB367" i="16" s="1"/>
  <c r="BK367" i="16"/>
  <c r="BL367" i="16" s="1"/>
  <c r="BS367" i="16"/>
  <c r="BT367" i="16" s="1"/>
  <c r="CI367" i="16"/>
  <c r="CJ367" i="16" s="1"/>
  <c r="CA355" i="16"/>
  <c r="CB355" i="16" s="1"/>
  <c r="CI355" i="16"/>
  <c r="CJ355" i="16" s="1"/>
  <c r="BK355" i="16"/>
  <c r="BL355" i="16" s="1"/>
  <c r="CA351" i="16"/>
  <c r="CB351" i="16" s="1"/>
  <c r="CI351" i="16"/>
  <c r="CJ351" i="16" s="1"/>
  <c r="BK351" i="16"/>
  <c r="BL351" i="16" s="1"/>
  <c r="BS351" i="16"/>
  <c r="BT351" i="16" s="1"/>
  <c r="BK343" i="16"/>
  <c r="BL343" i="16" s="1"/>
  <c r="BS343" i="16"/>
  <c r="BT343" i="16" s="1"/>
  <c r="CI343" i="16"/>
  <c r="CJ343" i="16" s="1"/>
  <c r="CA343" i="16"/>
  <c r="CB343" i="16" s="1"/>
  <c r="BS339" i="16"/>
  <c r="BT339" i="16" s="1"/>
  <c r="CA339" i="16"/>
  <c r="CB339" i="16" s="1"/>
  <c r="CI339" i="16"/>
  <c r="CJ339" i="16" s="1"/>
  <c r="BK339" i="16"/>
  <c r="BL339" i="16" s="1"/>
  <c r="BS335" i="16"/>
  <c r="BT335" i="16" s="1"/>
  <c r="CA335" i="16"/>
  <c r="CB335" i="16" s="1"/>
  <c r="CI335" i="16"/>
  <c r="CJ335" i="16" s="1"/>
  <c r="BK335" i="16"/>
  <c r="BL335" i="16" s="1"/>
  <c r="CA323" i="16"/>
  <c r="CB323" i="16" s="1"/>
  <c r="CI323" i="16"/>
  <c r="CJ323" i="16" s="1"/>
  <c r="BK323" i="16"/>
  <c r="BL323" i="16" s="1"/>
  <c r="BS323" i="16"/>
  <c r="BT323" i="16" s="1"/>
  <c r="BK319" i="16"/>
  <c r="BL319" i="16" s="1"/>
  <c r="BS319" i="16"/>
  <c r="BT319" i="16" s="1"/>
  <c r="CA319" i="16"/>
  <c r="CB319" i="16" s="1"/>
  <c r="CI319" i="16"/>
  <c r="CJ319" i="16" s="1"/>
  <c r="BK315" i="16"/>
  <c r="BL315" i="16" s="1"/>
  <c r="BS315" i="16"/>
  <c r="BT315" i="16" s="1"/>
  <c r="CA315" i="16"/>
  <c r="CB315" i="16" s="1"/>
  <c r="BS307" i="16"/>
  <c r="BT307" i="16" s="1"/>
  <c r="CA307" i="16"/>
  <c r="CB307" i="16" s="1"/>
  <c r="BK307" i="16"/>
  <c r="BL307" i="16" s="1"/>
  <c r="CI307" i="16"/>
  <c r="CJ307" i="16" s="1"/>
  <c r="BK303" i="16"/>
  <c r="BL303" i="16" s="1"/>
  <c r="BS303" i="16"/>
  <c r="BT303" i="16" s="1"/>
  <c r="CA303" i="16"/>
  <c r="CB303" i="16" s="1"/>
  <c r="CI303" i="16"/>
  <c r="CJ303" i="16" s="1"/>
  <c r="BK299" i="16"/>
  <c r="BL299" i="16" s="1"/>
  <c r="BS299" i="16"/>
  <c r="BT299" i="16" s="1"/>
  <c r="CA299" i="16"/>
  <c r="CB299" i="16" s="1"/>
  <c r="CI299" i="16"/>
  <c r="CJ299" i="16" s="1"/>
  <c r="CA283" i="16"/>
  <c r="CB283" i="16" s="1"/>
  <c r="CI283" i="16"/>
  <c r="CJ283" i="16" s="1"/>
  <c r="BK283" i="16"/>
  <c r="BL283" i="16" s="1"/>
  <c r="BS283" i="16"/>
  <c r="BT283" i="16" s="1"/>
  <c r="BK271" i="16"/>
  <c r="BL271" i="16" s="1"/>
  <c r="BS271" i="16"/>
  <c r="BT271" i="16" s="1"/>
  <c r="CA271" i="16"/>
  <c r="CB271" i="16" s="1"/>
  <c r="CI271" i="16"/>
  <c r="CJ271" i="16" s="1"/>
  <c r="CA267" i="16"/>
  <c r="CB267" i="16" s="1"/>
  <c r="CI267" i="16"/>
  <c r="CJ267" i="16" s="1"/>
  <c r="BK267" i="16"/>
  <c r="BL267" i="16" s="1"/>
  <c r="BS267" i="16"/>
  <c r="BT267" i="16" s="1"/>
  <c r="CA259" i="16"/>
  <c r="CB259" i="16" s="1"/>
  <c r="CI259" i="16"/>
  <c r="CJ259" i="16" s="1"/>
  <c r="BK259" i="16"/>
  <c r="BL259" i="16" s="1"/>
  <c r="BS259" i="16"/>
  <c r="BT259" i="16" s="1"/>
  <c r="BK255" i="16"/>
  <c r="BL255" i="16" s="1"/>
  <c r="BS255" i="16"/>
  <c r="BT255" i="16" s="1"/>
  <c r="CA255" i="16"/>
  <c r="CB255" i="16" s="1"/>
  <c r="CI255" i="16"/>
  <c r="CJ255" i="16" s="1"/>
  <c r="BK251" i="16"/>
  <c r="BL251" i="16" s="1"/>
  <c r="BS251" i="16"/>
  <c r="BT251" i="16" s="1"/>
  <c r="CA251" i="16"/>
  <c r="CB251" i="16" s="1"/>
  <c r="CI251" i="16"/>
  <c r="CJ251" i="16" s="1"/>
  <c r="BK247" i="16"/>
  <c r="BL247" i="16" s="1"/>
  <c r="BS247" i="16"/>
  <c r="BT247" i="16" s="1"/>
  <c r="CA247" i="16"/>
  <c r="CB247" i="16" s="1"/>
  <c r="CI247" i="16"/>
  <c r="CJ247" i="16" s="1"/>
  <c r="BK243" i="16"/>
  <c r="BL243" i="16" s="1"/>
  <c r="BS243" i="16"/>
  <c r="BT243" i="16" s="1"/>
  <c r="CA243" i="16"/>
  <c r="CB243" i="16" s="1"/>
  <c r="CI243" i="16"/>
  <c r="CJ243" i="16" s="1"/>
  <c r="BK239" i="16"/>
  <c r="BL239" i="16" s="1"/>
  <c r="BS239" i="16"/>
  <c r="BT239" i="16" s="1"/>
  <c r="CA239" i="16"/>
  <c r="CB239" i="16" s="1"/>
  <c r="CI239" i="16"/>
  <c r="CJ239" i="16" s="1"/>
  <c r="BK235" i="16"/>
  <c r="BL235" i="16" s="1"/>
  <c r="BS235" i="16"/>
  <c r="BT235" i="16" s="1"/>
  <c r="CA235" i="16"/>
  <c r="CB235" i="16" s="1"/>
  <c r="CI235" i="16"/>
  <c r="CJ235" i="16" s="1"/>
  <c r="BS231" i="16"/>
  <c r="BT231" i="16" s="1"/>
  <c r="CA231" i="16"/>
  <c r="CB231" i="16" s="1"/>
  <c r="CI231" i="16"/>
  <c r="CJ231" i="16" s="1"/>
  <c r="BK231" i="16"/>
  <c r="BL231" i="16" s="1"/>
  <c r="BS227" i="16"/>
  <c r="BT227" i="16" s="1"/>
  <c r="CA227" i="16"/>
  <c r="CB227" i="16" s="1"/>
  <c r="CI227" i="16"/>
  <c r="CJ227" i="16" s="1"/>
  <c r="BK227" i="16"/>
  <c r="BL227" i="16" s="1"/>
  <c r="BS223" i="16"/>
  <c r="BT223" i="16" s="1"/>
  <c r="CA223" i="16"/>
  <c r="CB223" i="16" s="1"/>
  <c r="CI223" i="16"/>
  <c r="CJ223" i="16" s="1"/>
  <c r="BK223" i="16"/>
  <c r="BL223" i="16" s="1"/>
  <c r="BS219" i="16"/>
  <c r="BT219" i="16" s="1"/>
  <c r="CA219" i="16"/>
  <c r="CB219" i="16" s="1"/>
  <c r="CI219" i="16"/>
  <c r="CJ219" i="16" s="1"/>
  <c r="BK219" i="16"/>
  <c r="BL219" i="16" s="1"/>
  <c r="BS215" i="16"/>
  <c r="BT215" i="16" s="1"/>
  <c r="CA215" i="16"/>
  <c r="CB215" i="16" s="1"/>
  <c r="CI215" i="16"/>
  <c r="CJ215" i="16" s="1"/>
  <c r="BK215" i="16"/>
  <c r="BL215" i="16" s="1"/>
  <c r="CA211" i="16"/>
  <c r="CB211" i="16" s="1"/>
  <c r="CI211" i="16"/>
  <c r="CJ211" i="16" s="1"/>
  <c r="BK211" i="16"/>
  <c r="BL211" i="16" s="1"/>
  <c r="BS211" i="16"/>
  <c r="BT211" i="16" s="1"/>
  <c r="CI207" i="16"/>
  <c r="CJ207" i="16" s="1"/>
  <c r="BS207" i="16"/>
  <c r="BT207" i="16" s="1"/>
  <c r="BK207" i="16"/>
  <c r="BL207" i="16" s="1"/>
  <c r="CA207" i="16"/>
  <c r="CB207" i="16" s="1"/>
  <c r="CI203" i="16"/>
  <c r="CJ203" i="16" s="1"/>
  <c r="BK203" i="16"/>
  <c r="BL203" i="16" s="1"/>
  <c r="CA203" i="16"/>
  <c r="CB203" i="16" s="1"/>
  <c r="BS203" i="16"/>
  <c r="BT203" i="16" s="1"/>
  <c r="BK199" i="16"/>
  <c r="BL199" i="16" s="1"/>
  <c r="BS199" i="16"/>
  <c r="BT199" i="16" s="1"/>
  <c r="CA199" i="16"/>
  <c r="CB199" i="16" s="1"/>
  <c r="CI199" i="16"/>
  <c r="CJ199" i="16" s="1"/>
  <c r="CA195" i="16"/>
  <c r="CB195" i="16" s="1"/>
  <c r="CI195" i="16"/>
  <c r="CJ195" i="16" s="1"/>
  <c r="BK195" i="16"/>
  <c r="BL195" i="16" s="1"/>
  <c r="BS195" i="16"/>
  <c r="BT195" i="16" s="1"/>
  <c r="BK191" i="16"/>
  <c r="BL191" i="16" s="1"/>
  <c r="BS191" i="16"/>
  <c r="BT191" i="16" s="1"/>
  <c r="CA191" i="16"/>
  <c r="CB191" i="16" s="1"/>
  <c r="CI191" i="16"/>
  <c r="CJ191" i="16" s="1"/>
  <c r="CA187" i="16"/>
  <c r="CB187" i="16" s="1"/>
  <c r="CI187" i="16"/>
  <c r="CJ187" i="16" s="1"/>
  <c r="BK187" i="16"/>
  <c r="BL187" i="16" s="1"/>
  <c r="BS187" i="16"/>
  <c r="BT187" i="16" s="1"/>
  <c r="BK183" i="16"/>
  <c r="BL183" i="16" s="1"/>
  <c r="BS183" i="16"/>
  <c r="BT183" i="16" s="1"/>
  <c r="CA183" i="16"/>
  <c r="CB183" i="16" s="1"/>
  <c r="CI183" i="16"/>
  <c r="CJ183" i="16" s="1"/>
  <c r="CA179" i="16"/>
  <c r="CB179" i="16" s="1"/>
  <c r="CI179" i="16"/>
  <c r="CJ179" i="16" s="1"/>
  <c r="BK179" i="16"/>
  <c r="BL179" i="16" s="1"/>
  <c r="BS179" i="16"/>
  <c r="BT179" i="16" s="1"/>
  <c r="BK175" i="16"/>
  <c r="BL175" i="16" s="1"/>
  <c r="BS175" i="16"/>
  <c r="BT175" i="16" s="1"/>
  <c r="CA175" i="16"/>
  <c r="CB175" i="16" s="1"/>
  <c r="CI175" i="16"/>
  <c r="CJ175" i="16" s="1"/>
  <c r="CI171" i="16"/>
  <c r="CJ171" i="16" s="1"/>
  <c r="BK171" i="16"/>
  <c r="BL171" i="16" s="1"/>
  <c r="BS171" i="16"/>
  <c r="BT171" i="16" s="1"/>
  <c r="CA171" i="16"/>
  <c r="CB171" i="16" s="1"/>
  <c r="BS168" i="16"/>
  <c r="BT168" i="16" s="1"/>
  <c r="CA168" i="16"/>
  <c r="CB168" i="16" s="1"/>
  <c r="CI168" i="16"/>
  <c r="CJ168" i="16" s="1"/>
  <c r="BK168" i="16"/>
  <c r="BL168" i="16" s="1"/>
  <c r="CI165" i="16"/>
  <c r="CJ165" i="16" s="1"/>
  <c r="BS165" i="16"/>
  <c r="BT165" i="16" s="1"/>
  <c r="CA165" i="16"/>
  <c r="CB165" i="16" s="1"/>
  <c r="BK165" i="16"/>
  <c r="BL165" i="16" s="1"/>
  <c r="BK155" i="16"/>
  <c r="BL155" i="16" s="1"/>
  <c r="BS155" i="16"/>
  <c r="BT155" i="16" s="1"/>
  <c r="CI155" i="16"/>
  <c r="CJ155" i="16" s="1"/>
  <c r="CA155" i="16"/>
  <c r="CB155" i="16" s="1"/>
  <c r="CA152" i="16"/>
  <c r="CB152" i="16" s="1"/>
  <c r="CI152" i="16"/>
  <c r="CJ152" i="16" s="1"/>
  <c r="BK152" i="16"/>
  <c r="BL152" i="16" s="1"/>
  <c r="BS152" i="16"/>
  <c r="BT152" i="16" s="1"/>
  <c r="BK149" i="16"/>
  <c r="BL149" i="16" s="1"/>
  <c r="BS149" i="16"/>
  <c r="BT149" i="16" s="1"/>
  <c r="CA149" i="16"/>
  <c r="CB149" i="16" s="1"/>
  <c r="CI149" i="16"/>
  <c r="CJ149" i="16" s="1"/>
  <c r="CA136" i="16"/>
  <c r="CB136" i="16" s="1"/>
  <c r="CI136" i="16"/>
  <c r="CJ136" i="16" s="1"/>
  <c r="BK136" i="16"/>
  <c r="BL136" i="16" s="1"/>
  <c r="BS136" i="16"/>
  <c r="BT136" i="16" s="1"/>
  <c r="BK133" i="16"/>
  <c r="BL133" i="16" s="1"/>
  <c r="BS133" i="16"/>
  <c r="BT133" i="16" s="1"/>
  <c r="CA133" i="16"/>
  <c r="CB133" i="16" s="1"/>
  <c r="CI133" i="16"/>
  <c r="CJ133" i="16" s="1"/>
  <c r="BK130" i="16"/>
  <c r="BL130" i="16" s="1"/>
  <c r="BS130" i="16"/>
  <c r="BT130" i="16" s="1"/>
  <c r="CA130" i="16"/>
  <c r="CB130" i="16" s="1"/>
  <c r="CI130" i="16"/>
  <c r="CJ130" i="16" s="1"/>
  <c r="CI124" i="16"/>
  <c r="CJ124" i="16" s="1"/>
  <c r="BK124" i="16"/>
  <c r="BL124" i="16" s="1"/>
  <c r="BS124" i="16"/>
  <c r="BT124" i="16" s="1"/>
  <c r="CA124" i="16"/>
  <c r="CB124" i="16" s="1"/>
  <c r="BK101" i="16"/>
  <c r="BL101" i="16" s="1"/>
  <c r="CA101" i="16"/>
  <c r="CB101" i="16" s="1"/>
  <c r="CI101" i="16"/>
  <c r="CJ101" i="16" s="1"/>
  <c r="BS101" i="16"/>
  <c r="BT101" i="16" s="1"/>
  <c r="BK93" i="16"/>
  <c r="BL93" i="16" s="1"/>
  <c r="BS93" i="16"/>
  <c r="BT93" i="16" s="1"/>
  <c r="CA93" i="16"/>
  <c r="CB93" i="16" s="1"/>
  <c r="CI93" i="16"/>
  <c r="CJ93" i="16" s="1"/>
  <c r="BS85" i="16"/>
  <c r="BT85" i="16" s="1"/>
  <c r="CA85" i="16"/>
  <c r="CB85" i="16" s="1"/>
  <c r="CI85" i="16"/>
  <c r="CJ85" i="16" s="1"/>
  <c r="BK85" i="16"/>
  <c r="BL85" i="16" s="1"/>
  <c r="BK77" i="16"/>
  <c r="BL77" i="16" s="1"/>
  <c r="BS77" i="16"/>
  <c r="BT77" i="16" s="1"/>
  <c r="CA77" i="16"/>
  <c r="CB77" i="16" s="1"/>
  <c r="CI77" i="16"/>
  <c r="CJ77" i="16" s="1"/>
  <c r="BK69" i="16"/>
  <c r="BL69" i="16" s="1"/>
  <c r="BS69" i="16"/>
  <c r="BT69" i="16" s="1"/>
  <c r="CA69" i="16"/>
  <c r="CB69" i="16" s="1"/>
  <c r="CI69" i="16"/>
  <c r="CJ69" i="16" s="1"/>
  <c r="BK478" i="16"/>
  <c r="BL478" i="16" s="1"/>
  <c r="BK468" i="16"/>
  <c r="BL468" i="16" s="1"/>
  <c r="BS468" i="16"/>
  <c r="BT468" i="16" s="1"/>
  <c r="CA468" i="16"/>
  <c r="CB468" i="16" s="1"/>
  <c r="BK440" i="16"/>
  <c r="BL440" i="16" s="1"/>
  <c r="BS440" i="16"/>
  <c r="BT440" i="16" s="1"/>
  <c r="CA440" i="16"/>
  <c r="CB440" i="16" s="1"/>
  <c r="CI436" i="16"/>
  <c r="CJ436" i="16" s="1"/>
  <c r="BK436" i="16"/>
  <c r="BL436" i="16" s="1"/>
  <c r="BS436" i="16"/>
  <c r="BT436" i="16" s="1"/>
  <c r="BK416" i="16"/>
  <c r="BL416" i="16" s="1"/>
  <c r="BS416" i="16"/>
  <c r="BT416" i="16" s="1"/>
  <c r="CA416" i="16"/>
  <c r="CB416" i="16" s="1"/>
  <c r="CI416" i="16"/>
  <c r="CJ416" i="16" s="1"/>
  <c r="CA412" i="16"/>
  <c r="CB412" i="16" s="1"/>
  <c r="CI412" i="16"/>
  <c r="CJ412" i="16" s="1"/>
  <c r="BK412" i="16"/>
  <c r="BL412" i="16" s="1"/>
  <c r="CA400" i="16"/>
  <c r="CB400" i="16" s="1"/>
  <c r="CI400" i="16"/>
  <c r="CJ400" i="16" s="1"/>
  <c r="BK400" i="16"/>
  <c r="BL400" i="16" s="1"/>
  <c r="BK368" i="16"/>
  <c r="BL368" i="16" s="1"/>
  <c r="CI368" i="16"/>
  <c r="CJ368" i="16" s="1"/>
  <c r="CA368" i="16"/>
  <c r="CB368" i="16" s="1"/>
  <c r="BK364" i="16"/>
  <c r="BL364" i="16" s="1"/>
  <c r="CI364" i="16"/>
  <c r="CJ364" i="16" s="1"/>
  <c r="BS364" i="16"/>
  <c r="BT364" i="16" s="1"/>
  <c r="CA364" i="16"/>
  <c r="CB364" i="16" s="1"/>
  <c r="BK360" i="16"/>
  <c r="BL360" i="16" s="1"/>
  <c r="BS360" i="16"/>
  <c r="BT360" i="16" s="1"/>
  <c r="CI360" i="16"/>
  <c r="CJ360" i="16" s="1"/>
  <c r="CA360" i="16"/>
  <c r="CB360" i="16" s="1"/>
  <c r="BK356" i="16"/>
  <c r="BL356" i="16" s="1"/>
  <c r="BS356" i="16"/>
  <c r="BT356" i="16" s="1"/>
  <c r="CI356" i="16"/>
  <c r="CJ356" i="16" s="1"/>
  <c r="CA356" i="16"/>
  <c r="CB356" i="16" s="1"/>
  <c r="BK352" i="16"/>
  <c r="BL352" i="16" s="1"/>
  <c r="BS352" i="16"/>
  <c r="BT352" i="16" s="1"/>
  <c r="CI352" i="16"/>
  <c r="CJ352" i="16" s="1"/>
  <c r="CA352" i="16"/>
  <c r="CB352" i="16" s="1"/>
  <c r="CI332" i="16"/>
  <c r="CJ332" i="16" s="1"/>
  <c r="BK332" i="16"/>
  <c r="BL332" i="16" s="1"/>
  <c r="BS332" i="16"/>
  <c r="BT332" i="16" s="1"/>
  <c r="CA332" i="16"/>
  <c r="CB332" i="16" s="1"/>
  <c r="CI328" i="16"/>
  <c r="CJ328" i="16" s="1"/>
  <c r="BK328" i="16"/>
  <c r="BL328" i="16" s="1"/>
  <c r="BS328" i="16"/>
  <c r="BT328" i="16" s="1"/>
  <c r="CA328" i="16"/>
  <c r="CB328" i="16" s="1"/>
  <c r="BS324" i="16"/>
  <c r="BT324" i="16" s="1"/>
  <c r="CA324" i="16"/>
  <c r="CB324" i="16" s="1"/>
  <c r="CI324" i="16"/>
  <c r="CJ324" i="16" s="1"/>
  <c r="BK324" i="16"/>
  <c r="BL324" i="16" s="1"/>
  <c r="BK304" i="16"/>
  <c r="BL304" i="16" s="1"/>
  <c r="BS304" i="16"/>
  <c r="BT304" i="16" s="1"/>
  <c r="CA304" i="16"/>
  <c r="CB304" i="16" s="1"/>
  <c r="CI304" i="16"/>
  <c r="CJ304" i="16" s="1"/>
  <c r="CA268" i="16"/>
  <c r="CB268" i="16" s="1"/>
  <c r="CI268" i="16"/>
  <c r="CJ268" i="16" s="1"/>
  <c r="BK268" i="16"/>
  <c r="BL268" i="16" s="1"/>
  <c r="BS268" i="16"/>
  <c r="BT268" i="16" s="1"/>
  <c r="BK264" i="16"/>
  <c r="BL264" i="16" s="1"/>
  <c r="BS264" i="16"/>
  <c r="BT264" i="16" s="1"/>
  <c r="CI264" i="16"/>
  <c r="CJ264" i="16" s="1"/>
  <c r="CA264" i="16"/>
  <c r="CB264" i="16" s="1"/>
  <c r="BS244" i="16"/>
  <c r="BT244" i="16" s="1"/>
  <c r="CA244" i="16"/>
  <c r="CB244" i="16" s="1"/>
  <c r="CI244" i="16"/>
  <c r="CJ244" i="16" s="1"/>
  <c r="BK244" i="16"/>
  <c r="BL244" i="16" s="1"/>
  <c r="BS236" i="16"/>
  <c r="BT236" i="16" s="1"/>
  <c r="CA236" i="16"/>
  <c r="CB236" i="16" s="1"/>
  <c r="CI236" i="16"/>
  <c r="CJ236" i="16" s="1"/>
  <c r="BK236" i="16"/>
  <c r="BL236" i="16" s="1"/>
  <c r="CA220" i="16"/>
  <c r="CB220" i="16" s="1"/>
  <c r="CI220" i="16"/>
  <c r="CJ220" i="16" s="1"/>
  <c r="BK220" i="16"/>
  <c r="BL220" i="16" s="1"/>
  <c r="BS220" i="16"/>
  <c r="BT220" i="16" s="1"/>
  <c r="CI208" i="16"/>
  <c r="CJ208" i="16" s="1"/>
  <c r="BK208" i="16"/>
  <c r="BL208" i="16" s="1"/>
  <c r="BS208" i="16"/>
  <c r="BT208" i="16" s="1"/>
  <c r="CA208" i="16"/>
  <c r="CB208" i="16" s="1"/>
  <c r="CA196" i="16"/>
  <c r="CB196" i="16" s="1"/>
  <c r="CI196" i="16"/>
  <c r="CJ196" i="16" s="1"/>
  <c r="BK196" i="16"/>
  <c r="BL196" i="16" s="1"/>
  <c r="BS196" i="16"/>
  <c r="BT196" i="16" s="1"/>
  <c r="BK192" i="16"/>
  <c r="BL192" i="16" s="1"/>
  <c r="BS192" i="16"/>
  <c r="BT192" i="16" s="1"/>
  <c r="CI192" i="16"/>
  <c r="CJ192" i="16" s="1"/>
  <c r="CA192" i="16"/>
  <c r="CB192" i="16" s="1"/>
  <c r="BK159" i="16"/>
  <c r="BL159" i="16" s="1"/>
  <c r="BS159" i="16"/>
  <c r="BT159" i="16" s="1"/>
  <c r="CA159" i="16"/>
  <c r="CB159" i="16" s="1"/>
  <c r="CI159" i="16"/>
  <c r="CJ159" i="16" s="1"/>
  <c r="BK156" i="16"/>
  <c r="BL156" i="16" s="1"/>
  <c r="BS156" i="16"/>
  <c r="BT156" i="16" s="1"/>
  <c r="CA156" i="16"/>
  <c r="CB156" i="16" s="1"/>
  <c r="CI156" i="16"/>
  <c r="CJ156" i="16" s="1"/>
  <c r="BS122" i="16"/>
  <c r="BT122" i="16" s="1"/>
  <c r="CA122" i="16"/>
  <c r="CB122" i="16" s="1"/>
  <c r="CI122" i="16"/>
  <c r="CJ122" i="16" s="1"/>
  <c r="BK122" i="16"/>
  <c r="BL122" i="16" s="1"/>
  <c r="CI467" i="16"/>
  <c r="CJ467" i="16" s="1"/>
  <c r="BK467" i="16"/>
  <c r="BL467" i="16" s="1"/>
  <c r="CA467" i="16"/>
  <c r="CB467" i="16" s="1"/>
  <c r="BK459" i="16"/>
  <c r="BL459" i="16" s="1"/>
  <c r="BS459" i="16"/>
  <c r="BT459" i="16" s="1"/>
  <c r="CA459" i="16"/>
  <c r="CB459" i="16" s="1"/>
  <c r="CI459" i="16"/>
  <c r="CJ459" i="16" s="1"/>
  <c r="CA455" i="16"/>
  <c r="CB455" i="16" s="1"/>
  <c r="CI455" i="16"/>
  <c r="CJ455" i="16" s="1"/>
  <c r="BK455" i="16"/>
  <c r="BL455" i="16" s="1"/>
  <c r="BK451" i="16"/>
  <c r="BL451" i="16" s="1"/>
  <c r="BS451" i="16"/>
  <c r="BT451" i="16" s="1"/>
  <c r="CA451" i="16"/>
  <c r="CB451" i="16" s="1"/>
  <c r="CI451" i="16"/>
  <c r="CJ451" i="16" s="1"/>
  <c r="BK443" i="16"/>
  <c r="BL443" i="16" s="1"/>
  <c r="BS443" i="16"/>
  <c r="BT443" i="16" s="1"/>
  <c r="CA443" i="16"/>
  <c r="CB443" i="16" s="1"/>
  <c r="CI443" i="16"/>
  <c r="CJ443" i="16" s="1"/>
  <c r="BK439" i="16"/>
  <c r="BL439" i="16" s="1"/>
  <c r="BS439" i="16"/>
  <c r="BT439" i="16" s="1"/>
  <c r="CA439" i="16"/>
  <c r="CB439" i="16" s="1"/>
  <c r="CA435" i="16"/>
  <c r="CB435" i="16" s="1"/>
  <c r="CI435" i="16"/>
  <c r="CJ435" i="16" s="1"/>
  <c r="BK435" i="16"/>
  <c r="BL435" i="16" s="1"/>
  <c r="BS419" i="16"/>
  <c r="BT419" i="16" s="1"/>
  <c r="CA419" i="16"/>
  <c r="CB419" i="16" s="1"/>
  <c r="CI419" i="16"/>
  <c r="CJ419" i="16" s="1"/>
  <c r="BK415" i="16"/>
  <c r="BL415" i="16" s="1"/>
  <c r="BS415" i="16"/>
  <c r="BT415" i="16" s="1"/>
  <c r="CA415" i="16"/>
  <c r="CB415" i="16" s="1"/>
  <c r="BK407" i="16"/>
  <c r="BL407" i="16" s="1"/>
  <c r="BS407" i="16"/>
  <c r="BT407" i="16" s="1"/>
  <c r="CA407" i="16"/>
  <c r="CB407" i="16" s="1"/>
  <c r="CA391" i="16"/>
  <c r="CB391" i="16" s="1"/>
  <c r="CI391" i="16"/>
  <c r="CJ391" i="16" s="1"/>
  <c r="BK391" i="16"/>
  <c r="BL391" i="16" s="1"/>
  <c r="CA387" i="16"/>
  <c r="CB387" i="16" s="1"/>
  <c r="BK387" i="16"/>
  <c r="BL387" i="16" s="1"/>
  <c r="BS387" i="16"/>
  <c r="BT387" i="16" s="1"/>
  <c r="CI387" i="16"/>
  <c r="CJ387" i="16" s="1"/>
  <c r="CA375" i="16"/>
  <c r="CB375" i="16" s="1"/>
  <c r="BK375" i="16"/>
  <c r="BL375" i="16" s="1"/>
  <c r="BS375" i="16"/>
  <c r="BT375" i="16" s="1"/>
  <c r="CI375" i="16"/>
  <c r="CJ375" i="16" s="1"/>
  <c r="CA363" i="16"/>
  <c r="CB363" i="16" s="1"/>
  <c r="BK363" i="16"/>
  <c r="BL363" i="16" s="1"/>
  <c r="BS363" i="16"/>
  <c r="BT363" i="16" s="1"/>
  <c r="CI363" i="16"/>
  <c r="CJ363" i="16" s="1"/>
  <c r="CA359" i="16"/>
  <c r="CB359" i="16" s="1"/>
  <c r="BS359" i="16"/>
  <c r="BT359" i="16" s="1"/>
  <c r="CI359" i="16"/>
  <c r="CJ359" i="16" s="1"/>
  <c r="CA347" i="16"/>
  <c r="CB347" i="16" s="1"/>
  <c r="CI347" i="16"/>
  <c r="CJ347" i="16" s="1"/>
  <c r="BK347" i="16"/>
  <c r="BL347" i="16" s="1"/>
  <c r="BS347" i="16"/>
  <c r="BT347" i="16" s="1"/>
  <c r="CA331" i="16"/>
  <c r="CB331" i="16" s="1"/>
  <c r="CI331" i="16"/>
  <c r="CJ331" i="16" s="1"/>
  <c r="BK331" i="16"/>
  <c r="BL331" i="16" s="1"/>
  <c r="BS331" i="16"/>
  <c r="BT331" i="16" s="1"/>
  <c r="BK327" i="16"/>
  <c r="BL327" i="16" s="1"/>
  <c r="BS327" i="16"/>
  <c r="BT327" i="16" s="1"/>
  <c r="CA327" i="16"/>
  <c r="CB327" i="16" s="1"/>
  <c r="CI327" i="16"/>
  <c r="CJ327" i="16" s="1"/>
  <c r="CA311" i="16"/>
  <c r="CB311" i="16" s="1"/>
  <c r="CI311" i="16"/>
  <c r="CJ311" i="16" s="1"/>
  <c r="BK311" i="16"/>
  <c r="BL311" i="16" s="1"/>
  <c r="BS311" i="16"/>
  <c r="BT311" i="16" s="1"/>
  <c r="BK295" i="16"/>
  <c r="BL295" i="16" s="1"/>
  <c r="BS295" i="16"/>
  <c r="BT295" i="16" s="1"/>
  <c r="CI295" i="16"/>
  <c r="CJ295" i="16" s="1"/>
  <c r="CA295" i="16"/>
  <c r="CB295" i="16" s="1"/>
  <c r="CI291" i="16"/>
  <c r="CJ291" i="16" s="1"/>
  <c r="BK291" i="16"/>
  <c r="BL291" i="16" s="1"/>
  <c r="BS291" i="16"/>
  <c r="BT291" i="16" s="1"/>
  <c r="CA291" i="16"/>
  <c r="CB291" i="16" s="1"/>
  <c r="CI287" i="16"/>
  <c r="CJ287" i="16" s="1"/>
  <c r="BK287" i="16"/>
  <c r="BL287" i="16" s="1"/>
  <c r="CA287" i="16"/>
  <c r="CB287" i="16" s="1"/>
  <c r="BS287" i="16"/>
  <c r="BT287" i="16" s="1"/>
  <c r="BK279" i="16"/>
  <c r="BL279" i="16" s="1"/>
  <c r="BS279" i="16"/>
  <c r="BT279" i="16" s="1"/>
  <c r="CA279" i="16"/>
  <c r="CB279" i="16" s="1"/>
  <c r="CI279" i="16"/>
  <c r="CJ279" i="16" s="1"/>
  <c r="CA275" i="16"/>
  <c r="CB275" i="16" s="1"/>
  <c r="CI275" i="16"/>
  <c r="CJ275" i="16" s="1"/>
  <c r="BK275" i="16"/>
  <c r="BL275" i="16" s="1"/>
  <c r="BS275" i="16"/>
  <c r="BT275" i="16" s="1"/>
  <c r="BK263" i="16"/>
  <c r="BL263" i="16" s="1"/>
  <c r="BS263" i="16"/>
  <c r="BT263" i="16" s="1"/>
  <c r="CA263" i="16"/>
  <c r="CB263" i="16" s="1"/>
  <c r="CI263" i="16"/>
  <c r="CJ263" i="16" s="1"/>
  <c r="BS475" i="16"/>
  <c r="BT475" i="16" s="1"/>
  <c r="CA475" i="16"/>
  <c r="CB475" i="16" s="1"/>
  <c r="CI475" i="16"/>
  <c r="CJ475" i="16" s="1"/>
  <c r="BK162" i="16"/>
  <c r="BL162" i="16" s="1"/>
  <c r="BS162" i="16"/>
  <c r="BT162" i="16" s="1"/>
  <c r="CA162" i="16"/>
  <c r="CB162" i="16" s="1"/>
  <c r="CI162" i="16"/>
  <c r="CJ162" i="16" s="1"/>
  <c r="BS146" i="16"/>
  <c r="BT146" i="16" s="1"/>
  <c r="CA146" i="16"/>
  <c r="CB146" i="16" s="1"/>
  <c r="CI146" i="16"/>
  <c r="CJ146" i="16" s="1"/>
  <c r="BK146" i="16"/>
  <c r="BL146" i="16" s="1"/>
  <c r="BS113" i="16"/>
  <c r="BT113" i="16" s="1"/>
  <c r="CA113" i="16"/>
  <c r="CB113" i="16" s="1"/>
  <c r="CI113" i="16"/>
  <c r="CJ113" i="16" s="1"/>
  <c r="BK113" i="16"/>
  <c r="BL113" i="16" s="1"/>
  <c r="BK110" i="16"/>
  <c r="BL110" i="16" s="1"/>
  <c r="BS110" i="16"/>
  <c r="BT110" i="16" s="1"/>
  <c r="CA110" i="16"/>
  <c r="CB110" i="16" s="1"/>
  <c r="CI110" i="16"/>
  <c r="CJ110" i="16" s="1"/>
  <c r="BK104" i="16"/>
  <c r="BL104" i="16" s="1"/>
  <c r="BS104" i="16"/>
  <c r="BT104" i="16" s="1"/>
  <c r="CA104" i="16"/>
  <c r="CB104" i="16" s="1"/>
  <c r="CI104" i="16"/>
  <c r="CJ104" i="16" s="1"/>
  <c r="CA96" i="16"/>
  <c r="CB96" i="16" s="1"/>
  <c r="CI96" i="16"/>
  <c r="CJ96" i="16" s="1"/>
  <c r="BK96" i="16"/>
  <c r="BL96" i="16" s="1"/>
  <c r="BS96" i="16"/>
  <c r="BT96" i="16" s="1"/>
  <c r="CA88" i="16"/>
  <c r="CB88" i="16" s="1"/>
  <c r="CI88" i="16"/>
  <c r="CJ88" i="16" s="1"/>
  <c r="BK88" i="16"/>
  <c r="BL88" i="16" s="1"/>
  <c r="BS88" i="16"/>
  <c r="BT88" i="16" s="1"/>
  <c r="CI468" i="16"/>
  <c r="CJ468" i="16" s="1"/>
  <c r="CI407" i="16"/>
  <c r="CJ407" i="16" s="1"/>
  <c r="BK359" i="16"/>
  <c r="BL359" i="16" s="1"/>
  <c r="BK150" i="16"/>
  <c r="BL150" i="16" s="1"/>
  <c r="BS150" i="16"/>
  <c r="BT150" i="16" s="1"/>
  <c r="CA150" i="16"/>
  <c r="CB150" i="16" s="1"/>
  <c r="CI150" i="16"/>
  <c r="CJ150" i="16" s="1"/>
  <c r="BK134" i="16"/>
  <c r="BL134" i="16" s="1"/>
  <c r="BS134" i="16"/>
  <c r="BT134" i="16" s="1"/>
  <c r="CA134" i="16"/>
  <c r="CB134" i="16" s="1"/>
  <c r="CI134" i="16"/>
  <c r="CJ134" i="16" s="1"/>
  <c r="BS78" i="16"/>
  <c r="BT78" i="16" s="1"/>
  <c r="CA78" i="16"/>
  <c r="CB78" i="16" s="1"/>
  <c r="CI78" i="16"/>
  <c r="CJ78" i="16" s="1"/>
  <c r="BK78" i="16"/>
  <c r="BL78" i="16" s="1"/>
  <c r="BK469" i="16"/>
  <c r="BL469" i="16" s="1"/>
  <c r="BS469" i="16"/>
  <c r="BT469" i="16" s="1"/>
  <c r="BK449" i="16"/>
  <c r="BL449" i="16" s="1"/>
  <c r="BS449" i="16"/>
  <c r="BT449" i="16" s="1"/>
  <c r="CA449" i="16"/>
  <c r="CB449" i="16" s="1"/>
  <c r="BK441" i="16"/>
  <c r="BL441" i="16" s="1"/>
  <c r="BS441" i="16"/>
  <c r="BT441" i="16" s="1"/>
  <c r="CA441" i="16"/>
  <c r="CB441" i="16" s="1"/>
  <c r="BS433" i="16"/>
  <c r="BT433" i="16" s="1"/>
  <c r="CA433" i="16"/>
  <c r="CB433" i="16" s="1"/>
  <c r="CI433" i="16"/>
  <c r="CJ433" i="16" s="1"/>
  <c r="BK433" i="16"/>
  <c r="BL433" i="16" s="1"/>
  <c r="CI425" i="16"/>
  <c r="CJ425" i="16" s="1"/>
  <c r="BK425" i="16"/>
  <c r="BL425" i="16" s="1"/>
  <c r="BS425" i="16"/>
  <c r="BT425" i="16" s="1"/>
  <c r="CA425" i="16"/>
  <c r="CB425" i="16" s="1"/>
  <c r="CA421" i="16"/>
  <c r="CB421" i="16" s="1"/>
  <c r="CI421" i="16"/>
  <c r="CJ421" i="16" s="1"/>
  <c r="BK421" i="16"/>
  <c r="BL421" i="16" s="1"/>
  <c r="BS421" i="16"/>
  <c r="BT421" i="16" s="1"/>
  <c r="CA413" i="16"/>
  <c r="CB413" i="16" s="1"/>
  <c r="CI413" i="16"/>
  <c r="CJ413" i="16" s="1"/>
  <c r="BK413" i="16"/>
  <c r="BL413" i="16" s="1"/>
  <c r="BS413" i="16"/>
  <c r="BT413" i="16" s="1"/>
  <c r="BK409" i="16"/>
  <c r="BL409" i="16" s="1"/>
  <c r="BS409" i="16"/>
  <c r="BT409" i="16" s="1"/>
  <c r="CA409" i="16"/>
  <c r="CB409" i="16" s="1"/>
  <c r="CI409" i="16"/>
  <c r="CJ409" i="16" s="1"/>
  <c r="CA405" i="16"/>
  <c r="CB405" i="16" s="1"/>
  <c r="CI405" i="16"/>
  <c r="CJ405" i="16" s="1"/>
  <c r="BK405" i="16"/>
  <c r="BL405" i="16" s="1"/>
  <c r="CI401" i="16"/>
  <c r="CJ401" i="16" s="1"/>
  <c r="BK401" i="16"/>
  <c r="BL401" i="16" s="1"/>
  <c r="BS401" i="16"/>
  <c r="BT401" i="16" s="1"/>
  <c r="CA401" i="16"/>
  <c r="CB401" i="16" s="1"/>
  <c r="CI397" i="16"/>
  <c r="CJ397" i="16" s="1"/>
  <c r="BK397" i="16"/>
  <c r="BL397" i="16" s="1"/>
  <c r="BS397" i="16"/>
  <c r="BT397" i="16" s="1"/>
  <c r="CA397" i="16"/>
  <c r="CB397" i="16" s="1"/>
  <c r="CA393" i="16"/>
  <c r="CB393" i="16" s="1"/>
  <c r="BS393" i="16"/>
  <c r="BT393" i="16" s="1"/>
  <c r="CI393" i="16"/>
  <c r="CJ393" i="16" s="1"/>
  <c r="BS389" i="16"/>
  <c r="BT389" i="16" s="1"/>
  <c r="CA389" i="16"/>
  <c r="CB389" i="16" s="1"/>
  <c r="CI389" i="16"/>
  <c r="CJ389" i="16" s="1"/>
  <c r="BK389" i="16"/>
  <c r="BL389" i="16" s="1"/>
  <c r="BS385" i="16"/>
  <c r="BT385" i="16" s="1"/>
  <c r="CA385" i="16"/>
  <c r="CB385" i="16" s="1"/>
  <c r="BK385" i="16"/>
  <c r="BL385" i="16" s="1"/>
  <c r="CI385" i="16"/>
  <c r="CJ385" i="16" s="1"/>
  <c r="BS381" i="16"/>
  <c r="BT381" i="16" s="1"/>
  <c r="CA381" i="16"/>
  <c r="CB381" i="16" s="1"/>
  <c r="CI381" i="16"/>
  <c r="CJ381" i="16" s="1"/>
  <c r="BK381" i="16"/>
  <c r="BL381" i="16" s="1"/>
  <c r="BS377" i="16"/>
  <c r="BT377" i="16" s="1"/>
  <c r="CA377" i="16"/>
  <c r="CB377" i="16" s="1"/>
  <c r="BK377" i="16"/>
  <c r="BL377" i="16" s="1"/>
  <c r="CI377" i="16"/>
  <c r="CJ377" i="16" s="1"/>
  <c r="BS373" i="16"/>
  <c r="BT373" i="16" s="1"/>
  <c r="CA373" i="16"/>
  <c r="CB373" i="16" s="1"/>
  <c r="CI373" i="16"/>
  <c r="CJ373" i="16" s="1"/>
  <c r="BK373" i="16"/>
  <c r="BL373" i="16" s="1"/>
  <c r="BS369" i="16"/>
  <c r="BT369" i="16" s="1"/>
  <c r="CA369" i="16"/>
  <c r="CB369" i="16" s="1"/>
  <c r="BK369" i="16"/>
  <c r="BL369" i="16" s="1"/>
  <c r="CI369" i="16"/>
  <c r="CJ369" i="16" s="1"/>
  <c r="BS365" i="16"/>
  <c r="BT365" i="16" s="1"/>
  <c r="CA365" i="16"/>
  <c r="CB365" i="16" s="1"/>
  <c r="CI365" i="16"/>
  <c r="CJ365" i="16" s="1"/>
  <c r="BK365" i="16"/>
  <c r="BL365" i="16" s="1"/>
  <c r="BS361" i="16"/>
  <c r="BT361" i="16" s="1"/>
  <c r="CA361" i="16"/>
  <c r="CB361" i="16" s="1"/>
  <c r="BK361" i="16"/>
  <c r="BL361" i="16" s="1"/>
  <c r="CI361" i="16"/>
  <c r="CJ361" i="16" s="1"/>
  <c r="BS357" i="16"/>
  <c r="BT357" i="16" s="1"/>
  <c r="CA357" i="16"/>
  <c r="CB357" i="16" s="1"/>
  <c r="BK357" i="16"/>
  <c r="BL357" i="16" s="1"/>
  <c r="CI357" i="16"/>
  <c r="CJ357" i="16" s="1"/>
  <c r="BK353" i="16"/>
  <c r="BL353" i="16" s="1"/>
  <c r="BS353" i="16"/>
  <c r="BT353" i="16" s="1"/>
  <c r="CA353" i="16"/>
  <c r="CB353" i="16" s="1"/>
  <c r="CI353" i="16"/>
  <c r="CJ353" i="16" s="1"/>
  <c r="BK349" i="16"/>
  <c r="BL349" i="16" s="1"/>
  <c r="BS349" i="16"/>
  <c r="BT349" i="16" s="1"/>
  <c r="CA349" i="16"/>
  <c r="CB349" i="16" s="1"/>
  <c r="CI349" i="16"/>
  <c r="CJ349" i="16" s="1"/>
  <c r="BS345" i="16"/>
  <c r="BT345" i="16" s="1"/>
  <c r="CA345" i="16"/>
  <c r="CB345" i="16" s="1"/>
  <c r="CI345" i="16"/>
  <c r="CJ345" i="16" s="1"/>
  <c r="CI341" i="16"/>
  <c r="CJ341" i="16" s="1"/>
  <c r="BS341" i="16"/>
  <c r="BT341" i="16" s="1"/>
  <c r="BK341" i="16"/>
  <c r="BL341" i="16" s="1"/>
  <c r="CA341" i="16"/>
  <c r="CB341" i="16" s="1"/>
  <c r="BK337" i="16"/>
  <c r="BL337" i="16" s="1"/>
  <c r="BS337" i="16"/>
  <c r="BT337" i="16" s="1"/>
  <c r="CI337" i="16"/>
  <c r="CJ337" i="16" s="1"/>
  <c r="CA337" i="16"/>
  <c r="CB337" i="16" s="1"/>
  <c r="BK333" i="16"/>
  <c r="BL333" i="16" s="1"/>
  <c r="BS333" i="16"/>
  <c r="BT333" i="16" s="1"/>
  <c r="CA333" i="16"/>
  <c r="CB333" i="16" s="1"/>
  <c r="CI333" i="16"/>
  <c r="CJ333" i="16" s="1"/>
  <c r="BK329" i="16"/>
  <c r="BL329" i="16" s="1"/>
  <c r="BS329" i="16"/>
  <c r="BT329" i="16" s="1"/>
  <c r="CI329" i="16"/>
  <c r="CJ329" i="16" s="1"/>
  <c r="CA329" i="16"/>
  <c r="CB329" i="16" s="1"/>
  <c r="CA325" i="16"/>
  <c r="CB325" i="16" s="1"/>
  <c r="CI325" i="16"/>
  <c r="CJ325" i="16" s="1"/>
  <c r="BK325" i="16"/>
  <c r="BL325" i="16" s="1"/>
  <c r="BK321" i="16"/>
  <c r="BL321" i="16" s="1"/>
  <c r="BS321" i="16"/>
  <c r="BT321" i="16" s="1"/>
  <c r="CI321" i="16"/>
  <c r="CJ321" i="16" s="1"/>
  <c r="CA321" i="16"/>
  <c r="CB321" i="16" s="1"/>
  <c r="CA317" i="16"/>
  <c r="CB317" i="16" s="1"/>
  <c r="BS317" i="16"/>
  <c r="BT317" i="16" s="1"/>
  <c r="CI317" i="16"/>
  <c r="CJ317" i="16" s="1"/>
  <c r="BK317" i="16"/>
  <c r="BL317" i="16" s="1"/>
  <c r="CA313" i="16"/>
  <c r="CB313" i="16" s="1"/>
  <c r="CI313" i="16"/>
  <c r="CJ313" i="16" s="1"/>
  <c r="BK313" i="16"/>
  <c r="BL313" i="16" s="1"/>
  <c r="BS313" i="16"/>
  <c r="BT313" i="16" s="1"/>
  <c r="BS309" i="16"/>
  <c r="BT309" i="16" s="1"/>
  <c r="CA309" i="16"/>
  <c r="CB309" i="16" s="1"/>
  <c r="BK309" i="16"/>
  <c r="BL309" i="16" s="1"/>
  <c r="CI309" i="16"/>
  <c r="CJ309" i="16" s="1"/>
  <c r="BK305" i="16"/>
  <c r="BL305" i="16" s="1"/>
  <c r="BS305" i="16"/>
  <c r="BT305" i="16" s="1"/>
  <c r="CA305" i="16"/>
  <c r="CB305" i="16" s="1"/>
  <c r="CI305" i="16"/>
  <c r="CJ305" i="16" s="1"/>
  <c r="BK301" i="16"/>
  <c r="BL301" i="16" s="1"/>
  <c r="BS301" i="16"/>
  <c r="BT301" i="16" s="1"/>
  <c r="CA301" i="16"/>
  <c r="CB301" i="16" s="1"/>
  <c r="CI301" i="16"/>
  <c r="CJ301" i="16" s="1"/>
  <c r="BK297" i="16"/>
  <c r="BL297" i="16" s="1"/>
  <c r="BS297" i="16"/>
  <c r="BT297" i="16" s="1"/>
  <c r="CI297" i="16"/>
  <c r="CJ297" i="16" s="1"/>
  <c r="CA297" i="16"/>
  <c r="CB297" i="16" s="1"/>
  <c r="CI293" i="16"/>
  <c r="CJ293" i="16" s="1"/>
  <c r="BK293" i="16"/>
  <c r="BL293" i="16" s="1"/>
  <c r="BS293" i="16"/>
  <c r="BT293" i="16" s="1"/>
  <c r="CA293" i="16"/>
  <c r="CB293" i="16" s="1"/>
  <c r="CA289" i="16"/>
  <c r="CB289" i="16" s="1"/>
  <c r="CI289" i="16"/>
  <c r="CJ289" i="16" s="1"/>
  <c r="BK289" i="16"/>
  <c r="BL289" i="16" s="1"/>
  <c r="BS289" i="16"/>
  <c r="BT289" i="16" s="1"/>
  <c r="CA285" i="16"/>
  <c r="CB285" i="16" s="1"/>
  <c r="CI285" i="16"/>
  <c r="CJ285" i="16" s="1"/>
  <c r="BK285" i="16"/>
  <c r="BL285" i="16" s="1"/>
  <c r="BS285" i="16"/>
  <c r="BT285" i="16" s="1"/>
  <c r="BK281" i="16"/>
  <c r="BL281" i="16" s="1"/>
  <c r="BS281" i="16"/>
  <c r="BT281" i="16" s="1"/>
  <c r="CA281" i="16"/>
  <c r="CB281" i="16" s="1"/>
  <c r="CI281" i="16"/>
  <c r="CJ281" i="16" s="1"/>
  <c r="CI277" i="16"/>
  <c r="CJ277" i="16" s="1"/>
  <c r="BK277" i="16"/>
  <c r="BL277" i="16" s="1"/>
  <c r="BS277" i="16"/>
  <c r="BT277" i="16" s="1"/>
  <c r="CA277" i="16"/>
  <c r="CB277" i="16" s="1"/>
  <c r="BK273" i="16"/>
  <c r="BL273" i="16" s="1"/>
  <c r="BS273" i="16"/>
  <c r="BT273" i="16" s="1"/>
  <c r="CA273" i="16"/>
  <c r="CB273" i="16" s="1"/>
  <c r="CI273" i="16"/>
  <c r="CJ273" i="16" s="1"/>
  <c r="CI269" i="16"/>
  <c r="CJ269" i="16" s="1"/>
  <c r="BK269" i="16"/>
  <c r="BL269" i="16" s="1"/>
  <c r="BS269" i="16"/>
  <c r="BT269" i="16" s="1"/>
  <c r="CA269" i="16"/>
  <c r="CB269" i="16" s="1"/>
  <c r="BK265" i="16"/>
  <c r="BL265" i="16" s="1"/>
  <c r="BS265" i="16"/>
  <c r="BT265" i="16" s="1"/>
  <c r="CA265" i="16"/>
  <c r="CB265" i="16" s="1"/>
  <c r="CI265" i="16"/>
  <c r="CJ265" i="16" s="1"/>
  <c r="CI261" i="16"/>
  <c r="CJ261" i="16" s="1"/>
  <c r="BK261" i="16"/>
  <c r="BL261" i="16" s="1"/>
  <c r="BS261" i="16"/>
  <c r="BT261" i="16" s="1"/>
  <c r="CA261" i="16"/>
  <c r="CB261" i="16" s="1"/>
  <c r="BK257" i="16"/>
  <c r="BL257" i="16" s="1"/>
  <c r="BS257" i="16"/>
  <c r="BT257" i="16" s="1"/>
  <c r="CA257" i="16"/>
  <c r="CB257" i="16" s="1"/>
  <c r="CI257" i="16"/>
  <c r="CJ257" i="16" s="1"/>
  <c r="CI253" i="16"/>
  <c r="CJ253" i="16" s="1"/>
  <c r="BK253" i="16"/>
  <c r="BL253" i="16" s="1"/>
  <c r="BS253" i="16"/>
  <c r="BT253" i="16" s="1"/>
  <c r="CA253" i="16"/>
  <c r="CB253" i="16" s="1"/>
  <c r="CI249" i="16"/>
  <c r="CJ249" i="16" s="1"/>
  <c r="BK249" i="16"/>
  <c r="BL249" i="16" s="1"/>
  <c r="BS249" i="16"/>
  <c r="BT249" i="16" s="1"/>
  <c r="CA249" i="16"/>
  <c r="CB249" i="16" s="1"/>
  <c r="CI245" i="16"/>
  <c r="CJ245" i="16" s="1"/>
  <c r="BK245" i="16"/>
  <c r="BL245" i="16" s="1"/>
  <c r="BS245" i="16"/>
  <c r="BT245" i="16" s="1"/>
  <c r="CA245" i="16"/>
  <c r="CB245" i="16" s="1"/>
  <c r="CI241" i="16"/>
  <c r="CJ241" i="16" s="1"/>
  <c r="BK241" i="16"/>
  <c r="BL241" i="16" s="1"/>
  <c r="BS241" i="16"/>
  <c r="BT241" i="16" s="1"/>
  <c r="CA241" i="16"/>
  <c r="CB241" i="16" s="1"/>
  <c r="CI237" i="16"/>
  <c r="CJ237" i="16" s="1"/>
  <c r="BK237" i="16"/>
  <c r="BL237" i="16" s="1"/>
  <c r="BS237" i="16"/>
  <c r="BT237" i="16" s="1"/>
  <c r="CA237" i="16"/>
  <c r="CB237" i="16" s="1"/>
  <c r="BK233" i="16"/>
  <c r="BL233" i="16" s="1"/>
  <c r="BS233" i="16"/>
  <c r="BT233" i="16" s="1"/>
  <c r="CI233" i="16"/>
  <c r="CJ233" i="16" s="1"/>
  <c r="CA233" i="16"/>
  <c r="CB233" i="16" s="1"/>
  <c r="BK229" i="16"/>
  <c r="BL229" i="16" s="1"/>
  <c r="BS229" i="16"/>
  <c r="BT229" i="16" s="1"/>
  <c r="CI229" i="16"/>
  <c r="CJ229" i="16" s="1"/>
  <c r="CA229" i="16"/>
  <c r="CB229" i="16" s="1"/>
  <c r="BK225" i="16"/>
  <c r="BL225" i="16" s="1"/>
  <c r="BS225" i="16"/>
  <c r="BT225" i="16" s="1"/>
  <c r="CI225" i="16"/>
  <c r="CJ225" i="16" s="1"/>
  <c r="CA225" i="16"/>
  <c r="CB225" i="16" s="1"/>
  <c r="BK221" i="16"/>
  <c r="BL221" i="16" s="1"/>
  <c r="BS221" i="16"/>
  <c r="BT221" i="16" s="1"/>
  <c r="CI221" i="16"/>
  <c r="CJ221" i="16" s="1"/>
  <c r="CA221" i="16"/>
  <c r="CB221" i="16" s="1"/>
  <c r="BK217" i="16"/>
  <c r="BL217" i="16" s="1"/>
  <c r="BS217" i="16"/>
  <c r="BT217" i="16" s="1"/>
  <c r="CI217" i="16"/>
  <c r="CJ217" i="16" s="1"/>
  <c r="CA217" i="16"/>
  <c r="CB217" i="16" s="1"/>
  <c r="BK213" i="16"/>
  <c r="BL213" i="16" s="1"/>
  <c r="BS213" i="16"/>
  <c r="BT213" i="16" s="1"/>
  <c r="CI213" i="16"/>
  <c r="CJ213" i="16" s="1"/>
  <c r="CA213" i="16"/>
  <c r="CB213" i="16" s="1"/>
  <c r="BK209" i="16"/>
  <c r="BL209" i="16" s="1"/>
  <c r="BS209" i="16"/>
  <c r="BT209" i="16" s="1"/>
  <c r="CI209" i="16"/>
  <c r="CJ209" i="16" s="1"/>
  <c r="CA209" i="16"/>
  <c r="CB209" i="16" s="1"/>
  <c r="BK205" i="16"/>
  <c r="BL205" i="16" s="1"/>
  <c r="BS205" i="16"/>
  <c r="BT205" i="16" s="1"/>
  <c r="CA205" i="16"/>
  <c r="CB205" i="16" s="1"/>
  <c r="CI205" i="16"/>
  <c r="CJ205" i="16" s="1"/>
  <c r="BK201" i="16"/>
  <c r="BL201" i="16" s="1"/>
  <c r="BS201" i="16"/>
  <c r="BT201" i="16" s="1"/>
  <c r="CA201" i="16"/>
  <c r="CB201" i="16" s="1"/>
  <c r="CI201" i="16"/>
  <c r="CJ201" i="16" s="1"/>
  <c r="CI197" i="16"/>
  <c r="CJ197" i="16" s="1"/>
  <c r="BK197" i="16"/>
  <c r="BL197" i="16" s="1"/>
  <c r="BS197" i="16"/>
  <c r="BT197" i="16" s="1"/>
  <c r="CA197" i="16"/>
  <c r="CB197" i="16" s="1"/>
  <c r="BK193" i="16"/>
  <c r="BL193" i="16" s="1"/>
  <c r="BS193" i="16"/>
  <c r="BT193" i="16" s="1"/>
  <c r="CA193" i="16"/>
  <c r="CB193" i="16" s="1"/>
  <c r="CI193" i="16"/>
  <c r="CJ193" i="16" s="1"/>
  <c r="CI189" i="16"/>
  <c r="CJ189" i="16" s="1"/>
  <c r="BK189" i="16"/>
  <c r="BL189" i="16" s="1"/>
  <c r="BS189" i="16"/>
  <c r="BT189" i="16" s="1"/>
  <c r="CA189" i="16"/>
  <c r="CB189" i="16" s="1"/>
  <c r="BK185" i="16"/>
  <c r="BL185" i="16" s="1"/>
  <c r="BS185" i="16"/>
  <c r="BT185" i="16" s="1"/>
  <c r="CA185" i="16"/>
  <c r="CB185" i="16" s="1"/>
  <c r="CI185" i="16"/>
  <c r="CJ185" i="16" s="1"/>
  <c r="CI181" i="16"/>
  <c r="CJ181" i="16" s="1"/>
  <c r="BK181" i="16"/>
  <c r="BL181" i="16" s="1"/>
  <c r="BS181" i="16"/>
  <c r="BT181" i="16" s="1"/>
  <c r="CA181" i="16"/>
  <c r="CB181" i="16" s="1"/>
  <c r="BK177" i="16"/>
  <c r="BL177" i="16" s="1"/>
  <c r="BS177" i="16"/>
  <c r="BT177" i="16" s="1"/>
  <c r="CA177" i="16"/>
  <c r="CB177" i="16" s="1"/>
  <c r="CI177" i="16"/>
  <c r="CJ177" i="16" s="1"/>
  <c r="CI173" i="16"/>
  <c r="CJ173" i="16" s="1"/>
  <c r="BK173" i="16"/>
  <c r="BL173" i="16" s="1"/>
  <c r="BS173" i="16"/>
  <c r="BT173" i="16" s="1"/>
  <c r="CA173" i="16"/>
  <c r="CB173" i="16" s="1"/>
  <c r="BS163" i="16"/>
  <c r="BT163" i="16" s="1"/>
  <c r="CA163" i="16"/>
  <c r="CB163" i="16" s="1"/>
  <c r="CI163" i="16"/>
  <c r="CJ163" i="16" s="1"/>
  <c r="BK163" i="16"/>
  <c r="BL163" i="16" s="1"/>
  <c r="BK160" i="16"/>
  <c r="BL160" i="16" s="1"/>
  <c r="BS160" i="16"/>
  <c r="BT160" i="16" s="1"/>
  <c r="CA160" i="16"/>
  <c r="CB160" i="16" s="1"/>
  <c r="CI160" i="16"/>
  <c r="CJ160" i="16" s="1"/>
  <c r="CA157" i="16"/>
  <c r="CB157" i="16" s="1"/>
  <c r="CI157" i="16"/>
  <c r="CJ157" i="16" s="1"/>
  <c r="BS157" i="16"/>
  <c r="BT157" i="16" s="1"/>
  <c r="BK157" i="16"/>
  <c r="BL157" i="16" s="1"/>
  <c r="BK144" i="16"/>
  <c r="BL144" i="16" s="1"/>
  <c r="BS144" i="16"/>
  <c r="BT144" i="16" s="1"/>
  <c r="CA144" i="16"/>
  <c r="CB144" i="16" s="1"/>
  <c r="CI144" i="16"/>
  <c r="CJ144" i="16" s="1"/>
  <c r="CA141" i="16"/>
  <c r="CB141" i="16" s="1"/>
  <c r="CI141" i="16"/>
  <c r="CJ141" i="16" s="1"/>
  <c r="BK141" i="16"/>
  <c r="BL141" i="16" s="1"/>
  <c r="BS141" i="16"/>
  <c r="BT141" i="16" s="1"/>
  <c r="BK117" i="16"/>
  <c r="BL117" i="16" s="1"/>
  <c r="BS117" i="16"/>
  <c r="BT117" i="16" s="1"/>
  <c r="CI117" i="16"/>
  <c r="CJ117" i="16" s="1"/>
  <c r="CA117" i="16"/>
  <c r="CB117" i="16" s="1"/>
  <c r="BS114" i="16"/>
  <c r="BT114" i="16" s="1"/>
  <c r="CA114" i="16"/>
  <c r="CB114" i="16" s="1"/>
  <c r="CI114" i="16"/>
  <c r="CJ114" i="16" s="1"/>
  <c r="BK114" i="16"/>
  <c r="BL114" i="16" s="1"/>
  <c r="CI108" i="16"/>
  <c r="CJ108" i="16" s="1"/>
  <c r="BK108" i="16"/>
  <c r="BL108" i="16" s="1"/>
  <c r="CA108" i="16"/>
  <c r="CB108" i="16" s="1"/>
  <c r="BS108" i="16"/>
  <c r="BT108" i="16" s="1"/>
  <c r="CI97" i="16"/>
  <c r="CJ97" i="16" s="1"/>
  <c r="BK97" i="16"/>
  <c r="BL97" i="16" s="1"/>
  <c r="BS97" i="16"/>
  <c r="BT97" i="16" s="1"/>
  <c r="CA97" i="16"/>
  <c r="CB97" i="16" s="1"/>
  <c r="CI89" i="16"/>
  <c r="CJ89" i="16" s="1"/>
  <c r="BS89" i="16"/>
  <c r="BT89" i="16" s="1"/>
  <c r="BK89" i="16"/>
  <c r="BL89" i="16" s="1"/>
  <c r="CA89" i="16"/>
  <c r="CB89" i="16" s="1"/>
  <c r="CI81" i="16"/>
  <c r="CJ81" i="16" s="1"/>
  <c r="BK81" i="16"/>
  <c r="BL81" i="16" s="1"/>
  <c r="BS81" i="16"/>
  <c r="BT81" i="16" s="1"/>
  <c r="CA81" i="16"/>
  <c r="CB81" i="16" s="1"/>
  <c r="CI73" i="16"/>
  <c r="CJ73" i="16" s="1"/>
  <c r="BK73" i="16"/>
  <c r="BL73" i="16" s="1"/>
  <c r="BS73" i="16"/>
  <c r="BT73" i="16" s="1"/>
  <c r="CA73" i="16"/>
  <c r="CB73" i="16" s="1"/>
  <c r="CI65" i="16"/>
  <c r="CJ65" i="16" s="1"/>
  <c r="BK65" i="16"/>
  <c r="BL65" i="16" s="1"/>
  <c r="CA65" i="16"/>
  <c r="CB65" i="16" s="1"/>
  <c r="BS65" i="16"/>
  <c r="BT65" i="16" s="1"/>
  <c r="BS467" i="16"/>
  <c r="BT467" i="16" s="1"/>
  <c r="BK463" i="16"/>
  <c r="BL463" i="16" s="1"/>
  <c r="CI448" i="16"/>
  <c r="CJ448" i="16" s="1"/>
  <c r="CI439" i="16"/>
  <c r="CJ439" i="16" s="1"/>
  <c r="BK431" i="16"/>
  <c r="BL431" i="16" s="1"/>
  <c r="BK393" i="16"/>
  <c r="BL393" i="16" s="1"/>
  <c r="BK345" i="16"/>
  <c r="BL345" i="16" s="1"/>
  <c r="BS444" i="16"/>
  <c r="BT444" i="16" s="1"/>
  <c r="CA444" i="16"/>
  <c r="CB444" i="16" s="1"/>
  <c r="CI444" i="16"/>
  <c r="CJ444" i="16" s="1"/>
  <c r="CA432" i="16"/>
  <c r="CB432" i="16" s="1"/>
  <c r="CI432" i="16"/>
  <c r="CJ432" i="16" s="1"/>
  <c r="BK432" i="16"/>
  <c r="BL432" i="16" s="1"/>
  <c r="BK348" i="16"/>
  <c r="BL348" i="16" s="1"/>
  <c r="BS348" i="16"/>
  <c r="BT348" i="16" s="1"/>
  <c r="CI348" i="16"/>
  <c r="CJ348" i="16" s="1"/>
  <c r="CA348" i="16"/>
  <c r="CB348" i="16" s="1"/>
  <c r="CI320" i="16"/>
  <c r="CJ320" i="16" s="1"/>
  <c r="BK320" i="16"/>
  <c r="BL320" i="16" s="1"/>
  <c r="BS320" i="16"/>
  <c r="BT320" i="16" s="1"/>
  <c r="CA320" i="16"/>
  <c r="CB320" i="16" s="1"/>
  <c r="CA316" i="16"/>
  <c r="CB316" i="16" s="1"/>
  <c r="CI316" i="16"/>
  <c r="CJ316" i="16" s="1"/>
  <c r="BK316" i="16"/>
  <c r="BL316" i="16" s="1"/>
  <c r="BS316" i="16"/>
  <c r="BT316" i="16" s="1"/>
  <c r="CA312" i="16"/>
  <c r="CB312" i="16" s="1"/>
  <c r="BK312" i="16"/>
  <c r="BL312" i="16" s="1"/>
  <c r="BS312" i="16"/>
  <c r="BT312" i="16" s="1"/>
  <c r="CI312" i="16"/>
  <c r="CJ312" i="16" s="1"/>
  <c r="CI292" i="16"/>
  <c r="CJ292" i="16" s="1"/>
  <c r="BK292" i="16"/>
  <c r="BL292" i="16" s="1"/>
  <c r="BS292" i="16"/>
  <c r="BT292" i="16" s="1"/>
  <c r="CA292" i="16"/>
  <c r="CB292" i="16" s="1"/>
  <c r="CA260" i="16"/>
  <c r="CB260" i="16" s="1"/>
  <c r="CI260" i="16"/>
  <c r="CJ260" i="16" s="1"/>
  <c r="BK260" i="16"/>
  <c r="BL260" i="16" s="1"/>
  <c r="BS260" i="16"/>
  <c r="BT260" i="16" s="1"/>
  <c r="BK256" i="16"/>
  <c r="BL256" i="16" s="1"/>
  <c r="BS256" i="16"/>
  <c r="BT256" i="16" s="1"/>
  <c r="CA256" i="16"/>
  <c r="CB256" i="16" s="1"/>
  <c r="CI256" i="16"/>
  <c r="CJ256" i="16" s="1"/>
  <c r="BS252" i="16"/>
  <c r="BT252" i="16" s="1"/>
  <c r="CA252" i="16"/>
  <c r="CB252" i="16" s="1"/>
  <c r="CI252" i="16"/>
  <c r="CJ252" i="16" s="1"/>
  <c r="BK252" i="16"/>
  <c r="BL252" i="16" s="1"/>
  <c r="BS248" i="16"/>
  <c r="BT248" i="16" s="1"/>
  <c r="CA248" i="16"/>
  <c r="CB248" i="16" s="1"/>
  <c r="CI248" i="16"/>
  <c r="CJ248" i="16" s="1"/>
  <c r="CA232" i="16"/>
  <c r="CB232" i="16" s="1"/>
  <c r="CI232" i="16"/>
  <c r="CJ232" i="16" s="1"/>
  <c r="BK232" i="16"/>
  <c r="BL232" i="16" s="1"/>
  <c r="BS232" i="16"/>
  <c r="BT232" i="16" s="1"/>
  <c r="CA212" i="16"/>
  <c r="CB212" i="16" s="1"/>
  <c r="CI212" i="16"/>
  <c r="CJ212" i="16" s="1"/>
  <c r="BK212" i="16"/>
  <c r="BL212" i="16" s="1"/>
  <c r="BS212" i="16"/>
  <c r="BT212" i="16" s="1"/>
  <c r="BK184" i="16"/>
  <c r="BL184" i="16" s="1"/>
  <c r="BS184" i="16"/>
  <c r="BT184" i="16" s="1"/>
  <c r="CI184" i="16"/>
  <c r="CJ184" i="16" s="1"/>
  <c r="CA184" i="16"/>
  <c r="CB184" i="16" s="1"/>
  <c r="CA180" i="16"/>
  <c r="CB180" i="16" s="1"/>
  <c r="CI180" i="16"/>
  <c r="CJ180" i="16" s="1"/>
  <c r="BK180" i="16"/>
  <c r="BL180" i="16" s="1"/>
  <c r="BS180" i="16"/>
  <c r="BT180" i="16" s="1"/>
  <c r="CA125" i="16"/>
  <c r="CB125" i="16" s="1"/>
  <c r="CI125" i="16"/>
  <c r="CJ125" i="16" s="1"/>
  <c r="BK125" i="16"/>
  <c r="BL125" i="16" s="1"/>
  <c r="BS125" i="16"/>
  <c r="BT125" i="16" s="1"/>
  <c r="BS432" i="16"/>
  <c r="BT432" i="16" s="1"/>
  <c r="BS461" i="16"/>
  <c r="BT461" i="16" s="1"/>
  <c r="CA461" i="16"/>
  <c r="CB461" i="16" s="1"/>
  <c r="CI461" i="16"/>
  <c r="CJ461" i="16" s="1"/>
  <c r="BS453" i="16"/>
  <c r="BT453" i="16" s="1"/>
  <c r="CA453" i="16"/>
  <c r="CB453" i="16" s="1"/>
  <c r="CI453" i="16"/>
  <c r="CJ453" i="16" s="1"/>
  <c r="BS445" i="16"/>
  <c r="BT445" i="16" s="1"/>
  <c r="CA445" i="16"/>
  <c r="CB445" i="16" s="1"/>
  <c r="CI445" i="16"/>
  <c r="CJ445" i="16" s="1"/>
  <c r="BK445" i="16"/>
  <c r="BL445" i="16" s="1"/>
  <c r="CA437" i="16"/>
  <c r="CB437" i="16" s="1"/>
  <c r="CI437" i="16"/>
  <c r="CJ437" i="16" s="1"/>
  <c r="BK437" i="16"/>
  <c r="BL437" i="16" s="1"/>
  <c r="BS437" i="16"/>
  <c r="BT437" i="16" s="1"/>
  <c r="BK429" i="16"/>
  <c r="BL429" i="16" s="1"/>
  <c r="BS429" i="16"/>
  <c r="BT429" i="16" s="1"/>
  <c r="CA429" i="16"/>
  <c r="CB429" i="16" s="1"/>
  <c r="CI429" i="16"/>
  <c r="CJ429" i="16" s="1"/>
  <c r="BK417" i="16"/>
  <c r="BL417" i="16" s="1"/>
  <c r="BS417" i="16"/>
  <c r="BT417" i="16" s="1"/>
  <c r="CA417" i="16"/>
  <c r="CB417" i="16" s="1"/>
  <c r="CI417" i="16"/>
  <c r="CJ417" i="16" s="1"/>
  <c r="BK473" i="16"/>
  <c r="BL473" i="16" s="1"/>
  <c r="BS473" i="16"/>
  <c r="BT473" i="16" s="1"/>
  <c r="CA473" i="16"/>
  <c r="CB473" i="16" s="1"/>
  <c r="CI170" i="16"/>
  <c r="CJ170" i="16" s="1"/>
  <c r="BK170" i="16"/>
  <c r="BL170" i="16" s="1"/>
  <c r="CA170" i="16"/>
  <c r="CB170" i="16" s="1"/>
  <c r="BS170" i="16"/>
  <c r="BT170" i="16" s="1"/>
  <c r="BK154" i="16"/>
  <c r="BL154" i="16" s="1"/>
  <c r="BS154" i="16"/>
  <c r="BT154" i="16" s="1"/>
  <c r="CI154" i="16"/>
  <c r="CJ154" i="16" s="1"/>
  <c r="CA154" i="16"/>
  <c r="CB154" i="16" s="1"/>
  <c r="BK138" i="16"/>
  <c r="BL138" i="16" s="1"/>
  <c r="BS138" i="16"/>
  <c r="BT138" i="16" s="1"/>
  <c r="CA138" i="16"/>
  <c r="CB138" i="16" s="1"/>
  <c r="CI138" i="16"/>
  <c r="CJ138" i="16" s="1"/>
  <c r="BK129" i="16"/>
  <c r="BL129" i="16" s="1"/>
  <c r="BS129" i="16"/>
  <c r="BT129" i="16" s="1"/>
  <c r="CI129" i="16"/>
  <c r="CJ129" i="16" s="1"/>
  <c r="CA129" i="16"/>
  <c r="CB129" i="16" s="1"/>
  <c r="CA126" i="16"/>
  <c r="CB126" i="16" s="1"/>
  <c r="CI126" i="16"/>
  <c r="CJ126" i="16" s="1"/>
  <c r="BK126" i="16"/>
  <c r="BL126" i="16" s="1"/>
  <c r="BS126" i="16"/>
  <c r="BT126" i="16" s="1"/>
  <c r="BK120" i="16"/>
  <c r="BL120" i="16" s="1"/>
  <c r="BS120" i="16"/>
  <c r="BT120" i="16" s="1"/>
  <c r="CA120" i="16"/>
  <c r="CB120" i="16" s="1"/>
  <c r="CI120" i="16"/>
  <c r="CJ120" i="16" s="1"/>
  <c r="BS100" i="16"/>
  <c r="BT100" i="16" s="1"/>
  <c r="BK100" i="16"/>
  <c r="BL100" i="16" s="1"/>
  <c r="CA100" i="16"/>
  <c r="CB100" i="16" s="1"/>
  <c r="CI100" i="16"/>
  <c r="CJ100" i="16" s="1"/>
  <c r="BK92" i="16"/>
  <c r="BL92" i="16" s="1"/>
  <c r="BS92" i="16"/>
  <c r="BT92" i="16" s="1"/>
  <c r="CI92" i="16"/>
  <c r="CJ92" i="16" s="1"/>
  <c r="CA92" i="16"/>
  <c r="CB92" i="16" s="1"/>
  <c r="BK84" i="16"/>
  <c r="BL84" i="16" s="1"/>
  <c r="BS84" i="16"/>
  <c r="BT84" i="16" s="1"/>
  <c r="CA84" i="16"/>
  <c r="CB84" i="16" s="1"/>
  <c r="CI84" i="16"/>
  <c r="CJ84" i="16" s="1"/>
  <c r="BK475" i="16"/>
  <c r="BL475" i="16" s="1"/>
  <c r="CA466" i="16"/>
  <c r="CB466" i="16" s="1"/>
  <c r="CA447" i="16"/>
  <c r="CB447" i="16" s="1"/>
  <c r="BS412" i="16"/>
  <c r="BT412" i="16" s="1"/>
  <c r="BS391" i="16"/>
  <c r="BT391" i="16" s="1"/>
  <c r="BK472" i="16"/>
  <c r="BL472" i="16" s="1"/>
  <c r="BS472" i="16"/>
  <c r="BT472" i="16" s="1"/>
  <c r="CA472" i="16"/>
  <c r="CB472" i="16" s="1"/>
  <c r="BK460" i="16"/>
  <c r="BL460" i="16" s="1"/>
  <c r="BS460" i="16"/>
  <c r="BT460" i="16" s="1"/>
  <c r="CA460" i="16"/>
  <c r="CB460" i="16" s="1"/>
  <c r="CI460" i="16"/>
  <c r="CJ460" i="16" s="1"/>
  <c r="CI456" i="16"/>
  <c r="CJ456" i="16" s="1"/>
  <c r="BK456" i="16"/>
  <c r="BL456" i="16" s="1"/>
  <c r="BS456" i="16"/>
  <c r="BT456" i="16" s="1"/>
  <c r="BK452" i="16"/>
  <c r="BL452" i="16" s="1"/>
  <c r="BS452" i="16"/>
  <c r="BT452" i="16" s="1"/>
  <c r="CA452" i="16"/>
  <c r="CB452" i="16" s="1"/>
  <c r="CI452" i="16"/>
  <c r="CJ452" i="16" s="1"/>
  <c r="BK424" i="16"/>
  <c r="BL424" i="16" s="1"/>
  <c r="BS424" i="16"/>
  <c r="BT424" i="16" s="1"/>
  <c r="CA424" i="16"/>
  <c r="CB424" i="16" s="1"/>
  <c r="CA420" i="16"/>
  <c r="CB420" i="16" s="1"/>
  <c r="CI420" i="16"/>
  <c r="CJ420" i="16" s="1"/>
  <c r="BK420" i="16"/>
  <c r="BL420" i="16" s="1"/>
  <c r="CA396" i="16"/>
  <c r="CB396" i="16" s="1"/>
  <c r="CI396" i="16"/>
  <c r="CJ396" i="16" s="1"/>
  <c r="BK396" i="16"/>
  <c r="BL396" i="16" s="1"/>
  <c r="BK380" i="16"/>
  <c r="BL380" i="16" s="1"/>
  <c r="CI380" i="16"/>
  <c r="CJ380" i="16" s="1"/>
  <c r="BS380" i="16"/>
  <c r="BT380" i="16" s="1"/>
  <c r="CA380" i="16"/>
  <c r="CB380" i="16" s="1"/>
  <c r="BS340" i="16"/>
  <c r="BT340" i="16" s="1"/>
  <c r="CA340" i="16"/>
  <c r="CB340" i="16" s="1"/>
  <c r="CI340" i="16"/>
  <c r="CJ340" i="16" s="1"/>
  <c r="BK340" i="16"/>
  <c r="BL340" i="16" s="1"/>
  <c r="BK300" i="16"/>
  <c r="BL300" i="16" s="1"/>
  <c r="BS300" i="16"/>
  <c r="BT300" i="16" s="1"/>
  <c r="CA300" i="16"/>
  <c r="CB300" i="16" s="1"/>
  <c r="CI300" i="16"/>
  <c r="CJ300" i="16" s="1"/>
  <c r="CA228" i="16"/>
  <c r="CB228" i="16" s="1"/>
  <c r="CI228" i="16"/>
  <c r="CJ228" i="16" s="1"/>
  <c r="BK228" i="16"/>
  <c r="BL228" i="16" s="1"/>
  <c r="BS228" i="16"/>
  <c r="BT228" i="16" s="1"/>
  <c r="CA216" i="16"/>
  <c r="CB216" i="16" s="1"/>
  <c r="CI216" i="16"/>
  <c r="CJ216" i="16" s="1"/>
  <c r="BK216" i="16"/>
  <c r="BL216" i="16" s="1"/>
  <c r="BS216" i="16"/>
  <c r="BT216" i="16" s="1"/>
  <c r="CA172" i="16"/>
  <c r="CB172" i="16" s="1"/>
  <c r="CI172" i="16"/>
  <c r="CJ172" i="16" s="1"/>
  <c r="BK172" i="16"/>
  <c r="BL172" i="16" s="1"/>
  <c r="BS172" i="16"/>
  <c r="BT172" i="16" s="1"/>
  <c r="CA137" i="16"/>
  <c r="CB137" i="16" s="1"/>
  <c r="CI137" i="16"/>
  <c r="CJ137" i="16" s="1"/>
  <c r="BK137" i="16"/>
  <c r="BL137" i="16" s="1"/>
  <c r="BS137" i="16"/>
  <c r="BT137" i="16" s="1"/>
  <c r="BK166" i="16"/>
  <c r="BL166" i="16" s="1"/>
  <c r="CA166" i="16"/>
  <c r="CB166" i="16" s="1"/>
  <c r="BS166" i="16"/>
  <c r="BT166" i="16" s="1"/>
  <c r="CI166" i="16"/>
  <c r="CJ166" i="16" s="1"/>
  <c r="BS94" i="16"/>
  <c r="BT94" i="16" s="1"/>
  <c r="BK94" i="16"/>
  <c r="BL94" i="16" s="1"/>
  <c r="CA94" i="16"/>
  <c r="CB94" i="16" s="1"/>
  <c r="CI94" i="16"/>
  <c r="CJ94" i="16" s="1"/>
  <c r="BS86" i="16"/>
  <c r="BT86" i="16" s="1"/>
  <c r="CA86" i="16"/>
  <c r="CB86" i="16" s="1"/>
  <c r="CI86" i="16"/>
  <c r="CJ86" i="16" s="1"/>
  <c r="BK86" i="16"/>
  <c r="BL86" i="16" s="1"/>
  <c r="BS70" i="16"/>
  <c r="BT70" i="16" s="1"/>
  <c r="CA70" i="16"/>
  <c r="CB70" i="16" s="1"/>
  <c r="CI70" i="16"/>
  <c r="CJ70" i="16" s="1"/>
  <c r="BK70" i="16"/>
  <c r="BL70" i="16" s="1"/>
  <c r="BK476" i="16"/>
  <c r="BL476" i="16" s="1"/>
  <c r="BS463" i="16"/>
  <c r="BT463" i="16" s="1"/>
  <c r="CI440" i="16"/>
  <c r="CJ440" i="16" s="1"/>
  <c r="CI423" i="16"/>
  <c r="CJ423" i="16" s="1"/>
  <c r="BK457" i="16"/>
  <c r="BL457" i="16" s="1"/>
  <c r="BS457" i="16"/>
  <c r="BT457" i="16" s="1"/>
  <c r="CA457" i="16"/>
  <c r="CB457" i="16" s="1"/>
  <c r="BS477" i="16"/>
  <c r="BT477" i="16" s="1"/>
  <c r="CA477" i="16"/>
  <c r="CB477" i="16" s="1"/>
  <c r="CI477" i="16"/>
  <c r="CJ477" i="16" s="1"/>
  <c r="BK477" i="16"/>
  <c r="BL477" i="16" s="1"/>
  <c r="BK470" i="16"/>
  <c r="BL470" i="16" s="1"/>
  <c r="BS470" i="16"/>
  <c r="BT470" i="16" s="1"/>
  <c r="CI470" i="16"/>
  <c r="CJ470" i="16" s="1"/>
  <c r="CA462" i="16"/>
  <c r="CB462" i="16" s="1"/>
  <c r="CI462" i="16"/>
  <c r="CJ462" i="16" s="1"/>
  <c r="CA454" i="16"/>
  <c r="CB454" i="16" s="1"/>
  <c r="CI454" i="16"/>
  <c r="CJ454" i="16" s="1"/>
  <c r="BK454" i="16"/>
  <c r="BL454" i="16" s="1"/>
  <c r="CA446" i="16"/>
  <c r="CB446" i="16" s="1"/>
  <c r="CI446" i="16"/>
  <c r="CJ446" i="16" s="1"/>
  <c r="BK446" i="16"/>
  <c r="BL446" i="16" s="1"/>
  <c r="BS446" i="16"/>
  <c r="BT446" i="16" s="1"/>
  <c r="BK442" i="16"/>
  <c r="BL442" i="16" s="1"/>
  <c r="BS442" i="16"/>
  <c r="BT442" i="16" s="1"/>
  <c r="CA442" i="16"/>
  <c r="CB442" i="16" s="1"/>
  <c r="CI442" i="16"/>
  <c r="CJ442" i="16" s="1"/>
  <c r="BS434" i="16"/>
  <c r="BT434" i="16" s="1"/>
  <c r="CA434" i="16"/>
  <c r="CB434" i="16" s="1"/>
  <c r="CI434" i="16"/>
  <c r="CJ434" i="16" s="1"/>
  <c r="BK434" i="16"/>
  <c r="BL434" i="16" s="1"/>
  <c r="BK430" i="16"/>
  <c r="BL430" i="16" s="1"/>
  <c r="BS430" i="16"/>
  <c r="BT430" i="16" s="1"/>
  <c r="CA430" i="16"/>
  <c r="CB430" i="16" s="1"/>
  <c r="CI430" i="16"/>
  <c r="CJ430" i="16" s="1"/>
  <c r="CA422" i="16"/>
  <c r="CB422" i="16" s="1"/>
  <c r="CI422" i="16"/>
  <c r="CJ422" i="16" s="1"/>
  <c r="BK422" i="16"/>
  <c r="BL422" i="16" s="1"/>
  <c r="BS422" i="16"/>
  <c r="BT422" i="16" s="1"/>
  <c r="CA414" i="16"/>
  <c r="CB414" i="16" s="1"/>
  <c r="CI414" i="16"/>
  <c r="CJ414" i="16" s="1"/>
  <c r="BK414" i="16"/>
  <c r="BL414" i="16" s="1"/>
  <c r="BS414" i="16"/>
  <c r="BT414" i="16" s="1"/>
  <c r="CA406" i="16"/>
  <c r="CB406" i="16" s="1"/>
  <c r="CI406" i="16"/>
  <c r="CJ406" i="16" s="1"/>
  <c r="BK406" i="16"/>
  <c r="BL406" i="16" s="1"/>
  <c r="BS406" i="16"/>
  <c r="BT406" i="16" s="1"/>
  <c r="BK398" i="16"/>
  <c r="BL398" i="16" s="1"/>
  <c r="BS398" i="16"/>
  <c r="BT398" i="16" s="1"/>
  <c r="CA398" i="16"/>
  <c r="CB398" i="16" s="1"/>
  <c r="CI398" i="16"/>
  <c r="CJ398" i="16" s="1"/>
  <c r="CI390" i="16"/>
  <c r="CJ390" i="16" s="1"/>
  <c r="BK390" i="16"/>
  <c r="BL390" i="16" s="1"/>
  <c r="BS390" i="16"/>
  <c r="BT390" i="16" s="1"/>
  <c r="CA390" i="16"/>
  <c r="CB390" i="16" s="1"/>
  <c r="BS386" i="16"/>
  <c r="BT386" i="16" s="1"/>
  <c r="CA386" i="16"/>
  <c r="CB386" i="16" s="1"/>
  <c r="CI386" i="16"/>
  <c r="CJ386" i="16" s="1"/>
  <c r="BK386" i="16"/>
  <c r="BL386" i="16" s="1"/>
  <c r="BS378" i="16"/>
  <c r="BT378" i="16" s="1"/>
  <c r="CA378" i="16"/>
  <c r="CB378" i="16" s="1"/>
  <c r="CI378" i="16"/>
  <c r="CJ378" i="16" s="1"/>
  <c r="BK378" i="16"/>
  <c r="BL378" i="16" s="1"/>
  <c r="BS374" i="16"/>
  <c r="BT374" i="16" s="1"/>
  <c r="CA374" i="16"/>
  <c r="CB374" i="16" s="1"/>
  <c r="CI374" i="16"/>
  <c r="CJ374" i="16" s="1"/>
  <c r="BK374" i="16"/>
  <c r="BL374" i="16" s="1"/>
  <c r="BS370" i="16"/>
  <c r="BT370" i="16" s="1"/>
  <c r="CA370" i="16"/>
  <c r="CB370" i="16" s="1"/>
  <c r="CI370" i="16"/>
  <c r="CJ370" i="16" s="1"/>
  <c r="BK370" i="16"/>
  <c r="BL370" i="16" s="1"/>
  <c r="BS366" i="16"/>
  <c r="BT366" i="16" s="1"/>
  <c r="CA366" i="16"/>
  <c r="CB366" i="16" s="1"/>
  <c r="CI366" i="16"/>
  <c r="CJ366" i="16" s="1"/>
  <c r="BK366" i="16"/>
  <c r="BL366" i="16" s="1"/>
  <c r="BS362" i="16"/>
  <c r="BT362" i="16" s="1"/>
  <c r="CA362" i="16"/>
  <c r="CB362" i="16" s="1"/>
  <c r="CI362" i="16"/>
  <c r="CJ362" i="16" s="1"/>
  <c r="BK362" i="16"/>
  <c r="BL362" i="16" s="1"/>
  <c r="BS358" i="16"/>
  <c r="BT358" i="16" s="1"/>
  <c r="CA358" i="16"/>
  <c r="CB358" i="16" s="1"/>
  <c r="CI358" i="16"/>
  <c r="CJ358" i="16" s="1"/>
  <c r="BK358" i="16"/>
  <c r="BL358" i="16" s="1"/>
  <c r="BS354" i="16"/>
  <c r="BT354" i="16" s="1"/>
  <c r="CA354" i="16"/>
  <c r="CB354" i="16" s="1"/>
  <c r="CI354" i="16"/>
  <c r="CJ354" i="16" s="1"/>
  <c r="BK354" i="16"/>
  <c r="BL354" i="16" s="1"/>
  <c r="BS350" i="16"/>
  <c r="BT350" i="16" s="1"/>
  <c r="CA350" i="16"/>
  <c r="CB350" i="16" s="1"/>
  <c r="CI350" i="16"/>
  <c r="CJ350" i="16" s="1"/>
  <c r="CA346" i="16"/>
  <c r="CB346" i="16" s="1"/>
  <c r="CI346" i="16"/>
  <c r="CJ346" i="16" s="1"/>
  <c r="BK346" i="16"/>
  <c r="BL346" i="16" s="1"/>
  <c r="BS346" i="16"/>
  <c r="BT346" i="16" s="1"/>
  <c r="BK342" i="16"/>
  <c r="BL342" i="16" s="1"/>
  <c r="BS342" i="16"/>
  <c r="BT342" i="16" s="1"/>
  <c r="CA342" i="16"/>
  <c r="CB342" i="16" s="1"/>
  <c r="CI342" i="16"/>
  <c r="CJ342" i="16" s="1"/>
  <c r="BK338" i="16"/>
  <c r="BL338" i="16" s="1"/>
  <c r="BS338" i="16"/>
  <c r="BT338" i="16" s="1"/>
  <c r="CA338" i="16"/>
  <c r="CB338" i="16" s="1"/>
  <c r="CI338" i="16"/>
  <c r="CJ338" i="16" s="1"/>
  <c r="BK334" i="16"/>
  <c r="BL334" i="16" s="1"/>
  <c r="BS334" i="16"/>
  <c r="BT334" i="16" s="1"/>
  <c r="CA334" i="16"/>
  <c r="CB334" i="16" s="1"/>
  <c r="CI334" i="16"/>
  <c r="CJ334" i="16" s="1"/>
  <c r="BK330" i="16"/>
  <c r="BL330" i="16" s="1"/>
  <c r="BS330" i="16"/>
  <c r="BT330" i="16" s="1"/>
  <c r="CA330" i="16"/>
  <c r="CB330" i="16" s="1"/>
  <c r="CI330" i="16"/>
  <c r="CJ330" i="16" s="1"/>
  <c r="CI326" i="16"/>
  <c r="CJ326" i="16" s="1"/>
  <c r="BK326" i="16"/>
  <c r="BL326" i="16" s="1"/>
  <c r="BS326" i="16"/>
  <c r="BT326" i="16" s="1"/>
  <c r="CA326" i="16"/>
  <c r="CB326" i="16" s="1"/>
  <c r="BK322" i="16"/>
  <c r="BL322" i="16" s="1"/>
  <c r="BS322" i="16"/>
  <c r="BT322" i="16" s="1"/>
  <c r="CA322" i="16"/>
  <c r="CB322" i="16" s="1"/>
  <c r="CI322" i="16"/>
  <c r="CJ322" i="16" s="1"/>
  <c r="CI318" i="16"/>
  <c r="CJ318" i="16" s="1"/>
  <c r="CA318" i="16"/>
  <c r="CB318" i="16" s="1"/>
  <c r="BK318" i="16"/>
  <c r="BL318" i="16" s="1"/>
  <c r="BS318" i="16"/>
  <c r="BT318" i="16" s="1"/>
  <c r="CA314" i="16"/>
  <c r="CB314" i="16" s="1"/>
  <c r="BS314" i="16"/>
  <c r="BT314" i="16" s="1"/>
  <c r="CI314" i="16"/>
  <c r="CJ314" i="16" s="1"/>
  <c r="BK314" i="16"/>
  <c r="BL314" i="16" s="1"/>
  <c r="BS310" i="16"/>
  <c r="BT310" i="16" s="1"/>
  <c r="CA310" i="16"/>
  <c r="CB310" i="16" s="1"/>
  <c r="CI310" i="16"/>
  <c r="CJ310" i="16" s="1"/>
  <c r="BK310" i="16"/>
  <c r="BL310" i="16" s="1"/>
  <c r="BK306" i="16"/>
  <c r="BL306" i="16" s="1"/>
  <c r="BS306" i="16"/>
  <c r="BT306" i="16" s="1"/>
  <c r="CA306" i="16"/>
  <c r="CB306" i="16" s="1"/>
  <c r="CI306" i="16"/>
  <c r="CJ306" i="16" s="1"/>
  <c r="BK302" i="16"/>
  <c r="BL302" i="16" s="1"/>
  <c r="BS302" i="16"/>
  <c r="BT302" i="16" s="1"/>
  <c r="CA302" i="16"/>
  <c r="CB302" i="16" s="1"/>
  <c r="CI302" i="16"/>
  <c r="CJ302" i="16" s="1"/>
  <c r="BK298" i="16"/>
  <c r="BL298" i="16" s="1"/>
  <c r="BS298" i="16"/>
  <c r="BT298" i="16" s="1"/>
  <c r="CI298" i="16"/>
  <c r="CJ298" i="16" s="1"/>
  <c r="BK294" i="16"/>
  <c r="BL294" i="16" s="1"/>
  <c r="BS294" i="16"/>
  <c r="BT294" i="16" s="1"/>
  <c r="CA294" i="16"/>
  <c r="CB294" i="16" s="1"/>
  <c r="CI294" i="16"/>
  <c r="CJ294" i="16" s="1"/>
  <c r="CI290" i="16"/>
  <c r="CJ290" i="16" s="1"/>
  <c r="BK290" i="16"/>
  <c r="BL290" i="16" s="1"/>
  <c r="BS290" i="16"/>
  <c r="BT290" i="16" s="1"/>
  <c r="CA290" i="16"/>
  <c r="CB290" i="16" s="1"/>
  <c r="CA286" i="16"/>
  <c r="CB286" i="16" s="1"/>
  <c r="CI286" i="16"/>
  <c r="CJ286" i="16" s="1"/>
  <c r="BK286" i="16"/>
  <c r="BL286" i="16" s="1"/>
  <c r="BS286" i="16"/>
  <c r="BT286" i="16" s="1"/>
  <c r="BS282" i="16"/>
  <c r="BT282" i="16" s="1"/>
  <c r="CA282" i="16"/>
  <c r="CB282" i="16" s="1"/>
  <c r="CI282" i="16"/>
  <c r="CJ282" i="16" s="1"/>
  <c r="BK282" i="16"/>
  <c r="BL282" i="16" s="1"/>
  <c r="BK278" i="16"/>
  <c r="BL278" i="16" s="1"/>
  <c r="BS278" i="16"/>
  <c r="BT278" i="16" s="1"/>
  <c r="CI278" i="16"/>
  <c r="CJ278" i="16" s="1"/>
  <c r="CA278" i="16"/>
  <c r="CB278" i="16" s="1"/>
  <c r="BS274" i="16"/>
  <c r="BT274" i="16" s="1"/>
  <c r="CA274" i="16"/>
  <c r="CB274" i="16" s="1"/>
  <c r="CI274" i="16"/>
  <c r="CJ274" i="16" s="1"/>
  <c r="BK274" i="16"/>
  <c r="BL274" i="16" s="1"/>
  <c r="BK270" i="16"/>
  <c r="BL270" i="16" s="1"/>
  <c r="BS270" i="16"/>
  <c r="BT270" i="16" s="1"/>
  <c r="CI270" i="16"/>
  <c r="CJ270" i="16" s="1"/>
  <c r="CA270" i="16"/>
  <c r="CB270" i="16" s="1"/>
  <c r="BS266" i="16"/>
  <c r="BT266" i="16" s="1"/>
  <c r="CA266" i="16"/>
  <c r="CB266" i="16" s="1"/>
  <c r="CI266" i="16"/>
  <c r="CJ266" i="16" s="1"/>
  <c r="BK266" i="16"/>
  <c r="BL266" i="16" s="1"/>
  <c r="BK262" i="16"/>
  <c r="BL262" i="16" s="1"/>
  <c r="BS262" i="16"/>
  <c r="BT262" i="16" s="1"/>
  <c r="CA262" i="16"/>
  <c r="CB262" i="16" s="1"/>
  <c r="CI262" i="16"/>
  <c r="CJ262" i="16" s="1"/>
  <c r="BS258" i="16"/>
  <c r="BT258" i="16" s="1"/>
  <c r="CA258" i="16"/>
  <c r="CB258" i="16" s="1"/>
  <c r="CI258" i="16"/>
  <c r="CJ258" i="16" s="1"/>
  <c r="BK258" i="16"/>
  <c r="BL258" i="16" s="1"/>
  <c r="BK254" i="16"/>
  <c r="BL254" i="16" s="1"/>
  <c r="BS254" i="16"/>
  <c r="BT254" i="16" s="1"/>
  <c r="CA254" i="16"/>
  <c r="CB254" i="16" s="1"/>
  <c r="CI254" i="16"/>
  <c r="CJ254" i="16" s="1"/>
  <c r="BK250" i="16"/>
  <c r="BL250" i="16" s="1"/>
  <c r="BS250" i="16"/>
  <c r="BT250" i="16" s="1"/>
  <c r="CA250" i="16"/>
  <c r="CB250" i="16" s="1"/>
  <c r="CI250" i="16"/>
  <c r="CJ250" i="16" s="1"/>
  <c r="BK246" i="16"/>
  <c r="BL246" i="16" s="1"/>
  <c r="BS246" i="16"/>
  <c r="BT246" i="16" s="1"/>
  <c r="CA246" i="16"/>
  <c r="CB246" i="16" s="1"/>
  <c r="CI246" i="16"/>
  <c r="CJ246" i="16" s="1"/>
  <c r="BK242" i="16"/>
  <c r="BL242" i="16" s="1"/>
  <c r="BS242" i="16"/>
  <c r="BT242" i="16" s="1"/>
  <c r="CA242" i="16"/>
  <c r="CB242" i="16" s="1"/>
  <c r="CI242" i="16"/>
  <c r="CJ242" i="16" s="1"/>
  <c r="BK238" i="16"/>
  <c r="BL238" i="16" s="1"/>
  <c r="BS238" i="16"/>
  <c r="BT238" i="16" s="1"/>
  <c r="CA238" i="16"/>
  <c r="CB238" i="16" s="1"/>
  <c r="CI238" i="16"/>
  <c r="CJ238" i="16" s="1"/>
  <c r="BK234" i="16"/>
  <c r="BL234" i="16" s="1"/>
  <c r="BS234" i="16"/>
  <c r="BT234" i="16" s="1"/>
  <c r="CA234" i="16"/>
  <c r="CB234" i="16" s="1"/>
  <c r="CI234" i="16"/>
  <c r="CJ234" i="16" s="1"/>
  <c r="BK230" i="16"/>
  <c r="BL230" i="16" s="1"/>
  <c r="BS230" i="16"/>
  <c r="BT230" i="16" s="1"/>
  <c r="CA230" i="16"/>
  <c r="CB230" i="16" s="1"/>
  <c r="CI230" i="16"/>
  <c r="CJ230" i="16" s="1"/>
  <c r="BK226" i="16"/>
  <c r="BL226" i="16" s="1"/>
  <c r="BS226" i="16"/>
  <c r="BT226" i="16" s="1"/>
  <c r="CA226" i="16"/>
  <c r="CB226" i="16" s="1"/>
  <c r="CI226" i="16"/>
  <c r="CJ226" i="16" s="1"/>
  <c r="BK222" i="16"/>
  <c r="BL222" i="16" s="1"/>
  <c r="BS222" i="16"/>
  <c r="BT222" i="16" s="1"/>
  <c r="CA222" i="16"/>
  <c r="CB222" i="16" s="1"/>
  <c r="CI222" i="16"/>
  <c r="CJ222" i="16" s="1"/>
  <c r="BK218" i="16"/>
  <c r="BL218" i="16" s="1"/>
  <c r="BS218" i="16"/>
  <c r="BT218" i="16" s="1"/>
  <c r="CA218" i="16"/>
  <c r="CB218" i="16" s="1"/>
  <c r="CI218" i="16"/>
  <c r="CJ218" i="16" s="1"/>
  <c r="BK214" i="16"/>
  <c r="BL214" i="16" s="1"/>
  <c r="BS214" i="16"/>
  <c r="BT214" i="16" s="1"/>
  <c r="CA214" i="16"/>
  <c r="CB214" i="16" s="1"/>
  <c r="CI214" i="16"/>
  <c r="CJ214" i="16" s="1"/>
  <c r="BK210" i="16"/>
  <c r="BL210" i="16" s="1"/>
  <c r="BS210" i="16"/>
  <c r="BT210" i="16" s="1"/>
  <c r="CA210" i="16"/>
  <c r="CB210" i="16" s="1"/>
  <c r="CI210" i="16"/>
  <c r="CJ210" i="16" s="1"/>
  <c r="BS206" i="16"/>
  <c r="BT206" i="16" s="1"/>
  <c r="CA206" i="16"/>
  <c r="CB206" i="16" s="1"/>
  <c r="CI206" i="16"/>
  <c r="CJ206" i="16" s="1"/>
  <c r="BK206" i="16"/>
  <c r="BL206" i="16" s="1"/>
  <c r="CA202" i="16"/>
  <c r="CB202" i="16" s="1"/>
  <c r="CI202" i="16"/>
  <c r="CJ202" i="16" s="1"/>
  <c r="BK202" i="16"/>
  <c r="BL202" i="16" s="1"/>
  <c r="BS202" i="16"/>
  <c r="BT202" i="16" s="1"/>
  <c r="BK198" i="16"/>
  <c r="BL198" i="16" s="1"/>
  <c r="BS198" i="16"/>
  <c r="BT198" i="16" s="1"/>
  <c r="CA198" i="16"/>
  <c r="CB198" i="16" s="1"/>
  <c r="CI198" i="16"/>
  <c r="CJ198" i="16" s="1"/>
  <c r="BS194" i="16"/>
  <c r="BT194" i="16" s="1"/>
  <c r="CA194" i="16"/>
  <c r="CB194" i="16" s="1"/>
  <c r="CI194" i="16"/>
  <c r="CJ194" i="16" s="1"/>
  <c r="BK194" i="16"/>
  <c r="BL194" i="16" s="1"/>
  <c r="BK190" i="16"/>
  <c r="BL190" i="16" s="1"/>
  <c r="BS190" i="16"/>
  <c r="BT190" i="16" s="1"/>
  <c r="CA190" i="16"/>
  <c r="CB190" i="16" s="1"/>
  <c r="CI190" i="16"/>
  <c r="CJ190" i="16" s="1"/>
  <c r="BS186" i="16"/>
  <c r="BT186" i="16" s="1"/>
  <c r="CA186" i="16"/>
  <c r="CB186" i="16" s="1"/>
  <c r="CI186" i="16"/>
  <c r="CJ186" i="16" s="1"/>
  <c r="BK186" i="16"/>
  <c r="BL186" i="16" s="1"/>
  <c r="BK182" i="16"/>
  <c r="BL182" i="16" s="1"/>
  <c r="BS182" i="16"/>
  <c r="BT182" i="16" s="1"/>
  <c r="CA182" i="16"/>
  <c r="CB182" i="16" s="1"/>
  <c r="CI182" i="16"/>
  <c r="CJ182" i="16" s="1"/>
  <c r="BS178" i="16"/>
  <c r="BT178" i="16" s="1"/>
  <c r="CA178" i="16"/>
  <c r="CB178" i="16" s="1"/>
  <c r="CI178" i="16"/>
  <c r="CJ178" i="16" s="1"/>
  <c r="BK178" i="16"/>
  <c r="BL178" i="16" s="1"/>
  <c r="BK174" i="16"/>
  <c r="BL174" i="16" s="1"/>
  <c r="BS174" i="16"/>
  <c r="BT174" i="16" s="1"/>
  <c r="CA174" i="16"/>
  <c r="CB174" i="16" s="1"/>
  <c r="CI174" i="16"/>
  <c r="CJ174" i="16" s="1"/>
  <c r="BK167" i="16"/>
  <c r="BL167" i="16" s="1"/>
  <c r="BS167" i="16"/>
  <c r="BT167" i="16" s="1"/>
  <c r="CA167" i="16"/>
  <c r="CB167" i="16" s="1"/>
  <c r="CI167" i="16"/>
  <c r="CJ167" i="16" s="1"/>
  <c r="CA164" i="16"/>
  <c r="CB164" i="16" s="1"/>
  <c r="CI164" i="16"/>
  <c r="CJ164" i="16" s="1"/>
  <c r="BK164" i="16"/>
  <c r="BL164" i="16" s="1"/>
  <c r="BS164" i="16"/>
  <c r="BT164" i="16" s="1"/>
  <c r="BK161" i="16"/>
  <c r="BL161" i="16" s="1"/>
  <c r="BS161" i="16"/>
  <c r="BT161" i="16" s="1"/>
  <c r="CA161" i="16"/>
  <c r="CB161" i="16" s="1"/>
  <c r="CI161" i="16"/>
  <c r="CJ161" i="16" s="1"/>
  <c r="CA151" i="16"/>
  <c r="CB151" i="16" s="1"/>
  <c r="CI151" i="16"/>
  <c r="CJ151" i="16" s="1"/>
  <c r="BK151" i="16"/>
  <c r="BL151" i="16" s="1"/>
  <c r="BS151" i="16"/>
  <c r="BT151" i="16" s="1"/>
  <c r="CI148" i="16"/>
  <c r="CJ148" i="16" s="1"/>
  <c r="BS148" i="16"/>
  <c r="BT148" i="16" s="1"/>
  <c r="CA148" i="16"/>
  <c r="CB148" i="16" s="1"/>
  <c r="BK148" i="16"/>
  <c r="BL148" i="16" s="1"/>
  <c r="BK145" i="16"/>
  <c r="BL145" i="16" s="1"/>
  <c r="BS145" i="16"/>
  <c r="BT145" i="16" s="1"/>
  <c r="CI145" i="16"/>
  <c r="CJ145" i="16" s="1"/>
  <c r="CA145" i="16"/>
  <c r="CB145" i="16" s="1"/>
  <c r="CI132" i="16"/>
  <c r="CJ132" i="16" s="1"/>
  <c r="BS132" i="16"/>
  <c r="BT132" i="16" s="1"/>
  <c r="BK132" i="16"/>
  <c r="BL132" i="16" s="1"/>
  <c r="CA132" i="16"/>
  <c r="CB132" i="16" s="1"/>
  <c r="BK109" i="16"/>
  <c r="BL109" i="16" s="1"/>
  <c r="BS109" i="16"/>
  <c r="BT109" i="16" s="1"/>
  <c r="CA109" i="16"/>
  <c r="CB109" i="16" s="1"/>
  <c r="CI109" i="16"/>
  <c r="CJ109" i="16" s="1"/>
  <c r="BS106" i="16"/>
  <c r="BT106" i="16" s="1"/>
  <c r="CA106" i="16"/>
  <c r="CB106" i="16" s="1"/>
  <c r="CI106" i="16"/>
  <c r="CJ106" i="16" s="1"/>
  <c r="BK106" i="16"/>
  <c r="BL106" i="16" s="1"/>
  <c r="CA470" i="16"/>
  <c r="CB470" i="16" s="1"/>
  <c r="BK462" i="16"/>
  <c r="BL462" i="16" s="1"/>
  <c r="BS455" i="16"/>
  <c r="BT455" i="16" s="1"/>
  <c r="BS420" i="16"/>
  <c r="BT420" i="16" s="1"/>
  <c r="BK411" i="16"/>
  <c r="BL411" i="16" s="1"/>
  <c r="BS368" i="16"/>
  <c r="BT368" i="16" s="1"/>
  <c r="CA464" i="16"/>
  <c r="CB464" i="16" s="1"/>
  <c r="CI464" i="16"/>
  <c r="CJ464" i="16" s="1"/>
  <c r="BS464" i="16"/>
  <c r="BT464" i="16" s="1"/>
  <c r="BK428" i="16"/>
  <c r="BL428" i="16" s="1"/>
  <c r="BS428" i="16"/>
  <c r="BT428" i="16" s="1"/>
  <c r="CA428" i="16"/>
  <c r="CB428" i="16" s="1"/>
  <c r="CI428" i="16"/>
  <c r="CJ428" i="16" s="1"/>
  <c r="BK408" i="16"/>
  <c r="BL408" i="16" s="1"/>
  <c r="BS408" i="16"/>
  <c r="BT408" i="16" s="1"/>
  <c r="CA408" i="16"/>
  <c r="CB408" i="16" s="1"/>
  <c r="CI408" i="16"/>
  <c r="CJ408" i="16" s="1"/>
  <c r="BS404" i="16"/>
  <c r="BT404" i="16" s="1"/>
  <c r="CA404" i="16"/>
  <c r="CB404" i="16" s="1"/>
  <c r="CI404" i="16"/>
  <c r="CJ404" i="16" s="1"/>
  <c r="BK392" i="16"/>
  <c r="BL392" i="16" s="1"/>
  <c r="CI392" i="16"/>
  <c r="CJ392" i="16" s="1"/>
  <c r="BS392" i="16"/>
  <c r="BT392" i="16" s="1"/>
  <c r="CA392" i="16"/>
  <c r="CB392" i="16" s="1"/>
  <c r="BK388" i="16"/>
  <c r="BL388" i="16" s="1"/>
  <c r="CI388" i="16"/>
  <c r="CJ388" i="16" s="1"/>
  <c r="BS388" i="16"/>
  <c r="BT388" i="16" s="1"/>
  <c r="CA388" i="16"/>
  <c r="CB388" i="16" s="1"/>
  <c r="BK384" i="16"/>
  <c r="BL384" i="16" s="1"/>
  <c r="CI384" i="16"/>
  <c r="CJ384" i="16" s="1"/>
  <c r="CA384" i="16"/>
  <c r="CB384" i="16" s="1"/>
  <c r="BK376" i="16"/>
  <c r="BL376" i="16" s="1"/>
  <c r="CI376" i="16"/>
  <c r="CJ376" i="16" s="1"/>
  <c r="CA376" i="16"/>
  <c r="CB376" i="16" s="1"/>
  <c r="BK372" i="16"/>
  <c r="BL372" i="16" s="1"/>
  <c r="CI372" i="16"/>
  <c r="CJ372" i="16" s="1"/>
  <c r="BS372" i="16"/>
  <c r="BT372" i="16" s="1"/>
  <c r="CA372" i="16"/>
  <c r="CB372" i="16" s="1"/>
  <c r="BK344" i="16"/>
  <c r="BL344" i="16" s="1"/>
  <c r="BS344" i="16"/>
  <c r="BT344" i="16" s="1"/>
  <c r="CA344" i="16"/>
  <c r="CB344" i="16" s="1"/>
  <c r="CI344" i="16"/>
  <c r="CJ344" i="16" s="1"/>
  <c r="CA336" i="16"/>
  <c r="CB336" i="16" s="1"/>
  <c r="CI336" i="16"/>
  <c r="CJ336" i="16" s="1"/>
  <c r="BK336" i="16"/>
  <c r="BL336" i="16" s="1"/>
  <c r="BS336" i="16"/>
  <c r="BT336" i="16" s="1"/>
  <c r="BS308" i="16"/>
  <c r="BT308" i="16" s="1"/>
  <c r="CA308" i="16"/>
  <c r="CB308" i="16" s="1"/>
  <c r="BK308" i="16"/>
  <c r="BL308" i="16" s="1"/>
  <c r="CI296" i="16"/>
  <c r="CJ296" i="16" s="1"/>
  <c r="BK296" i="16"/>
  <c r="BL296" i="16" s="1"/>
  <c r="BS296" i="16"/>
  <c r="BT296" i="16" s="1"/>
  <c r="CA296" i="16"/>
  <c r="CB296" i="16" s="1"/>
  <c r="BK272" i="16"/>
  <c r="BL272" i="16" s="1"/>
  <c r="BS272" i="16"/>
  <c r="BT272" i="16" s="1"/>
  <c r="CI272" i="16"/>
  <c r="CJ272" i="16" s="1"/>
  <c r="CA272" i="16"/>
  <c r="CB272" i="16" s="1"/>
  <c r="BS240" i="16"/>
  <c r="BT240" i="16" s="1"/>
  <c r="CA240" i="16"/>
  <c r="CB240" i="16" s="1"/>
  <c r="CI240" i="16"/>
  <c r="CJ240" i="16" s="1"/>
  <c r="BK240" i="16"/>
  <c r="BL240" i="16" s="1"/>
  <c r="CA224" i="16"/>
  <c r="CB224" i="16" s="1"/>
  <c r="CI224" i="16"/>
  <c r="CJ224" i="16" s="1"/>
  <c r="BK224" i="16"/>
  <c r="BL224" i="16" s="1"/>
  <c r="BS224" i="16"/>
  <c r="BT224" i="16" s="1"/>
  <c r="BK204" i="16"/>
  <c r="BL204" i="16" s="1"/>
  <c r="BS204" i="16"/>
  <c r="BT204" i="16" s="1"/>
  <c r="CA204" i="16"/>
  <c r="CB204" i="16" s="1"/>
  <c r="CI204" i="16"/>
  <c r="CJ204" i="16" s="1"/>
  <c r="BK200" i="16"/>
  <c r="BL200" i="16" s="1"/>
  <c r="BS200" i="16"/>
  <c r="BT200" i="16" s="1"/>
  <c r="CI200" i="16"/>
  <c r="CJ200" i="16" s="1"/>
  <c r="CA200" i="16"/>
  <c r="CB200" i="16" s="1"/>
  <c r="CA153" i="16"/>
  <c r="CB153" i="16" s="1"/>
  <c r="CI153" i="16"/>
  <c r="CJ153" i="16" s="1"/>
  <c r="BS153" i="16"/>
  <c r="BT153" i="16" s="1"/>
  <c r="BK153" i="16"/>
  <c r="BL153" i="16" s="1"/>
  <c r="BK464" i="16"/>
  <c r="BL464" i="16" s="1"/>
  <c r="BK128" i="16"/>
  <c r="BL128" i="16" s="1"/>
  <c r="BS128" i="16"/>
  <c r="BT128" i="16" s="1"/>
  <c r="CA128" i="16"/>
  <c r="CB128" i="16" s="1"/>
  <c r="CI128" i="16"/>
  <c r="CJ128" i="16" s="1"/>
  <c r="BS105" i="16"/>
  <c r="BT105" i="16" s="1"/>
  <c r="CA105" i="16"/>
  <c r="CB105" i="16" s="1"/>
  <c r="CI105" i="16"/>
  <c r="CJ105" i="16" s="1"/>
  <c r="BK105" i="16"/>
  <c r="BL105" i="16" s="1"/>
  <c r="BK102" i="16"/>
  <c r="BL102" i="16" s="1"/>
  <c r="CA102" i="16"/>
  <c r="CB102" i="16" s="1"/>
  <c r="CI102" i="16"/>
  <c r="CJ102" i="16" s="1"/>
  <c r="BS102" i="16"/>
  <c r="BT102" i="16" s="1"/>
  <c r="CI465" i="16"/>
  <c r="CJ465" i="16" s="1"/>
  <c r="BK465" i="16"/>
  <c r="BL465" i="16" s="1"/>
  <c r="BS465" i="16"/>
  <c r="BT465" i="16" s="1"/>
  <c r="CI466" i="16"/>
  <c r="CJ466" i="16" s="1"/>
  <c r="BK466" i="16"/>
  <c r="BL466" i="16" s="1"/>
  <c r="BK458" i="16"/>
  <c r="BL458" i="16" s="1"/>
  <c r="BS458" i="16"/>
  <c r="BT458" i="16" s="1"/>
  <c r="CA458" i="16"/>
  <c r="CB458" i="16" s="1"/>
  <c r="CI458" i="16"/>
  <c r="CJ458" i="16" s="1"/>
  <c r="BK450" i="16"/>
  <c r="BL450" i="16" s="1"/>
  <c r="BS450" i="16"/>
  <c r="BT450" i="16" s="1"/>
  <c r="CA450" i="16"/>
  <c r="CB450" i="16" s="1"/>
  <c r="CI450" i="16"/>
  <c r="CJ450" i="16" s="1"/>
  <c r="CA438" i="16"/>
  <c r="CB438" i="16" s="1"/>
  <c r="CI438" i="16"/>
  <c r="CJ438" i="16" s="1"/>
  <c r="BK438" i="16"/>
  <c r="BL438" i="16" s="1"/>
  <c r="BS438" i="16"/>
  <c r="BT438" i="16" s="1"/>
  <c r="BK426" i="16"/>
  <c r="BL426" i="16" s="1"/>
  <c r="BS426" i="16"/>
  <c r="BT426" i="16" s="1"/>
  <c r="CA426" i="16"/>
  <c r="CB426" i="16" s="1"/>
  <c r="BK418" i="16"/>
  <c r="BL418" i="16" s="1"/>
  <c r="BS418" i="16"/>
  <c r="BT418" i="16" s="1"/>
  <c r="CA418" i="16"/>
  <c r="CB418" i="16" s="1"/>
  <c r="CI418" i="16"/>
  <c r="CJ418" i="16" s="1"/>
  <c r="BK410" i="16"/>
  <c r="BL410" i="16" s="1"/>
  <c r="BS410" i="16"/>
  <c r="BT410" i="16" s="1"/>
  <c r="CA410" i="16"/>
  <c r="CB410" i="16" s="1"/>
  <c r="CI410" i="16"/>
  <c r="CJ410" i="16" s="1"/>
  <c r="BK402" i="16"/>
  <c r="BL402" i="16" s="1"/>
  <c r="BS402" i="16"/>
  <c r="BT402" i="16" s="1"/>
  <c r="CA402" i="16"/>
  <c r="CB402" i="16" s="1"/>
  <c r="CI402" i="16"/>
  <c r="CJ402" i="16" s="1"/>
  <c r="CI394" i="16"/>
  <c r="CJ394" i="16" s="1"/>
  <c r="BK394" i="16"/>
  <c r="BL394" i="16" s="1"/>
  <c r="BS394" i="16"/>
  <c r="BT394" i="16" s="1"/>
  <c r="CA394" i="16"/>
  <c r="CB394" i="16" s="1"/>
  <c r="BS382" i="16"/>
  <c r="BT382" i="16" s="1"/>
  <c r="CA382" i="16"/>
  <c r="CB382" i="16" s="1"/>
  <c r="CI382" i="16"/>
  <c r="CJ382" i="16" s="1"/>
  <c r="BK382" i="16"/>
  <c r="BL382" i="16" s="1"/>
  <c r="BS474" i="16"/>
  <c r="BT474" i="16" s="1"/>
  <c r="CA474" i="16"/>
  <c r="CB474" i="16" s="1"/>
  <c r="CI474" i="16"/>
  <c r="CJ474" i="16" s="1"/>
  <c r="CI158" i="16"/>
  <c r="CJ158" i="16" s="1"/>
  <c r="BS158" i="16"/>
  <c r="BT158" i="16" s="1"/>
  <c r="CA158" i="16"/>
  <c r="CB158" i="16" s="1"/>
  <c r="BK158" i="16"/>
  <c r="BL158" i="16" s="1"/>
  <c r="CI142" i="16"/>
  <c r="CJ142" i="16" s="1"/>
  <c r="BK142" i="16"/>
  <c r="BL142" i="16" s="1"/>
  <c r="CA142" i="16"/>
  <c r="CB142" i="16" s="1"/>
  <c r="BS142" i="16"/>
  <c r="BT142" i="16" s="1"/>
  <c r="BS121" i="16"/>
  <c r="BT121" i="16" s="1"/>
  <c r="CA121" i="16"/>
  <c r="CB121" i="16" s="1"/>
  <c r="CI121" i="16"/>
  <c r="CJ121" i="16" s="1"/>
  <c r="BK121" i="16"/>
  <c r="BL121" i="16" s="1"/>
  <c r="BK118" i="16"/>
  <c r="BL118" i="16" s="1"/>
  <c r="BS118" i="16"/>
  <c r="BT118" i="16" s="1"/>
  <c r="CA118" i="16"/>
  <c r="CB118" i="16" s="1"/>
  <c r="CI118" i="16"/>
  <c r="CJ118" i="16" s="1"/>
  <c r="BK112" i="16"/>
  <c r="BL112" i="16" s="1"/>
  <c r="BS112" i="16"/>
  <c r="BT112" i="16" s="1"/>
  <c r="CA112" i="16"/>
  <c r="CB112" i="16" s="1"/>
  <c r="CI112" i="16"/>
  <c r="CJ112" i="16" s="1"/>
  <c r="CI98" i="16"/>
  <c r="CJ98" i="16" s="1"/>
  <c r="BK98" i="16"/>
  <c r="BL98" i="16" s="1"/>
  <c r="BS98" i="16"/>
  <c r="BT98" i="16" s="1"/>
  <c r="CA98" i="16"/>
  <c r="CB98" i="16" s="1"/>
  <c r="CI90" i="16"/>
  <c r="CJ90" i="16" s="1"/>
  <c r="BK90" i="16"/>
  <c r="BL90" i="16" s="1"/>
  <c r="BS90" i="16"/>
  <c r="BT90" i="16" s="1"/>
  <c r="CA90" i="16"/>
  <c r="CB90" i="16" s="1"/>
  <c r="BK82" i="16"/>
  <c r="BL82" i="16" s="1"/>
  <c r="BS82" i="16"/>
  <c r="BT82" i="16" s="1"/>
  <c r="CA82" i="16"/>
  <c r="CB82" i="16" s="1"/>
  <c r="CI82" i="16"/>
  <c r="CJ82" i="16" s="1"/>
  <c r="BK74" i="16"/>
  <c r="BL74" i="16" s="1"/>
  <c r="BS74" i="16"/>
  <c r="BT74" i="16" s="1"/>
  <c r="CA74" i="16"/>
  <c r="CB74" i="16" s="1"/>
  <c r="CI74" i="16"/>
  <c r="CJ74" i="16" s="1"/>
  <c r="BK66" i="16"/>
  <c r="BL66" i="16" s="1"/>
  <c r="BS66" i="16"/>
  <c r="BT66" i="16" s="1"/>
  <c r="CA66" i="16"/>
  <c r="CB66" i="16" s="1"/>
  <c r="CI66" i="16"/>
  <c r="CJ66" i="16" s="1"/>
  <c r="BS478" i="16"/>
  <c r="BT478" i="16" s="1"/>
  <c r="BK474" i="16"/>
  <c r="BL474" i="16" s="1"/>
  <c r="CI469" i="16"/>
  <c r="CJ469" i="16" s="1"/>
  <c r="CA465" i="16"/>
  <c r="CB465" i="16" s="1"/>
  <c r="BK461" i="16"/>
  <c r="BL461" i="16" s="1"/>
  <c r="BS454" i="16"/>
  <c r="BT454" i="16" s="1"/>
  <c r="CA436" i="16"/>
  <c r="CB436" i="16" s="1"/>
  <c r="BK419" i="16"/>
  <c r="BL419" i="16" s="1"/>
  <c r="BS400" i="16"/>
  <c r="BT400" i="16" s="1"/>
  <c r="BK248" i="16"/>
  <c r="BL248" i="16" s="1"/>
  <c r="CA147" i="16"/>
  <c r="CB147" i="16" s="1"/>
  <c r="CI147" i="16"/>
  <c r="CJ147" i="16" s="1"/>
  <c r="BS147" i="16"/>
  <c r="BT147" i="16" s="1"/>
  <c r="BK147" i="16"/>
  <c r="BL147" i="16" s="1"/>
  <c r="BK143" i="16"/>
  <c r="BL143" i="16" s="1"/>
  <c r="BS143" i="16"/>
  <c r="BT143" i="16" s="1"/>
  <c r="CI143" i="16"/>
  <c r="CJ143" i="16" s="1"/>
  <c r="CA143" i="16"/>
  <c r="CB143" i="16" s="1"/>
  <c r="BK139" i="16"/>
  <c r="BL139" i="16" s="1"/>
  <c r="BS139" i="16"/>
  <c r="BT139" i="16" s="1"/>
  <c r="CA139" i="16"/>
  <c r="CB139" i="16" s="1"/>
  <c r="CI139" i="16"/>
  <c r="CJ139" i="16" s="1"/>
  <c r="CA135" i="16"/>
  <c r="CB135" i="16" s="1"/>
  <c r="CI135" i="16"/>
  <c r="CJ135" i="16" s="1"/>
  <c r="BS135" i="16"/>
  <c r="BT135" i="16" s="1"/>
  <c r="BK135" i="16"/>
  <c r="BL135" i="16" s="1"/>
  <c r="BS131" i="16"/>
  <c r="BT131" i="16" s="1"/>
  <c r="CA131" i="16"/>
  <c r="CB131" i="16" s="1"/>
  <c r="CI131" i="16"/>
  <c r="CJ131" i="16" s="1"/>
  <c r="BK131" i="16"/>
  <c r="BL131" i="16" s="1"/>
  <c r="BK127" i="16"/>
  <c r="BL127" i="16" s="1"/>
  <c r="BS127" i="16"/>
  <c r="BT127" i="16" s="1"/>
  <c r="CA127" i="16"/>
  <c r="CB127" i="16" s="1"/>
  <c r="CI127" i="16"/>
  <c r="CJ127" i="16" s="1"/>
  <c r="CA123" i="16"/>
  <c r="CB123" i="16" s="1"/>
  <c r="CI123" i="16"/>
  <c r="CJ123" i="16" s="1"/>
  <c r="BS123" i="16"/>
  <c r="BT123" i="16" s="1"/>
  <c r="BK123" i="16"/>
  <c r="BL123" i="16" s="1"/>
  <c r="BK119" i="16"/>
  <c r="BL119" i="16" s="1"/>
  <c r="BS119" i="16"/>
  <c r="BT119" i="16" s="1"/>
  <c r="CA119" i="16"/>
  <c r="CB119" i="16" s="1"/>
  <c r="CI119" i="16"/>
  <c r="CJ119" i="16" s="1"/>
  <c r="CA115" i="16"/>
  <c r="CB115" i="16" s="1"/>
  <c r="CI115" i="16"/>
  <c r="CJ115" i="16" s="1"/>
  <c r="BK115" i="16"/>
  <c r="BL115" i="16" s="1"/>
  <c r="BS115" i="16"/>
  <c r="BT115" i="16" s="1"/>
  <c r="BK111" i="16"/>
  <c r="BL111" i="16" s="1"/>
  <c r="BS111" i="16"/>
  <c r="BT111" i="16" s="1"/>
  <c r="CA111" i="16"/>
  <c r="CB111" i="16" s="1"/>
  <c r="CI111" i="16"/>
  <c r="CJ111" i="16" s="1"/>
  <c r="CA107" i="16"/>
  <c r="CB107" i="16" s="1"/>
  <c r="CI107" i="16"/>
  <c r="CJ107" i="16" s="1"/>
  <c r="BK107" i="16"/>
  <c r="BL107" i="16" s="1"/>
  <c r="BS107" i="16"/>
  <c r="BT107" i="16" s="1"/>
  <c r="BK103" i="16"/>
  <c r="BL103" i="16" s="1"/>
  <c r="BS103" i="16"/>
  <c r="BT103" i="16" s="1"/>
  <c r="CA103" i="16"/>
  <c r="CB103" i="16" s="1"/>
  <c r="CI103" i="16"/>
  <c r="CJ103" i="16" s="1"/>
  <c r="BS99" i="16"/>
  <c r="BT99" i="16" s="1"/>
  <c r="BK99" i="16"/>
  <c r="BL99" i="16" s="1"/>
  <c r="CA99" i="16"/>
  <c r="CB99" i="16" s="1"/>
  <c r="CI99" i="16"/>
  <c r="CJ99" i="16" s="1"/>
  <c r="CA95" i="16"/>
  <c r="CB95" i="16" s="1"/>
  <c r="BK95" i="16"/>
  <c r="BL95" i="16" s="1"/>
  <c r="BS95" i="16"/>
  <c r="BT95" i="16" s="1"/>
  <c r="CI95" i="16"/>
  <c r="CJ95" i="16" s="1"/>
  <c r="BS91" i="16"/>
  <c r="BT91" i="16" s="1"/>
  <c r="CA91" i="16"/>
  <c r="CB91" i="16" s="1"/>
  <c r="BK91" i="16"/>
  <c r="BL91" i="16" s="1"/>
  <c r="CI91" i="16"/>
  <c r="CJ91" i="16" s="1"/>
  <c r="CA87" i="16"/>
  <c r="CB87" i="16" s="1"/>
  <c r="CI87" i="16"/>
  <c r="CJ87" i="16" s="1"/>
  <c r="BS87" i="16"/>
  <c r="BT87" i="16" s="1"/>
  <c r="BK87" i="16"/>
  <c r="BL87" i="16" s="1"/>
  <c r="BK83" i="16"/>
  <c r="BL83" i="16" s="1"/>
  <c r="BS83" i="16"/>
  <c r="BT83" i="16" s="1"/>
  <c r="CI83" i="16"/>
  <c r="CJ83" i="16" s="1"/>
  <c r="CA83" i="16"/>
  <c r="CB83" i="16" s="1"/>
  <c r="BS79" i="16"/>
  <c r="BT79" i="16" s="1"/>
  <c r="CA79" i="16"/>
  <c r="CB79" i="16" s="1"/>
  <c r="CI79" i="16"/>
  <c r="CJ79" i="16" s="1"/>
  <c r="BK79" i="16"/>
  <c r="BL79" i="16" s="1"/>
  <c r="BK75" i="16"/>
  <c r="BL75" i="16" s="1"/>
  <c r="BS75" i="16"/>
  <c r="BT75" i="16" s="1"/>
  <c r="CA75" i="16"/>
  <c r="CB75" i="16" s="1"/>
  <c r="CI75" i="16"/>
  <c r="CJ75" i="16" s="1"/>
  <c r="BS71" i="16"/>
  <c r="BT71" i="16" s="1"/>
  <c r="CA71" i="16"/>
  <c r="CB71" i="16" s="1"/>
  <c r="CI71" i="16"/>
  <c r="CJ71" i="16" s="1"/>
  <c r="BK71" i="16"/>
  <c r="BL71" i="16" s="1"/>
  <c r="BK67" i="16"/>
  <c r="BL67" i="16" s="1"/>
  <c r="BS67" i="16"/>
  <c r="BT67" i="16" s="1"/>
  <c r="CA67" i="16"/>
  <c r="CB67" i="16" s="1"/>
  <c r="CI67" i="16"/>
  <c r="CJ67" i="16" s="1"/>
  <c r="CA80" i="16"/>
  <c r="CB80" i="16" s="1"/>
  <c r="CI80" i="16"/>
  <c r="CJ80" i="16" s="1"/>
  <c r="BS80" i="16"/>
  <c r="BT80" i="16" s="1"/>
  <c r="BK80" i="16"/>
  <c r="BL80" i="16" s="1"/>
  <c r="BK76" i="16"/>
  <c r="BL76" i="16" s="1"/>
  <c r="BS76" i="16"/>
  <c r="BT76" i="16" s="1"/>
  <c r="CA76" i="16"/>
  <c r="CB76" i="16" s="1"/>
  <c r="CI76" i="16"/>
  <c r="CJ76" i="16" s="1"/>
  <c r="CA72" i="16"/>
  <c r="CB72" i="16" s="1"/>
  <c r="CI72" i="16"/>
  <c r="CJ72" i="16" s="1"/>
  <c r="BS72" i="16"/>
  <c r="BT72" i="16" s="1"/>
  <c r="BK72" i="16"/>
  <c r="BL72" i="16" s="1"/>
  <c r="BK68" i="16"/>
  <c r="BL68" i="16" s="1"/>
  <c r="BS68" i="16"/>
  <c r="BT68" i="16" s="1"/>
  <c r="CA68" i="16"/>
  <c r="CB68" i="16" s="1"/>
  <c r="CI68" i="16"/>
  <c r="CJ68" i="16" s="1"/>
  <c r="AX3" i="16"/>
  <c r="AY3" i="16"/>
  <c r="AZ3" i="16"/>
  <c r="BA3" i="16"/>
  <c r="AX4" i="16"/>
  <c r="AY4" i="16"/>
  <c r="AZ4" i="16"/>
  <c r="BA4" i="16"/>
  <c r="AX5" i="16"/>
  <c r="AY5" i="16"/>
  <c r="AZ5" i="16"/>
  <c r="BA5" i="16"/>
  <c r="AX6" i="16"/>
  <c r="AY6" i="16"/>
  <c r="AZ6" i="16"/>
  <c r="BA6" i="16"/>
  <c r="AX7" i="16"/>
  <c r="AY7" i="16"/>
  <c r="AZ7" i="16"/>
  <c r="BA7" i="16"/>
  <c r="AX8" i="16"/>
  <c r="AY8" i="16"/>
  <c r="AZ8" i="16"/>
  <c r="BA8" i="16"/>
  <c r="AX9" i="16"/>
  <c r="AY9" i="16"/>
  <c r="AZ9" i="16"/>
  <c r="BA9" i="16"/>
  <c r="AX10" i="16"/>
  <c r="AY10" i="16"/>
  <c r="AZ10" i="16"/>
  <c r="BA10" i="16"/>
  <c r="AX11" i="16"/>
  <c r="AY11" i="16"/>
  <c r="AZ11" i="16"/>
  <c r="BA11" i="16"/>
  <c r="AX12" i="16"/>
  <c r="AY12" i="16"/>
  <c r="AZ12" i="16"/>
  <c r="BA12" i="16"/>
  <c r="AX13" i="16"/>
  <c r="AY13" i="16"/>
  <c r="AZ13" i="16"/>
  <c r="BA13" i="16"/>
  <c r="AX14" i="16"/>
  <c r="AY14" i="16"/>
  <c r="AZ14" i="16"/>
  <c r="BA14" i="16"/>
  <c r="AX15" i="16"/>
  <c r="AY15" i="16"/>
  <c r="AZ15" i="16"/>
  <c r="BA15" i="16"/>
  <c r="AX16" i="16"/>
  <c r="AY16" i="16"/>
  <c r="AZ16" i="16"/>
  <c r="BA16" i="16"/>
  <c r="AX17" i="16"/>
  <c r="AY17" i="16"/>
  <c r="AZ17" i="16"/>
  <c r="BA17" i="16"/>
  <c r="AX18" i="16"/>
  <c r="AY18" i="16"/>
  <c r="AZ18" i="16"/>
  <c r="BA18" i="16"/>
  <c r="AX19" i="16"/>
  <c r="AY19" i="16"/>
  <c r="AZ19" i="16"/>
  <c r="BA19" i="16"/>
  <c r="AX20" i="16"/>
  <c r="AY20" i="16"/>
  <c r="AZ20" i="16"/>
  <c r="BA20" i="16"/>
  <c r="AX21" i="16"/>
  <c r="AY21" i="16"/>
  <c r="AZ21" i="16"/>
  <c r="BA21" i="16"/>
  <c r="AX22" i="16"/>
  <c r="AY22" i="16"/>
  <c r="AZ22" i="16"/>
  <c r="BA22" i="16"/>
  <c r="AX23" i="16"/>
  <c r="AY23" i="16"/>
  <c r="AZ23" i="16"/>
  <c r="BA23" i="16"/>
  <c r="AX24" i="16"/>
  <c r="AY24" i="16"/>
  <c r="AZ24" i="16"/>
  <c r="BA24" i="16"/>
  <c r="AX25" i="16"/>
  <c r="AY25" i="16"/>
  <c r="AZ25" i="16"/>
  <c r="BA25" i="16"/>
  <c r="AX26" i="16"/>
  <c r="AY26" i="16"/>
  <c r="AZ26" i="16"/>
  <c r="BA26" i="16"/>
  <c r="AX27" i="16"/>
  <c r="AY27" i="16"/>
  <c r="AZ27" i="16"/>
  <c r="BA27" i="16"/>
  <c r="AX28" i="16"/>
  <c r="AY28" i="16"/>
  <c r="AZ28" i="16"/>
  <c r="BA28" i="16"/>
  <c r="AX29" i="16"/>
  <c r="AY29" i="16"/>
  <c r="AZ29" i="16"/>
  <c r="BA29" i="16"/>
  <c r="AX30" i="16"/>
  <c r="AY30" i="16"/>
  <c r="AZ30" i="16"/>
  <c r="BA30" i="16"/>
  <c r="AX31" i="16"/>
  <c r="AY31" i="16"/>
  <c r="AZ31" i="16"/>
  <c r="BA31" i="16"/>
  <c r="AX32" i="16"/>
  <c r="AY32" i="16"/>
  <c r="AZ32" i="16"/>
  <c r="BA32" i="16"/>
  <c r="AX33" i="16"/>
  <c r="AY33" i="16"/>
  <c r="AZ33" i="16"/>
  <c r="BA33" i="16"/>
  <c r="AX34" i="16"/>
  <c r="AY34" i="16"/>
  <c r="AZ34" i="16"/>
  <c r="BA34" i="16"/>
  <c r="AX35" i="16"/>
  <c r="AY35" i="16"/>
  <c r="AZ35" i="16"/>
  <c r="BA35" i="16"/>
  <c r="AX36" i="16"/>
  <c r="AY36" i="16"/>
  <c r="AZ36" i="16"/>
  <c r="BA36" i="16"/>
  <c r="AX37" i="16"/>
  <c r="AY37" i="16"/>
  <c r="AZ37" i="16"/>
  <c r="BA37" i="16"/>
  <c r="AX38" i="16"/>
  <c r="AY38" i="16"/>
  <c r="AZ38" i="16"/>
  <c r="BA38" i="16"/>
  <c r="AX39" i="16"/>
  <c r="AY39" i="16"/>
  <c r="AZ39" i="16"/>
  <c r="BA39" i="16"/>
  <c r="AX40" i="16"/>
  <c r="AY40" i="16"/>
  <c r="AZ40" i="16"/>
  <c r="BA40" i="16"/>
  <c r="AX41" i="16"/>
  <c r="AY41" i="16"/>
  <c r="AZ41" i="16"/>
  <c r="BA41" i="16"/>
  <c r="AX42" i="16"/>
  <c r="AY42" i="16"/>
  <c r="AZ42" i="16"/>
  <c r="BA42" i="16"/>
  <c r="AX43" i="16"/>
  <c r="AY43" i="16"/>
  <c r="AZ43" i="16"/>
  <c r="BA43" i="16"/>
  <c r="AX44" i="16"/>
  <c r="AY44" i="16"/>
  <c r="AZ44" i="16"/>
  <c r="BA44" i="16"/>
  <c r="AX45" i="16"/>
  <c r="AY45" i="16"/>
  <c r="AZ45" i="16"/>
  <c r="BA45" i="16"/>
  <c r="AX46" i="16"/>
  <c r="AY46" i="16"/>
  <c r="AZ46" i="16"/>
  <c r="BA46" i="16"/>
  <c r="AX47" i="16"/>
  <c r="AY47" i="16"/>
  <c r="AZ47" i="16"/>
  <c r="BA47" i="16"/>
  <c r="AX48" i="16"/>
  <c r="AY48" i="16"/>
  <c r="AZ48" i="16"/>
  <c r="BA48" i="16"/>
  <c r="AX49" i="16"/>
  <c r="AY49" i="16"/>
  <c r="AZ49" i="16"/>
  <c r="BA49" i="16"/>
  <c r="AX50" i="16"/>
  <c r="AY50" i="16"/>
  <c r="AZ50" i="16"/>
  <c r="BA50" i="16"/>
  <c r="AX51" i="16"/>
  <c r="AY51" i="16"/>
  <c r="AZ51" i="16"/>
  <c r="BA51" i="16"/>
  <c r="AX52" i="16"/>
  <c r="AY52" i="16"/>
  <c r="AZ52" i="16"/>
  <c r="BA52" i="16"/>
  <c r="AX53" i="16"/>
  <c r="AY53" i="16"/>
  <c r="AZ53" i="16"/>
  <c r="BA53" i="16"/>
  <c r="AX54" i="16"/>
  <c r="AY54" i="16"/>
  <c r="AZ54" i="16"/>
  <c r="BA54" i="16"/>
  <c r="AX55" i="16"/>
  <c r="AY55" i="16"/>
  <c r="AZ55" i="16"/>
  <c r="BA55" i="16"/>
  <c r="AX56" i="16"/>
  <c r="AY56" i="16"/>
  <c r="AZ56" i="16"/>
  <c r="BA56" i="16"/>
  <c r="AX57" i="16"/>
  <c r="AY57" i="16"/>
  <c r="AZ57" i="16"/>
  <c r="BA57" i="16"/>
  <c r="AX58" i="16"/>
  <c r="AY58" i="16"/>
  <c r="AZ58" i="16"/>
  <c r="BA58" i="16"/>
  <c r="AX59" i="16"/>
  <c r="AY59" i="16"/>
  <c r="AZ59" i="16"/>
  <c r="BA59" i="16"/>
  <c r="AX60" i="16"/>
  <c r="AY60" i="16"/>
  <c r="AZ60" i="16"/>
  <c r="BA60" i="16"/>
  <c r="AX61" i="16"/>
  <c r="AY61" i="16"/>
  <c r="AZ61" i="16"/>
  <c r="BA61" i="16"/>
  <c r="AX62" i="16"/>
  <c r="AY62" i="16"/>
  <c r="AZ62" i="16"/>
  <c r="BA62" i="16"/>
  <c r="AX63" i="16"/>
  <c r="AY63" i="16"/>
  <c r="AZ63" i="16"/>
  <c r="BA63" i="16"/>
  <c r="AX64" i="16"/>
  <c r="AY64" i="16"/>
  <c r="AZ64" i="16"/>
  <c r="BA64" i="16"/>
  <c r="BG1" i="16"/>
  <c r="BH1" i="16"/>
  <c r="BI1" i="16"/>
  <c r="BJ1" i="16"/>
  <c r="BF1" i="16"/>
  <c r="AY2" i="16"/>
  <c r="AZ2" i="16"/>
  <c r="BA2" i="16"/>
  <c r="AX2" i="16"/>
  <c r="G2" i="16"/>
  <c r="P2" i="16"/>
  <c r="BC52" i="16" l="1"/>
  <c r="BC40" i="16"/>
  <c r="BC28" i="16"/>
  <c r="BC16" i="16"/>
  <c r="BC62" i="16"/>
  <c r="BC50" i="16"/>
  <c r="BC38" i="16"/>
  <c r="BC24" i="16"/>
  <c r="BC10" i="16"/>
  <c r="BC56" i="16"/>
  <c r="BC44" i="16"/>
  <c r="BC32" i="16"/>
  <c r="BC20" i="16"/>
  <c r="BC8" i="16"/>
  <c r="BC58" i="16"/>
  <c r="BC46" i="16"/>
  <c r="BC34" i="16"/>
  <c r="BC22" i="16"/>
  <c r="BC14" i="16"/>
  <c r="BC63" i="16"/>
  <c r="BC61" i="16"/>
  <c r="BC59" i="16"/>
  <c r="BC57" i="16"/>
  <c r="BC55" i="16"/>
  <c r="BC53" i="16"/>
  <c r="BC51" i="16"/>
  <c r="BC49" i="16"/>
  <c r="BC47" i="16"/>
  <c r="BC45" i="16"/>
  <c r="BC43" i="16"/>
  <c r="BC41" i="16"/>
  <c r="BC39" i="16"/>
  <c r="BC37" i="16"/>
  <c r="BC35" i="16"/>
  <c r="BC33" i="16"/>
  <c r="BC31" i="16"/>
  <c r="BC29" i="16"/>
  <c r="BC27" i="16"/>
  <c r="BC25" i="16"/>
  <c r="BC23" i="16"/>
  <c r="BC21" i="16"/>
  <c r="BC19" i="16"/>
  <c r="BC17" i="16"/>
  <c r="BC15" i="16"/>
  <c r="BC13" i="16"/>
  <c r="BC11" i="16"/>
  <c r="BC9" i="16"/>
  <c r="BC7" i="16"/>
  <c r="BC5" i="16"/>
  <c r="BC60" i="16"/>
  <c r="BC48" i="16"/>
  <c r="BC36" i="16"/>
  <c r="BC26" i="16"/>
  <c r="BC12" i="16"/>
  <c r="BC64" i="16"/>
  <c r="BC54" i="16"/>
  <c r="BC42" i="16"/>
  <c r="BC30" i="16"/>
  <c r="BC18" i="16"/>
  <c r="BC6" i="16"/>
  <c r="BC4" i="16"/>
  <c r="BK4" i="16" s="1"/>
  <c r="BC3" i="16"/>
  <c r="BC2" i="16"/>
  <c r="BD2" i="16" s="1"/>
  <c r="AW64" i="16"/>
  <c r="AW48" i="16"/>
  <c r="AW44" i="16"/>
  <c r="BS12" i="16"/>
  <c r="AW12" i="16"/>
  <c r="AW8" i="16"/>
  <c r="AW63" i="16"/>
  <c r="AW59" i="16"/>
  <c r="AW55" i="16"/>
  <c r="AW51" i="16"/>
  <c r="AW47" i="16"/>
  <c r="AW43" i="16"/>
  <c r="AW39" i="16"/>
  <c r="AW35" i="16"/>
  <c r="AW31" i="16"/>
  <c r="AW27" i="16"/>
  <c r="AW23" i="16"/>
  <c r="AW19" i="16"/>
  <c r="AW15" i="16"/>
  <c r="AW11" i="16"/>
  <c r="AW7" i="16"/>
  <c r="AW56" i="16"/>
  <c r="AW52" i="16"/>
  <c r="AW32" i="16"/>
  <c r="AW28" i="16"/>
  <c r="AW24" i="16"/>
  <c r="AW16" i="16"/>
  <c r="AW2" i="16"/>
  <c r="AW3" i="16" s="1"/>
  <c r="AW4" i="16" s="1"/>
  <c r="AW62" i="16"/>
  <c r="AW58" i="16"/>
  <c r="AW54" i="16"/>
  <c r="AW50" i="16"/>
  <c r="AW46" i="16"/>
  <c r="AW42" i="16"/>
  <c r="AW38" i="16"/>
  <c r="AW34" i="16"/>
  <c r="AW30" i="16"/>
  <c r="AW26" i="16"/>
  <c r="AW22" i="16"/>
  <c r="AW18" i="16"/>
  <c r="AW14" i="16"/>
  <c r="AW10" i="16"/>
  <c r="BS10" i="16"/>
  <c r="BK6" i="16"/>
  <c r="AW60" i="16"/>
  <c r="AW40" i="16"/>
  <c r="AW36" i="16"/>
  <c r="AW20" i="16"/>
  <c r="AW61" i="16"/>
  <c r="AW57" i="16"/>
  <c r="AW53" i="16"/>
  <c r="AW49" i="16"/>
  <c r="AW45" i="16"/>
  <c r="AW41" i="16"/>
  <c r="AW37" i="16"/>
  <c r="AW33" i="16"/>
  <c r="AW29" i="16"/>
  <c r="AW25" i="16"/>
  <c r="AW21" i="16"/>
  <c r="AW17" i="16"/>
  <c r="AW13" i="16"/>
  <c r="BS13" i="16"/>
  <c r="AW9" i="16"/>
  <c r="AW5" i="16"/>
  <c r="AW6" i="16" s="1"/>
  <c r="BS5" i="16"/>
  <c r="CI13" i="16"/>
  <c r="CJ13" i="16" s="1"/>
  <c r="CI11" i="16"/>
  <c r="CI49" i="16"/>
  <c r="CJ49" i="16" s="1"/>
  <c r="BK49" i="16"/>
  <c r="BL49" i="16" s="1"/>
  <c r="CA49" i="16"/>
  <c r="CB49" i="16" s="1"/>
  <c r="BS49" i="16"/>
  <c r="BT49" i="16" s="1"/>
  <c r="CI41" i="16"/>
  <c r="CJ41" i="16" s="1"/>
  <c r="BK41" i="16"/>
  <c r="BL41" i="16" s="1"/>
  <c r="BS41" i="16"/>
  <c r="BT41" i="16" s="1"/>
  <c r="CA41" i="16"/>
  <c r="CB41" i="16" s="1"/>
  <c r="CI33" i="16"/>
  <c r="CJ33" i="16" s="1"/>
  <c r="BK33" i="16"/>
  <c r="BL33" i="16" s="1"/>
  <c r="BS33" i="16"/>
  <c r="BT33" i="16" s="1"/>
  <c r="CA33" i="16"/>
  <c r="CB33" i="16" s="1"/>
  <c r="CI25" i="16"/>
  <c r="CJ25" i="16" s="1"/>
  <c r="BK25" i="16"/>
  <c r="BL25" i="16" s="1"/>
  <c r="BS25" i="16"/>
  <c r="BT25" i="16" s="1"/>
  <c r="CA25" i="16"/>
  <c r="CB25" i="16" s="1"/>
  <c r="CA17" i="16"/>
  <c r="CB17" i="16" s="1"/>
  <c r="CI17" i="16"/>
  <c r="CJ17" i="16" s="1"/>
  <c r="BK17" i="16"/>
  <c r="BL17" i="16" s="1"/>
  <c r="BS17" i="16"/>
  <c r="BT17" i="16" s="1"/>
  <c r="CI50" i="16"/>
  <c r="CJ50" i="16" s="1"/>
  <c r="BK50" i="16"/>
  <c r="BL50" i="16" s="1"/>
  <c r="BS50" i="16"/>
  <c r="BT50" i="16" s="1"/>
  <c r="CA50" i="16"/>
  <c r="CB50" i="16" s="1"/>
  <c r="CA43" i="16"/>
  <c r="CB43" i="16" s="1"/>
  <c r="CI43" i="16"/>
  <c r="CJ43" i="16" s="1"/>
  <c r="BK43" i="16"/>
  <c r="BL43" i="16" s="1"/>
  <c r="BS43" i="16"/>
  <c r="BT43" i="16" s="1"/>
  <c r="BK27" i="16"/>
  <c r="BL27" i="16" s="1"/>
  <c r="BS27" i="16"/>
  <c r="BT27" i="16" s="1"/>
  <c r="CA27" i="16"/>
  <c r="CB27" i="16" s="1"/>
  <c r="CI27" i="16"/>
  <c r="CJ27" i="16" s="1"/>
  <c r="BK11" i="16"/>
  <c r="BL11" i="16" s="1"/>
  <c r="BS11" i="16"/>
  <c r="CA11" i="16"/>
  <c r="CB11" i="16" s="1"/>
  <c r="CI57" i="16"/>
  <c r="CJ57" i="16" s="1"/>
  <c r="BK57" i="16"/>
  <c r="BL57" i="16" s="1"/>
  <c r="CA57" i="16"/>
  <c r="CB57" i="16" s="1"/>
  <c r="BS57" i="16"/>
  <c r="BT57" i="16" s="1"/>
  <c r="CA42" i="16"/>
  <c r="CB42" i="16" s="1"/>
  <c r="CI42" i="16"/>
  <c r="CJ42" i="16" s="1"/>
  <c r="BK42" i="16"/>
  <c r="BL42" i="16" s="1"/>
  <c r="BS42" i="16"/>
  <c r="BT42" i="16" s="1"/>
  <c r="BK26" i="16"/>
  <c r="BL26" i="16" s="1"/>
  <c r="BS26" i="16"/>
  <c r="BT26" i="16" s="1"/>
  <c r="CA26" i="16"/>
  <c r="CB26" i="16" s="1"/>
  <c r="CI26" i="16"/>
  <c r="CJ26" i="16" s="1"/>
  <c r="BK18" i="16"/>
  <c r="BL18" i="16" s="1"/>
  <c r="BS18" i="16"/>
  <c r="BT18" i="16" s="1"/>
  <c r="CI18" i="16"/>
  <c r="CJ18" i="16" s="1"/>
  <c r="CA18" i="16"/>
  <c r="CB18" i="16" s="1"/>
  <c r="CI59" i="16"/>
  <c r="CJ59" i="16" s="1"/>
  <c r="BK59" i="16"/>
  <c r="BL59" i="16" s="1"/>
  <c r="BS59" i="16"/>
  <c r="BT59" i="16" s="1"/>
  <c r="CA59" i="16"/>
  <c r="CB59" i="16" s="1"/>
  <c r="CI51" i="16"/>
  <c r="CJ51" i="16" s="1"/>
  <c r="BK51" i="16"/>
  <c r="BL51" i="16" s="1"/>
  <c r="BS51" i="16"/>
  <c r="BT51" i="16" s="1"/>
  <c r="CA51" i="16"/>
  <c r="CB51" i="16" s="1"/>
  <c r="BK35" i="16"/>
  <c r="BL35" i="16" s="1"/>
  <c r="BS35" i="16"/>
  <c r="BT35" i="16" s="1"/>
  <c r="CA35" i="16"/>
  <c r="CB35" i="16" s="1"/>
  <c r="CI35" i="16"/>
  <c r="CJ35" i="16" s="1"/>
  <c r="BK19" i="16"/>
  <c r="BL19" i="16" s="1"/>
  <c r="BS19" i="16"/>
  <c r="BT19" i="16" s="1"/>
  <c r="CA19" i="16"/>
  <c r="CB19" i="16" s="1"/>
  <c r="CI19" i="16"/>
  <c r="CJ19" i="16" s="1"/>
  <c r="CI62" i="16"/>
  <c r="CJ62" i="16" s="1"/>
  <c r="BK62" i="16"/>
  <c r="BL62" i="16" s="1"/>
  <c r="BS62" i="16"/>
  <c r="BT62" i="16" s="1"/>
  <c r="CA62" i="16"/>
  <c r="CB62" i="16" s="1"/>
  <c r="CI54" i="16"/>
  <c r="CJ54" i="16" s="1"/>
  <c r="BK54" i="16"/>
  <c r="BL54" i="16" s="1"/>
  <c r="BS54" i="16"/>
  <c r="BT54" i="16" s="1"/>
  <c r="CA54" i="16"/>
  <c r="CB54" i="16" s="1"/>
  <c r="CA46" i="16"/>
  <c r="CB46" i="16" s="1"/>
  <c r="CI46" i="16"/>
  <c r="CJ46" i="16" s="1"/>
  <c r="BK46" i="16"/>
  <c r="BL46" i="16" s="1"/>
  <c r="BS46" i="16"/>
  <c r="BT46" i="16" s="1"/>
  <c r="BS38" i="16"/>
  <c r="BT38" i="16" s="1"/>
  <c r="CA38" i="16"/>
  <c r="CB38" i="16" s="1"/>
  <c r="CI38" i="16"/>
  <c r="CJ38" i="16" s="1"/>
  <c r="BK38" i="16"/>
  <c r="BL38" i="16" s="1"/>
  <c r="BS30" i="16"/>
  <c r="BT30" i="16" s="1"/>
  <c r="CA30" i="16"/>
  <c r="CB30" i="16" s="1"/>
  <c r="CI30" i="16"/>
  <c r="CJ30" i="16" s="1"/>
  <c r="BK30" i="16"/>
  <c r="BL30" i="16" s="1"/>
  <c r="BS22" i="16"/>
  <c r="BT22" i="16" s="1"/>
  <c r="CA22" i="16"/>
  <c r="CB22" i="16" s="1"/>
  <c r="CI22" i="16"/>
  <c r="CJ22" i="16" s="1"/>
  <c r="BK22" i="16"/>
  <c r="BL22" i="16" s="1"/>
  <c r="BK14" i="16"/>
  <c r="BS14" i="16"/>
  <c r="BT14" i="16" s="1"/>
  <c r="CI14" i="16"/>
  <c r="CJ14" i="16" s="1"/>
  <c r="CA14" i="16"/>
  <c r="CB14" i="16" s="1"/>
  <c r="CI60" i="16"/>
  <c r="CJ60" i="16" s="1"/>
  <c r="BK60" i="16"/>
  <c r="BL60" i="16" s="1"/>
  <c r="BS60" i="16"/>
  <c r="BT60" i="16" s="1"/>
  <c r="CA60" i="16"/>
  <c r="CB60" i="16" s="1"/>
  <c r="CI52" i="16"/>
  <c r="CJ52" i="16" s="1"/>
  <c r="BK52" i="16"/>
  <c r="BL52" i="16" s="1"/>
  <c r="BS52" i="16"/>
  <c r="BT52" i="16" s="1"/>
  <c r="CA52" i="16"/>
  <c r="CB52" i="16" s="1"/>
  <c r="BK36" i="16"/>
  <c r="BL36" i="16" s="1"/>
  <c r="BS36" i="16"/>
  <c r="BT36" i="16" s="1"/>
  <c r="CA36" i="16"/>
  <c r="CB36" i="16" s="1"/>
  <c r="CI36" i="16"/>
  <c r="CJ36" i="16" s="1"/>
  <c r="BK28" i="16"/>
  <c r="BL28" i="16" s="1"/>
  <c r="BS28" i="16"/>
  <c r="BT28" i="16" s="1"/>
  <c r="CA28" i="16"/>
  <c r="CB28" i="16" s="1"/>
  <c r="CI28" i="16"/>
  <c r="CJ28" i="16" s="1"/>
  <c r="BS20" i="16"/>
  <c r="BT20" i="16" s="1"/>
  <c r="CA20" i="16"/>
  <c r="CB20" i="16" s="1"/>
  <c r="CI20" i="16"/>
  <c r="CJ20" i="16" s="1"/>
  <c r="BK20" i="16"/>
  <c r="BL20" i="16" s="1"/>
  <c r="BK9" i="16"/>
  <c r="BL9" i="16" s="1"/>
  <c r="BS9" i="16"/>
  <c r="CI9" i="16"/>
  <c r="CI44" i="16"/>
  <c r="CJ44" i="16" s="1"/>
  <c r="BK44" i="16"/>
  <c r="BL44" i="16" s="1"/>
  <c r="BS44" i="16"/>
  <c r="BT44" i="16" s="1"/>
  <c r="CA44" i="16"/>
  <c r="CB44" i="16" s="1"/>
  <c r="CI12" i="16"/>
  <c r="CJ12" i="16" s="1"/>
  <c r="CI63" i="16"/>
  <c r="CJ63" i="16" s="1"/>
  <c r="BK63" i="16"/>
  <c r="BL63" i="16" s="1"/>
  <c r="BS63" i="16"/>
  <c r="BT63" i="16" s="1"/>
  <c r="CA63" i="16"/>
  <c r="CB63" i="16" s="1"/>
  <c r="CI55" i="16"/>
  <c r="CJ55" i="16" s="1"/>
  <c r="BK55" i="16"/>
  <c r="BL55" i="16" s="1"/>
  <c r="BS55" i="16"/>
  <c r="BT55" i="16" s="1"/>
  <c r="CA55" i="16"/>
  <c r="CB55" i="16" s="1"/>
  <c r="CA47" i="16"/>
  <c r="CB47" i="16" s="1"/>
  <c r="CI47" i="16"/>
  <c r="CJ47" i="16" s="1"/>
  <c r="BK47" i="16"/>
  <c r="BL47" i="16" s="1"/>
  <c r="BS47" i="16"/>
  <c r="BT47" i="16" s="1"/>
  <c r="CA39" i="16"/>
  <c r="CB39" i="16" s="1"/>
  <c r="CI39" i="16"/>
  <c r="CJ39" i="16" s="1"/>
  <c r="BK39" i="16"/>
  <c r="BL39" i="16" s="1"/>
  <c r="BS39" i="16"/>
  <c r="BT39" i="16" s="1"/>
  <c r="CA31" i="16"/>
  <c r="CB31" i="16" s="1"/>
  <c r="CI31" i="16"/>
  <c r="CJ31" i="16" s="1"/>
  <c r="BK31" i="16"/>
  <c r="BL31" i="16" s="1"/>
  <c r="BS31" i="16"/>
  <c r="BT31" i="16" s="1"/>
  <c r="CA23" i="16"/>
  <c r="CB23" i="16" s="1"/>
  <c r="CI23" i="16"/>
  <c r="CJ23" i="16" s="1"/>
  <c r="BK23" i="16"/>
  <c r="BL23" i="16" s="1"/>
  <c r="BS23" i="16"/>
  <c r="BT23" i="16" s="1"/>
  <c r="BK15" i="16"/>
  <c r="BL15" i="16" s="1"/>
  <c r="BS15" i="16"/>
  <c r="CA15" i="16"/>
  <c r="CB15" i="16" s="1"/>
  <c r="CI15" i="16"/>
  <c r="CJ15" i="16" s="1"/>
  <c r="CA9" i="16"/>
  <c r="CI58" i="16"/>
  <c r="CJ58" i="16" s="1"/>
  <c r="BK58" i="16"/>
  <c r="BL58" i="16" s="1"/>
  <c r="BS58" i="16"/>
  <c r="BT58" i="16" s="1"/>
  <c r="CA58" i="16"/>
  <c r="CB58" i="16" s="1"/>
  <c r="CI61" i="16"/>
  <c r="CJ61" i="16" s="1"/>
  <c r="BK61" i="16"/>
  <c r="BL61" i="16" s="1"/>
  <c r="CA61" i="16"/>
  <c r="CB61" i="16" s="1"/>
  <c r="BS61" i="16"/>
  <c r="BT61" i="16" s="1"/>
  <c r="CI53" i="16"/>
  <c r="CJ53" i="16" s="1"/>
  <c r="BK53" i="16"/>
  <c r="BL53" i="16" s="1"/>
  <c r="CA53" i="16"/>
  <c r="CB53" i="16" s="1"/>
  <c r="BS53" i="16"/>
  <c r="BT53" i="16" s="1"/>
  <c r="CI45" i="16"/>
  <c r="CJ45" i="16" s="1"/>
  <c r="BK45" i="16"/>
  <c r="BL45" i="16" s="1"/>
  <c r="BS45" i="16"/>
  <c r="BT45" i="16" s="1"/>
  <c r="CA45" i="16"/>
  <c r="CB45" i="16" s="1"/>
  <c r="BS37" i="16"/>
  <c r="BT37" i="16" s="1"/>
  <c r="CA37" i="16"/>
  <c r="CB37" i="16" s="1"/>
  <c r="CI37" i="16"/>
  <c r="CJ37" i="16" s="1"/>
  <c r="BK37" i="16"/>
  <c r="BL37" i="16" s="1"/>
  <c r="BS29" i="16"/>
  <c r="BT29" i="16" s="1"/>
  <c r="CA29" i="16"/>
  <c r="CB29" i="16" s="1"/>
  <c r="CI29" i="16"/>
  <c r="CJ29" i="16" s="1"/>
  <c r="BK29" i="16"/>
  <c r="BL29" i="16" s="1"/>
  <c r="BS21" i="16"/>
  <c r="BT21" i="16" s="1"/>
  <c r="CA21" i="16"/>
  <c r="CB21" i="16" s="1"/>
  <c r="CI21" i="16"/>
  <c r="CJ21" i="16" s="1"/>
  <c r="BK21" i="16"/>
  <c r="BL21" i="16" s="1"/>
  <c r="CA13" i="16"/>
  <c r="CB13" i="16" s="1"/>
  <c r="BK13" i="16"/>
  <c r="BL13" i="16" s="1"/>
  <c r="BK34" i="16"/>
  <c r="BL34" i="16" s="1"/>
  <c r="BS34" i="16"/>
  <c r="BT34" i="16" s="1"/>
  <c r="CA34" i="16"/>
  <c r="CB34" i="16" s="1"/>
  <c r="CI34" i="16"/>
  <c r="CJ34" i="16" s="1"/>
  <c r="BK10" i="16"/>
  <c r="BL10" i="16" s="1"/>
  <c r="CA10" i="16"/>
  <c r="CB10" i="16" s="1"/>
  <c r="CI10" i="16"/>
  <c r="CJ10" i="16" s="1"/>
  <c r="CI64" i="16"/>
  <c r="CJ64" i="16" s="1"/>
  <c r="BK64" i="16"/>
  <c r="BL64" i="16" s="1"/>
  <c r="BS64" i="16"/>
  <c r="BT64" i="16" s="1"/>
  <c r="CA64" i="16"/>
  <c r="CB64" i="16" s="1"/>
  <c r="CI56" i="16"/>
  <c r="CJ56" i="16" s="1"/>
  <c r="BK56" i="16"/>
  <c r="BL56" i="16" s="1"/>
  <c r="BS56" i="16"/>
  <c r="BT56" i="16" s="1"/>
  <c r="CA56" i="16"/>
  <c r="CB56" i="16" s="1"/>
  <c r="CI48" i="16"/>
  <c r="CJ48" i="16" s="1"/>
  <c r="BK48" i="16"/>
  <c r="BL48" i="16" s="1"/>
  <c r="BS48" i="16"/>
  <c r="BT48" i="16" s="1"/>
  <c r="CA48" i="16"/>
  <c r="CB48" i="16" s="1"/>
  <c r="CI40" i="16"/>
  <c r="CJ40" i="16" s="1"/>
  <c r="BK40" i="16"/>
  <c r="BL40" i="16" s="1"/>
  <c r="BS40" i="16"/>
  <c r="BT40" i="16" s="1"/>
  <c r="CA40" i="16"/>
  <c r="CB40" i="16" s="1"/>
  <c r="CI32" i="16"/>
  <c r="CJ32" i="16" s="1"/>
  <c r="BK32" i="16"/>
  <c r="BL32" i="16" s="1"/>
  <c r="CA32" i="16"/>
  <c r="CB32" i="16" s="1"/>
  <c r="BS32" i="16"/>
  <c r="BT32" i="16" s="1"/>
  <c r="CI24" i="16"/>
  <c r="CJ24" i="16" s="1"/>
  <c r="BK24" i="16"/>
  <c r="BL24" i="16" s="1"/>
  <c r="CA24" i="16"/>
  <c r="CB24" i="16" s="1"/>
  <c r="BS24" i="16"/>
  <c r="BT24" i="16" s="1"/>
  <c r="BS16" i="16"/>
  <c r="BT16" i="16" s="1"/>
  <c r="CA16" i="16"/>
  <c r="CB16" i="16" s="1"/>
  <c r="CI16" i="16"/>
  <c r="CJ16" i="16" s="1"/>
  <c r="BK16" i="16"/>
  <c r="BL16" i="16" s="1"/>
  <c r="BS6" i="16"/>
  <c r="CA6" i="16"/>
  <c r="CB6" i="16" s="1"/>
  <c r="CI6" i="16"/>
  <c r="CJ6" i="16" s="1"/>
  <c r="CI4" i="16"/>
  <c r="CJ4" i="16" s="1"/>
  <c r="BS4" i="16"/>
  <c r="CA4" i="16"/>
  <c r="CA3" i="16"/>
  <c r="CI3" i="16"/>
  <c r="CJ3" i="16" s="1"/>
  <c r="CA5" i="16"/>
  <c r="CB5" i="16" s="1"/>
  <c r="CI5" i="16"/>
  <c r="CJ5" i="16" s="1"/>
  <c r="BS3" i="16"/>
  <c r="BS8" i="16"/>
  <c r="BK8" i="16"/>
  <c r="BL8" i="16" s="1"/>
  <c r="CA8" i="16"/>
  <c r="CI8" i="16"/>
  <c r="CJ8" i="16" s="1"/>
  <c r="CA7" i="16"/>
  <c r="BK7" i="16"/>
  <c r="BL7" i="16" s="1"/>
  <c r="BS7" i="16"/>
  <c r="BK5" i="16" l="1"/>
  <c r="CI2" i="16"/>
  <c r="CJ2" i="16" s="1"/>
  <c r="CJ9" i="16" s="1"/>
  <c r="CA2" i="16"/>
  <c r="CB2" i="16" s="1"/>
  <c r="CB7" i="16" s="1"/>
  <c r="BS2" i="16"/>
  <c r="BT2" i="16" s="1"/>
  <c r="BT3" i="16" s="1"/>
  <c r="BT4" i="16" s="1"/>
  <c r="BK2" i="16"/>
  <c r="BL2" i="16" s="1"/>
  <c r="BD6" i="16"/>
  <c r="BT15" i="16"/>
  <c r="BL14" i="16"/>
  <c r="CA12" i="16"/>
  <c r="BK12" i="16"/>
  <c r="BL12" i="16" s="1"/>
  <c r="CB9" i="16"/>
  <c r="CI7" i="16"/>
  <c r="CJ7" i="16" s="1"/>
  <c r="BK3" i="16"/>
  <c r="BD3" i="16"/>
  <c r="BD4" i="16"/>
  <c r="BD5" i="16"/>
  <c r="BD31" i="16"/>
  <c r="BD76" i="16"/>
  <c r="BD87" i="16"/>
  <c r="BD99" i="16"/>
  <c r="BD147" i="16"/>
  <c r="BD10" i="16"/>
  <c r="BD11" i="16"/>
  <c r="BD39" i="16"/>
  <c r="BD150" i="16"/>
  <c r="BD47" i="16"/>
  <c r="BD52" i="16"/>
  <c r="BD115" i="16"/>
  <c r="BD126" i="16"/>
  <c r="BD56" i="16"/>
  <c r="BD91" i="16"/>
  <c r="BD60" i="16"/>
  <c r="BD14" i="16"/>
  <c r="BD64" i="16"/>
  <c r="BD107" i="16"/>
  <c r="BD134" i="16"/>
  <c r="BD139" i="16"/>
  <c r="BD142" i="16"/>
  <c r="BD162" i="16"/>
  <c r="BD131" i="16"/>
  <c r="BD155" i="16"/>
  <c r="BD163" i="16"/>
  <c r="BD158" i="16"/>
  <c r="BD165" i="16"/>
  <c r="BD161" i="16"/>
  <c r="BD166" i="16"/>
  <c r="BD167" i="16"/>
  <c r="BD249" i="16"/>
  <c r="BD253" i="16"/>
  <c r="BD273" i="16"/>
  <c r="BD261" i="16"/>
  <c r="BD269" i="16"/>
  <c r="BD257" i="16"/>
  <c r="BD241" i="16"/>
  <c r="BD277" i="16"/>
  <c r="BD245" i="16"/>
  <c r="BD265" i="16"/>
  <c r="BD281" i="16"/>
  <c r="BD340" i="16"/>
  <c r="BD327" i="16"/>
  <c r="BD368" i="16"/>
  <c r="BD400" i="16"/>
  <c r="BD344" i="16"/>
  <c r="BD372" i="16"/>
  <c r="BD376" i="16"/>
  <c r="BD348" i="16"/>
  <c r="BD380" i="16"/>
  <c r="BD352" i="16"/>
  <c r="BD384" i="16"/>
  <c r="BD356" i="16"/>
  <c r="BD388" i="16"/>
  <c r="BD360" i="16"/>
  <c r="BD392" i="16"/>
  <c r="BD364" i="16"/>
  <c r="BD396" i="16"/>
  <c r="BD419" i="16"/>
  <c r="BD415" i="16"/>
  <c r="BD420" i="16"/>
  <c r="BD450" i="16"/>
  <c r="BD455" i="16"/>
  <c r="BD440" i="16"/>
  <c r="BD416" i="16"/>
  <c r="BD436" i="16"/>
  <c r="BD446" i="16"/>
  <c r="BD463" i="16"/>
  <c r="BD432" i="16"/>
  <c r="BD451" i="16"/>
  <c r="BD412" i="16"/>
  <c r="BD428" i="16"/>
  <c r="BD424" i="16"/>
  <c r="BD442" i="16"/>
  <c r="BD448" i="16"/>
  <c r="BD459" i="16"/>
  <c r="BD467" i="16"/>
  <c r="BD475" i="16"/>
  <c r="BD471" i="16"/>
  <c r="BD469" i="16"/>
  <c r="BD457" i="16"/>
  <c r="BD425" i="16"/>
  <c r="BD366" i="16"/>
  <c r="BD390" i="16"/>
  <c r="BD354" i="16"/>
  <c r="BD379" i="16"/>
  <c r="BD402" i="16"/>
  <c r="BD335" i="16"/>
  <c r="BD289" i="16"/>
  <c r="BD301" i="16"/>
  <c r="BD247" i="16"/>
  <c r="BD230" i="16"/>
  <c r="BD171" i="16"/>
  <c r="BD226" i="16"/>
  <c r="BD212" i="16"/>
  <c r="BD154" i="16"/>
  <c r="BD71" i="16"/>
  <c r="BD21" i="16"/>
  <c r="BD9" i="16"/>
  <c r="BD444" i="16"/>
  <c r="BD401" i="16"/>
  <c r="BD435" i="16"/>
  <c r="BD410" i="16"/>
  <c r="BD330" i="16"/>
  <c r="BD210" i="16"/>
  <c r="BD311" i="16"/>
  <c r="BD274" i="16"/>
  <c r="BD298" i="16"/>
  <c r="BD264" i="16"/>
  <c r="BD267" i="16"/>
  <c r="BD237" i="16"/>
  <c r="BD227" i="16"/>
  <c r="BD216" i="16"/>
  <c r="BD189" i="16"/>
  <c r="BD178" i="16"/>
  <c r="BD143" i="16"/>
  <c r="BD111" i="16"/>
  <c r="BD96" i="16"/>
  <c r="BD473" i="16"/>
  <c r="BD452" i="16"/>
  <c r="BD449" i="16"/>
  <c r="BD365" i="16"/>
  <c r="BD359" i="16"/>
  <c r="BD353" i="16"/>
  <c r="BD378" i="16"/>
  <c r="BD371" i="16"/>
  <c r="BD332" i="16"/>
  <c r="BD316" i="16"/>
  <c r="BD292" i="16"/>
  <c r="BD246" i="16"/>
  <c r="BD252" i="16"/>
  <c r="BD199" i="16"/>
  <c r="BD222" i="16"/>
  <c r="BD195" i="16"/>
  <c r="BD153" i="16"/>
  <c r="BD12" i="16"/>
  <c r="BD92" i="16"/>
  <c r="BD55" i="16"/>
  <c r="BD16" i="16"/>
  <c r="BD476" i="16"/>
  <c r="BD478" i="16"/>
  <c r="BD434" i="16"/>
  <c r="BD397" i="16"/>
  <c r="BD433" i="16"/>
  <c r="BD406" i="16"/>
  <c r="BD337" i="16"/>
  <c r="BD283" i="16"/>
  <c r="BD315" i="16"/>
  <c r="BD278" i="16"/>
  <c r="BD294" i="16"/>
  <c r="BD260" i="16"/>
  <c r="BD263" i="16"/>
  <c r="BD236" i="16"/>
  <c r="BD225" i="16"/>
  <c r="BD215" i="16"/>
  <c r="BD185" i="16"/>
  <c r="BD182" i="16"/>
  <c r="BD140" i="16"/>
  <c r="BD117" i="16"/>
  <c r="BD477" i="16"/>
  <c r="BD427" i="16"/>
  <c r="BD443" i="16"/>
  <c r="BD395" i="16"/>
  <c r="BD358" i="16"/>
  <c r="BD383" i="16"/>
  <c r="BD377" i="16"/>
  <c r="BD370" i="16"/>
  <c r="BD329" i="16"/>
  <c r="BD293" i="16"/>
  <c r="BD326" i="16"/>
  <c r="BD244" i="16"/>
  <c r="BD251" i="16"/>
  <c r="BD191" i="16"/>
  <c r="BD218" i="16"/>
  <c r="BD187" i="16"/>
  <c r="BD175" i="16"/>
  <c r="BD138" i="16"/>
  <c r="BD63" i="16"/>
  <c r="BD145" i="16"/>
  <c r="BD8" i="16"/>
  <c r="BD472" i="16"/>
  <c r="BD474" i="16"/>
  <c r="BD426" i="16"/>
  <c r="BD393" i="16"/>
  <c r="BD431" i="16"/>
  <c r="BD323" i="16"/>
  <c r="BD333" i="16"/>
  <c r="BD287" i="16"/>
  <c r="BD319" i="16"/>
  <c r="BD282" i="16"/>
  <c r="BD290" i="16"/>
  <c r="BD256" i="16"/>
  <c r="BD259" i="16"/>
  <c r="BD235" i="16"/>
  <c r="BD224" i="16"/>
  <c r="BD213" i="16"/>
  <c r="BD181" i="16"/>
  <c r="BD186" i="16"/>
  <c r="BD135" i="16"/>
  <c r="BD119" i="16"/>
  <c r="BD465" i="16"/>
  <c r="BD421" i="16"/>
  <c r="BD438" i="16"/>
  <c r="BD394" i="16"/>
  <c r="BD357" i="16"/>
  <c r="BD382" i="16"/>
  <c r="BD375" i="16"/>
  <c r="BD369" i="16"/>
  <c r="BD317" i="16"/>
  <c r="BD284" i="16"/>
  <c r="BD305" i="16"/>
  <c r="BD243" i="16"/>
  <c r="BD250" i="16"/>
  <c r="BD183" i="16"/>
  <c r="BD214" i="16"/>
  <c r="BD169" i="16"/>
  <c r="BD137" i="16"/>
  <c r="BD133" i="16"/>
  <c r="BD59" i="16"/>
  <c r="BD136" i="16"/>
  <c r="BD160" i="16"/>
  <c r="BD468" i="16"/>
  <c r="BD470" i="16"/>
  <c r="BD411" i="16"/>
  <c r="BD389" i="16"/>
  <c r="BD429" i="16"/>
  <c r="BD322" i="16"/>
  <c r="BD331" i="16"/>
  <c r="BD291" i="16"/>
  <c r="BD254" i="16"/>
  <c r="BD318" i="16"/>
  <c r="BD286" i="16"/>
  <c r="BD328" i="16"/>
  <c r="BD255" i="16"/>
  <c r="BD233" i="16"/>
  <c r="BD223" i="16"/>
  <c r="BD211" i="16"/>
  <c r="BD177" i="16"/>
  <c r="BD190" i="16"/>
  <c r="BD132" i="16"/>
  <c r="BD121" i="16"/>
  <c r="BD453" i="16"/>
  <c r="BD445" i="16"/>
  <c r="BD405" i="16"/>
  <c r="BD363" i="16"/>
  <c r="BD343" i="16"/>
  <c r="BD381" i="16"/>
  <c r="BD374" i="16"/>
  <c r="BD339" i="16"/>
  <c r="BD308" i="16"/>
  <c r="BD320" i="16"/>
  <c r="BD296" i="16"/>
  <c r="BD242" i="16"/>
  <c r="BD180" i="16"/>
  <c r="BD176" i="16"/>
  <c r="BD196" i="16"/>
  <c r="BD130" i="16"/>
  <c r="BD128" i="16"/>
  <c r="BD33" i="16"/>
  <c r="BD27" i="16"/>
  <c r="BD90" i="16"/>
  <c r="BD151" i="16"/>
  <c r="BD464" i="16"/>
  <c r="BD466" i="16"/>
  <c r="BD408" i="16"/>
  <c r="BD385" i="16"/>
  <c r="BD423" i="16"/>
  <c r="BD345" i="16"/>
  <c r="BD325" i="16"/>
  <c r="BD295" i="16"/>
  <c r="BD258" i="16"/>
  <c r="BD314" i="16"/>
  <c r="BD280" i="16"/>
  <c r="BD324" i="16"/>
  <c r="BD209" i="16"/>
  <c r="BD232" i="16"/>
  <c r="BD221" i="16"/>
  <c r="BD207" i="16"/>
  <c r="BD173" i="16"/>
  <c r="BD194" i="16"/>
  <c r="BD127" i="16"/>
  <c r="BD123" i="16"/>
  <c r="BD413" i="16"/>
  <c r="BD430" i="16"/>
  <c r="BD399" i="16"/>
  <c r="BD362" i="16"/>
  <c r="BD387" i="16"/>
  <c r="BD351" i="16"/>
  <c r="BD373" i="16"/>
  <c r="BD336" i="16"/>
  <c r="BD285" i="16"/>
  <c r="BD297" i="16"/>
  <c r="BD309" i="16"/>
  <c r="BD240" i="16"/>
  <c r="BD179" i="16"/>
  <c r="BD157" i="16"/>
  <c r="BD188" i="16"/>
  <c r="BD208" i="16"/>
  <c r="BD110" i="16"/>
  <c r="BD13" i="16"/>
  <c r="BD15" i="16"/>
  <c r="BD88" i="16"/>
  <c r="BD146" i="16"/>
  <c r="BD460" i="16"/>
  <c r="BD462" i="16"/>
  <c r="BD407" i="16"/>
  <c r="BD441" i="16"/>
  <c r="BD422" i="16"/>
  <c r="BD341" i="16"/>
  <c r="BD200" i="16"/>
  <c r="BD299" i="16"/>
  <c r="BD262" i="16"/>
  <c r="BD310" i="16"/>
  <c r="BD276" i="16"/>
  <c r="BD279" i="16"/>
  <c r="BD204" i="16"/>
  <c r="BD231" i="16"/>
  <c r="BD220" i="16"/>
  <c r="BD203" i="16"/>
  <c r="BD168" i="16"/>
  <c r="BD198" i="16"/>
  <c r="BD94" i="16"/>
  <c r="BD447" i="16"/>
  <c r="BD409" i="16"/>
  <c r="BD398" i="16"/>
  <c r="BD361" i="16"/>
  <c r="BD386" i="16"/>
  <c r="BD350" i="16"/>
  <c r="BD347" i="16"/>
  <c r="BD313" i="16"/>
  <c r="BD321" i="16"/>
  <c r="BD288" i="16"/>
  <c r="BD300" i="16"/>
  <c r="BD238" i="16"/>
  <c r="BD192" i="16"/>
  <c r="BD144" i="16"/>
  <c r="BD164" i="16"/>
  <c r="BD205" i="16"/>
  <c r="BD86" i="16"/>
  <c r="BD152" i="16"/>
  <c r="BD125" i="16"/>
  <c r="BD51" i="16"/>
  <c r="BD141" i="16"/>
  <c r="BD456" i="16"/>
  <c r="BD458" i="16"/>
  <c r="BD404" i="16"/>
  <c r="BD439" i="16"/>
  <c r="BD418" i="16"/>
  <c r="BD338" i="16"/>
  <c r="BD202" i="16"/>
  <c r="BD303" i="16"/>
  <c r="BD266" i="16"/>
  <c r="BD306" i="16"/>
  <c r="BD272" i="16"/>
  <c r="BD275" i="16"/>
  <c r="BD201" i="16"/>
  <c r="BD229" i="16"/>
  <c r="BD219" i="16"/>
  <c r="BD197" i="16"/>
  <c r="BD170" i="16"/>
  <c r="BD156" i="16"/>
  <c r="BD95" i="16"/>
  <c r="BD112" i="16"/>
  <c r="BD417" i="16"/>
  <c r="BD461" i="16"/>
  <c r="BD367" i="16"/>
  <c r="BD391" i="16"/>
  <c r="BD355" i="16"/>
  <c r="BD349" i="16"/>
  <c r="BD346" i="16"/>
  <c r="BD304" i="16"/>
  <c r="BD312" i="16"/>
  <c r="BD342" i="16"/>
  <c r="BD248" i="16"/>
  <c r="BD234" i="16"/>
  <c r="BD184" i="16"/>
  <c r="BD159" i="16"/>
  <c r="BD149" i="16"/>
  <c r="BD172" i="16"/>
  <c r="BD79" i="16"/>
  <c r="BD129" i="16"/>
  <c r="BD102" i="16"/>
  <c r="BD29" i="16"/>
  <c r="BD30" i="16"/>
  <c r="BD454" i="16"/>
  <c r="BD403" i="16"/>
  <c r="BD437" i="16"/>
  <c r="BD414" i="16"/>
  <c r="BD334" i="16"/>
  <c r="BD206" i="16"/>
  <c r="BD307" i="16"/>
  <c r="BD270" i="16"/>
  <c r="BD302" i="16"/>
  <c r="BD268" i="16"/>
  <c r="BD271" i="16"/>
  <c r="BD239" i="16"/>
  <c r="BD228" i="16"/>
  <c r="BD217" i="16"/>
  <c r="BD193" i="16"/>
  <c r="BD174" i="16"/>
  <c r="BD148" i="16"/>
  <c r="BD103" i="16"/>
  <c r="BD104" i="16"/>
  <c r="BD118" i="16"/>
  <c r="BD68" i="16"/>
  <c r="BD93" i="16"/>
  <c r="BD108" i="16"/>
  <c r="BD50" i="16"/>
  <c r="BD61" i="16"/>
  <c r="BD41" i="16"/>
  <c r="BD7" i="16"/>
  <c r="BD116" i="16"/>
  <c r="BD74" i="16"/>
  <c r="BD97" i="16"/>
  <c r="BD100" i="16"/>
  <c r="BD85" i="16"/>
  <c r="BD54" i="16"/>
  <c r="BD65" i="16"/>
  <c r="BD37" i="16"/>
  <c r="BD45" i="16"/>
  <c r="BD22" i="16"/>
  <c r="BD114" i="16"/>
  <c r="BD78" i="16"/>
  <c r="BD101" i="16"/>
  <c r="BD83" i="16"/>
  <c r="BD58" i="16"/>
  <c r="BD23" i="16"/>
  <c r="BD106" i="16"/>
  <c r="BD72" i="16"/>
  <c r="BD105" i="16"/>
  <c r="BD75" i="16"/>
  <c r="BD81" i="16"/>
  <c r="BD62" i="16"/>
  <c r="BD32" i="16"/>
  <c r="BD19" i="16"/>
  <c r="BD98" i="16"/>
  <c r="BD80" i="16"/>
  <c r="BD109" i="16"/>
  <c r="BD34" i="16"/>
  <c r="BD66" i="16"/>
  <c r="BD17" i="16"/>
  <c r="BD36" i="16"/>
  <c r="BD25" i="16"/>
  <c r="BD124" i="16"/>
  <c r="BD82" i="16"/>
  <c r="BD113" i="16"/>
  <c r="BD77" i="16"/>
  <c r="BD43" i="16"/>
  <c r="BD49" i="16"/>
  <c r="BD46" i="16"/>
  <c r="BD18" i="16"/>
  <c r="BD40" i="16"/>
  <c r="BD122" i="16"/>
  <c r="BD67" i="16"/>
  <c r="BD84" i="16"/>
  <c r="BD35" i="16"/>
  <c r="BD53" i="16"/>
  <c r="BD42" i="16"/>
  <c r="BD24" i="16"/>
  <c r="BD44" i="16"/>
  <c r="BD20" i="16"/>
  <c r="BD120" i="16"/>
  <c r="BD70" i="16"/>
  <c r="BD89" i="16"/>
  <c r="BD73" i="16"/>
  <c r="BD69" i="16"/>
  <c r="BD48" i="16"/>
  <c r="BD57" i="16"/>
  <c r="BD38" i="16"/>
  <c r="BD28" i="16"/>
  <c r="BD26" i="16"/>
  <c r="CB3" i="16" l="1"/>
  <c r="CB4" i="16" s="1"/>
  <c r="CB8" i="16"/>
  <c r="BT5" i="16"/>
  <c r="BL3" i="16"/>
  <c r="CJ11" i="16"/>
  <c r="CM2" i="16" s="1"/>
  <c r="CB12" i="16"/>
  <c r="BL4" i="16"/>
  <c r="C4" i="4"/>
  <c r="CK404" i="16" l="1"/>
  <c r="B426" i="22" s="1"/>
  <c r="CN47" i="16"/>
  <c r="CO369" i="16"/>
  <c r="CM112" i="16"/>
  <c r="CM100" i="16"/>
  <c r="CN5" i="16"/>
  <c r="CN64" i="16"/>
  <c r="CK34" i="16"/>
  <c r="CO82" i="16"/>
  <c r="CM42" i="16"/>
  <c r="CM60" i="16"/>
  <c r="CL246" i="16"/>
  <c r="C268" i="22" s="1"/>
  <c r="CL291" i="16"/>
  <c r="C313" i="22" s="1"/>
  <c r="CO408" i="16"/>
  <c r="CM32" i="16"/>
  <c r="CO37" i="16"/>
  <c r="D59" i="21" s="1"/>
  <c r="CN73" i="16"/>
  <c r="CO151" i="16"/>
  <c r="CN14" i="16"/>
  <c r="CM438" i="16"/>
  <c r="CN376" i="16"/>
  <c r="CK99" i="16"/>
  <c r="B121" i="22" s="1"/>
  <c r="CO261" i="16"/>
  <c r="CN66" i="16"/>
  <c r="CO122" i="16"/>
  <c r="CO111" i="16"/>
  <c r="CG2" i="16"/>
  <c r="CK43" i="16"/>
  <c r="CN51" i="16"/>
  <c r="CL117" i="16"/>
  <c r="C139" i="22" s="1"/>
  <c r="CM8" i="16"/>
  <c r="BT6" i="16"/>
  <c r="CN405" i="16"/>
  <c r="CL379" i="16"/>
  <c r="C401" i="22" s="1"/>
  <c r="CM107" i="16"/>
  <c r="CN61" i="16"/>
  <c r="CK46" i="16"/>
  <c r="CO33" i="16"/>
  <c r="D55" i="21" s="1"/>
  <c r="CM136" i="16"/>
  <c r="CN386" i="16"/>
  <c r="CN53" i="16"/>
  <c r="CL18" i="16"/>
  <c r="CK402" i="16"/>
  <c r="B424" i="22" s="1"/>
  <c r="CK3" i="16"/>
  <c r="CK251" i="16"/>
  <c r="B273" i="22" s="1"/>
  <c r="CL8" i="16"/>
  <c r="CK121" i="16"/>
  <c r="B143" i="22" s="1"/>
  <c r="CN32" i="16"/>
  <c r="CN87" i="16"/>
  <c r="CO97" i="16"/>
  <c r="CL28" i="16"/>
  <c r="CM125" i="16"/>
  <c r="CN88" i="16"/>
  <c r="CL302" i="16"/>
  <c r="C324" i="22" s="1"/>
  <c r="CL159" i="16"/>
  <c r="C181" i="22" s="1"/>
  <c r="CO132" i="16"/>
  <c r="CM63" i="16"/>
  <c r="CO165" i="16"/>
  <c r="CK156" i="16"/>
  <c r="B178" i="22" s="1"/>
  <c r="CN41" i="16"/>
  <c r="CM156" i="16"/>
  <c r="CL234" i="16"/>
  <c r="C256" i="22" s="1"/>
  <c r="CN256" i="16"/>
  <c r="CL95" i="16"/>
  <c r="C117" i="22" s="1"/>
  <c r="CK76" i="16"/>
  <c r="CK176" i="16"/>
  <c r="B198" i="22" s="1"/>
  <c r="CM135" i="16"/>
  <c r="CN78" i="16"/>
  <c r="CM216" i="16"/>
  <c r="CK108" i="16"/>
  <c r="B130" i="22" s="1"/>
  <c r="CO17" i="16"/>
  <c r="D39" i="21" s="1"/>
  <c r="CM24" i="16"/>
  <c r="CN16" i="16"/>
  <c r="CN203" i="16"/>
  <c r="CL193" i="16"/>
  <c r="C215" i="22" s="1"/>
  <c r="CL3" i="16"/>
  <c r="CN57" i="16"/>
  <c r="CL41" i="16"/>
  <c r="CO2" i="16"/>
  <c r="D24" i="21" s="1"/>
  <c r="CF2" i="16"/>
  <c r="CE2" i="16"/>
  <c r="CO103" i="16"/>
  <c r="CK271" i="16"/>
  <c r="B293" i="22" s="1"/>
  <c r="CK261" i="16"/>
  <c r="B283" i="22" s="1"/>
  <c r="CL2" i="16"/>
  <c r="CN2" i="16"/>
  <c r="CM191" i="16"/>
  <c r="CM38" i="16"/>
  <c r="CK143" i="16"/>
  <c r="B165" i="22" s="1"/>
  <c r="CM133" i="16"/>
  <c r="CO3" i="16"/>
  <c r="D25" i="21" s="1"/>
  <c r="CO282" i="16"/>
  <c r="CM3" i="16"/>
  <c r="CF396" i="16"/>
  <c r="CH2" i="16"/>
  <c r="F24" i="11" s="1"/>
  <c r="CN3" i="16"/>
  <c r="CO64" i="16"/>
  <c r="D86" i="21" s="1"/>
  <c r="CO189" i="16"/>
  <c r="CN65" i="16"/>
  <c r="CN190" i="16"/>
  <c r="CD2" i="16"/>
  <c r="CK2" i="16"/>
  <c r="CN127" i="16"/>
  <c r="CN336" i="16"/>
  <c r="CM398" i="16"/>
  <c r="CM141" i="16"/>
  <c r="CN326" i="16"/>
  <c r="CO75" i="16"/>
  <c r="D97" i="21" s="1"/>
  <c r="CG443" i="16"/>
  <c r="CO128" i="16"/>
  <c r="CH453" i="16"/>
  <c r="CF454" i="16"/>
  <c r="CG360" i="16"/>
  <c r="CF389" i="16"/>
  <c r="CF402" i="16"/>
  <c r="CG472" i="16"/>
  <c r="CG475" i="16"/>
  <c r="CE12" i="16"/>
  <c r="CH451" i="16"/>
  <c r="CF392" i="16"/>
  <c r="CG427" i="16"/>
  <c r="CN452" i="16"/>
  <c r="CL477" i="16"/>
  <c r="C499" i="22" s="1"/>
  <c r="CL417" i="16"/>
  <c r="C439" i="22" s="1"/>
  <c r="CL362" i="16"/>
  <c r="C384" i="22" s="1"/>
  <c r="CN466" i="16"/>
  <c r="CK478" i="16"/>
  <c r="B500" i="22" s="1"/>
  <c r="CL428" i="16"/>
  <c r="C450" i="22" s="1"/>
  <c r="CM424" i="16"/>
  <c r="CM459" i="16"/>
  <c r="CM472" i="16"/>
  <c r="CK421" i="16"/>
  <c r="B443" i="22" s="1"/>
  <c r="CM400" i="16"/>
  <c r="CO465" i="16"/>
  <c r="CK446" i="16"/>
  <c r="B468" i="22" s="1"/>
  <c r="CO435" i="16"/>
  <c r="CM393" i="16"/>
  <c r="CO459" i="16"/>
  <c r="CO409" i="16"/>
  <c r="CM383" i="16"/>
  <c r="CN12" i="16"/>
  <c r="CN463" i="16"/>
  <c r="CL402" i="16"/>
  <c r="C424" i="22" s="1"/>
  <c r="CM351" i="16"/>
  <c r="CM455" i="16"/>
  <c r="CN469" i="16"/>
  <c r="CK413" i="16"/>
  <c r="B435" i="22" s="1"/>
  <c r="CL387" i="16"/>
  <c r="C409" i="22" s="1"/>
  <c r="CO461" i="16"/>
  <c r="CO442" i="16"/>
  <c r="CM451" i="16"/>
  <c r="CK466" i="16"/>
  <c r="B488" i="22" s="1"/>
  <c r="CK405" i="16"/>
  <c r="B427" i="22" s="1"/>
  <c r="CO374" i="16"/>
  <c r="CO457" i="16"/>
  <c r="CN439" i="16"/>
  <c r="CO427" i="16"/>
  <c r="CN343" i="16"/>
  <c r="CO451" i="16"/>
  <c r="CN432" i="16"/>
  <c r="CO373" i="16"/>
  <c r="CM473" i="16"/>
  <c r="CO452" i="16"/>
  <c r="CM442" i="16"/>
  <c r="CK341" i="16"/>
  <c r="B363" i="22" s="1"/>
  <c r="CM454" i="16"/>
  <c r="CN435" i="16"/>
  <c r="CK424" i="16"/>
  <c r="B446" i="22" s="1"/>
  <c r="CL331" i="16"/>
  <c r="C353" i="22" s="1"/>
  <c r="CL478" i="16"/>
  <c r="C500" i="22" s="1"/>
  <c r="CO449" i="16"/>
  <c r="CM477" i="16"/>
  <c r="CM367" i="16"/>
  <c r="CN440" i="16"/>
  <c r="CM289" i="16"/>
  <c r="CL475" i="16"/>
  <c r="C497" i="22" s="1"/>
  <c r="CN413" i="16"/>
  <c r="CO474" i="16"/>
  <c r="CO439" i="16"/>
  <c r="CL412" i="16"/>
  <c r="C434" i="22" s="1"/>
  <c r="CO463" i="16"/>
  <c r="CO413" i="16"/>
  <c r="CN388" i="16"/>
  <c r="CM271" i="16"/>
  <c r="CO236" i="16"/>
  <c r="CK210" i="16"/>
  <c r="B232" i="22" s="1"/>
  <c r="CN331" i="16"/>
  <c r="CL284" i="16"/>
  <c r="C306" i="22" s="1"/>
  <c r="CL306" i="16"/>
  <c r="C328" i="22" s="1"/>
  <c r="CL269" i="16"/>
  <c r="C291" i="22" s="1"/>
  <c r="CO243" i="16"/>
  <c r="CM362" i="16"/>
  <c r="CL472" i="16"/>
  <c r="C494" i="22" s="1"/>
  <c r="CO441" i="16"/>
  <c r="CL466" i="16"/>
  <c r="C488" i="22" s="1"/>
  <c r="CN392" i="16"/>
  <c r="CO475" i="16"/>
  <c r="CO365" i="16"/>
  <c r="CN471" i="16"/>
  <c r="CO412" i="16"/>
  <c r="CK386" i="16"/>
  <c r="B408" i="22" s="1"/>
  <c r="CL460" i="16"/>
  <c r="C482" i="22" s="1"/>
  <c r="CK442" i="16"/>
  <c r="B464" i="22" s="1"/>
  <c r="CL430" i="16"/>
  <c r="C452" i="22" s="1"/>
  <c r="CO367" i="16"/>
  <c r="CL217" i="16"/>
  <c r="C239" i="22" s="1"/>
  <c r="CM467" i="16"/>
  <c r="CO478" i="16"/>
  <c r="CO429" i="16"/>
  <c r="CK426" i="16"/>
  <c r="B448" i="22" s="1"/>
  <c r="CO473" i="16"/>
  <c r="CM452" i="16"/>
  <c r="CL442" i="16"/>
  <c r="C464" i="22" s="1"/>
  <c r="CO294" i="16"/>
  <c r="CM466" i="16"/>
  <c r="CO446" i="16"/>
  <c r="CK436" i="16"/>
  <c r="B458" i="22" s="1"/>
  <c r="CK395" i="16"/>
  <c r="B417" i="22" s="1"/>
  <c r="CK460" i="16"/>
  <c r="B482" i="22" s="1"/>
  <c r="CM410" i="16"/>
  <c r="CN384" i="16"/>
  <c r="CK9" i="16"/>
  <c r="CO464" i="16"/>
  <c r="CM403" i="16"/>
  <c r="CN352" i="16"/>
  <c r="CN456" i="16"/>
  <c r="CK470" i="16"/>
  <c r="B492" i="22" s="1"/>
  <c r="CO416" i="16"/>
  <c r="CM392" i="16"/>
  <c r="CM462" i="16"/>
  <c r="CL443" i="16"/>
  <c r="C465" i="22" s="1"/>
  <c r="CK432" i="16"/>
  <c r="B454" i="22" s="1"/>
  <c r="CO375" i="16"/>
  <c r="CK456" i="16"/>
  <c r="B478" i="22" s="1"/>
  <c r="CM406" i="16"/>
  <c r="CM458" i="16"/>
  <c r="CO440" i="16"/>
  <c r="CK428" i="16"/>
  <c r="B450" i="22" s="1"/>
  <c r="CM361" i="16"/>
  <c r="CK452" i="16"/>
  <c r="B474" i="22" s="1"/>
  <c r="CM402" i="16"/>
  <c r="CL374" i="16"/>
  <c r="C396" i="22" s="1"/>
  <c r="CL15" i="16"/>
  <c r="CL453" i="16"/>
  <c r="C475" i="22" s="1"/>
  <c r="CN443" i="16"/>
  <c r="CL343" i="16"/>
  <c r="C365" i="22" s="1"/>
  <c r="CN448" i="16"/>
  <c r="CL463" i="16"/>
  <c r="C485" i="22" s="1"/>
  <c r="CL398" i="16"/>
  <c r="C420" i="22" s="1"/>
  <c r="CO366" i="16"/>
  <c r="CM449" i="16"/>
  <c r="CN430" i="16"/>
  <c r="CN372" i="16"/>
  <c r="CN478" i="16"/>
  <c r="CL459" i="16"/>
  <c r="C481" i="22" s="1"/>
  <c r="CO428" i="16"/>
  <c r="CK458" i="16"/>
  <c r="B480" i="22" s="1"/>
  <c r="CN340" i="16"/>
  <c r="CL425" i="16"/>
  <c r="C447" i="22" s="1"/>
  <c r="CM284" i="16"/>
  <c r="CN415" i="16"/>
  <c r="CO231" i="16"/>
  <c r="CL433" i="16"/>
  <c r="C455" i="22" s="1"/>
  <c r="CK389" i="16"/>
  <c r="B411" i="22" s="1"/>
  <c r="CO252" i="16"/>
  <c r="CL469" i="16"/>
  <c r="C491" i="22" s="1"/>
  <c r="CL409" i="16"/>
  <c r="C431" i="22" s="1"/>
  <c r="CK357" i="16"/>
  <c r="B379" i="22" s="1"/>
  <c r="CM299" i="16"/>
  <c r="CM262" i="16"/>
  <c r="CL236" i="16"/>
  <c r="C258" i="22" s="1"/>
  <c r="CL287" i="16"/>
  <c r="C309" i="22" s="1"/>
  <c r="CM325" i="16"/>
  <c r="CL124" i="16"/>
  <c r="C146" i="22" s="1"/>
  <c r="CN295" i="16"/>
  <c r="CM450" i="16"/>
  <c r="CK425" i="16"/>
  <c r="B447" i="22" s="1"/>
  <c r="CN475" i="16"/>
  <c r="CK361" i="16"/>
  <c r="B383" i="22" s="1"/>
  <c r="CM476" i="16"/>
  <c r="CK418" i="16"/>
  <c r="B440" i="22" s="1"/>
  <c r="CM456" i="16"/>
  <c r="CM331" i="16"/>
  <c r="CK462" i="16"/>
  <c r="B484" i="22" s="1"/>
  <c r="CO431" i="16"/>
  <c r="CM369" i="16"/>
  <c r="CO455" i="16"/>
  <c r="CO405" i="16"/>
  <c r="CK377" i="16"/>
  <c r="B399" i="22" s="1"/>
  <c r="CN280" i="16"/>
  <c r="CN243" i="16"/>
  <c r="CM474" i="16"/>
  <c r="CM443" i="16"/>
  <c r="CK468" i="16"/>
  <c r="B490" i="22" s="1"/>
  <c r="CM395" i="16"/>
  <c r="CM461" i="16"/>
  <c r="CK385" i="16"/>
  <c r="B407" i="22" s="1"/>
  <c r="CL465" i="16"/>
  <c r="C487" i="22" s="1"/>
  <c r="CO353" i="16"/>
  <c r="CO470" i="16"/>
  <c r="CK394" i="16"/>
  <c r="B416" i="22" s="1"/>
  <c r="CM444" i="16"/>
  <c r="CK387" i="16"/>
  <c r="B409" i="22" s="1"/>
  <c r="CN407" i="16"/>
  <c r="CN7" i="16"/>
  <c r="CN447" i="16"/>
  <c r="CN403" i="16"/>
  <c r="CL12" i="16"/>
  <c r="CK444" i="16"/>
  <c r="B466" i="22" s="1"/>
  <c r="CK449" i="16"/>
  <c r="B471" i="22" s="1"/>
  <c r="CO401" i="16"/>
  <c r="CK455" i="16"/>
  <c r="B477" i="22" s="1"/>
  <c r="CM425" i="16"/>
  <c r="CN451" i="16"/>
  <c r="CN337" i="16"/>
  <c r="CO389" i="16"/>
  <c r="CN424" i="16"/>
  <c r="CM434" i="16"/>
  <c r="CO425" i="16"/>
  <c r="CL421" i="16"/>
  <c r="C443" i="22" s="1"/>
  <c r="CK461" i="16"/>
  <c r="B483" i="22" s="1"/>
  <c r="CK423" i="16"/>
  <c r="B445" i="22" s="1"/>
  <c r="CK325" i="16"/>
  <c r="B347" i="22" s="1"/>
  <c r="CN262" i="16"/>
  <c r="CL238" i="16"/>
  <c r="C260" i="22" s="1"/>
  <c r="CK136" i="16"/>
  <c r="B158" i="22" s="1"/>
  <c r="CN368" i="16"/>
  <c r="CL420" i="16"/>
  <c r="C442" i="22" s="1"/>
  <c r="CM265" i="16"/>
  <c r="CN470" i="16"/>
  <c r="CM379" i="16"/>
  <c r="CN459" i="16"/>
  <c r="CN348" i="16"/>
  <c r="CO268" i="16"/>
  <c r="CK243" i="16"/>
  <c r="B265" i="22" s="1"/>
  <c r="CL303" i="16"/>
  <c r="C325" i="22" s="1"/>
  <c r="CO191" i="16"/>
  <c r="CK178" i="16"/>
  <c r="B200" i="22" s="1"/>
  <c r="CL301" i="16"/>
  <c r="C323" i="22" s="1"/>
  <c r="CN436" i="16"/>
  <c r="CL444" i="16"/>
  <c r="C466" i="22" s="1"/>
  <c r="CL448" i="16"/>
  <c r="C470" i="22" s="1"/>
  <c r="CN408" i="16"/>
  <c r="CN457" i="16"/>
  <c r="CK337" i="16"/>
  <c r="B359" i="22" s="1"/>
  <c r="CM411" i="16"/>
  <c r="CN462" i="16"/>
  <c r="CM445" i="16"/>
  <c r="CO450" i="16"/>
  <c r="CK445" i="16"/>
  <c r="B467" i="22" s="1"/>
  <c r="CK388" i="16"/>
  <c r="B410" i="22" s="1"/>
  <c r="CN428" i="16"/>
  <c r="CL286" i="16"/>
  <c r="C308" i="22" s="1"/>
  <c r="CO223" i="16"/>
  <c r="CN306" i="16"/>
  <c r="CM282" i="16"/>
  <c r="CN322" i="16"/>
  <c r="CL294" i="16"/>
  <c r="C316" i="22" s="1"/>
  <c r="CL257" i="16"/>
  <c r="C279" i="22" s="1"/>
  <c r="CM226" i="16"/>
  <c r="CO194" i="16"/>
  <c r="CK311" i="16"/>
  <c r="B333" i="22" s="1"/>
  <c r="CN249" i="16"/>
  <c r="CN192" i="16"/>
  <c r="CM303" i="16"/>
  <c r="CM266" i="16"/>
  <c r="CL240" i="16"/>
  <c r="C262" i="22" s="1"/>
  <c r="CO168" i="16"/>
  <c r="CN299" i="16"/>
  <c r="CM273" i="16"/>
  <c r="CO176" i="16"/>
  <c r="CK279" i="16"/>
  <c r="B301" i="22" s="1"/>
  <c r="CN210" i="16"/>
  <c r="CM344" i="16"/>
  <c r="CO341" i="16"/>
  <c r="CM309" i="16"/>
  <c r="CO312" i="16"/>
  <c r="CM469" i="16"/>
  <c r="CN396" i="16"/>
  <c r="CO476" i="16"/>
  <c r="CO361" i="16"/>
  <c r="CN467" i="16"/>
  <c r="CL354" i="16"/>
  <c r="C376" i="22" s="1"/>
  <c r="CL471" i="16"/>
  <c r="C493" i="22" s="1"/>
  <c r="CO398" i="16"/>
  <c r="CN445" i="16"/>
  <c r="CL388" i="16"/>
  <c r="C410" i="22" s="1"/>
  <c r="CK408" i="16"/>
  <c r="B430" i="22" s="1"/>
  <c r="CK4" i="16"/>
  <c r="CK448" i="16"/>
  <c r="B470" i="22" s="1"/>
  <c r="CN454" i="16"/>
  <c r="CO7" i="16"/>
  <c r="D29" i="21" s="1"/>
  <c r="CO444" i="16"/>
  <c r="CN450" i="16"/>
  <c r="CO404" i="16"/>
  <c r="CL456" i="16"/>
  <c r="C478" i="22" s="1"/>
  <c r="CL426" i="16"/>
  <c r="C448" i="22" s="1"/>
  <c r="CL450" i="16"/>
  <c r="C472" i="22" s="1"/>
  <c r="CK373" i="16"/>
  <c r="B395" i="22" s="1"/>
  <c r="CO462" i="16"/>
  <c r="CK362" i="16"/>
  <c r="B384" i="22" s="1"/>
  <c r="CN349" i="16"/>
  <c r="CO385" i="16"/>
  <c r="CN404" i="16"/>
  <c r="CM391" i="16"/>
  <c r="CL424" i="16"/>
  <c r="C446" i="22" s="1"/>
  <c r="CL468" i="16"/>
  <c r="C490" i="22" s="1"/>
  <c r="CL438" i="16"/>
  <c r="C460" i="22" s="1"/>
  <c r="CK211" i="16"/>
  <c r="B233" i="22" s="1"/>
  <c r="CO262" i="16"/>
  <c r="CK281" i="16"/>
  <c r="B303" i="22" s="1"/>
  <c r="CN218" i="16"/>
  <c r="CM337" i="16"/>
  <c r="CN464" i="16"/>
  <c r="CM478" i="16"/>
  <c r="CM439" i="16"/>
  <c r="CK349" i="16"/>
  <c r="B371" i="22" s="1"/>
  <c r="CL467" i="16"/>
  <c r="C489" i="22" s="1"/>
  <c r="CN381" i="16"/>
  <c r="CM294" i="16"/>
  <c r="CL268" i="16"/>
  <c r="C290" i="22" s="1"/>
  <c r="CL340" i="16"/>
  <c r="C362" i="22" s="1"/>
  <c r="CO253" i="16"/>
  <c r="CO224" i="16"/>
  <c r="CO186" i="16"/>
  <c r="CN426" i="16"/>
  <c r="CL436" i="16"/>
  <c r="C458" i="22" s="1"/>
  <c r="CM441" i="16"/>
  <c r="CM297" i="16"/>
  <c r="CM423" i="16"/>
  <c r="CM470" i="16"/>
  <c r="CK440" i="16"/>
  <c r="B462" i="22" s="1"/>
  <c r="CK464" i="16"/>
  <c r="B486" i="22" s="1"/>
  <c r="CK465" i="16"/>
  <c r="B487" i="22" s="1"/>
  <c r="CK419" i="16"/>
  <c r="B441" i="22" s="1"/>
  <c r="CL440" i="16"/>
  <c r="C462" i="22" s="1"/>
  <c r="CN434" i="16"/>
  <c r="CO393" i="16"/>
  <c r="CK174" i="16"/>
  <c r="B196" i="22" s="1"/>
  <c r="CK275" i="16"/>
  <c r="B297" i="22" s="1"/>
  <c r="CN264" i="16"/>
  <c r="CO203" i="16"/>
  <c r="CL275" i="16"/>
  <c r="C297" i="22" s="1"/>
  <c r="CN320" i="16"/>
  <c r="CK289" i="16"/>
  <c r="B311" i="22" s="1"/>
  <c r="CK252" i="16"/>
  <c r="B274" i="22" s="1"/>
  <c r="CN226" i="16"/>
  <c r="CL263" i="16"/>
  <c r="C285" i="22" s="1"/>
  <c r="CN310" i="16"/>
  <c r="CM142" i="16"/>
  <c r="CK329" i="16"/>
  <c r="B351" i="22" s="1"/>
  <c r="CK292" i="16"/>
  <c r="B314" i="22" s="1"/>
  <c r="CL250" i="16"/>
  <c r="C272" i="22" s="1"/>
  <c r="CM222" i="16"/>
  <c r="CO174" i="16"/>
  <c r="CN301" i="16"/>
  <c r="CO317" i="16"/>
  <c r="CL267" i="16"/>
  <c r="C289" i="22" s="1"/>
  <c r="CO333" i="16"/>
  <c r="CN370" i="16"/>
  <c r="CN369" i="16"/>
  <c r="CM359" i="16"/>
  <c r="CN453" i="16"/>
  <c r="CO298" i="16"/>
  <c r="CM418" i="16"/>
  <c r="CL470" i="16"/>
  <c r="C492" i="22" s="1"/>
  <c r="CN411" i="16"/>
  <c r="CO5" i="16"/>
  <c r="D27" i="21" s="1"/>
  <c r="CL405" i="16"/>
  <c r="C427" i="22" s="1"/>
  <c r="CK457" i="16"/>
  <c r="B479" i="22" s="1"/>
  <c r="CK417" i="16"/>
  <c r="B439" i="22" s="1"/>
  <c r="CK463" i="16"/>
  <c r="B485" i="22" s="1"/>
  <c r="CM433" i="16"/>
  <c r="CN419" i="16"/>
  <c r="CL406" i="16"/>
  <c r="C428" i="22" s="1"/>
  <c r="CL434" i="16"/>
  <c r="C456" i="22" s="1"/>
  <c r="CL461" i="16"/>
  <c r="C483" i="22" s="1"/>
  <c r="CM468" i="16"/>
  <c r="CK345" i="16"/>
  <c r="B367" i="22" s="1"/>
  <c r="CN373" i="16"/>
  <c r="CN341" i="16"/>
  <c r="CO443" i="16"/>
  <c r="CO453" i="16"/>
  <c r="CO447" i="16"/>
  <c r="CL474" i="16"/>
  <c r="C496" i="22" s="1"/>
  <c r="CM448" i="16"/>
  <c r="CL313" i="16"/>
  <c r="C335" i="22" s="1"/>
  <c r="CK244" i="16"/>
  <c r="B266" i="22" s="1"/>
  <c r="CL414" i="16"/>
  <c r="C436" i="22" s="1"/>
  <c r="CO381" i="16"/>
  <c r="CK453" i="16"/>
  <c r="B475" i="22" s="1"/>
  <c r="CM122" i="16"/>
  <c r="CL337" i="16"/>
  <c r="C359" i="22" s="1"/>
  <c r="CK313" i="16"/>
  <c r="B335" i="22" s="1"/>
  <c r="CN250" i="16"/>
  <c r="CK473" i="16"/>
  <c r="B495" i="22" s="1"/>
  <c r="CK476" i="16"/>
  <c r="B498" i="22" s="1"/>
  <c r="CK450" i="16"/>
  <c r="B472" i="22" s="1"/>
  <c r="CL455" i="16"/>
  <c r="C477" i="22" s="1"/>
  <c r="CO438" i="16"/>
  <c r="CN461" i="16"/>
  <c r="CO300" i="16"/>
  <c r="CN231" i="16"/>
  <c r="CK214" i="16"/>
  <c r="B236" i="22" s="1"/>
  <c r="CK186" i="16"/>
  <c r="B208" i="22" s="1"/>
  <c r="CM277" i="16"/>
  <c r="CN108" i="16"/>
  <c r="CO240" i="16"/>
  <c r="CL310" i="16"/>
  <c r="C332" i="22" s="1"/>
  <c r="CO247" i="16"/>
  <c r="CL216" i="16"/>
  <c r="C238" i="22" s="1"/>
  <c r="CO388" i="16"/>
  <c r="CM420" i="16"/>
  <c r="CK319" i="16"/>
  <c r="B341" i="22" s="1"/>
  <c r="CO246" i="16"/>
  <c r="CN358" i="16"/>
  <c r="CN357" i="16"/>
  <c r="CK122" i="16"/>
  <c r="B144" i="22" s="1"/>
  <c r="CN270" i="16"/>
  <c r="CK326" i="16"/>
  <c r="B348" i="22" s="1"/>
  <c r="CK338" i="16"/>
  <c r="B360" i="22" s="1"/>
  <c r="CO334" i="16"/>
  <c r="CM285" i="16"/>
  <c r="CK223" i="16"/>
  <c r="B245" i="22" s="1"/>
  <c r="CO287" i="16"/>
  <c r="CN391" i="16"/>
  <c r="CO437" i="16"/>
  <c r="CO424" i="16"/>
  <c r="CN400" i="16"/>
  <c r="CK472" i="16"/>
  <c r="B494" i="22" s="1"/>
  <c r="CN364" i="16"/>
  <c r="CK256" i="16"/>
  <c r="B278" i="22" s="1"/>
  <c r="CM272" i="16"/>
  <c r="CO325" i="16"/>
  <c r="CK263" i="16"/>
  <c r="B285" i="22" s="1"/>
  <c r="CK335" i="16"/>
  <c r="B357" i="22" s="1"/>
  <c r="CO212" i="16"/>
  <c r="CK321" i="16"/>
  <c r="B343" i="22" s="1"/>
  <c r="CK284" i="16"/>
  <c r="B306" i="22" s="1"/>
  <c r="CN258" i="16"/>
  <c r="CO330" i="16"/>
  <c r="CL154" i="16"/>
  <c r="C176" i="22" s="1"/>
  <c r="CO245" i="16"/>
  <c r="CL221" i="16"/>
  <c r="C243" i="22" s="1"/>
  <c r="CO170" i="16"/>
  <c r="CM291" i="16"/>
  <c r="CM254" i="16"/>
  <c r="CL228" i="16"/>
  <c r="C250" i="22" s="1"/>
  <c r="CM268" i="16"/>
  <c r="CL293" i="16"/>
  <c r="C315" i="22" s="1"/>
  <c r="CN221" i="16"/>
  <c r="CL369" i="16"/>
  <c r="C391" i="22" s="1"/>
  <c r="CN402" i="16"/>
  <c r="CN401" i="16"/>
  <c r="CN296" i="16"/>
  <c r="CO336" i="16"/>
  <c r="CK270" i="16"/>
  <c r="B292" i="22" s="1"/>
  <c r="CL364" i="16"/>
  <c r="C386" i="22" s="1"/>
  <c r="CL363" i="16"/>
  <c r="C385" i="22" s="1"/>
  <c r="CM202" i="16"/>
  <c r="CM172" i="16"/>
  <c r="CL215" i="16"/>
  <c r="C237" i="22" s="1"/>
  <c r="CK346" i="16"/>
  <c r="B368" i="22" s="1"/>
  <c r="CN344" i="16"/>
  <c r="CM317" i="16"/>
  <c r="CO239" i="16"/>
  <c r="CN302" i="16"/>
  <c r="CL397" i="16"/>
  <c r="C419" i="22" s="1"/>
  <c r="CM305" i="16"/>
  <c r="CK471" i="16"/>
  <c r="B493" i="22" s="1"/>
  <c r="CO477" i="16"/>
  <c r="CM360" i="16"/>
  <c r="CO432" i="16"/>
  <c r="CM386" i="16"/>
  <c r="CO182" i="16"/>
  <c r="CN245" i="16"/>
  <c r="CO256" i="16"/>
  <c r="CK291" i="16"/>
  <c r="B313" i="22" s="1"/>
  <c r="CO281" i="16"/>
  <c r="CO244" i="16"/>
  <c r="CL213" i="16"/>
  <c r="C235" i="22" s="1"/>
  <c r="CK316" i="16"/>
  <c r="B338" i="22" s="1"/>
  <c r="CO274" i="16"/>
  <c r="CM228" i="16"/>
  <c r="CK161" i="16"/>
  <c r="B183" i="22" s="1"/>
  <c r="CL290" i="16"/>
  <c r="C312" i="22" s="1"/>
  <c r="CL253" i="16"/>
  <c r="C275" i="22" s="1"/>
  <c r="CN360" i="16"/>
  <c r="CO319" i="16"/>
  <c r="CK307" i="16"/>
  <c r="B329" i="22" s="1"/>
  <c r="CK152" i="16"/>
  <c r="B174" i="22" s="1"/>
  <c r="CK297" i="16"/>
  <c r="B319" i="22" s="1"/>
  <c r="CO297" i="16"/>
  <c r="CK235" i="16"/>
  <c r="B257" i="22" s="1"/>
  <c r="CM310" i="16"/>
  <c r="CK376" i="16"/>
  <c r="B398" i="22" s="1"/>
  <c r="CL407" i="16"/>
  <c r="C429" i="22" s="1"/>
  <c r="CL271" i="16"/>
  <c r="C293" i="22" s="1"/>
  <c r="CK371" i="16"/>
  <c r="B393" i="22" s="1"/>
  <c r="CL218" i="16"/>
  <c r="C240" i="22" s="1"/>
  <c r="CL231" i="16"/>
  <c r="C253" i="22" s="1"/>
  <c r="CL351" i="16"/>
  <c r="C373" i="22" s="1"/>
  <c r="CM257" i="16"/>
  <c r="CK328" i="16"/>
  <c r="B350" i="22" s="1"/>
  <c r="CL371" i="16"/>
  <c r="C393" i="22" s="1"/>
  <c r="CL330" i="16"/>
  <c r="C352" i="22" s="1"/>
  <c r="CK282" i="16"/>
  <c r="B304" i="22" s="1"/>
  <c r="CM339" i="16"/>
  <c r="CM373" i="16"/>
  <c r="CM372" i="16"/>
  <c r="CN99" i="16"/>
  <c r="CN274" i="16"/>
  <c r="CO248" i="16"/>
  <c r="CO335" i="16"/>
  <c r="CN355" i="16"/>
  <c r="CO387" i="16"/>
  <c r="CO386" i="16"/>
  <c r="CN227" i="16"/>
  <c r="CL373" i="16"/>
  <c r="C395" i="22" s="1"/>
  <c r="CO308" i="16"/>
  <c r="CN281" i="16"/>
  <c r="CM167" i="16"/>
  <c r="CN148" i="16"/>
  <c r="CO141" i="16"/>
  <c r="CO237" i="16"/>
  <c r="CK89" i="16"/>
  <c r="B111" i="22" s="1"/>
  <c r="CN110" i="16"/>
  <c r="CO126" i="16"/>
  <c r="CK124" i="16"/>
  <c r="B146" i="22" s="1"/>
  <c r="CK164" i="16"/>
  <c r="B186" i="22" s="1"/>
  <c r="CK429" i="16"/>
  <c r="B451" i="22" s="1"/>
  <c r="CO255" i="16"/>
  <c r="CO313" i="16"/>
  <c r="CL175" i="16"/>
  <c r="C197" i="22" s="1"/>
  <c r="CL285" i="16"/>
  <c r="C307" i="22" s="1"/>
  <c r="CK216" i="16"/>
  <c r="B238" i="22" s="1"/>
  <c r="CN285" i="16"/>
  <c r="CN335" i="16"/>
  <c r="CO363" i="16"/>
  <c r="CK353" i="16"/>
  <c r="B375" i="22" s="1"/>
  <c r="CN298" i="16"/>
  <c r="CO302" i="16"/>
  <c r="CN315" i="16"/>
  <c r="CM244" i="16"/>
  <c r="CN458" i="16"/>
  <c r="CL458" i="16"/>
  <c r="C480" i="22" s="1"/>
  <c r="CN380" i="16"/>
  <c r="CM453" i="16"/>
  <c r="CN455" i="16"/>
  <c r="CM464" i="16"/>
  <c r="CO436" i="16"/>
  <c r="CL441" i="16"/>
  <c r="C463" i="22" s="1"/>
  <c r="CN412" i="16"/>
  <c r="CM463" i="16"/>
  <c r="CO357" i="16"/>
  <c r="CO406" i="16"/>
  <c r="CN334" i="16"/>
  <c r="CL429" i="16"/>
  <c r="C451" i="22" s="1"/>
  <c r="CK416" i="16"/>
  <c r="B438" i="22" s="1"/>
  <c r="CN423" i="16"/>
  <c r="CM446" i="16"/>
  <c r="CK128" i="16"/>
  <c r="B150" i="22" s="1"/>
  <c r="CK234" i="16"/>
  <c r="B256" i="22" s="1"/>
  <c r="CM250" i="16"/>
  <c r="CK369" i="16"/>
  <c r="B391" i="22" s="1"/>
  <c r="CN427" i="16"/>
  <c r="CL382" i="16"/>
  <c r="C404" i="22" s="1"/>
  <c r="CL358" i="16"/>
  <c r="C380" i="22" s="1"/>
  <c r="CO417" i="16"/>
  <c r="CO423" i="16"/>
  <c r="CL370" i="16"/>
  <c r="C392" i="22" s="1"/>
  <c r="CM256" i="16"/>
  <c r="CL256" i="16"/>
  <c r="C278" i="22" s="1"/>
  <c r="CL203" i="16"/>
  <c r="C225" i="22" s="1"/>
  <c r="CL277" i="16"/>
  <c r="C299" i="22" s="1"/>
  <c r="CO322" i="16"/>
  <c r="CM231" i="16"/>
  <c r="CL317" i="16"/>
  <c r="C339" i="22" s="1"/>
  <c r="CK248" i="16"/>
  <c r="B270" i="22" s="1"/>
  <c r="CN206" i="16"/>
  <c r="CL171" i="16"/>
  <c r="C193" i="22" s="1"/>
  <c r="CO395" i="16"/>
  <c r="CM267" i="16"/>
  <c r="CO326" i="16"/>
  <c r="CN351" i="16"/>
  <c r="CO383" i="16"/>
  <c r="CO382" i="16"/>
  <c r="CL298" i="16"/>
  <c r="C320" i="22" s="1"/>
  <c r="CK167" i="16"/>
  <c r="B189" i="22" s="1"/>
  <c r="CK274" i="16"/>
  <c r="B296" i="22" s="1"/>
  <c r="CM365" i="16"/>
  <c r="CM364" i="16"/>
  <c r="CL132" i="16"/>
  <c r="C154" i="22" s="1"/>
  <c r="CM188" i="16"/>
  <c r="CO218" i="16"/>
  <c r="CK347" i="16"/>
  <c r="B369" i="22" s="1"/>
  <c r="CO458" i="16"/>
  <c r="CK254" i="16"/>
  <c r="B276" i="22" s="1"/>
  <c r="CN437" i="16"/>
  <c r="CO454" i="16"/>
  <c r="CO314" i="16"/>
  <c r="CN307" i="16"/>
  <c r="CN213" i="16"/>
  <c r="CL237" i="16"/>
  <c r="C259" i="22" s="1"/>
  <c r="CO266" i="16"/>
  <c r="CO273" i="16"/>
  <c r="CM238" i="16"/>
  <c r="CL204" i="16"/>
  <c r="C226" i="22" s="1"/>
  <c r="CL309" i="16"/>
  <c r="C331" i="22" s="1"/>
  <c r="CL179" i="16"/>
  <c r="C201" i="22" s="1"/>
  <c r="CN217" i="16"/>
  <c r="CL151" i="16"/>
  <c r="C173" i="22" s="1"/>
  <c r="CN284" i="16"/>
  <c r="CN247" i="16"/>
  <c r="CM221" i="16"/>
  <c r="CK317" i="16"/>
  <c r="B339" i="22" s="1"/>
  <c r="CK280" i="16"/>
  <c r="B302" i="22" s="1"/>
  <c r="CN254" i="16"/>
  <c r="CL325" i="16"/>
  <c r="C347" i="22" s="1"/>
  <c r="CM233" i="16"/>
  <c r="CL296" i="16"/>
  <c r="C318" i="22" s="1"/>
  <c r="CN395" i="16"/>
  <c r="CM300" i="16"/>
  <c r="CO426" i="16"/>
  <c r="CN259" i="16"/>
  <c r="CK339" i="16"/>
  <c r="B361" i="22" s="1"/>
  <c r="CL357" i="16"/>
  <c r="C379" i="22" s="1"/>
  <c r="CN390" i="16"/>
  <c r="CN389" i="16"/>
  <c r="CN324" i="16"/>
  <c r="CM276" i="16"/>
  <c r="CO337" i="16"/>
  <c r="CO371" i="16"/>
  <c r="CO370" i="16"/>
  <c r="CL226" i="16"/>
  <c r="C248" i="22" s="1"/>
  <c r="CN297" i="16"/>
  <c r="CO234" i="16"/>
  <c r="CM353" i="16"/>
  <c r="CL386" i="16"/>
  <c r="C408" i="22" s="1"/>
  <c r="CK441" i="16"/>
  <c r="B463" i="22" s="1"/>
  <c r="CM414" i="16"/>
  <c r="CK477" i="16"/>
  <c r="B499" i="22" s="1"/>
  <c r="CK439" i="16"/>
  <c r="B461" i="22" s="1"/>
  <c r="CN312" i="16"/>
  <c r="CM249" i="16"/>
  <c r="CN197" i="16"/>
  <c r="CK308" i="16"/>
  <c r="B330" i="22" s="1"/>
  <c r="CN134" i="16"/>
  <c r="CM307" i="16"/>
  <c r="CL274" i="16"/>
  <c r="C296" i="22" s="1"/>
  <c r="CN239" i="16"/>
  <c r="CM213" i="16"/>
  <c r="CL333" i="16"/>
  <c r="C355" i="22" s="1"/>
  <c r="CL288" i="16"/>
  <c r="C310" i="22" s="1"/>
  <c r="CM170" i="16"/>
  <c r="CN316" i="16"/>
  <c r="CN279" i="16"/>
  <c r="CM447" i="16"/>
  <c r="CK202" i="16"/>
  <c r="B224" i="22" s="1"/>
  <c r="CN288" i="16"/>
  <c r="CK295" i="16"/>
  <c r="B317" i="22" s="1"/>
  <c r="CK260" i="16"/>
  <c r="B282" i="22" s="1"/>
  <c r="CL208" i="16"/>
  <c r="C230" i="22" s="1"/>
  <c r="CO254" i="16"/>
  <c r="CK315" i="16"/>
  <c r="B337" i="22" s="1"/>
  <c r="CM357" i="16"/>
  <c r="CM346" i="16"/>
  <c r="CO283" i="16"/>
  <c r="CO286" i="16"/>
  <c r="CL297" i="16"/>
  <c r="C319" i="22" s="1"/>
  <c r="CN371" i="16"/>
  <c r="CO402" i="16"/>
  <c r="CK331" i="16"/>
  <c r="B353" i="22" s="1"/>
  <c r="CM385" i="16"/>
  <c r="CN397" i="16"/>
  <c r="CO284" i="16"/>
  <c r="CM212" i="16"/>
  <c r="CM366" i="16"/>
  <c r="CK399" i="16"/>
  <c r="B421" i="22" s="1"/>
  <c r="CK398" i="16"/>
  <c r="B420" i="22" s="1"/>
  <c r="CK309" i="16"/>
  <c r="B331" i="22" s="1"/>
  <c r="CL255" i="16"/>
  <c r="C277" i="22" s="1"/>
  <c r="CO163" i="16"/>
  <c r="CK246" i="16"/>
  <c r="B268" i="22" s="1"/>
  <c r="CO380" i="16"/>
  <c r="CM413" i="16"/>
  <c r="CM412" i="16"/>
  <c r="CO400" i="16"/>
  <c r="CK230" i="16"/>
  <c r="B252" i="22" s="1"/>
  <c r="CL348" i="16"/>
  <c r="C370" i="22" s="1"/>
  <c r="CL163" i="16"/>
  <c r="C185" i="22" s="1"/>
  <c r="CK257" i="16"/>
  <c r="B279" i="22" s="1"/>
  <c r="CL254" i="16"/>
  <c r="C276" i="22" s="1"/>
  <c r="CO208" i="16"/>
  <c r="CM158" i="16"/>
  <c r="CN111" i="16"/>
  <c r="CL103" i="16"/>
  <c r="C125" i="22" s="1"/>
  <c r="CM152" i="16"/>
  <c r="CM160" i="16"/>
  <c r="CK192" i="16"/>
  <c r="B214" i="22" s="1"/>
  <c r="CK469" i="16"/>
  <c r="B491" i="22" s="1"/>
  <c r="CN220" i="16"/>
  <c r="CL282" i="16"/>
  <c r="C304" i="22" s="1"/>
  <c r="CO299" i="16"/>
  <c r="CO207" i="16"/>
  <c r="CN267" i="16"/>
  <c r="CL299" i="16"/>
  <c r="C321" i="22" s="1"/>
  <c r="CK250" i="16"/>
  <c r="B272" i="22" s="1"/>
  <c r="CK415" i="16"/>
  <c r="B437" i="22" s="1"/>
  <c r="CM205" i="16"/>
  <c r="CK344" i="16"/>
  <c r="B366" i="22" s="1"/>
  <c r="CM376" i="16"/>
  <c r="CO323" i="16"/>
  <c r="CM415" i="16"/>
  <c r="CO420" i="16"/>
  <c r="CK381" i="16"/>
  <c r="B403" i="22" s="1"/>
  <c r="CL350" i="16"/>
  <c r="C372" i="22" s="1"/>
  <c r="CO456" i="16"/>
  <c r="CN465" i="16"/>
  <c r="CL437" i="16"/>
  <c r="C459" i="22" s="1"/>
  <c r="CM431" i="16"/>
  <c r="CO397" i="16"/>
  <c r="CO360" i="16"/>
  <c r="CM465" i="16"/>
  <c r="CL411" i="16"/>
  <c r="C433" i="22" s="1"/>
  <c r="CN406" i="16"/>
  <c r="CM224" i="16"/>
  <c r="CN416" i="16"/>
  <c r="CM426" i="16"/>
  <c r="CL410" i="16"/>
  <c r="C432" i="22" s="1"/>
  <c r="CK409" i="16"/>
  <c r="B431" i="22" s="1"/>
  <c r="CM217" i="16"/>
  <c r="CO295" i="16"/>
  <c r="CK276" i="16"/>
  <c r="B298" i="22" s="1"/>
  <c r="CN474" i="16"/>
  <c r="CK435" i="16"/>
  <c r="B457" i="22" s="1"/>
  <c r="CL366" i="16"/>
  <c r="C388" i="22" s="1"/>
  <c r="CN414" i="16"/>
  <c r="CL295" i="16"/>
  <c r="C317" i="22" s="1"/>
  <c r="CN333" i="16"/>
  <c r="CL355" i="16"/>
  <c r="C377" i="22" s="1"/>
  <c r="CN126" i="16"/>
  <c r="CN142" i="16"/>
  <c r="CK232" i="16"/>
  <c r="B254" i="22" s="1"/>
  <c r="CN303" i="16"/>
  <c r="CM180" i="16"/>
  <c r="CK277" i="16"/>
  <c r="B299" i="22" s="1"/>
  <c r="CK215" i="16"/>
  <c r="B237" i="22" s="1"/>
  <c r="CL273" i="16"/>
  <c r="C295" i="22" s="1"/>
  <c r="CL315" i="16"/>
  <c r="C337" i="22" s="1"/>
  <c r="CN282" i="16"/>
  <c r="CM421" i="16"/>
  <c r="CL233" i="16"/>
  <c r="C255" i="22" s="1"/>
  <c r="CN237" i="16"/>
  <c r="CO376" i="16"/>
  <c r="CM409" i="16"/>
  <c r="CM408" i="16"/>
  <c r="CL261" i="16"/>
  <c r="C283" i="22" s="1"/>
  <c r="CO339" i="16"/>
  <c r="CM358" i="16"/>
  <c r="CK391" i="16"/>
  <c r="B413" i="22" s="1"/>
  <c r="CK390" i="16"/>
  <c r="B412" i="22" s="1"/>
  <c r="CN328" i="16"/>
  <c r="CM280" i="16"/>
  <c r="CO338" i="16"/>
  <c r="CL372" i="16"/>
  <c r="C394" i="22" s="1"/>
  <c r="CK427" i="16"/>
  <c r="B449" i="22" s="1"/>
  <c r="CN449" i="16"/>
  <c r="CL183" i="16"/>
  <c r="C205" i="22" s="1"/>
  <c r="CM419" i="16"/>
  <c r="CK293" i="16"/>
  <c r="B315" i="22" s="1"/>
  <c r="CN230" i="16"/>
  <c r="CL316" i="16"/>
  <c r="C338" i="22" s="1"/>
  <c r="CO288" i="16"/>
  <c r="CK332" i="16"/>
  <c r="B354" i="22" s="1"/>
  <c r="CK301" i="16"/>
  <c r="B323" i="22" s="1"/>
  <c r="CK264" i="16"/>
  <c r="B286" i="22" s="1"/>
  <c r="CO232" i="16"/>
  <c r="CN205" i="16"/>
  <c r="CL324" i="16"/>
  <c r="C346" i="22" s="1"/>
  <c r="CN273" i="16"/>
  <c r="CL123" i="16"/>
  <c r="C145" i="22" s="1"/>
  <c r="CO309" i="16"/>
  <c r="CK190" i="16"/>
  <c r="B212" i="22" s="1"/>
  <c r="CM375" i="16"/>
  <c r="CM435" i="16"/>
  <c r="CK288" i="16"/>
  <c r="B310" i="22" s="1"/>
  <c r="CM10" i="16"/>
  <c r="CL224" i="16"/>
  <c r="C246" i="22" s="1"/>
  <c r="CL449" i="16"/>
  <c r="C471" i="22" s="1"/>
  <c r="CM319" i="16"/>
  <c r="CN145" i="16"/>
  <c r="CO276" i="16"/>
  <c r="CL312" i="16"/>
  <c r="C334" i="22" s="1"/>
  <c r="CN201" i="16"/>
  <c r="CL415" i="16"/>
  <c r="C437" i="22" s="1"/>
  <c r="CN398" i="16"/>
  <c r="CO377" i="16"/>
  <c r="CL211" i="16"/>
  <c r="C233" i="22" s="1"/>
  <c r="CM258" i="16"/>
  <c r="CK179" i="16"/>
  <c r="B201" i="22" s="1"/>
  <c r="CK247" i="16"/>
  <c r="B269" i="22" s="1"/>
  <c r="CL305" i="16"/>
  <c r="C327" i="22" s="1"/>
  <c r="CM166" i="16"/>
  <c r="CL227" i="16"/>
  <c r="C249" i="22" s="1"/>
  <c r="CK350" i="16"/>
  <c r="B372" i="22" s="1"/>
  <c r="CO198" i="16"/>
  <c r="CN383" i="16"/>
  <c r="CO414" i="16"/>
  <c r="CM196" i="16"/>
  <c r="CM397" i="16"/>
  <c r="CM214" i="16"/>
  <c r="CO346" i="16"/>
  <c r="CO467" i="16"/>
  <c r="CL394" i="16"/>
  <c r="C416" i="22" s="1"/>
  <c r="CL422" i="16"/>
  <c r="C444" i="22" s="1"/>
  <c r="CN305" i="16"/>
  <c r="CK231" i="16"/>
  <c r="B253" i="22" s="1"/>
  <c r="CN159" i="16"/>
  <c r="CO264" i="16"/>
  <c r="CK294" i="16"/>
  <c r="B316" i="22" s="1"/>
  <c r="CM145" i="16"/>
  <c r="CO471" i="16"/>
  <c r="CN261" i="16"/>
  <c r="CK238" i="16"/>
  <c r="B260" i="22" s="1"/>
  <c r="CO260" i="16"/>
  <c r="CM236" i="16"/>
  <c r="CO321" i="16"/>
  <c r="CK370" i="16"/>
  <c r="B392" i="22" s="1"/>
  <c r="CL352" i="16"/>
  <c r="C374" i="22" s="1"/>
  <c r="CO315" i="16"/>
  <c r="CO422" i="16"/>
  <c r="CN290" i="16"/>
  <c r="CM292" i="16"/>
  <c r="CM270" i="16"/>
  <c r="CO263" i="16"/>
  <c r="CM332" i="16"/>
  <c r="CK438" i="16"/>
  <c r="B460" i="22" s="1"/>
  <c r="CN350" i="16"/>
  <c r="CO148" i="16"/>
  <c r="CM193" i="16"/>
  <c r="CN200" i="16"/>
  <c r="CO89" i="16"/>
  <c r="CN188" i="16"/>
  <c r="CK431" i="16"/>
  <c r="B453" i="22" s="1"/>
  <c r="CL245" i="16"/>
  <c r="C267" i="22" s="1"/>
  <c r="CO259" i="16"/>
  <c r="CN292" i="16"/>
  <c r="CO362" i="16"/>
  <c r="CK396" i="16"/>
  <c r="B418" i="22" s="1"/>
  <c r="CM240" i="16"/>
  <c r="CN410" i="16"/>
  <c r="CL265" i="16"/>
  <c r="C287" i="22" s="1"/>
  <c r="CN359" i="16"/>
  <c r="CM352" i="16"/>
  <c r="CK233" i="16"/>
  <c r="B255" i="22" s="1"/>
  <c r="CK299" i="16"/>
  <c r="B321" i="22" s="1"/>
  <c r="CL235" i="16"/>
  <c r="C257" i="22" s="1"/>
  <c r="CN354" i="16"/>
  <c r="CN353" i="16"/>
  <c r="CM342" i="16"/>
  <c r="CK227" i="16"/>
  <c r="B249" i="22" s="1"/>
  <c r="CM311" i="16"/>
  <c r="CM260" i="16"/>
  <c r="CM322" i="16"/>
  <c r="CL368" i="16"/>
  <c r="C390" i="22" s="1"/>
  <c r="CL367" i="16"/>
  <c r="C389" i="22" s="1"/>
  <c r="CM248" i="16"/>
  <c r="CL380" i="16"/>
  <c r="C402" i="22" s="1"/>
  <c r="CL464" i="16"/>
  <c r="C486" i="22" s="1"/>
  <c r="CO344" i="16"/>
  <c r="CN472" i="16"/>
  <c r="CM218" i="16"/>
  <c r="CO305" i="16"/>
  <c r="CM301" i="16"/>
  <c r="CL446" i="16"/>
  <c r="C468" i="22" s="1"/>
  <c r="CM328" i="16"/>
  <c r="CN215" i="16"/>
  <c r="CN363" i="16"/>
  <c r="CN321" i="16"/>
  <c r="CN253" i="16"/>
  <c r="CN283" i="16"/>
  <c r="CL413" i="16"/>
  <c r="C435" i="22" s="1"/>
  <c r="CL200" i="16"/>
  <c r="C222" i="22" s="1"/>
  <c r="CK290" i="16"/>
  <c r="B312" i="22" s="1"/>
  <c r="CL232" i="16"/>
  <c r="C254" i="22" s="1"/>
  <c r="CM165" i="16"/>
  <c r="CN260" i="16"/>
  <c r="CM200" i="16"/>
  <c r="CL199" i="16"/>
  <c r="C221" i="22" s="1"/>
  <c r="CM343" i="16"/>
  <c r="CL375" i="16"/>
  <c r="C397" i="22" s="1"/>
  <c r="CO267" i="16"/>
  <c r="CM336" i="16"/>
  <c r="CM440" i="16"/>
  <c r="CN286" i="16"/>
  <c r="CM288" i="16"/>
  <c r="CK300" i="16"/>
  <c r="B322" i="22" s="1"/>
  <c r="CK372" i="16"/>
  <c r="B394" i="22" s="1"/>
  <c r="CK393" i="16"/>
  <c r="B415" i="22" s="1"/>
  <c r="CM371" i="16"/>
  <c r="CM329" i="16"/>
  <c r="CL319" i="16"/>
  <c r="C341" i="22" s="1"/>
  <c r="CM269" i="16"/>
  <c r="CN219" i="16"/>
  <c r="CM290" i="16"/>
  <c r="CL336" i="16"/>
  <c r="C358" i="22" s="1"/>
  <c r="CL258" i="16"/>
  <c r="C280" i="22" s="1"/>
  <c r="CN477" i="16"/>
  <c r="CN263" i="16"/>
  <c r="CO159" i="16"/>
  <c r="CK312" i="16"/>
  <c r="B334" i="22" s="1"/>
  <c r="CM457" i="16"/>
  <c r="CM368" i="16"/>
  <c r="CO469" i="16"/>
  <c r="CL451" i="16"/>
  <c r="C473" i="22" s="1"/>
  <c r="CN289" i="16"/>
  <c r="CM354" i="16"/>
  <c r="CN446" i="16"/>
  <c r="CL314" i="16"/>
  <c r="C336" i="22" s="1"/>
  <c r="CK285" i="16"/>
  <c r="B307" i="22" s="1"/>
  <c r="CO394" i="16"/>
  <c r="CO318" i="16"/>
  <c r="CK384" i="16"/>
  <c r="B406" i="22" s="1"/>
  <c r="CM211" i="16"/>
  <c r="CL432" i="16"/>
  <c r="C454" i="22" s="1"/>
  <c r="CM281" i="16"/>
  <c r="CL326" i="16"/>
  <c r="C348" i="22" s="1"/>
  <c r="CL279" i="16"/>
  <c r="C301" i="22" s="1"/>
  <c r="CO272" i="16"/>
  <c r="CK198" i="16"/>
  <c r="B220" i="22" s="1"/>
  <c r="CO279" i="16"/>
  <c r="CK283" i="16"/>
  <c r="B305" i="22" s="1"/>
  <c r="CK351" i="16"/>
  <c r="B373" i="22" s="1"/>
  <c r="CM338" i="16"/>
  <c r="CM252" i="16"/>
  <c r="CO415" i="16"/>
  <c r="CO280" i="16"/>
  <c r="CO364" i="16"/>
  <c r="CM396" i="16"/>
  <c r="CL311" i="16"/>
  <c r="C333" i="22" s="1"/>
  <c r="CK379" i="16"/>
  <c r="B401" i="22" s="1"/>
  <c r="CM471" i="16"/>
  <c r="CL452" i="16"/>
  <c r="C474" i="22" s="1"/>
  <c r="CK224" i="16"/>
  <c r="B246" i="22" s="1"/>
  <c r="CO293" i="16"/>
  <c r="CK306" i="16"/>
  <c r="B328" i="22" s="1"/>
  <c r="CO301" i="16"/>
  <c r="CK239" i="16"/>
  <c r="B261" i="22" s="1"/>
  <c r="CN150" i="16"/>
  <c r="CK194" i="16"/>
  <c r="B216" i="22" s="1"/>
  <c r="CO328" i="16"/>
  <c r="CN251" i="16"/>
  <c r="CO199" i="16"/>
  <c r="CL283" i="16"/>
  <c r="C305" i="22" s="1"/>
  <c r="CL408" i="16"/>
  <c r="C430" i="22" s="1"/>
  <c r="CK334" i="16"/>
  <c r="B356" i="22" s="1"/>
  <c r="CN293" i="16"/>
  <c r="CO340" i="16"/>
  <c r="CO290" i="16"/>
  <c r="CM225" i="16"/>
  <c r="CK392" i="16"/>
  <c r="B414" i="22" s="1"/>
  <c r="CL423" i="16"/>
  <c r="C445" i="22" s="1"/>
  <c r="CL344" i="16"/>
  <c r="C366" i="22" s="1"/>
  <c r="CM321" i="16"/>
  <c r="CM330" i="16"/>
  <c r="CL308" i="16"/>
  <c r="C330" i="22" s="1"/>
  <c r="CO222" i="16"/>
  <c r="CN198" i="16"/>
  <c r="CM179" i="16"/>
  <c r="CO67" i="16"/>
  <c r="D89" i="21" s="1"/>
  <c r="CO129" i="16"/>
  <c r="CM134" i="16"/>
  <c r="CM314" i="16"/>
  <c r="CK196" i="16"/>
  <c r="B218" i="22" s="1"/>
  <c r="CM318" i="16"/>
  <c r="CK266" i="16"/>
  <c r="B288" i="22" s="1"/>
  <c r="CO235" i="16"/>
  <c r="CL427" i="16"/>
  <c r="C449" i="22" s="1"/>
  <c r="CL377" i="16"/>
  <c r="C399" i="22" s="1"/>
  <c r="CN409" i="16"/>
  <c r="CN342" i="16"/>
  <c r="CO391" i="16"/>
  <c r="CL403" i="16"/>
  <c r="C425" i="22" s="1"/>
  <c r="CM302" i="16"/>
  <c r="CN229" i="16"/>
  <c r="CO372" i="16"/>
  <c r="CM405" i="16"/>
  <c r="CM404" i="16"/>
  <c r="CM164" i="16"/>
  <c r="CK286" i="16"/>
  <c r="B308" i="22" s="1"/>
  <c r="CL212" i="16"/>
  <c r="C234" i="22" s="1"/>
  <c r="CN277" i="16"/>
  <c r="CN387" i="16"/>
  <c r="CO419" i="16"/>
  <c r="CO418" i="16"/>
  <c r="CN375" i="16"/>
  <c r="CO460" i="16"/>
  <c r="CM287" i="16"/>
  <c r="CN222" i="16"/>
  <c r="CL365" i="16"/>
  <c r="C387" i="22" s="1"/>
  <c r="CO320" i="16"/>
  <c r="CK298" i="16"/>
  <c r="B320" i="22" s="1"/>
  <c r="CK333" i="16"/>
  <c r="B355" i="22" s="1"/>
  <c r="CK226" i="16"/>
  <c r="B248" i="22" s="1"/>
  <c r="CN275" i="16"/>
  <c r="CL264" i="16"/>
  <c r="C286" i="22" s="1"/>
  <c r="CK220" i="16"/>
  <c r="B242" i="22" s="1"/>
  <c r="CM356" i="16"/>
  <c r="CN225" i="16"/>
  <c r="CO345" i="16"/>
  <c r="CO347" i="16"/>
  <c r="CO285" i="16"/>
  <c r="CN361" i="16"/>
  <c r="CN291" i="16"/>
  <c r="CM121" i="16"/>
  <c r="CM155" i="16"/>
  <c r="CL259" i="16"/>
  <c r="C281" i="22" s="1"/>
  <c r="CM241" i="16"/>
  <c r="CK302" i="16"/>
  <c r="B324" i="22" s="1"/>
  <c r="CK359" i="16"/>
  <c r="B381" i="22" s="1"/>
  <c r="CL327" i="16"/>
  <c r="C349" i="22" s="1"/>
  <c r="CN429" i="16"/>
  <c r="CO303" i="16"/>
  <c r="CM308" i="16"/>
  <c r="CN287" i="16"/>
  <c r="CL276" i="16"/>
  <c r="C298" i="22" s="1"/>
  <c r="CK342" i="16"/>
  <c r="B364" i="22" s="1"/>
  <c r="CL381" i="16"/>
  <c r="C403" i="22" s="1"/>
  <c r="CM334" i="16"/>
  <c r="CO392" i="16"/>
  <c r="CK45" i="16"/>
  <c r="CN244" i="16"/>
  <c r="CM239" i="16"/>
  <c r="CN183" i="16"/>
  <c r="CK204" i="16"/>
  <c r="B226" i="22" s="1"/>
  <c r="CO118" i="16"/>
  <c r="CK110" i="16"/>
  <c r="B132" i="22" s="1"/>
  <c r="CO158" i="16"/>
  <c r="CK168" i="16"/>
  <c r="B190" i="22" s="1"/>
  <c r="CM198" i="16"/>
  <c r="CN438" i="16"/>
  <c r="CN300" i="16"/>
  <c r="CN308" i="16"/>
  <c r="CM95" i="16"/>
  <c r="CO227" i="16"/>
  <c r="CM286" i="16"/>
  <c r="CL332" i="16"/>
  <c r="C354" i="22" s="1"/>
  <c r="CO311" i="16"/>
  <c r="CM316" i="16"/>
  <c r="CM278" i="16"/>
  <c r="CK364" i="16"/>
  <c r="B386" i="22" s="1"/>
  <c r="CL395" i="16"/>
  <c r="C417" i="22" s="1"/>
  <c r="CL307" i="16"/>
  <c r="C329" i="22" s="1"/>
  <c r="CN378" i="16"/>
  <c r="CN276" i="16"/>
  <c r="CO250" i="16"/>
  <c r="CM432" i="16"/>
  <c r="CO277" i="16"/>
  <c r="CM388" i="16"/>
  <c r="CN314" i="16"/>
  <c r="CM335" i="16"/>
  <c r="CL272" i="16"/>
  <c r="C294" i="22" s="1"/>
  <c r="CM340" i="16"/>
  <c r="CM293" i="16"/>
  <c r="CM251" i="16"/>
  <c r="CL239" i="16"/>
  <c r="C261" i="22" s="1"/>
  <c r="CO354" i="16"/>
  <c r="CN214" i="16"/>
  <c r="CO278" i="16"/>
  <c r="CL189" i="16"/>
  <c r="C211" i="22" s="1"/>
  <c r="CL281" i="16"/>
  <c r="C303" i="22" s="1"/>
  <c r="CO329" i="16"/>
  <c r="CL439" i="16"/>
  <c r="C461" i="22" s="1"/>
  <c r="CK352" i="16"/>
  <c r="B374" i="22" s="1"/>
  <c r="CO358" i="16"/>
  <c r="CO327" i="16"/>
  <c r="CL360" i="16"/>
  <c r="C382" i="22" s="1"/>
  <c r="CO349" i="16"/>
  <c r="CK170" i="16"/>
  <c r="B192" i="22" s="1"/>
  <c r="CL341" i="16"/>
  <c r="C363" i="22" s="1"/>
  <c r="CK374" i="16"/>
  <c r="B396" i="22" s="1"/>
  <c r="CK355" i="16"/>
  <c r="B377" i="22" s="1"/>
  <c r="CN329" i="16"/>
  <c r="CO185" i="16"/>
  <c r="CM263" i="16"/>
  <c r="CK77" i="16"/>
  <c r="CN168" i="16"/>
  <c r="CM168" i="16"/>
  <c r="CM259" i="16"/>
  <c r="CL58" i="16"/>
  <c r="CN95" i="16"/>
  <c r="CN176" i="16"/>
  <c r="CL205" i="16"/>
  <c r="C227" i="22" s="1"/>
  <c r="CN228" i="16"/>
  <c r="CO61" i="16"/>
  <c r="D83" i="21" s="1"/>
  <c r="CM98" i="16"/>
  <c r="CK177" i="16"/>
  <c r="B199" i="22" s="1"/>
  <c r="CM206" i="16"/>
  <c r="CK229" i="16"/>
  <c r="B251" i="22" s="1"/>
  <c r="CK70" i="16"/>
  <c r="CO100" i="16"/>
  <c r="CO177" i="16"/>
  <c r="CN207" i="16"/>
  <c r="CO229" i="16"/>
  <c r="CO106" i="16"/>
  <c r="CK327" i="16"/>
  <c r="B349" i="22" s="1"/>
  <c r="CL241" i="16"/>
  <c r="C263" i="22" s="1"/>
  <c r="CN212" i="16"/>
  <c r="CM326" i="16"/>
  <c r="CN365" i="16"/>
  <c r="CL191" i="16"/>
  <c r="C213" i="22" s="1"/>
  <c r="CK367" i="16"/>
  <c r="B389" i="22" s="1"/>
  <c r="CN356" i="16"/>
  <c r="CN223" i="16"/>
  <c r="CO348" i="16"/>
  <c r="CM380" i="16"/>
  <c r="CN399" i="16"/>
  <c r="CN202" i="16"/>
  <c r="CM146" i="16"/>
  <c r="CN252" i="16"/>
  <c r="CM97" i="16"/>
  <c r="CL101" i="16"/>
  <c r="C123" i="22" s="1"/>
  <c r="CK175" i="16"/>
  <c r="B197" i="22" s="1"/>
  <c r="CO265" i="16"/>
  <c r="CM83" i="16"/>
  <c r="CN124" i="16"/>
  <c r="CM187" i="16"/>
  <c r="CM242" i="16"/>
  <c r="CK218" i="16"/>
  <c r="B240" i="22" s="1"/>
  <c r="CL114" i="16"/>
  <c r="C136" i="22" s="1"/>
  <c r="CN89" i="16"/>
  <c r="CM181" i="16"/>
  <c r="CL90" i="16"/>
  <c r="C112" i="22" s="1"/>
  <c r="CL182" i="16"/>
  <c r="C204" i="22" s="1"/>
  <c r="CO175" i="16"/>
  <c r="CM75" i="16"/>
  <c r="CK125" i="16"/>
  <c r="B147" i="22" s="1"/>
  <c r="CM110" i="16"/>
  <c r="CO156" i="16"/>
  <c r="CL85" i="16"/>
  <c r="C107" i="22" s="1"/>
  <c r="CO157" i="16"/>
  <c r="CN175" i="16"/>
  <c r="CN236" i="16"/>
  <c r="CO105" i="16"/>
  <c r="CN152" i="16"/>
  <c r="CL210" i="16"/>
  <c r="C232" i="22" s="1"/>
  <c r="CO171" i="16"/>
  <c r="CL262" i="16"/>
  <c r="C284" i="22" s="1"/>
  <c r="CM87" i="16"/>
  <c r="CM127" i="16"/>
  <c r="CO107" i="16"/>
  <c r="CN125" i="16"/>
  <c r="CK120" i="16"/>
  <c r="B142" i="22" s="1"/>
  <c r="CN162" i="16"/>
  <c r="CL119" i="16"/>
  <c r="C141" i="22" s="1"/>
  <c r="CL33" i="16"/>
  <c r="CM43" i="16"/>
  <c r="CK57" i="16"/>
  <c r="CL48" i="16"/>
  <c r="CO56" i="16"/>
  <c r="D78" i="21" s="1"/>
  <c r="CK35" i="16"/>
  <c r="CM51" i="16"/>
  <c r="CO44" i="16"/>
  <c r="D66" i="21" s="1"/>
  <c r="CO36" i="16"/>
  <c r="D58" i="21" s="1"/>
  <c r="CN58" i="16"/>
  <c r="CN93" i="16"/>
  <c r="CK24" i="16"/>
  <c r="CL334" i="16"/>
  <c r="C356" i="22" s="1"/>
  <c r="CO472" i="16"/>
  <c r="CL252" i="16"/>
  <c r="C274" i="22" s="1"/>
  <c r="CL476" i="16"/>
  <c r="C498" i="22" s="1"/>
  <c r="CM298" i="16"/>
  <c r="CL376" i="16"/>
  <c r="C398" i="22" s="1"/>
  <c r="CL220" i="16"/>
  <c r="C242" i="22" s="1"/>
  <c r="CL404" i="16"/>
  <c r="C426" i="22" s="1"/>
  <c r="CM201" i="16"/>
  <c r="CO155" i="16"/>
  <c r="CM253" i="16"/>
  <c r="CK219" i="16"/>
  <c r="B241" i="22" s="1"/>
  <c r="CO403" i="16"/>
  <c r="CK155" i="16"/>
  <c r="B177" i="22" s="1"/>
  <c r="CL346" i="16"/>
  <c r="C368" i="22" s="1"/>
  <c r="CO332" i="16"/>
  <c r="CK322" i="16"/>
  <c r="B344" i="22" s="1"/>
  <c r="CK172" i="16"/>
  <c r="B194" i="22" s="1"/>
  <c r="CL97" i="16"/>
  <c r="C119" i="22" s="1"/>
  <c r="CM102" i="16"/>
  <c r="CO219" i="16"/>
  <c r="CO190" i="16"/>
  <c r="CM377" i="16"/>
  <c r="CK358" i="16"/>
  <c r="B380" i="22" s="1"/>
  <c r="CN339" i="16"/>
  <c r="CO216" i="16"/>
  <c r="CN347" i="16"/>
  <c r="CO378" i="16"/>
  <c r="CO258" i="16"/>
  <c r="CM345" i="16"/>
  <c r="CN394" i="16"/>
  <c r="CO407" i="16"/>
  <c r="CM394" i="16"/>
  <c r="CO291" i="16"/>
  <c r="CL180" i="16"/>
  <c r="C202" i="22" s="1"/>
  <c r="CL172" i="16"/>
  <c r="C194" i="22" s="1"/>
  <c r="CO167" i="16"/>
  <c r="CL133" i="16"/>
  <c r="C155" i="22" s="1"/>
  <c r="CL174" i="16"/>
  <c r="C196" i="22" s="1"/>
  <c r="CN109" i="16"/>
  <c r="CN96" i="16"/>
  <c r="CN136" i="16"/>
  <c r="CL194" i="16"/>
  <c r="C216" i="22" s="1"/>
  <c r="CL347" i="16"/>
  <c r="C369" i="22" s="1"/>
  <c r="CM399" i="16"/>
  <c r="CM237" i="16"/>
  <c r="CN271" i="16"/>
  <c r="CK213" i="16"/>
  <c r="B235" i="22" s="1"/>
  <c r="CO269" i="16"/>
  <c r="CM208" i="16"/>
  <c r="CL229" i="16"/>
  <c r="C251" i="22" s="1"/>
  <c r="CM350" i="16"/>
  <c r="CK382" i="16"/>
  <c r="B404" i="22" s="1"/>
  <c r="CL280" i="16"/>
  <c r="C302" i="22" s="1"/>
  <c r="CN345" i="16"/>
  <c r="CM313" i="16"/>
  <c r="CL300" i="16"/>
  <c r="C322" i="22" s="1"/>
  <c r="CM304" i="16"/>
  <c r="CO316" i="16"/>
  <c r="CM378" i="16"/>
  <c r="CO275" i="16"/>
  <c r="CO215" i="16"/>
  <c r="CK287" i="16"/>
  <c r="B309" i="22" s="1"/>
  <c r="CK320" i="16"/>
  <c r="B342" i="22" s="1"/>
  <c r="CO390" i="16"/>
  <c r="CO343" i="16"/>
  <c r="CL392" i="16"/>
  <c r="C414" i="22" s="1"/>
  <c r="CM283" i="16"/>
  <c r="CM306" i="16"/>
  <c r="CM374" i="16"/>
  <c r="CK406" i="16"/>
  <c r="B428" i="22" s="1"/>
  <c r="CL304" i="16"/>
  <c r="C326" i="22" s="1"/>
  <c r="CM274" i="16"/>
  <c r="CK265" i="16"/>
  <c r="B287" i="22" s="1"/>
  <c r="CN158" i="16"/>
  <c r="CK267" i="16"/>
  <c r="B289" i="22" s="1"/>
  <c r="CK222" i="16"/>
  <c r="B244" i="22" s="1"/>
  <c r="CL383" i="16"/>
  <c r="C405" i="22" s="1"/>
  <c r="CK410" i="16"/>
  <c r="B432" i="22" s="1"/>
  <c r="CK242" i="16"/>
  <c r="B264" i="22" s="1"/>
  <c r="CO411" i="16"/>
  <c r="CO220" i="16"/>
  <c r="CM229" i="16"/>
  <c r="CL393" i="16"/>
  <c r="C415" i="22" s="1"/>
  <c r="CN425" i="16"/>
  <c r="CO178" i="16"/>
  <c r="CN232" i="16"/>
  <c r="CK225" i="16"/>
  <c r="B247" i="22" s="1"/>
  <c r="CM178" i="16"/>
  <c r="CO53" i="16"/>
  <c r="D75" i="21" s="1"/>
  <c r="CM175" i="16"/>
  <c r="CN194" i="16"/>
  <c r="CL53" i="16"/>
  <c r="CM103" i="16"/>
  <c r="CM143" i="16"/>
  <c r="CO201" i="16"/>
  <c r="CK160" i="16"/>
  <c r="B182" i="22" s="1"/>
  <c r="CM46" i="16"/>
  <c r="CN104" i="16"/>
  <c r="CN144" i="16"/>
  <c r="CL202" i="16"/>
  <c r="C224" i="22" s="1"/>
  <c r="CO162" i="16"/>
  <c r="CM53" i="16"/>
  <c r="CK105" i="16"/>
  <c r="B127" i="22" s="1"/>
  <c r="CK145" i="16"/>
  <c r="B167" i="22" s="1"/>
  <c r="CM203" i="16"/>
  <c r="CN163" i="16"/>
  <c r="CM255" i="16"/>
  <c r="CK93" i="16"/>
  <c r="B115" i="22" s="1"/>
  <c r="CL225" i="16"/>
  <c r="C247" i="22" s="1"/>
  <c r="CK336" i="16"/>
  <c r="B358" i="22" s="1"/>
  <c r="CO230" i="16"/>
  <c r="CO434" i="16"/>
  <c r="CM416" i="16"/>
  <c r="CN265" i="16"/>
  <c r="CN418" i="16"/>
  <c r="CM246" i="16"/>
  <c r="CN246" i="16"/>
  <c r="CK400" i="16"/>
  <c r="B422" i="22" s="1"/>
  <c r="CL431" i="16"/>
  <c r="C453" i="22" s="1"/>
  <c r="CO289" i="16"/>
  <c r="CO213" i="16"/>
  <c r="CK199" i="16"/>
  <c r="B221" i="22" s="1"/>
  <c r="CK140" i="16"/>
  <c r="B162" i="22" s="1"/>
  <c r="CL82" i="16"/>
  <c r="C104" i="22" s="1"/>
  <c r="CO181" i="16"/>
  <c r="CN131" i="16"/>
  <c r="CN75" i="16"/>
  <c r="CO109" i="16"/>
  <c r="CO149" i="16"/>
  <c r="CL323" i="16"/>
  <c r="C345" i="22" s="1"/>
  <c r="CL353" i="16"/>
  <c r="C375" i="22" s="1"/>
  <c r="CL400" i="16"/>
  <c r="C422" i="22" s="1"/>
  <c r="CM88" i="16"/>
  <c r="CL139" i="16"/>
  <c r="C161" i="22" s="1"/>
  <c r="CK221" i="16"/>
  <c r="B243" i="22" s="1"/>
  <c r="CL127" i="16"/>
  <c r="C149" i="22" s="1"/>
  <c r="CN107" i="16"/>
  <c r="CN155" i="16"/>
  <c r="CL84" i="16"/>
  <c r="C106" i="22" s="1"/>
  <c r="CK157" i="16"/>
  <c r="B179" i="22" s="1"/>
  <c r="CM174" i="16"/>
  <c r="CM235" i="16"/>
  <c r="CO117" i="16"/>
  <c r="CK127" i="16"/>
  <c r="B149" i="22" s="1"/>
  <c r="CM126" i="16"/>
  <c r="CK36" i="16"/>
  <c r="CN123" i="16"/>
  <c r="CK116" i="16"/>
  <c r="B138" i="22" s="1"/>
  <c r="CO160" i="16"/>
  <c r="CM197" i="16"/>
  <c r="CN70" i="16"/>
  <c r="CK113" i="16"/>
  <c r="B135" i="22" s="1"/>
  <c r="CK153" i="16"/>
  <c r="B175" i="22" s="1"/>
  <c r="CK102" i="16"/>
  <c r="B124" i="22" s="1"/>
  <c r="CO150" i="16"/>
  <c r="CL157" i="16"/>
  <c r="C179" i="22" s="1"/>
  <c r="CM190" i="16"/>
  <c r="CL54" i="16"/>
  <c r="CN83" i="16"/>
  <c r="CO80" i="16"/>
  <c r="CN63" i="16"/>
  <c r="CO29" i="16"/>
  <c r="D51" i="21" s="1"/>
  <c r="CL30" i="16"/>
  <c r="CO115" i="16"/>
  <c r="CK49" i="16"/>
  <c r="CN45" i="16"/>
  <c r="CK79" i="16"/>
  <c r="B101" i="22" s="1"/>
  <c r="CM62" i="16"/>
  <c r="CL112" i="16"/>
  <c r="C134" i="22" s="1"/>
  <c r="CK474" i="16"/>
  <c r="B496" i="22" s="1"/>
  <c r="CL249" i="16"/>
  <c r="C271" i="22" s="1"/>
  <c r="CK434" i="16"/>
  <c r="B456" i="22" s="1"/>
  <c r="CK273" i="16"/>
  <c r="B295" i="22" s="1"/>
  <c r="CO228" i="16"/>
  <c r="CN422" i="16"/>
  <c r="CN317" i="16"/>
  <c r="CK422" i="16"/>
  <c r="B444" i="22" s="1"/>
  <c r="CM327" i="16"/>
  <c r="CL243" i="16"/>
  <c r="C265" i="22" s="1"/>
  <c r="CO352" i="16"/>
  <c r="CN209" i="16"/>
  <c r="CO226" i="16"/>
  <c r="CM115" i="16"/>
  <c r="CN304" i="16"/>
  <c r="CL247" i="16"/>
  <c r="C269" i="22" s="1"/>
  <c r="CK378" i="16"/>
  <c r="B400" i="22" s="1"/>
  <c r="CO379" i="16"/>
  <c r="CK272" i="16"/>
  <c r="B294" i="22" s="1"/>
  <c r="CN393" i="16"/>
  <c r="CO257" i="16"/>
  <c r="CK158" i="16"/>
  <c r="B180" i="22" s="1"/>
  <c r="CM132" i="16"/>
  <c r="CL108" i="16"/>
  <c r="C130" i="22" s="1"/>
  <c r="CN133" i="16"/>
  <c r="CO172" i="16"/>
  <c r="CL320" i="16"/>
  <c r="C342" i="22" s="1"/>
  <c r="CK310" i="16"/>
  <c r="B332" i="22" s="1"/>
  <c r="CN235" i="16"/>
  <c r="CM324" i="16"/>
  <c r="CN191" i="16"/>
  <c r="CL342" i="16"/>
  <c r="C364" i="22" s="1"/>
  <c r="CO396" i="16"/>
  <c r="CN241" i="16"/>
  <c r="CN268" i="16"/>
  <c r="CL339" i="16"/>
  <c r="C361" i="22" s="1"/>
  <c r="CK268" i="16"/>
  <c r="B290" i="22" s="1"/>
  <c r="CL391" i="16"/>
  <c r="C413" i="22" s="1"/>
  <c r="CM232" i="16"/>
  <c r="CL356" i="16"/>
  <c r="C378" i="22" s="1"/>
  <c r="CL266" i="16"/>
  <c r="C288" i="22" s="1"/>
  <c r="CM234" i="16"/>
  <c r="CK236" i="16"/>
  <c r="B258" i="22" s="1"/>
  <c r="CN319" i="16"/>
  <c r="CO410" i="16"/>
  <c r="CL292" i="16"/>
  <c r="C314" i="22" s="1"/>
  <c r="CL349" i="16"/>
  <c r="C371" i="22" s="1"/>
  <c r="CO225" i="16"/>
  <c r="CM81" i="16"/>
  <c r="CO204" i="16"/>
  <c r="CK90" i="16"/>
  <c r="B112" i="22" s="1"/>
  <c r="CL136" i="16"/>
  <c r="C158" i="22" s="1"/>
  <c r="CN181" i="16"/>
  <c r="CN141" i="16"/>
  <c r="CO180" i="16"/>
  <c r="CL91" i="16"/>
  <c r="C113" i="22" s="1"/>
  <c r="CO139" i="16"/>
  <c r="CN189" i="16"/>
  <c r="CK365" i="16"/>
  <c r="B387" i="22" s="1"/>
  <c r="CM389" i="16"/>
  <c r="CM417" i="16"/>
  <c r="CL385" i="16"/>
  <c r="C407" i="22" s="1"/>
  <c r="CM333" i="16"/>
  <c r="CM312" i="16"/>
  <c r="CK340" i="16"/>
  <c r="B362" i="22" s="1"/>
  <c r="CK205" i="16"/>
  <c r="B227" i="22" s="1"/>
  <c r="CM114" i="16"/>
  <c r="CN240" i="16"/>
  <c r="CO146" i="16"/>
  <c r="CK278" i="16"/>
  <c r="B300" i="22" s="1"/>
  <c r="CO399" i="16"/>
  <c r="CN179" i="16"/>
  <c r="CO124" i="16"/>
  <c r="CN48" i="16"/>
  <c r="CM183" i="16"/>
  <c r="CO77" i="16"/>
  <c r="D99" i="21" s="1"/>
  <c r="CL115" i="16"/>
  <c r="C137" i="22" s="1"/>
  <c r="CN113" i="16"/>
  <c r="CK185" i="16"/>
  <c r="B207" i="22" s="1"/>
  <c r="CK237" i="16"/>
  <c r="B259" i="22" s="1"/>
  <c r="CK150" i="16"/>
  <c r="B172" i="22" s="1"/>
  <c r="CO113" i="16"/>
  <c r="CM94" i="16"/>
  <c r="CO47" i="16"/>
  <c r="D69" i="21" s="1"/>
  <c r="CO70" i="16"/>
  <c r="D92" i="21" s="1"/>
  <c r="CK54" i="16"/>
  <c r="CN68" i="16"/>
  <c r="CK107" i="16"/>
  <c r="B129" i="22" s="1"/>
  <c r="CM36" i="16"/>
  <c r="CO63" i="16"/>
  <c r="D85" i="21" s="1"/>
  <c r="CM59" i="16"/>
  <c r="CK48" i="16"/>
  <c r="CN29" i="16"/>
  <c r="CO19" i="16"/>
  <c r="D41" i="21" s="1"/>
  <c r="CO13" i="16"/>
  <c r="D35" i="21" s="1"/>
  <c r="CL24" i="16"/>
  <c r="CO14" i="16"/>
  <c r="D36" i="21" s="1"/>
  <c r="CO26" i="16"/>
  <c r="D48" i="21" s="1"/>
  <c r="CK22" i="16"/>
  <c r="CN234" i="16"/>
  <c r="CK259" i="16"/>
  <c r="B281" i="22" s="1"/>
  <c r="CL223" i="16"/>
  <c r="C245" i="22" s="1"/>
  <c r="CL129" i="16"/>
  <c r="C151" i="22" s="1"/>
  <c r="CN97" i="16"/>
  <c r="CO187" i="16"/>
  <c r="CK97" i="16"/>
  <c r="B119" i="22" s="1"/>
  <c r="CK189" i="16"/>
  <c r="B211" i="22" s="1"/>
  <c r="CN182" i="16"/>
  <c r="CO98" i="16"/>
  <c r="CM131" i="16"/>
  <c r="CK132" i="16"/>
  <c r="B154" i="22" s="1"/>
  <c r="CK207" i="16"/>
  <c r="B229" i="22" s="1"/>
  <c r="CN92" i="16"/>
  <c r="CN164" i="16"/>
  <c r="CK188" i="16"/>
  <c r="B210" i="22" s="1"/>
  <c r="CL242" i="16"/>
  <c r="C264" i="22" s="1"/>
  <c r="CN112" i="16"/>
  <c r="CL158" i="16"/>
  <c r="C180" i="22" s="1"/>
  <c r="CM118" i="16"/>
  <c r="CN178" i="16"/>
  <c r="CK269" i="16"/>
  <c r="B291" i="22" s="1"/>
  <c r="CO93" i="16"/>
  <c r="CO133" i="16"/>
  <c r="CL120" i="16"/>
  <c r="C142" i="22" s="1"/>
  <c r="CL131" i="16"/>
  <c r="C153" i="22" s="1"/>
  <c r="CO96" i="16"/>
  <c r="CN171" i="16"/>
  <c r="CN147" i="16"/>
  <c r="CO45" i="16"/>
  <c r="D67" i="21" s="1"/>
  <c r="CK67" i="16"/>
  <c r="CM56" i="16"/>
  <c r="CL65" i="16"/>
  <c r="CL37" i="16"/>
  <c r="CN30" i="16"/>
  <c r="CM82" i="16"/>
  <c r="CO41" i="16"/>
  <c r="D63" i="21" s="1"/>
  <c r="CL79" i="16"/>
  <c r="C101" i="22" s="1"/>
  <c r="CO51" i="16"/>
  <c r="D73" i="21" s="1"/>
  <c r="CO86" i="16"/>
  <c r="CN79" i="16"/>
  <c r="CL38" i="16"/>
  <c r="CN86" i="16"/>
  <c r="CK63" i="16"/>
  <c r="CK14" i="16"/>
  <c r="CM22" i="16"/>
  <c r="CM9" i="16"/>
  <c r="CL16" i="16"/>
  <c r="CO18" i="16"/>
  <c r="D40" i="21" s="1"/>
  <c r="CL27" i="16"/>
  <c r="CO22" i="16"/>
  <c r="D44" i="21" s="1"/>
  <c r="CL384" i="16"/>
  <c r="C406" i="22" s="1"/>
  <c r="CK245" i="16"/>
  <c r="B267" i="22" s="1"/>
  <c r="CO238" i="16"/>
  <c r="CO104" i="16"/>
  <c r="CK201" i="16"/>
  <c r="B223" i="22" s="1"/>
  <c r="CO28" i="16"/>
  <c r="D50" i="21" s="1"/>
  <c r="CN156" i="16"/>
  <c r="CO192" i="16"/>
  <c r="CM247" i="16"/>
  <c r="CN121" i="16"/>
  <c r="CM162" i="16"/>
  <c r="CM150" i="16"/>
  <c r="CN102" i="16"/>
  <c r="CO154" i="16"/>
  <c r="CK197" i="16"/>
  <c r="B219" i="22" s="1"/>
  <c r="CL196" i="16"/>
  <c r="C218" i="22" s="1"/>
  <c r="CK94" i="16"/>
  <c r="B116" i="22" s="1"/>
  <c r="CO83" i="16"/>
  <c r="CN172" i="16"/>
  <c r="CL201" i="16"/>
  <c r="C223" i="22" s="1"/>
  <c r="CN224" i="16"/>
  <c r="CK85" i="16"/>
  <c r="B107" i="22" s="1"/>
  <c r="CN137" i="16"/>
  <c r="CM130" i="16"/>
  <c r="CK101" i="16"/>
  <c r="B123" i="22" s="1"/>
  <c r="CK141" i="16"/>
  <c r="B163" i="22" s="1"/>
  <c r="CM199" i="16"/>
  <c r="CL156" i="16"/>
  <c r="C178" i="22" s="1"/>
  <c r="CO46" i="16"/>
  <c r="D68" i="21" s="1"/>
  <c r="CL67" i="16"/>
  <c r="CN28" i="16"/>
  <c r="CN37" i="16"/>
  <c r="CN36" i="16"/>
  <c r="CL39" i="16"/>
  <c r="CK103" i="16"/>
  <c r="B125" i="22" s="1"/>
  <c r="CL55" i="16"/>
  <c r="CL31" i="16"/>
  <c r="CO65" i="16"/>
  <c r="D87" i="21" s="1"/>
  <c r="CL49" i="16"/>
  <c r="CO99" i="16"/>
  <c r="CM52" i="16"/>
  <c r="CL25" i="16"/>
  <c r="CL4" i="16"/>
  <c r="CK19" i="16"/>
  <c r="CL11" i="16"/>
  <c r="CM33" i="16"/>
  <c r="CK72" i="16"/>
  <c r="CM93" i="16"/>
  <c r="CN49" i="16"/>
  <c r="CL42" i="16"/>
  <c r="CK184" i="16"/>
  <c r="B206" i="22" s="1"/>
  <c r="CL146" i="16"/>
  <c r="C168" i="22" s="1"/>
  <c r="CK148" i="16"/>
  <c r="B170" i="22" s="1"/>
  <c r="CO200" i="16"/>
  <c r="CN167" i="16"/>
  <c r="CN208" i="16"/>
  <c r="CM210" i="16"/>
  <c r="CO15" i="16"/>
  <c r="D37" i="21" s="1"/>
  <c r="CM16" i="16"/>
  <c r="CN24" i="16"/>
  <c r="CL5" i="16"/>
  <c r="CL56" i="16"/>
  <c r="CK65" i="16"/>
  <c r="CK29" i="16"/>
  <c r="CM49" i="16"/>
  <c r="CL192" i="16"/>
  <c r="C214" i="22" s="1"/>
  <c r="CK95" i="16"/>
  <c r="B117" i="22" s="1"/>
  <c r="CL164" i="16"/>
  <c r="C186" i="22" s="1"/>
  <c r="CM223" i="16"/>
  <c r="CM137" i="16"/>
  <c r="CM169" i="16"/>
  <c r="CM74" i="16"/>
  <c r="CL160" i="16"/>
  <c r="C182" i="22" s="1"/>
  <c r="CM20" i="16"/>
  <c r="CL13" i="16"/>
  <c r="CO31" i="16"/>
  <c r="D53" i="21" s="1"/>
  <c r="CM54" i="16"/>
  <c r="CO48" i="16"/>
  <c r="D70" i="21" s="1"/>
  <c r="CO87" i="16"/>
  <c r="CL69" i="16"/>
  <c r="CK166" i="16"/>
  <c r="B188" i="22" s="1"/>
  <c r="CO62" i="16"/>
  <c r="D84" i="21" s="1"/>
  <c r="CK208" i="16"/>
  <c r="B230" i="22" s="1"/>
  <c r="CN139" i="16"/>
  <c r="CN170" i="16"/>
  <c r="CN199" i="16"/>
  <c r="CK129" i="16"/>
  <c r="B151" i="22" s="1"/>
  <c r="CN476" i="16"/>
  <c r="CM363" i="16"/>
  <c r="CK363" i="16"/>
  <c r="B385" i="22" s="1"/>
  <c r="CK412" i="16"/>
  <c r="B434" i="22" s="1"/>
  <c r="CM347" i="16"/>
  <c r="CK433" i="16"/>
  <c r="B455" i="22" s="1"/>
  <c r="CM429" i="16"/>
  <c r="CO445" i="16"/>
  <c r="CL447" i="16"/>
  <c r="C469" i="22" s="1"/>
  <c r="CK437" i="16"/>
  <c r="B459" i="22" s="1"/>
  <c r="CO310" i="16"/>
  <c r="CN431" i="16"/>
  <c r="CM407" i="16"/>
  <c r="CL361" i="16"/>
  <c r="C383" i="22" s="1"/>
  <c r="CN238" i="16"/>
  <c r="CK411" i="16"/>
  <c r="B433" i="22" s="1"/>
  <c r="CO384" i="16"/>
  <c r="CN330" i="16"/>
  <c r="CN374" i="16"/>
  <c r="CL335" i="16"/>
  <c r="C357" i="22" s="1"/>
  <c r="CN379" i="16"/>
  <c r="CM296" i="16"/>
  <c r="CM149" i="16"/>
  <c r="CO233" i="16"/>
  <c r="CK180" i="16"/>
  <c r="B202" i="22" s="1"/>
  <c r="CM138" i="16"/>
  <c r="CK142" i="16"/>
  <c r="B164" i="22" s="1"/>
  <c r="CL116" i="16"/>
  <c r="C138" i="22" s="1"/>
  <c r="CK255" i="16"/>
  <c r="B277" i="22" s="1"/>
  <c r="CN417" i="16"/>
  <c r="CO242" i="16"/>
  <c r="CO95" i="16"/>
  <c r="CN165" i="16"/>
  <c r="CK111" i="16"/>
  <c r="B133" i="22" s="1"/>
  <c r="CK187" i="16"/>
  <c r="B209" i="22" s="1"/>
  <c r="CK137" i="16"/>
  <c r="B159" i="22" s="1"/>
  <c r="CK241" i="16"/>
  <c r="B263" i="22" s="1"/>
  <c r="CK151" i="16"/>
  <c r="B173" i="22" s="1"/>
  <c r="CM80" i="16"/>
  <c r="CL190" i="16"/>
  <c r="C212" i="22" s="1"/>
  <c r="CK83" i="16"/>
  <c r="B105" i="22" s="1"/>
  <c r="CO164" i="16"/>
  <c r="CO217" i="16"/>
  <c r="CO130" i="16"/>
  <c r="CL94" i="16"/>
  <c r="C116" i="22" s="1"/>
  <c r="CK193" i="16"/>
  <c r="B215" i="22" s="1"/>
  <c r="CK60" i="16"/>
  <c r="CO251" i="16"/>
  <c r="CM90" i="16"/>
  <c r="CO433" i="16"/>
  <c r="CK228" i="16"/>
  <c r="B250" i="22" s="1"/>
  <c r="CL389" i="16"/>
  <c r="C411" i="22" s="1"/>
  <c r="CL195" i="16"/>
  <c r="C217" i="22" s="1"/>
  <c r="CK258" i="16"/>
  <c r="B280" i="22" s="1"/>
  <c r="CN161" i="16"/>
  <c r="CL419" i="16"/>
  <c r="C441" i="22" s="1"/>
  <c r="CM382" i="16"/>
  <c r="CK173" i="16"/>
  <c r="B195" i="22" s="1"/>
  <c r="CN242" i="16"/>
  <c r="CK430" i="16"/>
  <c r="B452" i="22" s="1"/>
  <c r="CM192" i="16"/>
  <c r="CN233" i="16"/>
  <c r="CM129" i="16"/>
  <c r="CN91" i="16"/>
  <c r="CM96" i="16"/>
  <c r="CO74" i="16"/>
  <c r="D96" i="21" s="1"/>
  <c r="CO161" i="16"/>
  <c r="CK443" i="16"/>
  <c r="B465" i="22" s="1"/>
  <c r="CM320" i="16"/>
  <c r="CL207" i="16"/>
  <c r="C229" i="22" s="1"/>
  <c r="CL260" i="16"/>
  <c r="C282" i="22" s="1"/>
  <c r="CL401" i="16"/>
  <c r="C423" i="22" s="1"/>
  <c r="CL187" i="16"/>
  <c r="C209" i="22" s="1"/>
  <c r="CM209" i="16"/>
  <c r="CN377" i="16"/>
  <c r="CO359" i="16"/>
  <c r="CN255" i="16"/>
  <c r="CM204" i="16"/>
  <c r="CM176" i="16"/>
  <c r="CK144" i="16"/>
  <c r="B166" i="22" s="1"/>
  <c r="CO355" i="16"/>
  <c r="CO342" i="16"/>
  <c r="CO184" i="16"/>
  <c r="CN266" i="16"/>
  <c r="CM184" i="16"/>
  <c r="CL251" i="16"/>
  <c r="C273" i="22" s="1"/>
  <c r="CL244" i="16"/>
  <c r="C266" i="22" s="1"/>
  <c r="CK375" i="16"/>
  <c r="B397" i="22" s="1"/>
  <c r="CM220" i="16"/>
  <c r="CK181" i="16"/>
  <c r="B203" i="22" s="1"/>
  <c r="CK100" i="16"/>
  <c r="B122" i="22" s="1"/>
  <c r="CK203" i="16"/>
  <c r="B225" i="22" s="1"/>
  <c r="CL105" i="16"/>
  <c r="C127" i="22" s="1"/>
  <c r="CN143" i="16"/>
  <c r="CL88" i="16"/>
  <c r="C110" i="22" s="1"/>
  <c r="CM71" i="16"/>
  <c r="CM189" i="16"/>
  <c r="CL113" i="16"/>
  <c r="C135" i="22" s="1"/>
  <c r="CN146" i="16"/>
  <c r="CO66" i="16"/>
  <c r="D88" i="21" s="1"/>
  <c r="CK343" i="16"/>
  <c r="B365" i="22" s="1"/>
  <c r="CO350" i="16"/>
  <c r="CK305" i="16"/>
  <c r="B327" i="22" s="1"/>
  <c r="CK366" i="16"/>
  <c r="B388" i="22" s="1"/>
  <c r="CL321" i="16"/>
  <c r="C343" i="22" s="1"/>
  <c r="CL248" i="16"/>
  <c r="C270" i="22" s="1"/>
  <c r="CL167" i="16"/>
  <c r="C189" i="22" s="1"/>
  <c r="CN74" i="16"/>
  <c r="CN154" i="16"/>
  <c r="CN98" i="16"/>
  <c r="CK104" i="16"/>
  <c r="B126" i="22" s="1"/>
  <c r="CN385" i="16"/>
  <c r="CN173" i="16"/>
  <c r="CN272" i="16"/>
  <c r="CL173" i="16"/>
  <c r="C195" i="22" s="1"/>
  <c r="CK117" i="16"/>
  <c r="B139" i="22" s="1"/>
  <c r="CL121" i="16"/>
  <c r="C143" i="22" s="1"/>
  <c r="CL135" i="16"/>
  <c r="C157" i="22" s="1"/>
  <c r="CM177" i="16"/>
  <c r="CN149" i="16"/>
  <c r="CO188" i="16"/>
  <c r="CL104" i="16"/>
  <c r="C126" i="22" s="1"/>
  <c r="CK118" i="16"/>
  <c r="B140" i="22" s="1"/>
  <c r="CN128" i="16"/>
  <c r="CK131" i="16"/>
  <c r="B153" i="22" s="1"/>
  <c r="CO32" i="16"/>
  <c r="D54" i="21" s="1"/>
  <c r="CK50" i="16"/>
  <c r="CN18" i="16"/>
  <c r="CK28" i="16"/>
  <c r="CK80" i="16"/>
  <c r="B102" i="22" s="1"/>
  <c r="CK87" i="16"/>
  <c r="B109" i="22" s="1"/>
  <c r="CK68" i="16"/>
  <c r="CN118" i="16"/>
  <c r="CN60" i="16"/>
  <c r="CO20" i="16"/>
  <c r="D42" i="21" s="1"/>
  <c r="CO24" i="16"/>
  <c r="D46" i="21" s="1"/>
  <c r="CN17" i="16"/>
  <c r="CK6" i="16"/>
  <c r="CK25" i="16"/>
  <c r="CN26" i="16"/>
  <c r="CK17" i="16"/>
  <c r="CN9" i="16"/>
  <c r="CN332" i="16"/>
  <c r="CK330" i="16"/>
  <c r="B352" i="22" s="1"/>
  <c r="CM348" i="16"/>
  <c r="CL165" i="16"/>
  <c r="C187" i="22" s="1"/>
  <c r="CK146" i="16"/>
  <c r="B168" i="22" s="1"/>
  <c r="CM227" i="16"/>
  <c r="CK134" i="16"/>
  <c r="B156" i="22" s="1"/>
  <c r="CN130" i="16"/>
  <c r="CO206" i="16"/>
  <c r="CM91" i="16"/>
  <c r="CM163" i="16"/>
  <c r="CN187" i="16"/>
  <c r="CO241" i="16"/>
  <c r="CK69" i="16"/>
  <c r="CL152" i="16"/>
  <c r="C174" i="22" s="1"/>
  <c r="CK139" i="16"/>
  <c r="B161" i="22" s="1"/>
  <c r="CN69" i="16"/>
  <c r="CK130" i="16"/>
  <c r="B152" i="22" s="1"/>
  <c r="CM86" i="16"/>
  <c r="CL169" i="16"/>
  <c r="C191" i="22" s="1"/>
  <c r="CO140" i="16"/>
  <c r="CM67" i="16"/>
  <c r="CM119" i="16"/>
  <c r="CM159" i="16"/>
  <c r="CM108" i="16"/>
  <c r="CN157" i="16"/>
  <c r="CN166" i="16"/>
  <c r="CO196" i="16"/>
  <c r="CO76" i="16"/>
  <c r="D98" i="21" s="1"/>
  <c r="CL70" i="16"/>
  <c r="CK41" i="16"/>
  <c r="CL45" i="16"/>
  <c r="CK30" i="16"/>
  <c r="CM14" i="16"/>
  <c r="CM109" i="16"/>
  <c r="CK62" i="16"/>
  <c r="CO38" i="16"/>
  <c r="D60" i="21" s="1"/>
  <c r="CL72" i="16"/>
  <c r="CK56" i="16"/>
  <c r="CN106" i="16"/>
  <c r="CO58" i="16"/>
  <c r="D80" i="21" s="1"/>
  <c r="CL35" i="16"/>
  <c r="CN56" i="16"/>
  <c r="CN67" i="16"/>
  <c r="CM27" i="16"/>
  <c r="CL44" i="16"/>
  <c r="CM12" i="16"/>
  <c r="CM19" i="16"/>
  <c r="CL20" i="16"/>
  <c r="CO16" i="16"/>
  <c r="D38" i="21" s="1"/>
  <c r="CK212" i="16"/>
  <c r="B234" i="22" s="1"/>
  <c r="CM384" i="16"/>
  <c r="CL289" i="16"/>
  <c r="C311" i="22" s="1"/>
  <c r="CN278" i="16"/>
  <c r="CK74" i="16"/>
  <c r="CK147" i="16"/>
  <c r="B169" i="22" s="1"/>
  <c r="CM104" i="16"/>
  <c r="CM161" i="16"/>
  <c r="CL148" i="16"/>
  <c r="C170" i="22" s="1"/>
  <c r="CM101" i="16"/>
  <c r="CK154" i="16"/>
  <c r="B176" i="22" s="1"/>
  <c r="CN196" i="16"/>
  <c r="CO195" i="16"/>
  <c r="CK106" i="16"/>
  <c r="B128" i="22" s="1"/>
  <c r="CL138" i="16"/>
  <c r="C160" i="22" s="1"/>
  <c r="CK159" i="16"/>
  <c r="B181" i="22" s="1"/>
  <c r="CK217" i="16"/>
  <c r="B239" i="22" s="1"/>
  <c r="CL86" i="16"/>
  <c r="C108" i="22" s="1"/>
  <c r="CM139" i="16"/>
  <c r="CO197" i="16"/>
  <c r="CL153" i="16"/>
  <c r="C175" i="22" s="1"/>
  <c r="CO249" i="16"/>
  <c r="CK114" i="16"/>
  <c r="B136" i="22" s="1"/>
  <c r="CN84" i="16"/>
  <c r="CN44" i="16"/>
  <c r="CK92" i="16"/>
  <c r="B114" i="22" s="1"/>
  <c r="CL166" i="16"/>
  <c r="C188" i="22" s="1"/>
  <c r="CN138" i="16"/>
  <c r="CN186" i="16"/>
  <c r="CN71" i="16"/>
  <c r="CM61" i="16"/>
  <c r="CO57" i="16"/>
  <c r="D79" i="21" s="1"/>
  <c r="CN35" i="16"/>
  <c r="CM44" i="16"/>
  <c r="CM40" i="16"/>
  <c r="CK82" i="16"/>
  <c r="B104" i="22" s="1"/>
  <c r="CN54" i="16"/>
  <c r="CO119" i="16"/>
  <c r="CK66" i="16"/>
  <c r="CM26" i="16"/>
  <c r="CO78" i="16"/>
  <c r="D100" i="21" s="1"/>
  <c r="CK51" i="16"/>
  <c r="CK86" i="16"/>
  <c r="B108" i="22" s="1"/>
  <c r="CL9" i="16"/>
  <c r="CK15" i="16"/>
  <c r="CL10" i="16"/>
  <c r="CL40" i="16"/>
  <c r="CK78" i="16"/>
  <c r="CK32" i="16"/>
  <c r="CL96" i="16"/>
  <c r="C118" i="22" s="1"/>
  <c r="CL63" i="16"/>
  <c r="CL144" i="16"/>
  <c r="C166" i="22" s="1"/>
  <c r="CL106" i="16"/>
  <c r="C128" i="22" s="1"/>
  <c r="CM85" i="16"/>
  <c r="CO73" i="16"/>
  <c r="D95" i="21" s="1"/>
  <c r="CL150" i="16"/>
  <c r="C172" i="22" s="1"/>
  <c r="CL122" i="16"/>
  <c r="C144" i="22" s="1"/>
  <c r="CM349" i="16"/>
  <c r="CL22" i="16"/>
  <c r="CO12" i="16"/>
  <c r="D34" i="21" s="1"/>
  <c r="CM4" i="16"/>
  <c r="CO39" i="16"/>
  <c r="D61" i="21" s="1"/>
  <c r="CM78" i="16"/>
  <c r="CK119" i="16"/>
  <c r="B141" i="22" s="1"/>
  <c r="CM69" i="16"/>
  <c r="CL83" i="16"/>
  <c r="C105" i="22" s="1"/>
  <c r="CN151" i="16"/>
  <c r="CM106" i="16"/>
  <c r="CN204" i="16"/>
  <c r="CL168" i="16"/>
  <c r="C190" i="22" s="1"/>
  <c r="CK209" i="16"/>
  <c r="B231" i="22" s="1"/>
  <c r="CO169" i="16"/>
  <c r="CL145" i="16"/>
  <c r="C167" i="22" s="1"/>
  <c r="CK23" i="16"/>
  <c r="CN20" i="16"/>
  <c r="CK12" i="16"/>
  <c r="CK39" i="16"/>
  <c r="CL51" i="16"/>
  <c r="CL62" i="16"/>
  <c r="CK52" i="16"/>
  <c r="CK59" i="16"/>
  <c r="CO205" i="16"/>
  <c r="CL143" i="16"/>
  <c r="C165" i="22" s="1"/>
  <c r="CL178" i="16"/>
  <c r="C200" i="22" s="1"/>
  <c r="CO209" i="16"/>
  <c r="CL170" i="16"/>
  <c r="C192" i="22" s="1"/>
  <c r="CL162" i="16"/>
  <c r="C184" i="22" s="1"/>
  <c r="CO368" i="16"/>
  <c r="CO468" i="16"/>
  <c r="CM5" i="16"/>
  <c r="CM387" i="16"/>
  <c r="CM401" i="16"/>
  <c r="CK454" i="16"/>
  <c r="B476" i="22" s="1"/>
  <c r="CM355" i="16"/>
  <c r="CM460" i="16"/>
  <c r="CM437" i="16"/>
  <c r="CN460" i="16"/>
  <c r="CL454" i="16"/>
  <c r="C476" i="22" s="1"/>
  <c r="CK451" i="16"/>
  <c r="B473" i="22" s="1"/>
  <c r="CK475" i="16"/>
  <c r="B497" i="22" s="1"/>
  <c r="CK420" i="16"/>
  <c r="B442" i="22" s="1"/>
  <c r="CL445" i="16"/>
  <c r="C467" i="22" s="1"/>
  <c r="CL416" i="16"/>
  <c r="C438" i="22" s="1"/>
  <c r="CO324" i="16"/>
  <c r="CO448" i="16"/>
  <c r="CO421" i="16"/>
  <c r="CN421" i="16"/>
  <c r="CL219" i="16"/>
  <c r="C241" i="22" s="1"/>
  <c r="CN362" i="16"/>
  <c r="CO152" i="16"/>
  <c r="CL318" i="16"/>
  <c r="C340" i="22" s="1"/>
  <c r="CK414" i="16"/>
  <c r="B436" i="22" s="1"/>
  <c r="CO271" i="16"/>
  <c r="CK314" i="16"/>
  <c r="B336" i="22" s="1"/>
  <c r="CN174" i="16"/>
  <c r="CK348" i="16"/>
  <c r="B370" i="22" s="1"/>
  <c r="CN346" i="16"/>
  <c r="CO138" i="16"/>
  <c r="CM219" i="16"/>
  <c r="CK123" i="16"/>
  <c r="B145" i="22" s="1"/>
  <c r="CO112" i="16"/>
  <c r="CL378" i="16"/>
  <c r="C400" i="22" s="1"/>
  <c r="CK182" i="16"/>
  <c r="B204" i="22" s="1"/>
  <c r="CO304" i="16"/>
  <c r="CL328" i="16"/>
  <c r="C350" i="22" s="1"/>
  <c r="CK383" i="16"/>
  <c r="B405" i="22" s="1"/>
  <c r="CO214" i="16"/>
  <c r="CM428" i="16"/>
  <c r="CO356" i="16"/>
  <c r="CK360" i="16"/>
  <c r="B382" i="22" s="1"/>
  <c r="CK407" i="16"/>
  <c r="B429" i="22" s="1"/>
  <c r="CK401" i="16"/>
  <c r="B423" i="22" s="1"/>
  <c r="CN366" i="16"/>
  <c r="CK318" i="16"/>
  <c r="B340" i="22" s="1"/>
  <c r="CN367" i="16"/>
  <c r="CO92" i="16"/>
  <c r="CM140" i="16"/>
  <c r="CO90" i="16"/>
  <c r="CN185" i="16"/>
  <c r="CL181" i="16"/>
  <c r="C203" i="22" s="1"/>
  <c r="CN311" i="16"/>
  <c r="CK206" i="16"/>
  <c r="B228" i="22" s="1"/>
  <c r="CO307" i="16"/>
  <c r="CO202" i="16"/>
  <c r="CN211" i="16"/>
  <c r="CK98" i="16"/>
  <c r="B120" i="22" s="1"/>
  <c r="CL149" i="16"/>
  <c r="C171" i="22" s="1"/>
  <c r="CK303" i="16"/>
  <c r="B325" i="22" s="1"/>
  <c r="CM116" i="16"/>
  <c r="CO134" i="16"/>
  <c r="CL176" i="16"/>
  <c r="C198" i="22" s="1"/>
  <c r="CO125" i="16"/>
  <c r="CL161" i="16"/>
  <c r="C183" i="22" s="1"/>
  <c r="CL126" i="16"/>
  <c r="C148" i="22" s="1"/>
  <c r="CO127" i="16"/>
  <c r="CN101" i="16"/>
  <c r="CM73" i="16"/>
  <c r="CO153" i="16"/>
  <c r="CM173" i="16"/>
  <c r="CL68" i="16"/>
  <c r="CN40" i="16"/>
  <c r="CK38" i="16"/>
  <c r="CM30" i="16"/>
  <c r="CL59" i="16"/>
  <c r="CK61" i="16"/>
  <c r="CL29" i="16"/>
  <c r="CL92" i="16"/>
  <c r="C114" i="22" s="1"/>
  <c r="CO40" i="16"/>
  <c r="D62" i="21" s="1"/>
  <c r="CL36" i="16"/>
  <c r="CL32" i="16"/>
  <c r="CL23" i="16"/>
  <c r="CN11" i="16"/>
  <c r="CL26" i="16"/>
  <c r="CN21" i="16"/>
  <c r="CO11" i="16"/>
  <c r="D33" i="21" s="1"/>
  <c r="CL329" i="16"/>
  <c r="C351" i="22" s="1"/>
  <c r="CM436" i="16"/>
  <c r="CM264" i="16"/>
  <c r="CO147" i="16"/>
  <c r="CL278" i="16"/>
  <c r="C300" i="22" s="1"/>
  <c r="CM186" i="16"/>
  <c r="CM123" i="16"/>
  <c r="CL137" i="16"/>
  <c r="C159" i="22" s="1"/>
  <c r="CM148" i="16"/>
  <c r="CO183" i="16"/>
  <c r="CL155" i="16"/>
  <c r="C177" i="22" s="1"/>
  <c r="CN195" i="16"/>
  <c r="CM117" i="16"/>
  <c r="CO88" i="16"/>
  <c r="CL134" i="16"/>
  <c r="C156" i="22" s="1"/>
  <c r="CO143" i="16"/>
  <c r="CO466" i="16"/>
  <c r="CK467" i="16"/>
  <c r="B489" i="22" s="1"/>
  <c r="CN441" i="16"/>
  <c r="CN420" i="16"/>
  <c r="CK324" i="16"/>
  <c r="B346" i="22" s="1"/>
  <c r="CK380" i="16"/>
  <c r="B402" i="22" s="1"/>
  <c r="CN468" i="16"/>
  <c r="CK304" i="16"/>
  <c r="B326" i="22" s="1"/>
  <c r="CM128" i="16"/>
  <c r="CN103" i="16"/>
  <c r="CM147" i="16"/>
  <c r="CM68" i="16"/>
  <c r="CK71" i="16"/>
  <c r="CO4" i="16"/>
  <c r="D26" i="21" s="1"/>
  <c r="CO10" i="16"/>
  <c r="D32" i="21" s="1"/>
  <c r="CO110" i="16"/>
  <c r="CM151" i="16"/>
  <c r="CL78" i="16"/>
  <c r="CM70" i="16"/>
  <c r="CO68" i="16"/>
  <c r="D90" i="21" s="1"/>
  <c r="CK47" i="16"/>
  <c r="CM25" i="16"/>
  <c r="CN318" i="16"/>
  <c r="CL111" i="16"/>
  <c r="C133" i="22" s="1"/>
  <c r="CN115" i="16"/>
  <c r="CM144" i="16"/>
  <c r="CN33" i="16"/>
  <c r="CM37" i="16"/>
  <c r="CK8" i="16"/>
  <c r="CK18" i="16"/>
  <c r="CN55" i="16"/>
  <c r="CM41" i="16"/>
  <c r="CN94" i="16"/>
  <c r="CK75" i="16"/>
  <c r="CL52" i="16"/>
  <c r="CO55" i="16"/>
  <c r="D77" i="21" s="1"/>
  <c r="CM50" i="16"/>
  <c r="CL177" i="16"/>
  <c r="C199" i="22" s="1"/>
  <c r="CK138" i="16"/>
  <c r="B160" i="22" s="1"/>
  <c r="CN140" i="16"/>
  <c r="CM275" i="16"/>
  <c r="CN135" i="16"/>
  <c r="CM79" i="16"/>
  <c r="CM194" i="16"/>
  <c r="CL98" i="16"/>
  <c r="C120" i="22" s="1"/>
  <c r="CM157" i="16"/>
  <c r="CN105" i="16"/>
  <c r="CM195" i="16"/>
  <c r="CM153" i="16"/>
  <c r="CL50" i="16"/>
  <c r="CO331" i="16"/>
  <c r="CO6" i="16"/>
  <c r="D28" i="21" s="1"/>
  <c r="CL19" i="16"/>
  <c r="CN19" i="16"/>
  <c r="CO8" i="16"/>
  <c r="D30" i="21" s="1"/>
  <c r="CL21" i="16"/>
  <c r="CM92" i="16"/>
  <c r="CN85" i="16"/>
  <c r="CL73" i="16"/>
  <c r="CL60" i="16"/>
  <c r="CO30" i="16"/>
  <c r="D52" i="21" s="1"/>
  <c r="CO59" i="16"/>
  <c r="D81" i="21" s="1"/>
  <c r="CL46" i="16"/>
  <c r="CN160" i="16"/>
  <c r="CL107" i="16"/>
  <c r="C129" i="22" s="1"/>
  <c r="CK133" i="16"/>
  <c r="B155" i="22" s="1"/>
  <c r="CN132" i="16"/>
  <c r="CL147" i="16"/>
  <c r="C169" i="22" s="1"/>
  <c r="CO123" i="16"/>
  <c r="CM185" i="16"/>
  <c r="CN15" i="16"/>
  <c r="CL71" i="16"/>
  <c r="CM39" i="16"/>
  <c r="CM66" i="16"/>
  <c r="CM124" i="16"/>
  <c r="CN184" i="16"/>
  <c r="CL130" i="16"/>
  <c r="C152" i="22" s="1"/>
  <c r="CO120" i="16"/>
  <c r="CN313" i="16"/>
  <c r="CN257" i="16"/>
  <c r="CN76" i="16"/>
  <c r="CL188" i="16"/>
  <c r="C210" i="22" s="1"/>
  <c r="CO102" i="16"/>
  <c r="CL359" i="16"/>
  <c r="C381" i="22" s="1"/>
  <c r="CL197" i="16"/>
  <c r="C219" i="22" s="1"/>
  <c r="CL198" i="16"/>
  <c r="C220" i="22" s="1"/>
  <c r="CL345" i="16"/>
  <c r="C367" i="22" s="1"/>
  <c r="CM323" i="16"/>
  <c r="CO121" i="16"/>
  <c r="CN294" i="16"/>
  <c r="CO306" i="16"/>
  <c r="CM315" i="16"/>
  <c r="CM341" i="16"/>
  <c r="CL462" i="16"/>
  <c r="C484" i="22" s="1"/>
  <c r="CK459" i="16"/>
  <c r="B481" i="22" s="1"/>
  <c r="CN473" i="16"/>
  <c r="CK397" i="16"/>
  <c r="B419" i="22" s="1"/>
  <c r="CO430" i="16"/>
  <c r="CN269" i="16"/>
  <c r="CL457" i="16"/>
  <c r="C479" i="22" s="1"/>
  <c r="CM207" i="16"/>
  <c r="CK115" i="16"/>
  <c r="B137" i="22" s="1"/>
  <c r="CL230" i="16"/>
  <c r="C252" i="22" s="1"/>
  <c r="CN59" i="16"/>
  <c r="CL64" i="16"/>
  <c r="CK20" i="16"/>
  <c r="CN13" i="16"/>
  <c r="CL435" i="16"/>
  <c r="C457" i="22" s="1"/>
  <c r="CN114" i="16"/>
  <c r="CM99" i="16"/>
  <c r="CN117" i="16"/>
  <c r="CL43" i="16"/>
  <c r="CN23" i="16"/>
  <c r="CM29" i="16"/>
  <c r="CM6" i="16"/>
  <c r="CK109" i="16"/>
  <c r="B131" i="22" s="1"/>
  <c r="CL222" i="16"/>
  <c r="C244" i="22" s="1"/>
  <c r="CK191" i="16"/>
  <c r="B213" i="22" s="1"/>
  <c r="CK37" i="16"/>
  <c r="CO43" i="16"/>
  <c r="D65" i="21" s="1"/>
  <c r="CN50" i="16"/>
  <c r="CK5" i="16"/>
  <c r="CM23" i="16"/>
  <c r="CO72" i="16"/>
  <c r="D94" i="21" s="1"/>
  <c r="CN43" i="16"/>
  <c r="CM35" i="16"/>
  <c r="CK81" i="16"/>
  <c r="B103" i="22" s="1"/>
  <c r="CO27" i="16"/>
  <c r="D49" i="21" s="1"/>
  <c r="CO54" i="16"/>
  <c r="D76" i="21" s="1"/>
  <c r="CN52" i="16"/>
  <c r="CO173" i="16"/>
  <c r="CO114" i="16"/>
  <c r="CL89" i="16"/>
  <c r="C111" i="22" s="1"/>
  <c r="CK162" i="16"/>
  <c r="B184" i="22" s="1"/>
  <c r="CL128" i="16"/>
  <c r="C150" i="22" s="1"/>
  <c r="CN81" i="16"/>
  <c r="CK163" i="16"/>
  <c r="B185" i="22" s="1"/>
  <c r="CN248" i="16"/>
  <c r="CL109" i="16"/>
  <c r="C131" i="22" s="1"/>
  <c r="CM215" i="16"/>
  <c r="CN153" i="16"/>
  <c r="CL142" i="16"/>
  <c r="C164" i="22" s="1"/>
  <c r="CL399" i="16"/>
  <c r="C421" i="22" s="1"/>
  <c r="CK296" i="16"/>
  <c r="B318" i="22" s="1"/>
  <c r="CK16" i="16"/>
  <c r="CM15" i="16"/>
  <c r="CK10" i="16"/>
  <c r="CM7" i="16"/>
  <c r="CM64" i="16"/>
  <c r="CL61" i="16"/>
  <c r="CM28" i="16"/>
  <c r="CL100" i="16"/>
  <c r="C122" i="22" s="1"/>
  <c r="CM34" i="16"/>
  <c r="CM65" i="16"/>
  <c r="CO50" i="16"/>
  <c r="D72" i="21" s="1"/>
  <c r="CK84" i="16"/>
  <c r="B106" i="22" s="1"/>
  <c r="CN120" i="16"/>
  <c r="CM243" i="16"/>
  <c r="CK73" i="16"/>
  <c r="CL99" i="16"/>
  <c r="C121" i="22" s="1"/>
  <c r="CN77" i="16"/>
  <c r="CL185" i="16"/>
  <c r="C207" i="22" s="1"/>
  <c r="CN323" i="16"/>
  <c r="CN25" i="16"/>
  <c r="CN27" i="16"/>
  <c r="CK31" i="16"/>
  <c r="CK55" i="16"/>
  <c r="CO211" i="16"/>
  <c r="CK53" i="16"/>
  <c r="CK135" i="16"/>
  <c r="B157" i="22" s="1"/>
  <c r="CL214" i="16"/>
  <c r="C236" i="22" s="1"/>
  <c r="CM381" i="16"/>
  <c r="CN338" i="16"/>
  <c r="CM89" i="16"/>
  <c r="CK169" i="16"/>
  <c r="B191" i="22" s="1"/>
  <c r="CO193" i="16"/>
  <c r="CM279" i="16"/>
  <c r="CK262" i="16"/>
  <c r="B284" i="22" s="1"/>
  <c r="CO351" i="16"/>
  <c r="CL396" i="16"/>
  <c r="C418" i="22" s="1"/>
  <c r="CM245" i="16"/>
  <c r="CO101" i="16"/>
  <c r="CL338" i="16"/>
  <c r="C360" i="22" s="1"/>
  <c r="CL270" i="16"/>
  <c r="C292" i="22" s="1"/>
  <c r="CN327" i="16"/>
  <c r="CM390" i="16"/>
  <c r="CM430" i="16"/>
  <c r="CM427" i="16"/>
  <c r="CL390" i="16"/>
  <c r="C412" i="22" s="1"/>
  <c r="CL418" i="16"/>
  <c r="C440" i="22" s="1"/>
  <c r="CK354" i="16"/>
  <c r="B376" i="22" s="1"/>
  <c r="CN442" i="16"/>
  <c r="CM422" i="16"/>
  <c r="CM76" i="16"/>
  <c r="CN82" i="16"/>
  <c r="CO94" i="16"/>
  <c r="CL81" i="16"/>
  <c r="C103" i="22" s="1"/>
  <c r="CK13" i="16"/>
  <c r="CL14" i="16"/>
  <c r="CM11" i="16"/>
  <c r="CO270" i="16"/>
  <c r="CO81" i="16"/>
  <c r="CO145" i="16"/>
  <c r="CL93" i="16"/>
  <c r="C115" i="22" s="1"/>
  <c r="CN122" i="16"/>
  <c r="CM84" i="16"/>
  <c r="CL6" i="16"/>
  <c r="CO21" i="16"/>
  <c r="D43" i="21" s="1"/>
  <c r="CN177" i="16"/>
  <c r="CM111" i="16"/>
  <c r="CM47" i="16"/>
  <c r="CL77" i="16"/>
  <c r="CN39" i="16"/>
  <c r="CM31" i="16"/>
  <c r="CM17" i="16"/>
  <c r="CM105" i="16"/>
  <c r="CO71" i="16"/>
  <c r="D93" i="21" s="1"/>
  <c r="CK44" i="16"/>
  <c r="CM58" i="16"/>
  <c r="CN42" i="16"/>
  <c r="CO52" i="16"/>
  <c r="D74" i="21" s="1"/>
  <c r="CO79" i="16"/>
  <c r="CN169" i="16"/>
  <c r="CO131" i="16"/>
  <c r="CL87" i="16"/>
  <c r="C109" i="22" s="1"/>
  <c r="CN100" i="16"/>
  <c r="CL184" i="16"/>
  <c r="C206" i="22" s="1"/>
  <c r="CK165" i="16"/>
  <c r="B187" i="22" s="1"/>
  <c r="CK249" i="16"/>
  <c r="B271" i="22" s="1"/>
  <c r="CK112" i="16"/>
  <c r="B134" i="22" s="1"/>
  <c r="CN216" i="16"/>
  <c r="CO137" i="16"/>
  <c r="CK195" i="16"/>
  <c r="B217" i="22" s="1"/>
  <c r="CN116" i="16"/>
  <c r="CL102" i="16"/>
  <c r="C124" i="22" s="1"/>
  <c r="CK368" i="16"/>
  <c r="B390" i="22" s="1"/>
  <c r="CO292" i="16"/>
  <c r="CK21" i="16"/>
  <c r="CN8" i="16"/>
  <c r="CN46" i="16"/>
  <c r="CO84" i="16"/>
  <c r="CM57" i="16"/>
  <c r="CK33" i="16"/>
  <c r="CN72" i="16"/>
  <c r="CL74" i="16"/>
  <c r="CL34" i="16"/>
  <c r="CL76" i="16"/>
  <c r="CO179" i="16"/>
  <c r="CO69" i="16"/>
  <c r="D91" i="21" s="1"/>
  <c r="CL140" i="16"/>
  <c r="C162" i="22" s="1"/>
  <c r="CO210" i="16"/>
  <c r="CK183" i="16"/>
  <c r="B205" i="22" s="1"/>
  <c r="CO135" i="16"/>
  <c r="CK96" i="16"/>
  <c r="B118" i="22" s="1"/>
  <c r="CN444" i="16"/>
  <c r="CK11" i="16"/>
  <c r="CN34" i="16"/>
  <c r="CK42" i="16"/>
  <c r="CN90" i="16"/>
  <c r="CL186" i="16"/>
  <c r="C208" i="22" s="1"/>
  <c r="CM154" i="16"/>
  <c r="CM120" i="16"/>
  <c r="CN382" i="16"/>
  <c r="CN119" i="16"/>
  <c r="CM261" i="16"/>
  <c r="CL118" i="16"/>
  <c r="C140" i="22" s="1"/>
  <c r="CO144" i="16"/>
  <c r="CO85" i="16"/>
  <c r="CK323" i="16"/>
  <c r="B345" i="22" s="1"/>
  <c r="CK403" i="16"/>
  <c r="B425" i="22" s="1"/>
  <c r="CN309" i="16"/>
  <c r="CO296" i="16"/>
  <c r="CN433" i="16"/>
  <c r="CM230" i="16"/>
  <c r="CL206" i="16"/>
  <c r="C228" i="22" s="1"/>
  <c r="CO136" i="16"/>
  <c r="CL322" i="16"/>
  <c r="C344" i="22" s="1"/>
  <c r="CK240" i="16"/>
  <c r="B262" i="22" s="1"/>
  <c r="CM295" i="16"/>
  <c r="CD449" i="16"/>
  <c r="CC449" i="16" s="1"/>
  <c r="CG457" i="16"/>
  <c r="CG476" i="16"/>
  <c r="CE258" i="16"/>
  <c r="CG459" i="16"/>
  <c r="CD445" i="16"/>
  <c r="CC445" i="16" s="1"/>
  <c r="CD440" i="16"/>
  <c r="CC440" i="16" s="1"/>
  <c r="CH444" i="16"/>
  <c r="CD476" i="16"/>
  <c r="CC476" i="16" s="1"/>
  <c r="CE210" i="16"/>
  <c r="CK447" i="16"/>
  <c r="B469" i="22" s="1"/>
  <c r="CM475" i="16"/>
  <c r="CM370" i="16"/>
  <c r="CK356" i="16"/>
  <c r="B378" i="22" s="1"/>
  <c r="CK149" i="16"/>
  <c r="B171" i="22" s="1"/>
  <c r="CN80" i="16"/>
  <c r="CO221" i="16"/>
  <c r="CL125" i="16"/>
  <c r="C147" i="22" s="1"/>
  <c r="CO49" i="16"/>
  <c r="D71" i="21" s="1"/>
  <c r="CM171" i="16"/>
  <c r="CK91" i="16"/>
  <c r="B113" i="22" s="1"/>
  <c r="CL141" i="16"/>
  <c r="C163" i="22" s="1"/>
  <c r="CN193" i="16"/>
  <c r="CO116" i="16"/>
  <c r="CL80" i="16"/>
  <c r="C102" i="22" s="1"/>
  <c r="CN180" i="16"/>
  <c r="CM48" i="16"/>
  <c r="CL66" i="16"/>
  <c r="CL57" i="16"/>
  <c r="CN31" i="16"/>
  <c r="CL75" i="16"/>
  <c r="CM113" i="16"/>
  <c r="CO42" i="16"/>
  <c r="D64" i="21" s="1"/>
  <c r="CK40" i="16"/>
  <c r="CM77" i="16"/>
  <c r="CO60" i="16"/>
  <c r="D82" i="21" s="1"/>
  <c r="CN4" i="16"/>
  <c r="CN38" i="16"/>
  <c r="CL17" i="16"/>
  <c r="CN10" i="16"/>
  <c r="CO25" i="16"/>
  <c r="D47" i="21" s="1"/>
  <c r="CL7" i="16"/>
  <c r="CN22" i="16"/>
  <c r="CL473" i="16"/>
  <c r="C495" i="22" s="1"/>
  <c r="CN325" i="16"/>
  <c r="CK126" i="16"/>
  <c r="B148" i="22" s="1"/>
  <c r="CK253" i="16"/>
  <c r="B275" i="22" s="1"/>
  <c r="CO166" i="16"/>
  <c r="CL110" i="16"/>
  <c r="C132" i="22" s="1"/>
  <c r="CK200" i="16"/>
  <c r="B222" i="22" s="1"/>
  <c r="CN129" i="16"/>
  <c r="CK171" i="16"/>
  <c r="B193" i="22" s="1"/>
  <c r="CO142" i="16"/>
  <c r="CM182" i="16"/>
  <c r="CO91" i="16"/>
  <c r="CK88" i="16"/>
  <c r="B110" i="22" s="1"/>
  <c r="CO108" i="16"/>
  <c r="CL209" i="16"/>
  <c r="C231" i="22" s="1"/>
  <c r="CN62" i="16"/>
  <c r="CK64" i="16"/>
  <c r="CO9" i="16"/>
  <c r="D31" i="21" s="1"/>
  <c r="CO35" i="16"/>
  <c r="D57" i="21" s="1"/>
  <c r="CL47" i="16"/>
  <c r="CK27" i="16"/>
  <c r="CM72" i="16"/>
  <c r="CM55" i="16"/>
  <c r="CK58" i="16"/>
  <c r="CO34" i="16"/>
  <c r="D56" i="21" s="1"/>
  <c r="CM45" i="16"/>
  <c r="CN6" i="16"/>
  <c r="CO23" i="16"/>
  <c r="D45" i="21" s="1"/>
  <c r="CM13" i="16"/>
  <c r="CK26" i="16"/>
  <c r="CM21" i="16"/>
  <c r="CM18" i="16"/>
  <c r="CK7" i="16"/>
  <c r="CG227" i="16"/>
  <c r="CD467" i="16"/>
  <c r="CC467" i="16" s="1"/>
  <c r="CE466" i="16"/>
  <c r="CF456" i="16"/>
  <c r="CG416" i="16"/>
  <c r="CH358" i="16"/>
  <c r="CH469" i="16"/>
  <c r="CD460" i="16"/>
  <c r="CC460" i="16" s="1"/>
  <c r="CE335" i="16"/>
  <c r="CD448" i="16"/>
  <c r="CC448" i="16" s="1"/>
  <c r="CF453" i="16"/>
  <c r="CG428" i="16"/>
  <c r="CG383" i="16"/>
  <c r="CE239" i="16"/>
  <c r="CF478" i="16"/>
  <c r="CE447" i="16"/>
  <c r="CE452" i="16"/>
  <c r="CE427" i="16"/>
  <c r="CF382" i="16"/>
  <c r="CH238" i="16"/>
  <c r="CF455" i="16"/>
  <c r="CE454" i="16"/>
  <c r="CF404" i="16"/>
  <c r="CF409" i="16"/>
  <c r="CE350" i="16"/>
  <c r="CF470" i="16"/>
  <c r="CE459" i="16"/>
  <c r="CF465" i="16"/>
  <c r="CH438" i="16"/>
  <c r="CH420" i="16"/>
  <c r="CG198" i="16"/>
  <c r="CD456" i="16"/>
  <c r="CC456" i="16" s="1"/>
  <c r="CF458" i="16"/>
  <c r="CE464" i="16"/>
  <c r="CF431" i="16"/>
  <c r="CG415" i="16"/>
  <c r="CF311" i="16"/>
  <c r="CD20" i="16"/>
  <c r="CH43" i="16"/>
  <c r="F65" i="11" s="1"/>
  <c r="CH52" i="16"/>
  <c r="F74" i="11" s="1"/>
  <c r="CE63" i="16"/>
  <c r="CG115" i="16"/>
  <c r="CG97" i="16"/>
  <c r="CG146" i="16"/>
  <c r="CH82" i="16"/>
  <c r="CG181" i="16"/>
  <c r="CF9" i="16"/>
  <c r="CD40" i="16"/>
  <c r="CE58" i="16"/>
  <c r="CE67" i="16"/>
  <c r="CF90" i="16"/>
  <c r="CE440" i="16"/>
  <c r="CH421" i="16"/>
  <c r="CD459" i="16"/>
  <c r="CC459" i="16" s="1"/>
  <c r="CD376" i="16"/>
  <c r="CC376" i="16" s="1"/>
  <c r="CE364" i="16"/>
  <c r="CG477" i="16"/>
  <c r="CD465" i="16"/>
  <c r="CC465" i="16" s="1"/>
  <c r="CF391" i="16"/>
  <c r="CF475" i="16"/>
  <c r="CF474" i="16"/>
  <c r="CF445" i="16"/>
  <c r="CG365" i="16"/>
  <c r="CE357" i="16"/>
  <c r="CH474" i="16"/>
  <c r="CH473" i="16"/>
  <c r="CD443" i="16"/>
  <c r="CC443" i="16" s="1"/>
  <c r="CF364" i="16"/>
  <c r="CH356" i="16"/>
  <c r="CF326" i="16"/>
  <c r="CG447" i="16"/>
  <c r="CG435" i="16"/>
  <c r="CE425" i="16"/>
  <c r="CH383" i="16"/>
  <c r="CD259" i="16"/>
  <c r="CC259" i="16" s="1"/>
  <c r="CE457" i="16"/>
  <c r="CE451" i="16"/>
  <c r="CH455" i="16"/>
  <c r="CH442" i="16"/>
  <c r="CG395" i="16"/>
  <c r="CH225" i="16"/>
  <c r="CH448" i="16"/>
  <c r="CF450" i="16"/>
  <c r="CD455" i="16"/>
  <c r="CC455" i="16" s="1"/>
  <c r="CG436" i="16"/>
  <c r="CE389" i="16"/>
  <c r="CG139" i="16"/>
  <c r="CE20" i="16"/>
  <c r="CE22" i="16"/>
  <c r="CE61" i="16"/>
  <c r="CG75" i="16"/>
  <c r="CG123" i="16"/>
  <c r="CD106" i="16"/>
  <c r="CC106" i="16" s="1"/>
  <c r="CD155" i="16"/>
  <c r="CC155" i="16" s="1"/>
  <c r="CD109" i="16"/>
  <c r="CC109" i="16" s="1"/>
  <c r="CE187" i="16"/>
  <c r="CH18" i="16"/>
  <c r="F40" i="11" s="1"/>
  <c r="CH21" i="16"/>
  <c r="F43" i="11" s="1"/>
  <c r="CE66" i="16"/>
  <c r="CD77" i="16"/>
  <c r="CG99" i="16"/>
  <c r="CF80" i="16"/>
  <c r="CD131" i="16"/>
  <c r="CC131" i="16" s="1"/>
  <c r="CE155" i="16"/>
  <c r="CE169" i="16"/>
  <c r="CE133" i="16"/>
  <c r="CD23" i="16"/>
  <c r="CF28" i="16"/>
  <c r="CG63" i="16"/>
  <c r="CE77" i="16"/>
  <c r="CF56" i="16"/>
  <c r="CE107" i="16"/>
  <c r="CF157" i="16"/>
  <c r="CD119" i="16"/>
  <c r="CC119" i="16" s="1"/>
  <c r="CG189" i="16"/>
  <c r="CE4" i="16"/>
  <c r="CG30" i="16"/>
  <c r="CD69" i="16"/>
  <c r="CE78" i="16"/>
  <c r="CH459" i="16"/>
  <c r="CH334" i="16"/>
  <c r="CH405" i="16"/>
  <c r="CD468" i="16"/>
  <c r="CC468" i="16" s="1"/>
  <c r="CG351" i="16"/>
  <c r="CG474" i="16"/>
  <c r="CF462" i="16"/>
  <c r="CE390" i="16"/>
  <c r="CF467" i="16"/>
  <c r="CE470" i="16"/>
  <c r="CE430" i="16"/>
  <c r="CG337" i="16"/>
  <c r="CE398" i="16"/>
  <c r="CH466" i="16"/>
  <c r="CG469" i="16"/>
  <c r="CG429" i="16"/>
  <c r="CH335" i="16"/>
  <c r="CH397" i="16"/>
  <c r="CD474" i="16"/>
  <c r="CC474" i="16" s="1"/>
  <c r="CG468" i="16"/>
  <c r="CF473" i="16"/>
  <c r="CG405" i="16"/>
  <c r="CG358" i="16"/>
  <c r="CG242" i="16"/>
  <c r="CH478" i="16"/>
  <c r="CE433" i="16"/>
  <c r="CH447" i="16"/>
  <c r="CG377" i="16"/>
  <c r="CE369" i="16"/>
  <c r="CG108" i="16"/>
  <c r="CD477" i="16"/>
  <c r="CC477" i="16" s="1"/>
  <c r="CH477" i="16"/>
  <c r="CD447" i="16"/>
  <c r="CC447" i="16" s="1"/>
  <c r="CE371" i="16"/>
  <c r="CD364" i="16"/>
  <c r="CC364" i="16" s="1"/>
  <c r="CG9" i="16"/>
  <c r="CH7" i="16"/>
  <c r="F29" i="11" s="1"/>
  <c r="CH34" i="16"/>
  <c r="F56" i="11" s="1"/>
  <c r="CG40" i="16"/>
  <c r="CD68" i="16"/>
  <c r="CD84" i="16"/>
  <c r="CC84" i="16" s="1"/>
  <c r="CD114" i="16"/>
  <c r="CC114" i="16" s="1"/>
  <c r="CH97" i="16"/>
  <c r="CG81" i="16"/>
  <c r="CD194" i="16"/>
  <c r="CC194" i="16" s="1"/>
  <c r="CG16" i="16"/>
  <c r="CE36" i="16"/>
  <c r="CH41" i="16"/>
  <c r="F63" i="11" s="1"/>
  <c r="CE30" i="16"/>
  <c r="CD108" i="16"/>
  <c r="CC108" i="16" s="1"/>
  <c r="CD90" i="16"/>
  <c r="CC90" i="16" s="1"/>
  <c r="CD139" i="16"/>
  <c r="CC139" i="16" s="1"/>
  <c r="CF164" i="16"/>
  <c r="CE175" i="16"/>
  <c r="CE11" i="16"/>
  <c r="CF13" i="16"/>
  <c r="CG37" i="16"/>
  <c r="CD45" i="16"/>
  <c r="CF70" i="16"/>
  <c r="CD87" i="16"/>
  <c r="CC87" i="16" s="1"/>
  <c r="CF116" i="16"/>
  <c r="CH105" i="16"/>
  <c r="CF119" i="16"/>
  <c r="CE195" i="16"/>
  <c r="CE18" i="16"/>
  <c r="CG38" i="16"/>
  <c r="CD48" i="16"/>
  <c r="CF52" i="16"/>
  <c r="CE109" i="16"/>
  <c r="CF92" i="16"/>
  <c r="CF141" i="16"/>
  <c r="CD166" i="16"/>
  <c r="CC166" i="16" s="1"/>
  <c r="CG177" i="16"/>
  <c r="CH415" i="16"/>
  <c r="CD452" i="16"/>
  <c r="CC452" i="16" s="1"/>
  <c r="CD415" i="16"/>
  <c r="CC415" i="16" s="1"/>
  <c r="CD473" i="16"/>
  <c r="CC473" i="16" s="1"/>
  <c r="CF259" i="16"/>
  <c r="CF441" i="16"/>
  <c r="CF468" i="16"/>
  <c r="CH209" i="16"/>
  <c r="CF459" i="16"/>
  <c r="CF460" i="16"/>
  <c r="CF412" i="16"/>
  <c r="CG422" i="16"/>
  <c r="CG368" i="16"/>
  <c r="CH458" i="16"/>
  <c r="CE458" i="16"/>
  <c r="CF411" i="16"/>
  <c r="CF421" i="16"/>
  <c r="CF367" i="16"/>
  <c r="CD458" i="16"/>
  <c r="CC458" i="16" s="1"/>
  <c r="CG460" i="16"/>
  <c r="CG466" i="16"/>
  <c r="CF439" i="16"/>
  <c r="CE421" i="16"/>
  <c r="CH199" i="16"/>
  <c r="CH470" i="16"/>
  <c r="CE474" i="16"/>
  <c r="CE438" i="16"/>
  <c r="CE351" i="16"/>
  <c r="CD343" i="16"/>
  <c r="CC343" i="16" s="1"/>
  <c r="CE473" i="16"/>
  <c r="CD469" i="16"/>
  <c r="CC469" i="16" s="1"/>
  <c r="CG473" i="16"/>
  <c r="CG433" i="16"/>
  <c r="CG345" i="16"/>
  <c r="CD335" i="16"/>
  <c r="CC335" i="16" s="1"/>
  <c r="CG8" i="16"/>
  <c r="CF24" i="16"/>
  <c r="CE43" i="16"/>
  <c r="CE52" i="16"/>
  <c r="CE76" i="16"/>
  <c r="CF93" i="16"/>
  <c r="CH122" i="16"/>
  <c r="CF128" i="16"/>
  <c r="CD133" i="16"/>
  <c r="CC133" i="16" s="1"/>
  <c r="CF200" i="16"/>
  <c r="CE21" i="16"/>
  <c r="CE44" i="16"/>
  <c r="CF54" i="16"/>
  <c r="CH66" i="16"/>
  <c r="F88" i="11" s="1"/>
  <c r="CD116" i="16"/>
  <c r="CC116" i="16" s="1"/>
  <c r="CH98" i="16"/>
  <c r="CH147" i="16"/>
  <c r="CH84" i="16"/>
  <c r="CD182" i="16"/>
  <c r="CC182" i="16" s="1"/>
  <c r="CE10" i="16"/>
  <c r="CH26" i="16"/>
  <c r="F48" i="11" s="1"/>
  <c r="CF27" i="16"/>
  <c r="CD55" i="16"/>
  <c r="CD79" i="16"/>
  <c r="CC79" i="16" s="1"/>
  <c r="CD95" i="16"/>
  <c r="CC95" i="16" s="1"/>
  <c r="CG53" i="16"/>
  <c r="CH130" i="16"/>
  <c r="CG136" i="16"/>
  <c r="CD202" i="16"/>
  <c r="CC202" i="16" s="1"/>
  <c r="CD24" i="16"/>
  <c r="CD47" i="16"/>
  <c r="CD56" i="16"/>
  <c r="CD70" i="16"/>
  <c r="CH418" i="16"/>
  <c r="CH327" i="16"/>
  <c r="CD457" i="16"/>
  <c r="CC457" i="16" s="1"/>
  <c r="CE401" i="16"/>
  <c r="CE471" i="16"/>
  <c r="CD406" i="16"/>
  <c r="CC406" i="16" s="1"/>
  <c r="CH467" i="16"/>
  <c r="CD478" i="16"/>
  <c r="CC478" i="16" s="1"/>
  <c r="CF451" i="16"/>
  <c r="CG449" i="16"/>
  <c r="CH378" i="16"/>
  <c r="CE396" i="16"/>
  <c r="CF277" i="16"/>
  <c r="CE477" i="16"/>
  <c r="CH450" i="16"/>
  <c r="CD444" i="16"/>
  <c r="CC444" i="16" s="1"/>
  <c r="CD432" i="16"/>
  <c r="CC432" i="16" s="1"/>
  <c r="CH395" i="16"/>
  <c r="CE276" i="16"/>
  <c r="CD450" i="16"/>
  <c r="CC450" i="16" s="1"/>
  <c r="CG452" i="16"/>
  <c r="CG458" i="16"/>
  <c r="CE443" i="16"/>
  <c r="CD396" i="16"/>
  <c r="CC396" i="16" s="1"/>
  <c r="CE226" i="16"/>
  <c r="CH462" i="16"/>
  <c r="CF464" i="16"/>
  <c r="CF419" i="16"/>
  <c r="CG434" i="16"/>
  <c r="CE382" i="16"/>
  <c r="CE465" i="16"/>
  <c r="CD461" i="16"/>
  <c r="CC461" i="16" s="1"/>
  <c r="CE462" i="16"/>
  <c r="CE414" i="16"/>
  <c r="CE428" i="16"/>
  <c r="CG376" i="16"/>
  <c r="CG11" i="16"/>
  <c r="CF30" i="16"/>
  <c r="CG48" i="16"/>
  <c r="CF61" i="16"/>
  <c r="CF85" i="16"/>
  <c r="CF101" i="16"/>
  <c r="CF99" i="16"/>
  <c r="CG137" i="16"/>
  <c r="CH145" i="16"/>
  <c r="CH206" i="16"/>
  <c r="CG22" i="16"/>
  <c r="CE27" i="16"/>
  <c r="CF62" i="16"/>
  <c r="CH76" i="16"/>
  <c r="F98" i="11" s="1"/>
  <c r="CF48" i="16"/>
  <c r="CH106" i="16"/>
  <c r="CE156" i="16"/>
  <c r="CD117" i="16"/>
  <c r="CC117" i="16" s="1"/>
  <c r="CF188" i="16"/>
  <c r="CH13" i="16"/>
  <c r="F35" i="11" s="1"/>
  <c r="CH32" i="16"/>
  <c r="F54" i="11" s="1"/>
  <c r="CE50" i="16"/>
  <c r="CD63" i="16"/>
  <c r="CG73" i="16"/>
  <c r="CH103" i="16"/>
  <c r="CD105" i="16"/>
  <c r="CC105" i="16" s="1"/>
  <c r="CE139" i="16"/>
  <c r="CD149" i="16"/>
  <c r="CC149" i="16" s="1"/>
  <c r="CF4" i="16"/>
  <c r="CH23" i="16"/>
  <c r="F45" i="11" s="1"/>
  <c r="CD30" i="16"/>
  <c r="CH64" i="16"/>
  <c r="F86" i="11" s="1"/>
  <c r="CF78" i="16"/>
  <c r="CE68" i="16"/>
  <c r="CG109" i="16"/>
  <c r="CG158" i="16"/>
  <c r="CD121" i="16"/>
  <c r="CC121" i="16" s="1"/>
  <c r="CD190" i="16"/>
  <c r="CC190" i="16" s="1"/>
  <c r="CD12" i="16"/>
  <c r="CE32" i="16"/>
  <c r="CD29" i="16"/>
  <c r="CG303" i="16"/>
  <c r="CG390" i="16"/>
  <c r="CE406" i="16"/>
  <c r="CH304" i="16"/>
  <c r="CD475" i="16"/>
  <c r="CC475" i="16" s="1"/>
  <c r="CE437" i="16"/>
  <c r="CD358" i="16"/>
  <c r="CC358" i="16" s="1"/>
  <c r="CE422" i="16"/>
  <c r="CD470" i="16"/>
  <c r="CC470" i="16" s="1"/>
  <c r="CE441" i="16"/>
  <c r="CF477" i="16"/>
  <c r="CE415" i="16"/>
  <c r="CD371" i="16"/>
  <c r="CC371" i="16" s="1"/>
  <c r="CH219" i="16"/>
  <c r="CE469" i="16"/>
  <c r="CD436" i="16"/>
  <c r="CC436" i="16" s="1"/>
  <c r="CE476" i="16"/>
  <c r="CD414" i="16"/>
  <c r="CC414" i="16" s="1"/>
  <c r="CG370" i="16"/>
  <c r="CH215" i="16"/>
  <c r="CD434" i="16"/>
  <c r="CC434" i="16" s="1"/>
  <c r="CE448" i="16"/>
  <c r="CH402" i="16"/>
  <c r="CF370" i="16"/>
  <c r="CD123" i="16"/>
  <c r="CC123" i="16" s="1"/>
  <c r="CH454" i="16"/>
  <c r="CG453" i="16"/>
  <c r="CF403" i="16"/>
  <c r="CE408" i="16"/>
  <c r="CD349" i="16"/>
  <c r="CC349" i="16" s="1"/>
  <c r="CE478" i="16"/>
  <c r="CD453" i="16"/>
  <c r="CC453" i="16" s="1"/>
  <c r="CF452" i="16"/>
  <c r="CH386" i="16"/>
  <c r="CD403" i="16"/>
  <c r="CC403" i="16" s="1"/>
  <c r="CE320" i="16"/>
  <c r="CD7" i="16"/>
  <c r="CG39" i="16"/>
  <c r="CD57" i="16"/>
  <c r="CH58" i="16"/>
  <c r="F80" i="11" s="1"/>
  <c r="CE89" i="16"/>
  <c r="CG110" i="16"/>
  <c r="CH119" i="16"/>
  <c r="CD146" i="16"/>
  <c r="CC146" i="16" s="1"/>
  <c r="CF159" i="16"/>
  <c r="CH10" i="16"/>
  <c r="F32" i="11" s="1"/>
  <c r="CF11" i="16"/>
  <c r="CF36" i="16"/>
  <c r="CF44" i="16"/>
  <c r="CE69" i="16"/>
  <c r="CG86" i="16"/>
  <c r="CE115" i="16"/>
  <c r="CE102" i="16"/>
  <c r="CE116" i="16"/>
  <c r="CH194" i="16"/>
  <c r="CF10" i="16"/>
  <c r="CH40" i="16"/>
  <c r="F62" i="11" s="1"/>
  <c r="CF59" i="16"/>
  <c r="CF68" i="16"/>
  <c r="CG91" i="16"/>
  <c r="CE112" i="16"/>
  <c r="CG122" i="16"/>
  <c r="CE147" i="16"/>
  <c r="CH161" i="16"/>
  <c r="CG13" i="16"/>
  <c r="CF448" i="16"/>
  <c r="CH376" i="16"/>
  <c r="CG451" i="16"/>
  <c r="CF449" i="16"/>
  <c r="CG442" i="16"/>
  <c r="CG467" i="16"/>
  <c r="CH363" i="16"/>
  <c r="CH445" i="16"/>
  <c r="CD462" i="16"/>
  <c r="CC462" i="16" s="1"/>
  <c r="CG464" i="16"/>
  <c r="CG470" i="16"/>
  <c r="CE383" i="16"/>
  <c r="CF345" i="16"/>
  <c r="CH252" i="16"/>
  <c r="CH461" i="16"/>
  <c r="CH464" i="16"/>
  <c r="CH456" i="16"/>
  <c r="CD426" i="16"/>
  <c r="CC426" i="16" s="1"/>
  <c r="CE407" i="16"/>
  <c r="CH472" i="16"/>
  <c r="CF350" i="16"/>
  <c r="CD321" i="16"/>
  <c r="CC321" i="16" s="1"/>
  <c r="CD454" i="16"/>
  <c r="CC454" i="16" s="1"/>
  <c r="CG456" i="16"/>
  <c r="CF461" i="16"/>
  <c r="CF423" i="16"/>
  <c r="CH408" i="16"/>
  <c r="CH285" i="16"/>
  <c r="CE453" i="16"/>
  <c r="CE455" i="16"/>
  <c r="CE460" i="16"/>
  <c r="CH422" i="16"/>
  <c r="CD408" i="16"/>
  <c r="CC408" i="16" s="1"/>
  <c r="CD285" i="16"/>
  <c r="CC285" i="16" s="1"/>
  <c r="CF463" i="16"/>
  <c r="CG465" i="16"/>
  <c r="CF420" i="16"/>
  <c r="CD435" i="16"/>
  <c r="CC435" i="16" s="1"/>
  <c r="CG384" i="16"/>
  <c r="CF226" i="16"/>
  <c r="CE467" i="16"/>
  <c r="CE472" i="16"/>
  <c r="CE403" i="16"/>
  <c r="CF357" i="16"/>
  <c r="CE240" i="16"/>
  <c r="CD464" i="16"/>
  <c r="CC464" i="16" s="1"/>
  <c r="CF466" i="16"/>
  <c r="CH471" i="16"/>
  <c r="CD394" i="16"/>
  <c r="CC394" i="16" s="1"/>
  <c r="CH351" i="16"/>
  <c r="CF278" i="16"/>
  <c r="CF15" i="16"/>
  <c r="CD35" i="16"/>
  <c r="CE34" i="16"/>
  <c r="CG84" i="16"/>
  <c r="CF106" i="16"/>
  <c r="CF88" i="16"/>
  <c r="CG138" i="16"/>
  <c r="CH162" i="16"/>
  <c r="CH174" i="16"/>
  <c r="CG12" i="16"/>
  <c r="CD32" i="16"/>
  <c r="CD446" i="16"/>
  <c r="CC446" i="16" s="1"/>
  <c r="CF377" i="16"/>
  <c r="CF129" i="16"/>
  <c r="CG62" i="16"/>
  <c r="CH121" i="16"/>
  <c r="CE207" i="16"/>
  <c r="CF67" i="16"/>
  <c r="CH116" i="16"/>
  <c r="CG165" i="16"/>
  <c r="CH19" i="16"/>
  <c r="F41" i="11" s="1"/>
  <c r="CF47" i="16"/>
  <c r="CE101" i="16"/>
  <c r="CD118" i="16"/>
  <c r="CC118" i="16" s="1"/>
  <c r="CF140" i="16"/>
  <c r="CH170" i="16"/>
  <c r="CH14" i="16"/>
  <c r="F36" i="11" s="1"/>
  <c r="CF41" i="16"/>
  <c r="CG59" i="16"/>
  <c r="CH72" i="16"/>
  <c r="F94" i="11" s="1"/>
  <c r="CE121" i="16"/>
  <c r="CE103" i="16"/>
  <c r="CE152" i="16"/>
  <c r="CF103" i="16"/>
  <c r="CE17" i="16"/>
  <c r="CH50" i="16"/>
  <c r="F72" i="11" s="1"/>
  <c r="CH118" i="16"/>
  <c r="CD178" i="16"/>
  <c r="CC178" i="16" s="1"/>
  <c r="CE174" i="16"/>
  <c r="CD145" i="16"/>
  <c r="CC145" i="16" s="1"/>
  <c r="CD171" i="16"/>
  <c r="CC171" i="16" s="1"/>
  <c r="CH254" i="16"/>
  <c r="CD306" i="16"/>
  <c r="CC306" i="16" s="1"/>
  <c r="CF197" i="16"/>
  <c r="CD5" i="16"/>
  <c r="CD52" i="16"/>
  <c r="CG114" i="16"/>
  <c r="CG128" i="16"/>
  <c r="CG159" i="16"/>
  <c r="CH101" i="16"/>
  <c r="CH192" i="16"/>
  <c r="CH242" i="16"/>
  <c r="CD294" i="16"/>
  <c r="CC294" i="16" s="1"/>
  <c r="CF177" i="16"/>
  <c r="CE242" i="16"/>
  <c r="CH44" i="16"/>
  <c r="F66" i="11" s="1"/>
  <c r="CH75" i="16"/>
  <c r="F97" i="11" s="1"/>
  <c r="CD151" i="16"/>
  <c r="CC151" i="16" s="1"/>
  <c r="CG205" i="16"/>
  <c r="CD189" i="16"/>
  <c r="CC189" i="16" s="1"/>
  <c r="CF167" i="16"/>
  <c r="CD218" i="16"/>
  <c r="CC218" i="16" s="1"/>
  <c r="CG269" i="16"/>
  <c r="CF320" i="16"/>
  <c r="CG24" i="16"/>
  <c r="CD72" i="16"/>
  <c r="CE128" i="16"/>
  <c r="CG193" i="16"/>
  <c r="CF183" i="16"/>
  <c r="CE160" i="16"/>
  <c r="CF212" i="16"/>
  <c r="CE263" i="16"/>
  <c r="CH314" i="16"/>
  <c r="CH6" i="16"/>
  <c r="F28" i="11" s="1"/>
  <c r="CG32" i="16"/>
  <c r="CG106" i="16"/>
  <c r="CG124" i="16"/>
  <c r="CF154" i="16"/>
  <c r="CF211" i="16"/>
  <c r="CF190" i="16"/>
  <c r="CF240" i="16"/>
  <c r="CE291" i="16"/>
  <c r="CF173" i="16"/>
  <c r="CD36" i="16"/>
  <c r="CH67" i="16"/>
  <c r="F89" i="11" s="1"/>
  <c r="CG142" i="16"/>
  <c r="CE199" i="16"/>
  <c r="CE186" i="16"/>
  <c r="CG164" i="16"/>
  <c r="CE215" i="16"/>
  <c r="CH266" i="16"/>
  <c r="CG7" i="16"/>
  <c r="CF171" i="16"/>
  <c r="CH302" i="16"/>
  <c r="CE246" i="16"/>
  <c r="CF471" i="16"/>
  <c r="CD424" i="16"/>
  <c r="CC424" i="16" s="1"/>
  <c r="CG323" i="16"/>
  <c r="CD154" i="16"/>
  <c r="CC154" i="16" s="1"/>
  <c r="CG78" i="16"/>
  <c r="CD130" i="16"/>
  <c r="CC130" i="16" s="1"/>
  <c r="CE106" i="16"/>
  <c r="CE46" i="16"/>
  <c r="CE81" i="16"/>
  <c r="CF87" i="16"/>
  <c r="CD21" i="16"/>
  <c r="CH55" i="16"/>
  <c r="F77" i="11" s="1"/>
  <c r="CF118" i="16"/>
  <c r="CE59" i="16"/>
  <c r="CG149" i="16"/>
  <c r="CE183" i="16"/>
  <c r="CF18" i="16"/>
  <c r="CD19" i="16"/>
  <c r="CF35" i="16"/>
  <c r="CH54" i="16"/>
  <c r="F76" i="11" s="1"/>
  <c r="CH74" i="16"/>
  <c r="F96" i="11" s="1"/>
  <c r="CF112" i="16"/>
  <c r="CE86" i="16"/>
  <c r="CD125" i="16"/>
  <c r="CC125" i="16" s="1"/>
  <c r="CF20" i="16"/>
  <c r="CG57" i="16"/>
  <c r="CG118" i="16"/>
  <c r="CH190" i="16"/>
  <c r="CD181" i="16"/>
  <c r="CC181" i="16" s="1"/>
  <c r="CH157" i="16"/>
  <c r="CD203" i="16"/>
  <c r="CC203" i="16" s="1"/>
  <c r="CG261" i="16"/>
  <c r="CF312" i="16"/>
  <c r="CD208" i="16"/>
  <c r="CC208" i="16" s="1"/>
  <c r="CD13" i="16"/>
  <c r="CF49" i="16"/>
  <c r="CF96" i="16"/>
  <c r="CG163" i="16"/>
  <c r="CG168" i="16"/>
  <c r="CH133" i="16"/>
  <c r="CF121" i="16"/>
  <c r="CG249" i="16"/>
  <c r="CF300" i="16"/>
  <c r="CE188" i="16"/>
  <c r="CD249" i="16"/>
  <c r="CC249" i="16" s="1"/>
  <c r="CH47" i="16"/>
  <c r="F69" i="11" s="1"/>
  <c r="CG95" i="16"/>
  <c r="CE127" i="16"/>
  <c r="CE98" i="16"/>
  <c r="CF195" i="16"/>
  <c r="CF174" i="16"/>
  <c r="CF224" i="16"/>
  <c r="CE275" i="16"/>
  <c r="CH326" i="16"/>
  <c r="CF46" i="16"/>
  <c r="CF81" i="16"/>
  <c r="CH151" i="16"/>
  <c r="CD206" i="16"/>
  <c r="CC206" i="16" s="1"/>
  <c r="CH189" i="16"/>
  <c r="CH168" i="16"/>
  <c r="CH218" i="16"/>
  <c r="CD270" i="16"/>
  <c r="CC270" i="16" s="1"/>
  <c r="CG321" i="16"/>
  <c r="CH15" i="16"/>
  <c r="F37" i="11" s="1"/>
  <c r="CH29" i="16"/>
  <c r="F51" i="11" s="1"/>
  <c r="CE87" i="16"/>
  <c r="CG152" i="16"/>
  <c r="CE165" i="16"/>
  <c r="CD129" i="16"/>
  <c r="CC129" i="16" s="1"/>
  <c r="CH196" i="16"/>
  <c r="CH246" i="16"/>
  <c r="CD298" i="16"/>
  <c r="CC298" i="16" s="1"/>
  <c r="CE184" i="16"/>
  <c r="CD39" i="16"/>
  <c r="CF86" i="16"/>
  <c r="CE94" i="16"/>
  <c r="CH210" i="16"/>
  <c r="CD193" i="16"/>
  <c r="CC193" i="16" s="1"/>
  <c r="CD172" i="16"/>
  <c r="CC172" i="16" s="1"/>
  <c r="CD222" i="16"/>
  <c r="CC222" i="16" s="1"/>
  <c r="CG273" i="16"/>
  <c r="CG20" i="16"/>
  <c r="CE461" i="16"/>
  <c r="CF476" i="16"/>
  <c r="CD383" i="16"/>
  <c r="CC383" i="16" s="1"/>
  <c r="CG17" i="16"/>
  <c r="CE168" i="16"/>
  <c r="CD66" i="16"/>
  <c r="CH138" i="16"/>
  <c r="CH3" i="16"/>
  <c r="F25" i="11" s="1"/>
  <c r="CG55" i="16"/>
  <c r="CH90" i="16"/>
  <c r="CD170" i="16"/>
  <c r="CC170" i="16" s="1"/>
  <c r="CE33" i="16"/>
  <c r="CE64" i="16"/>
  <c r="CH87" i="16"/>
  <c r="CG112" i="16"/>
  <c r="CD158" i="16"/>
  <c r="CC158" i="16" s="1"/>
  <c r="CF196" i="16"/>
  <c r="CF26" i="16"/>
  <c r="CF32" i="16"/>
  <c r="CG50" i="16"/>
  <c r="CD75" i="16"/>
  <c r="CD91" i="16"/>
  <c r="CC91" i="16" s="1"/>
  <c r="CF120" i="16"/>
  <c r="CH126" i="16"/>
  <c r="CH129" i="16"/>
  <c r="CF38" i="16"/>
  <c r="CE72" i="16"/>
  <c r="CH143" i="16"/>
  <c r="CE203" i="16"/>
  <c r="CF187" i="16"/>
  <c r="CF165" i="16"/>
  <c r="CF216" i="16"/>
  <c r="CE267" i="16"/>
  <c r="CH318" i="16"/>
  <c r="CG216" i="16"/>
  <c r="CE19" i="16"/>
  <c r="CF71" i="16"/>
  <c r="CE119" i="16"/>
  <c r="CH178" i="16"/>
  <c r="CF175" i="16"/>
  <c r="CF147" i="16"/>
  <c r="CD175" i="16"/>
  <c r="CC175" i="16" s="1"/>
  <c r="CE255" i="16"/>
  <c r="CH306" i="16"/>
  <c r="CG199" i="16"/>
  <c r="CF255" i="16"/>
  <c r="CH42" i="16"/>
  <c r="F64" i="11" s="1"/>
  <c r="CG119" i="16"/>
  <c r="CE151" i="16"/>
  <c r="CG135" i="16"/>
  <c r="CH201" i="16"/>
  <c r="CH180" i="16"/>
  <c r="CH230" i="16"/>
  <c r="CD282" i="16"/>
  <c r="CC282" i="16" s="1"/>
  <c r="CG131" i="16"/>
  <c r="CG15" i="16"/>
  <c r="CH96" i="16"/>
  <c r="CG133" i="16"/>
  <c r="CE114" i="16"/>
  <c r="CG196" i="16"/>
  <c r="CG175" i="16"/>
  <c r="CG225" i="16"/>
  <c r="CF276" i="16"/>
  <c r="CE327" i="16"/>
  <c r="CE14" i="16"/>
  <c r="CF65" i="16"/>
  <c r="CE111" i="16"/>
  <c r="CG173" i="16"/>
  <c r="CD173" i="16"/>
  <c r="CC173" i="16" s="1"/>
  <c r="CE463" i="16"/>
  <c r="CF440" i="16"/>
  <c r="CD255" i="16"/>
  <c r="CC255" i="16" s="1"/>
  <c r="CG47" i="16"/>
  <c r="CH9" i="16"/>
  <c r="F31" i="11" s="1"/>
  <c r="CG94" i="16"/>
  <c r="CH146" i="16"/>
  <c r="CD17" i="16"/>
  <c r="CH77" i="16"/>
  <c r="F99" i="11" s="1"/>
  <c r="CE99" i="16"/>
  <c r="CF176" i="16"/>
  <c r="CF42" i="16"/>
  <c r="CH70" i="16"/>
  <c r="F92" i="11" s="1"/>
  <c r="CE96" i="16"/>
  <c r="CE124" i="16"/>
  <c r="CD93" i="16"/>
  <c r="CC93" i="16" s="1"/>
  <c r="CH202" i="16"/>
  <c r="CD27" i="16"/>
  <c r="CG41" i="16"/>
  <c r="CD59" i="16"/>
  <c r="CD83" i="16"/>
  <c r="CC83" i="16" s="1"/>
  <c r="CH99" i="16"/>
  <c r="CF91" i="16"/>
  <c r="CH134" i="16"/>
  <c r="CF143" i="16"/>
  <c r="CE40" i="16"/>
  <c r="CH88" i="16"/>
  <c r="CF124" i="16"/>
  <c r="CE51" i="16"/>
  <c r="CH193" i="16"/>
  <c r="CH172" i="16"/>
  <c r="CH222" i="16"/>
  <c r="CD274" i="16"/>
  <c r="CC274" i="16" s="1"/>
  <c r="CG325" i="16"/>
  <c r="CE222" i="16"/>
  <c r="CD22" i="16"/>
  <c r="CD62" i="16"/>
  <c r="CF125" i="16"/>
  <c r="CE191" i="16"/>
  <c r="CH181" i="16"/>
  <c r="CE158" i="16"/>
  <c r="CD207" i="16"/>
  <c r="CC207" i="16" s="1"/>
  <c r="CD262" i="16"/>
  <c r="CC262" i="16" s="1"/>
  <c r="CG313" i="16"/>
  <c r="CE209" i="16"/>
  <c r="CH261" i="16"/>
  <c r="CE62" i="16"/>
  <c r="CE92" i="16"/>
  <c r="CF95" i="16"/>
  <c r="CD148" i="16"/>
  <c r="CC148" i="16" s="1"/>
  <c r="CG208" i="16"/>
  <c r="CG187" i="16"/>
  <c r="CG237" i="16"/>
  <c r="CF288" i="16"/>
  <c r="CF161" i="16"/>
  <c r="CF39" i="16"/>
  <c r="CH120" i="16"/>
  <c r="CG153" i="16"/>
  <c r="CH136" i="16"/>
  <c r="CE202" i="16"/>
  <c r="CE181" i="16"/>
  <c r="CE231" i="16"/>
  <c r="CH282" i="16"/>
  <c r="CF134" i="16"/>
  <c r="CG26" i="16"/>
  <c r="CF83" i="16"/>
  <c r="CD113" i="16"/>
  <c r="CC113" i="16" s="1"/>
  <c r="CD186" i="16"/>
  <c r="CC186" i="16" s="1"/>
  <c r="CF179" i="16"/>
  <c r="CF155" i="16"/>
  <c r="CD195" i="16"/>
  <c r="CC195" i="16" s="1"/>
  <c r="CE259" i="16"/>
  <c r="CH310" i="16"/>
  <c r="CE205" i="16"/>
  <c r="CH53" i="16"/>
  <c r="F75" i="11" s="1"/>
  <c r="CD82" i="16"/>
  <c r="CC82" i="16" s="1"/>
  <c r="CH166" i="16"/>
  <c r="CG143" i="16"/>
  <c r="CH205" i="16"/>
  <c r="CH184" i="16"/>
  <c r="CH234" i="16"/>
  <c r="CD286" i="16"/>
  <c r="CC286" i="16" s="1"/>
  <c r="CF102" i="16"/>
  <c r="CE468" i="16"/>
  <c r="CF352" i="16"/>
  <c r="CD472" i="16"/>
  <c r="CC472" i="16" s="1"/>
  <c r="CH65" i="16"/>
  <c r="F87" i="11" s="1"/>
  <c r="CD26" i="16"/>
  <c r="CD103" i="16"/>
  <c r="CC103" i="16" s="1"/>
  <c r="CF135" i="16"/>
  <c r="CF22" i="16"/>
  <c r="CG45" i="16"/>
  <c r="CH131" i="16"/>
  <c r="CH182" i="16"/>
  <c r="CD38" i="16"/>
  <c r="CH71" i="16"/>
  <c r="F93" i="11" s="1"/>
  <c r="CF105" i="16"/>
  <c r="CE132" i="16"/>
  <c r="CH124" i="16"/>
  <c r="CE7" i="16"/>
  <c r="CH22" i="16"/>
  <c r="F44" i="11" s="1"/>
  <c r="CH45" i="16"/>
  <c r="F67" i="11" s="1"/>
  <c r="CG44" i="16"/>
  <c r="CG87" i="16"/>
  <c r="CH107" i="16"/>
  <c r="CH117" i="16"/>
  <c r="CE143" i="16"/>
  <c r="CE154" i="16"/>
  <c r="CH38" i="16"/>
  <c r="F60" i="11" s="1"/>
  <c r="CD112" i="16"/>
  <c r="CC112" i="16" s="1"/>
  <c r="CG145" i="16"/>
  <c r="CF130" i="16"/>
  <c r="CG200" i="16"/>
  <c r="CG179" i="16"/>
  <c r="CG229" i="16"/>
  <c r="CF280" i="16"/>
  <c r="CE331" i="16"/>
  <c r="CD229" i="16"/>
  <c r="CC229" i="16" s="1"/>
  <c r="CG43" i="16"/>
  <c r="CG74" i="16"/>
  <c r="CF145" i="16"/>
  <c r="CF204" i="16"/>
  <c r="CG188" i="16"/>
  <c r="CF166" i="16"/>
  <c r="CG217" i="16"/>
  <c r="CF268" i="16"/>
  <c r="CE319" i="16"/>
  <c r="CD217" i="16"/>
  <c r="CC217" i="16" s="1"/>
  <c r="CF7" i="16"/>
  <c r="CH56" i="16"/>
  <c r="F78" i="11" s="1"/>
  <c r="CH115" i="16"/>
  <c r="CE130" i="16"/>
  <c r="CD160" i="16"/>
  <c r="CC160" i="16" s="1"/>
  <c r="CH109" i="16"/>
  <c r="CE193" i="16"/>
  <c r="CE243" i="16"/>
  <c r="CH294" i="16"/>
  <c r="CH179" i="16"/>
  <c r="CD65" i="16"/>
  <c r="CF97" i="16"/>
  <c r="CD101" i="16"/>
  <c r="CC101" i="16" s="1"/>
  <c r="CE149" i="16"/>
  <c r="CD209" i="16"/>
  <c r="CC209" i="16" s="1"/>
  <c r="CD188" i="16"/>
  <c r="CC188" i="16" s="1"/>
  <c r="CD238" i="16"/>
  <c r="CC238" i="16" s="1"/>
  <c r="CG289" i="16"/>
  <c r="CF162" i="16"/>
  <c r="CF34" i="16"/>
  <c r="CE38" i="16"/>
  <c r="CF137" i="16"/>
  <c r="CH198" i="16"/>
  <c r="CH185" i="16"/>
  <c r="CD163" i="16"/>
  <c r="CC163" i="16" s="1"/>
  <c r="CH214" i="16"/>
  <c r="CD266" i="16"/>
  <c r="CC266" i="16" s="1"/>
  <c r="CG317" i="16"/>
  <c r="CF8" i="16"/>
  <c r="CH48" i="16"/>
  <c r="F70" i="11" s="1"/>
  <c r="CD107" i="16"/>
  <c r="CC107" i="16" s="1"/>
  <c r="CH125" i="16"/>
  <c r="CD156" i="16"/>
  <c r="CC156" i="16" s="1"/>
  <c r="CG70" i="16"/>
  <c r="CG191" i="16"/>
  <c r="CG241" i="16"/>
  <c r="CF292" i="16"/>
  <c r="CG105" i="16"/>
  <c r="CD136" i="16"/>
  <c r="CC136" i="16" s="1"/>
  <c r="CD213" i="16"/>
  <c r="CC213" i="16" s="1"/>
  <c r="CF275" i="16"/>
  <c r="CD382" i="16"/>
  <c r="CC382" i="16" s="1"/>
  <c r="CG344" i="16"/>
  <c r="CE445" i="16"/>
  <c r="CF75" i="16"/>
  <c r="CF23" i="16"/>
  <c r="CH111" i="16"/>
  <c r="CE146" i="16"/>
  <c r="CD28" i="16"/>
  <c r="CG67" i="16"/>
  <c r="CH139" i="16"/>
  <c r="CG3" i="16"/>
  <c r="CH33" i="16"/>
  <c r="F55" i="11" s="1"/>
  <c r="CE80" i="16"/>
  <c r="CF113" i="16"/>
  <c r="CG150" i="16"/>
  <c r="CH137" i="16"/>
  <c r="CH5" i="16"/>
  <c r="F27" i="11" s="1"/>
  <c r="CG27" i="16"/>
  <c r="CE54" i="16"/>
  <c r="CD73" i="16"/>
  <c r="CD96" i="16"/>
  <c r="CC96" i="16" s="1"/>
  <c r="CD67" i="16"/>
  <c r="CD127" i="16"/>
  <c r="CC127" i="16" s="1"/>
  <c r="CF152" i="16"/>
  <c r="CD165" i="16"/>
  <c r="CC165" i="16" s="1"/>
  <c r="CG56" i="16"/>
  <c r="CE88" i="16"/>
  <c r="CF168" i="16"/>
  <c r="CH144" i="16"/>
  <c r="CE206" i="16"/>
  <c r="CE185" i="16"/>
  <c r="CE235" i="16"/>
  <c r="CH286" i="16"/>
  <c r="CG155" i="16"/>
  <c r="CF235" i="16"/>
  <c r="CD43" i="16"/>
  <c r="CE93" i="16"/>
  <c r="CD126" i="16"/>
  <c r="CC126" i="16" s="1"/>
  <c r="CE90" i="16"/>
  <c r="CE194" i="16"/>
  <c r="CE173" i="16"/>
  <c r="CE223" i="16"/>
  <c r="CH274" i="16"/>
  <c r="CD326" i="16"/>
  <c r="CC326" i="16" s="1"/>
  <c r="CF223" i="16"/>
  <c r="CD14" i="16"/>
  <c r="CH51" i="16"/>
  <c r="F73" i="11" s="1"/>
  <c r="CG101" i="16"/>
  <c r="CD164" i="16"/>
  <c r="CC164" i="16" s="1"/>
  <c r="CF169" i="16"/>
  <c r="CE134" i="16"/>
  <c r="CE125" i="16"/>
  <c r="CD250" i="16"/>
  <c r="CC250" i="16" s="1"/>
  <c r="CG301" i="16"/>
  <c r="CD4" i="16"/>
  <c r="CF58" i="16"/>
  <c r="CG77" i="16"/>
  <c r="CE138" i="16"/>
  <c r="CD161" i="16"/>
  <c r="CC161" i="16" s="1"/>
  <c r="CE120" i="16"/>
  <c r="CF194" i="16"/>
  <c r="CF244" i="16"/>
  <c r="CE295" i="16"/>
  <c r="CE180" i="16"/>
  <c r="CG34" i="16"/>
  <c r="CF76" i="16"/>
  <c r="CH78" i="16"/>
  <c r="F100" i="11" s="1"/>
  <c r="CE343" i="16"/>
  <c r="CF359" i="16"/>
  <c r="CE97" i="16"/>
  <c r="CH49" i="16"/>
  <c r="F71" i="11" s="1"/>
  <c r="CD33" i="16"/>
  <c r="CH160" i="16"/>
  <c r="CF37" i="16"/>
  <c r="CD100" i="16"/>
  <c r="CC100" i="16" s="1"/>
  <c r="CE148" i="16"/>
  <c r="CD15" i="16"/>
  <c r="CG52" i="16"/>
  <c r="CD74" i="16"/>
  <c r="CE83" i="16"/>
  <c r="CH113" i="16"/>
  <c r="CF151" i="16"/>
  <c r="CF6" i="16"/>
  <c r="CH36" i="16"/>
  <c r="F58" i="11" s="1"/>
  <c r="CF63" i="16"/>
  <c r="CH81" i="16"/>
  <c r="CD104" i="16"/>
  <c r="CC104" i="16" s="1"/>
  <c r="CH86" i="16"/>
  <c r="CH135" i="16"/>
  <c r="CF160" i="16"/>
  <c r="CG4" i="16"/>
  <c r="CE49" i="16"/>
  <c r="CF109" i="16"/>
  <c r="CF127" i="16"/>
  <c r="CE157" i="16"/>
  <c r="CH93" i="16"/>
  <c r="CD192" i="16"/>
  <c r="CC192" i="16" s="1"/>
  <c r="CD242" i="16"/>
  <c r="CC242" i="16" s="1"/>
  <c r="CG293" i="16"/>
  <c r="CE176" i="16"/>
  <c r="CH241" i="16"/>
  <c r="CF40" i="16"/>
  <c r="CF114" i="16"/>
  <c r="CD150" i="16"/>
  <c r="CC150" i="16" s="1"/>
  <c r="CD132" i="16"/>
  <c r="CC132" i="16" s="1"/>
  <c r="CD201" i="16"/>
  <c r="CC201" i="16" s="1"/>
  <c r="CD180" i="16"/>
  <c r="CC180" i="16" s="1"/>
  <c r="CD230" i="16"/>
  <c r="CC230" i="16" s="1"/>
  <c r="CG281" i="16"/>
  <c r="CF126" i="16"/>
  <c r="CH229" i="16"/>
  <c r="CH24" i="16"/>
  <c r="F46" i="11" s="1"/>
  <c r="CG72" i="16"/>
  <c r="CD122" i="16"/>
  <c r="CC122" i="16" s="1"/>
  <c r="CE179" i="16"/>
  <c r="CG176" i="16"/>
  <c r="CG148" i="16"/>
  <c r="CD179" i="16"/>
  <c r="CC179" i="16" s="1"/>
  <c r="CF256" i="16"/>
  <c r="CE307" i="16"/>
  <c r="CF16" i="16"/>
  <c r="CE56" i="16"/>
  <c r="CH102" i="16"/>
  <c r="CH167" i="16"/>
  <c r="CE170" i="16"/>
  <c r="CD137" i="16"/>
  <c r="CC137" i="16" s="1"/>
  <c r="CD128" i="16"/>
  <c r="CC128" i="16" s="1"/>
  <c r="CH250" i="16"/>
  <c r="CD302" i="16"/>
  <c r="CC302" i="16" s="1"/>
  <c r="CH191" i="16"/>
  <c r="CE31" i="16"/>
  <c r="CE105" i="16"/>
  <c r="CG141" i="16"/>
  <c r="CG127" i="16"/>
  <c r="CE198" i="16"/>
  <c r="CE177" i="16"/>
  <c r="CE227" i="16"/>
  <c r="CH278" i="16"/>
  <c r="CD330" i="16"/>
  <c r="CC330" i="16" s="1"/>
  <c r="CF19" i="16"/>
  <c r="CG36" i="16"/>
  <c r="CG113" i="16"/>
  <c r="CD174" i="16"/>
  <c r="CC174" i="16" s="1"/>
  <c r="CH173" i="16"/>
  <c r="CE142" i="16"/>
  <c r="CD252" i="16"/>
  <c r="CC252" i="16" s="1"/>
  <c r="CF446" i="16"/>
  <c r="CD418" i="16"/>
  <c r="CC418" i="16" s="1"/>
  <c r="CD78" i="16"/>
  <c r="CG54" i="16"/>
  <c r="CG104" i="16"/>
  <c r="CG201" i="16"/>
  <c r="CF45" i="16"/>
  <c r="CH108" i="16"/>
  <c r="CG18" i="16"/>
  <c r="CD3" i="16"/>
  <c r="CE299" i="16"/>
  <c r="CF186" i="16"/>
  <c r="CF192" i="16"/>
  <c r="CH85" i="16"/>
  <c r="CD53" i="16"/>
  <c r="CG171" i="16"/>
  <c r="CF304" i="16"/>
  <c r="CD54" i="16"/>
  <c r="CE166" i="16"/>
  <c r="CD199" i="16"/>
  <c r="CC199" i="16" s="1"/>
  <c r="CE311" i="16"/>
  <c r="CD226" i="16"/>
  <c r="CC226" i="16" s="1"/>
  <c r="CE238" i="16"/>
  <c r="CF307" i="16"/>
  <c r="CG223" i="16"/>
  <c r="CF274" i="16"/>
  <c r="CF297" i="16"/>
  <c r="CF318" i="16"/>
  <c r="CF322" i="16"/>
  <c r="CE313" i="16"/>
  <c r="CF383" i="16"/>
  <c r="CD110" i="16"/>
  <c r="CC110" i="16" s="1"/>
  <c r="CD144" i="16"/>
  <c r="CC144" i="16" s="1"/>
  <c r="CH213" i="16"/>
  <c r="CG276" i="16"/>
  <c r="CH156" i="16"/>
  <c r="CG243" i="16"/>
  <c r="CG226" i="16"/>
  <c r="CF331" i="16"/>
  <c r="CH340" i="16"/>
  <c r="CF261" i="16"/>
  <c r="CG352" i="16"/>
  <c r="CD89" i="16"/>
  <c r="CC89" i="16" s="1"/>
  <c r="CD187" i="16"/>
  <c r="CC187" i="16" s="1"/>
  <c r="CE214" i="16"/>
  <c r="CD277" i="16"/>
  <c r="CC277" i="16" s="1"/>
  <c r="CD159" i="16"/>
  <c r="CC159" i="16" s="1"/>
  <c r="CD244" i="16"/>
  <c r="CC244" i="16" s="1"/>
  <c r="CD227" i="16"/>
  <c r="CC227" i="16" s="1"/>
  <c r="CG332" i="16"/>
  <c r="CE341" i="16"/>
  <c r="CH263" i="16"/>
  <c r="CE24" i="16"/>
  <c r="CE178" i="16"/>
  <c r="CD310" i="16"/>
  <c r="CC310" i="16" s="1"/>
  <c r="CE250" i="16"/>
  <c r="CF303" i="16"/>
  <c r="CG219" i="16"/>
  <c r="CF270" i="16"/>
  <c r="CG291" i="16"/>
  <c r="CH307" i="16"/>
  <c r="CG314" i="16"/>
  <c r="CD307" i="16"/>
  <c r="CC307" i="16" s="1"/>
  <c r="CD141" i="16"/>
  <c r="CC141" i="16" s="1"/>
  <c r="CG245" i="16"/>
  <c r="CF227" i="16"/>
  <c r="CE286" i="16"/>
  <c r="CE200" i="16"/>
  <c r="CE253" i="16"/>
  <c r="CD243" i="16"/>
  <c r="CC243" i="16" s="1"/>
  <c r="CH223" i="16"/>
  <c r="CD263" i="16"/>
  <c r="CC263" i="16" s="1"/>
  <c r="CH279" i="16"/>
  <c r="CH31" i="16"/>
  <c r="F53" i="11" s="1"/>
  <c r="CF191" i="16"/>
  <c r="CD322" i="16"/>
  <c r="CC322" i="16" s="1"/>
  <c r="CH253" i="16"/>
  <c r="CE306" i="16"/>
  <c r="CF222" i="16"/>
  <c r="CE273" i="16"/>
  <c r="CH296" i="16"/>
  <c r="CH315" i="16"/>
  <c r="CH321" i="16"/>
  <c r="CE312" i="16"/>
  <c r="CG272" i="16"/>
  <c r="CG324" i="16"/>
  <c r="CE362" i="16"/>
  <c r="CE353" i="16"/>
  <c r="CH404" i="16"/>
  <c r="CD367" i="16"/>
  <c r="CC367" i="16" s="1"/>
  <c r="CG418" i="16"/>
  <c r="CG361" i="16"/>
  <c r="CD409" i="16"/>
  <c r="CC409" i="16" s="1"/>
  <c r="CE419" i="16"/>
  <c r="CG450" i="16"/>
  <c r="CH152" i="16"/>
  <c r="CF156" i="16"/>
  <c r="CE45" i="16"/>
  <c r="CE48" i="16"/>
  <c r="CH187" i="16"/>
  <c r="CF236" i="16"/>
  <c r="CE182" i="16"/>
  <c r="CF180" i="16"/>
  <c r="CE71" i="16"/>
  <c r="CD184" i="16"/>
  <c r="CC184" i="16" s="1"/>
  <c r="CE323" i="16"/>
  <c r="CF110" i="16"/>
  <c r="CG180" i="16"/>
  <c r="CF228" i="16"/>
  <c r="CG58" i="16"/>
  <c r="CE251" i="16"/>
  <c r="CE254" i="16"/>
  <c r="CH313" i="16"/>
  <c r="CE229" i="16"/>
  <c r="CH280" i="16"/>
  <c r="CH308" i="16"/>
  <c r="CE326" i="16"/>
  <c r="CH208" i="16"/>
  <c r="CD329" i="16"/>
  <c r="CC329" i="16" s="1"/>
  <c r="CH389" i="16"/>
  <c r="CF136" i="16"/>
  <c r="CH226" i="16"/>
  <c r="CH221" i="16"/>
  <c r="CE282" i="16"/>
  <c r="CG186" i="16"/>
  <c r="CE249" i="16"/>
  <c r="CE236" i="16"/>
  <c r="CH337" i="16"/>
  <c r="CF163" i="16"/>
  <c r="CE272" i="16"/>
  <c r="CE358" i="16"/>
  <c r="CH158" i="16"/>
  <c r="CF232" i="16"/>
  <c r="CG224" i="16"/>
  <c r="CF283" i="16"/>
  <c r="CG190" i="16"/>
  <c r="CF250" i="16"/>
  <c r="CG238" i="16"/>
  <c r="CG83" i="16"/>
  <c r="CH165" i="16"/>
  <c r="CF273" i="16"/>
  <c r="CD46" i="16"/>
  <c r="CG204" i="16"/>
  <c r="CG329" i="16"/>
  <c r="CH257" i="16"/>
  <c r="CH309" i="16"/>
  <c r="CE225" i="16"/>
  <c r="CH276" i="16"/>
  <c r="CF301" i="16"/>
  <c r="CF321" i="16"/>
  <c r="CH325" i="16"/>
  <c r="CE317" i="16"/>
  <c r="CF208" i="16"/>
  <c r="CH270" i="16"/>
  <c r="CD237" i="16"/>
  <c r="CC237" i="16" s="1"/>
  <c r="CD293" i="16"/>
  <c r="CC293" i="16" s="1"/>
  <c r="CE208" i="16"/>
  <c r="CD260" i="16"/>
  <c r="CC260" i="16" s="1"/>
  <c r="CG254" i="16"/>
  <c r="CF282" i="16"/>
  <c r="CD288" i="16"/>
  <c r="CC288" i="16" s="1"/>
  <c r="CE289" i="16"/>
  <c r="CE65" i="16"/>
  <c r="CE126" i="16"/>
  <c r="CF150" i="16"/>
  <c r="CD261" i="16"/>
  <c r="CC261" i="16" s="1"/>
  <c r="CD313" i="16"/>
  <c r="CC313" i="16" s="1"/>
  <c r="CH228" i="16"/>
  <c r="CD280" i="16"/>
  <c r="CC280" i="16" s="1"/>
  <c r="CG307" i="16"/>
  <c r="CF325" i="16"/>
  <c r="CH200" i="16"/>
  <c r="CD327" i="16"/>
  <c r="CC327" i="16" s="1"/>
  <c r="CH297" i="16"/>
  <c r="CF294" i="16"/>
  <c r="CG372" i="16"/>
  <c r="CD360" i="16"/>
  <c r="CC360" i="16" s="1"/>
  <c r="CG411" i="16"/>
  <c r="CF373" i="16"/>
  <c r="CE424" i="16"/>
  <c r="CE367" i="16"/>
  <c r="CH12" i="16"/>
  <c r="F34" i="11" s="1"/>
  <c r="CF50" i="16"/>
  <c r="CD94" i="16"/>
  <c r="CC94" i="16" s="1"/>
  <c r="CG248" i="16"/>
  <c r="CE287" i="16"/>
  <c r="CH159" i="16"/>
  <c r="CD177" i="16"/>
  <c r="CC177" i="16" s="1"/>
  <c r="CD162" i="16"/>
  <c r="CC162" i="16" s="1"/>
  <c r="CD152" i="16"/>
  <c r="CC152" i="16" s="1"/>
  <c r="CG147" i="16"/>
  <c r="CG93" i="16"/>
  <c r="CF199" i="16"/>
  <c r="CE247" i="16"/>
  <c r="CD134" i="16"/>
  <c r="CC134" i="16" s="1"/>
  <c r="CG277" i="16"/>
  <c r="CE262" i="16"/>
  <c r="CE75" i="16"/>
  <c r="CD236" i="16"/>
  <c r="CC236" i="16" s="1"/>
  <c r="CG214" i="16"/>
  <c r="CG319" i="16"/>
  <c r="CE333" i="16"/>
  <c r="CF241" i="16"/>
  <c r="CF344" i="16"/>
  <c r="CG396" i="16"/>
  <c r="CF172" i="16"/>
  <c r="CF252" i="16"/>
  <c r="CF231" i="16"/>
  <c r="CD289" i="16"/>
  <c r="CC289" i="16" s="1"/>
  <c r="CH203" i="16"/>
  <c r="CD256" i="16"/>
  <c r="CC256" i="16" s="1"/>
  <c r="CD247" i="16"/>
  <c r="CC247" i="16" s="1"/>
  <c r="CH235" i="16"/>
  <c r="CD275" i="16"/>
  <c r="CC275" i="16" s="1"/>
  <c r="CD283" i="16"/>
  <c r="CC283" i="16" s="1"/>
  <c r="CD365" i="16"/>
  <c r="CC365" i="16" s="1"/>
  <c r="CF184" i="16"/>
  <c r="CD258" i="16"/>
  <c r="CC258" i="16" s="1"/>
  <c r="CG232" i="16"/>
  <c r="CH289" i="16"/>
  <c r="CE204" i="16"/>
  <c r="CH256" i="16"/>
  <c r="CE248" i="16"/>
  <c r="CH239" i="16"/>
  <c r="CD279" i="16"/>
  <c r="CC279" i="16" s="1"/>
  <c r="CE284" i="16"/>
  <c r="CD81" i="16"/>
  <c r="CC81" i="16" s="1"/>
  <c r="CD153" i="16"/>
  <c r="CC153" i="16" s="1"/>
  <c r="CF181" i="16"/>
  <c r="CD265" i="16"/>
  <c r="CC265" i="16" s="1"/>
  <c r="CG316" i="16"/>
  <c r="CD232" i="16"/>
  <c r="CC232" i="16" s="1"/>
  <c r="CD168" i="16"/>
  <c r="CC168" i="16" s="1"/>
  <c r="CH312" i="16"/>
  <c r="CF329" i="16"/>
  <c r="CF221" i="16"/>
  <c r="CE5" i="16"/>
  <c r="CH163" i="16"/>
  <c r="CF296" i="16"/>
  <c r="CD245" i="16"/>
  <c r="CC245" i="16" s="1"/>
  <c r="CF299" i="16"/>
  <c r="CG215" i="16"/>
  <c r="CF266" i="16"/>
  <c r="CH284" i="16"/>
  <c r="CF298" i="16"/>
  <c r="CD304" i="16"/>
  <c r="CC304" i="16" s="1"/>
  <c r="CE300" i="16"/>
  <c r="CE84" i="16"/>
  <c r="CF170" i="16"/>
  <c r="CE192" i="16"/>
  <c r="CG268" i="16"/>
  <c r="CF319" i="16"/>
  <c r="CG60" i="16"/>
  <c r="CF60" i="16"/>
  <c r="CD157" i="16"/>
  <c r="CC157" i="16" s="1"/>
  <c r="CD61" i="16"/>
  <c r="CF158" i="16"/>
  <c r="CD211" i="16"/>
  <c r="CC211" i="16" s="1"/>
  <c r="CH149" i="16"/>
  <c r="CD210" i="16"/>
  <c r="CC210" i="16" s="1"/>
  <c r="CG221" i="16"/>
  <c r="CH195" i="16"/>
  <c r="CG116" i="16"/>
  <c r="CF131" i="16"/>
  <c r="CD254" i="16"/>
  <c r="CC254" i="16" s="1"/>
  <c r="CE171" i="16"/>
  <c r="CH322" i="16"/>
  <c r="CD269" i="16"/>
  <c r="CC269" i="16" s="1"/>
  <c r="CE153" i="16"/>
  <c r="CF242" i="16"/>
  <c r="CE224" i="16"/>
  <c r="CE329" i="16"/>
  <c r="CD340" i="16"/>
  <c r="CC340" i="16" s="1"/>
  <c r="CE260" i="16"/>
  <c r="CF351" i="16"/>
  <c r="CE324" i="16"/>
  <c r="CE122" i="16"/>
  <c r="CD278" i="16"/>
  <c r="CC278" i="16" s="1"/>
  <c r="CF239" i="16"/>
  <c r="CF295" i="16"/>
  <c r="CG211" i="16"/>
  <c r="CF262" i="16"/>
  <c r="CG266" i="16"/>
  <c r="CH287" i="16"/>
  <c r="CG294" i="16"/>
  <c r="CE293" i="16"/>
  <c r="CF371" i="16"/>
  <c r="CF138" i="16"/>
  <c r="CE283" i="16"/>
  <c r="CG240" i="16"/>
  <c r="CG296" i="16"/>
  <c r="CD212" i="16"/>
  <c r="CC212" i="16" s="1"/>
  <c r="CG263" i="16"/>
  <c r="CG270" i="16"/>
  <c r="CF290" i="16"/>
  <c r="CD296" i="16"/>
  <c r="CC296" i="16" s="1"/>
  <c r="CD295" i="16"/>
  <c r="CC295" i="16" s="1"/>
  <c r="CF69" i="16"/>
  <c r="CG183" i="16"/>
  <c r="CG203" i="16"/>
  <c r="CF271" i="16"/>
  <c r="CH132" i="16"/>
  <c r="CF238" i="16"/>
  <c r="CG218" i="16"/>
  <c r="CF323" i="16"/>
  <c r="CD336" i="16"/>
  <c r="CC336" i="16" s="1"/>
  <c r="CF253" i="16"/>
  <c r="CD31" i="16"/>
  <c r="CE190" i="16"/>
  <c r="CD318" i="16"/>
  <c r="CC318" i="16" s="1"/>
  <c r="CD253" i="16"/>
  <c r="CC253" i="16" s="1"/>
  <c r="CH305" i="16"/>
  <c r="CE221" i="16"/>
  <c r="CH272" i="16"/>
  <c r="CG295" i="16"/>
  <c r="CF314" i="16"/>
  <c r="CD320" i="16"/>
  <c r="CC320" i="16" s="1"/>
  <c r="CD311" i="16"/>
  <c r="CC311" i="16" s="1"/>
  <c r="CD86" i="16"/>
  <c r="CC86" i="16" s="1"/>
  <c r="CD196" i="16"/>
  <c r="CC196" i="16" s="1"/>
  <c r="CG212" i="16"/>
  <c r="CE274" i="16"/>
  <c r="CH148" i="16"/>
  <c r="CE241" i="16"/>
  <c r="CD223" i="16"/>
  <c r="CC223" i="16" s="1"/>
  <c r="CG328" i="16"/>
  <c r="CG339" i="16"/>
  <c r="CH259" i="16"/>
  <c r="CG151" i="16"/>
  <c r="CE213" i="16"/>
  <c r="CD300" i="16"/>
  <c r="CC300" i="16" s="1"/>
  <c r="CE386" i="16"/>
  <c r="CH372" i="16"/>
  <c r="CF330" i="16"/>
  <c r="CG386" i="16"/>
  <c r="CF437" i="16"/>
  <c r="CG408" i="16"/>
  <c r="CH92" i="16"/>
  <c r="CH112" i="16"/>
  <c r="CD167" i="16"/>
  <c r="CC167" i="16" s="1"/>
  <c r="CG90" i="16"/>
  <c r="CG236" i="16"/>
  <c r="CH262" i="16"/>
  <c r="CD183" i="16"/>
  <c r="CC183" i="16" s="1"/>
  <c r="CE141" i="16"/>
  <c r="CD234" i="16"/>
  <c r="CC234" i="16" s="1"/>
  <c r="CF17" i="16"/>
  <c r="CH142" i="16"/>
  <c r="CG156" i="16"/>
  <c r="CF260" i="16"/>
  <c r="CF117" i="16"/>
  <c r="CH171" i="16"/>
  <c r="CH281" i="16"/>
  <c r="CG182" i="16"/>
  <c r="CH248" i="16"/>
  <c r="CD235" i="16"/>
  <c r="CC235" i="16" s="1"/>
  <c r="CD337" i="16"/>
  <c r="CC337" i="16" s="1"/>
  <c r="CF346" i="16"/>
  <c r="CH271" i="16"/>
  <c r="CH357" i="16"/>
  <c r="CD11" i="16"/>
  <c r="CG172" i="16"/>
  <c r="CE303" i="16"/>
  <c r="CF247" i="16"/>
  <c r="CH301" i="16"/>
  <c r="CE217" i="16"/>
  <c r="CH268" i="16"/>
  <c r="CH288" i="16"/>
  <c r="CH303" i="16"/>
  <c r="CG310" i="16"/>
  <c r="CE304" i="16"/>
  <c r="CG19" i="16"/>
  <c r="CH177" i="16"/>
  <c r="CG309" i="16"/>
  <c r="CH249" i="16"/>
  <c r="CE302" i="16"/>
  <c r="CF218" i="16"/>
  <c r="CE269" i="16"/>
  <c r="CF289" i="16"/>
  <c r="CF306" i="16"/>
  <c r="CD312" i="16"/>
  <c r="CC312" i="16" s="1"/>
  <c r="CE305" i="16"/>
  <c r="CD97" i="16"/>
  <c r="CC97" i="16" s="1"/>
  <c r="CD191" i="16"/>
  <c r="CC191" i="16" s="1"/>
  <c r="CF215" i="16"/>
  <c r="CH277" i="16"/>
  <c r="CG166" i="16"/>
  <c r="CH244" i="16"/>
  <c r="CE228" i="16"/>
  <c r="CD333" i="16"/>
  <c r="CC333" i="16" s="1"/>
  <c r="CF342" i="16"/>
  <c r="CE264" i="16"/>
  <c r="CH60" i="16"/>
  <c r="F82" i="11" s="1"/>
  <c r="CF123" i="16"/>
  <c r="CF142" i="16"/>
  <c r="CG260" i="16"/>
  <c r="CG312" i="16"/>
  <c r="CD228" i="16"/>
  <c r="CC228" i="16" s="1"/>
  <c r="CG279" i="16"/>
  <c r="CF305" i="16"/>
  <c r="CH324" i="16"/>
  <c r="CG160" i="16"/>
  <c r="CD325" i="16"/>
  <c r="CC325" i="16" s="1"/>
  <c r="CD50" i="16"/>
  <c r="CF220" i="16"/>
  <c r="CG220" i="16"/>
  <c r="CD281" i="16"/>
  <c r="CC281" i="16" s="1"/>
  <c r="CG178" i="16"/>
  <c r="CD248" i="16"/>
  <c r="CC248" i="16" s="1"/>
  <c r="CG234" i="16"/>
  <c r="CG336" i="16"/>
  <c r="CE345" i="16"/>
  <c r="CF269" i="16"/>
  <c r="CH188" i="16"/>
  <c r="CG239" i="16"/>
  <c r="CH255" i="16"/>
  <c r="CH393" i="16"/>
  <c r="CG379" i="16"/>
  <c r="CG338" i="16"/>
  <c r="CE392" i="16"/>
  <c r="CE328" i="16"/>
  <c r="CE423" i="16"/>
  <c r="CG448" i="16"/>
  <c r="CF415" i="16"/>
  <c r="CH475" i="16"/>
  <c r="CG244" i="16"/>
  <c r="CF100" i="16"/>
  <c r="CH94" i="16"/>
  <c r="CG132" i="16"/>
  <c r="CH80" i="16"/>
  <c r="CE23" i="16"/>
  <c r="CD314" i="16"/>
  <c r="CC314" i="16" s="1"/>
  <c r="CG257" i="16"/>
  <c r="CG192" i="16"/>
  <c r="CG253" i="16"/>
  <c r="CE28" i="16"/>
  <c r="CH153" i="16"/>
  <c r="CF178" i="16"/>
  <c r="CE279" i="16"/>
  <c r="CD197" i="16"/>
  <c r="CC197" i="16" s="1"/>
  <c r="CF193" i="16"/>
  <c r="CG288" i="16"/>
  <c r="CF202" i="16"/>
  <c r="CG255" i="16"/>
  <c r="CG246" i="16"/>
  <c r="CH231" i="16"/>
  <c r="CD271" i="16"/>
  <c r="CC271" i="16" s="1"/>
  <c r="CF281" i="16"/>
  <c r="CG364" i="16"/>
  <c r="CH30" i="16"/>
  <c r="F52" i="11" s="1"/>
  <c r="CH197" i="16"/>
  <c r="CF324" i="16"/>
  <c r="CG256" i="16"/>
  <c r="CG308" i="16"/>
  <c r="CD224" i="16"/>
  <c r="CC224" i="16" s="1"/>
  <c r="CG275" i="16"/>
  <c r="CG299" i="16"/>
  <c r="CH319" i="16"/>
  <c r="CH323" i="16"/>
  <c r="CD315" i="16"/>
  <c r="CC315" i="16" s="1"/>
  <c r="CE42" i="16"/>
  <c r="CF203" i="16"/>
  <c r="CF328" i="16"/>
  <c r="CD257" i="16"/>
  <c r="CC257" i="16" s="1"/>
  <c r="CD309" i="16"/>
  <c r="CC309" i="16" s="1"/>
  <c r="CH224" i="16"/>
  <c r="CD276" i="16"/>
  <c r="CC276" i="16" s="1"/>
  <c r="CH300" i="16"/>
  <c r="CH320" i="16"/>
  <c r="CD324" i="16"/>
  <c r="CC324" i="16" s="1"/>
  <c r="CE316" i="16"/>
  <c r="CE159" i="16"/>
  <c r="CG233" i="16"/>
  <c r="CD225" i="16"/>
  <c r="CC225" i="16" s="1"/>
  <c r="CG284" i="16"/>
  <c r="CG194" i="16"/>
  <c r="CG251" i="16"/>
  <c r="CD239" i="16"/>
  <c r="CC239" i="16" s="1"/>
  <c r="CH204" i="16"/>
  <c r="CG206" i="16"/>
  <c r="CH275" i="16"/>
  <c r="CG82" i="16"/>
  <c r="CH169" i="16"/>
  <c r="CF189" i="16"/>
  <c r="CF267" i="16"/>
  <c r="CE318" i="16"/>
  <c r="CF234" i="16"/>
  <c r="CH211" i="16"/>
  <c r="CH316" i="16"/>
  <c r="CD332" i="16"/>
  <c r="CC332" i="16" s="1"/>
  <c r="CF233" i="16"/>
  <c r="CD342" i="16"/>
  <c r="CC342" i="16" s="1"/>
  <c r="CG144" i="16"/>
  <c r="CD246" i="16"/>
  <c r="CC246" i="16" s="1"/>
  <c r="CG228" i="16"/>
  <c r="CF287" i="16"/>
  <c r="CF201" i="16"/>
  <c r="CF254" i="16"/>
  <c r="CE244" i="16"/>
  <c r="CF132" i="16"/>
  <c r="CE144" i="16"/>
  <c r="CF198" i="16"/>
  <c r="CF146" i="16"/>
  <c r="CG71" i="16"/>
  <c r="CE25" i="16"/>
  <c r="CF308" i="16"/>
  <c r="CD205" i="16"/>
  <c r="CC205" i="16" s="1"/>
  <c r="CF272" i="16"/>
  <c r="CD34" i="16"/>
  <c r="CH186" i="16"/>
  <c r="CE197" i="16"/>
  <c r="CH298" i="16"/>
  <c r="CF139" i="16"/>
  <c r="CD221" i="16"/>
  <c r="CC221" i="16" s="1"/>
  <c r="CE294" i="16"/>
  <c r="CF210" i="16"/>
  <c r="CE261" i="16"/>
  <c r="CG262" i="16"/>
  <c r="CF286" i="16"/>
  <c r="CD292" i="16"/>
  <c r="CC292" i="16" s="1"/>
  <c r="CE292" i="16"/>
  <c r="CE370" i="16"/>
  <c r="CE60" i="16"/>
  <c r="CG140" i="16"/>
  <c r="CE172" i="16"/>
  <c r="CF263" i="16"/>
  <c r="CE314" i="16"/>
  <c r="CF230" i="16"/>
  <c r="CE281" i="16"/>
  <c r="CF309" i="16"/>
  <c r="CG327" i="16"/>
  <c r="CF213" i="16"/>
  <c r="CD334" i="16"/>
  <c r="CC334" i="16" s="1"/>
  <c r="CF79" i="16"/>
  <c r="CE150" i="16"/>
  <c r="CH175" i="16"/>
  <c r="CG264" i="16"/>
  <c r="CF315" i="16"/>
  <c r="CG231" i="16"/>
  <c r="CH164" i="16"/>
  <c r="CG311" i="16"/>
  <c r="CH328" i="16"/>
  <c r="CF217" i="16"/>
  <c r="CD338" i="16"/>
  <c r="CC338" i="16" s="1"/>
  <c r="CG185" i="16"/>
  <c r="CH258" i="16"/>
  <c r="CD233" i="16"/>
  <c r="CC233" i="16" s="1"/>
  <c r="CE290" i="16"/>
  <c r="CF205" i="16"/>
  <c r="CE257" i="16"/>
  <c r="CG250" i="16"/>
  <c r="CH243" i="16"/>
  <c r="CG282" i="16"/>
  <c r="CE285" i="16"/>
  <c r="CF84" i="16"/>
  <c r="CG195" i="16"/>
  <c r="CE211" i="16"/>
  <c r="CH273" i="16"/>
  <c r="CE145" i="16"/>
  <c r="CH240" i="16"/>
  <c r="CG222" i="16"/>
  <c r="CF327" i="16"/>
  <c r="CF338" i="16"/>
  <c r="CF257" i="16"/>
  <c r="CH349" i="16"/>
  <c r="CG209" i="16"/>
  <c r="CE271" i="16"/>
  <c r="CH237" i="16"/>
  <c r="CH293" i="16"/>
  <c r="CF209" i="16"/>
  <c r="CH260" i="16"/>
  <c r="CG258" i="16"/>
  <c r="CH283" i="16"/>
  <c r="CG290" i="16"/>
  <c r="CD291" i="16"/>
  <c r="CC291" i="16" s="1"/>
  <c r="CD204" i="16"/>
  <c r="CC204" i="16" s="1"/>
  <c r="CD219" i="16"/>
  <c r="CC219" i="16" s="1"/>
  <c r="CH341" i="16"/>
  <c r="CD339" i="16"/>
  <c r="CC339" i="16" s="1"/>
  <c r="CD392" i="16"/>
  <c r="CC392" i="16" s="1"/>
  <c r="CG354" i="16"/>
  <c r="CF405" i="16"/>
  <c r="CF348" i="16"/>
  <c r="CE439" i="16"/>
  <c r="CG162" i="16"/>
  <c r="CG169" i="16"/>
  <c r="CF248" i="16"/>
  <c r="CF207" i="16"/>
  <c r="CG126" i="16"/>
  <c r="CE74" i="16"/>
  <c r="CE201" i="16"/>
  <c r="CH141" i="16"/>
  <c r="CG285" i="16"/>
  <c r="CH37" i="16"/>
  <c r="F59" i="11" s="1"/>
  <c r="CH128" i="16"/>
  <c r="CG167" i="16"/>
  <c r="CG305" i="16"/>
  <c r="CD176" i="16"/>
  <c r="CC176" i="16" s="1"/>
  <c r="CE230" i="16"/>
  <c r="CD301" i="16"/>
  <c r="CC301" i="16" s="1"/>
  <c r="CG103" i="16"/>
  <c r="CF334" i="16"/>
  <c r="CE237" i="16"/>
  <c r="CD241" i="16"/>
  <c r="CC241" i="16" s="1"/>
  <c r="CG154" i="16"/>
  <c r="CH344" i="16"/>
  <c r="CG235" i="16"/>
  <c r="CD267" i="16"/>
  <c r="CC267" i="16" s="1"/>
  <c r="CE137" i="16"/>
  <c r="CG347" i="16"/>
  <c r="CD399" i="16"/>
  <c r="CC399" i="16" s="1"/>
  <c r="CH426" i="16"/>
  <c r="CF407" i="16"/>
  <c r="CG5" i="16"/>
  <c r="CF214" i="16"/>
  <c r="CG302" i="16"/>
  <c r="CF387" i="16"/>
  <c r="CE373" i="16"/>
  <c r="CD331" i="16"/>
  <c r="CC331" i="16" s="1"/>
  <c r="CD387" i="16"/>
  <c r="CC387" i="16" s="1"/>
  <c r="CG438" i="16"/>
  <c r="CH410" i="16"/>
  <c r="CE442" i="16"/>
  <c r="CF408" i="16"/>
  <c r="CE26" i="16"/>
  <c r="CG304" i="16"/>
  <c r="CF310" i="16"/>
  <c r="CH373" i="16"/>
  <c r="CE361" i="16"/>
  <c r="CH412" i="16"/>
  <c r="CD375" i="16"/>
  <c r="CC375" i="16" s="1"/>
  <c r="CG426" i="16"/>
  <c r="CG369" i="16"/>
  <c r="CH428" i="16"/>
  <c r="CD430" i="16"/>
  <c r="CC430" i="16" s="1"/>
  <c r="CD185" i="16"/>
  <c r="CC185" i="16" s="1"/>
  <c r="CH220" i="16"/>
  <c r="CG318" i="16"/>
  <c r="CD389" i="16"/>
  <c r="CC389" i="16" s="1"/>
  <c r="CG375" i="16"/>
  <c r="CF333" i="16"/>
  <c r="CE388" i="16"/>
  <c r="CH439" i="16"/>
  <c r="CH414" i="16"/>
  <c r="CG444" i="16"/>
  <c r="CE410" i="16"/>
  <c r="CH233" i="16"/>
  <c r="CD251" i="16"/>
  <c r="CC251" i="16" s="1"/>
  <c r="CD353" i="16"/>
  <c r="CC353" i="16" s="1"/>
  <c r="CD345" i="16"/>
  <c r="CC345" i="16" s="1"/>
  <c r="CH396" i="16"/>
  <c r="CD359" i="16"/>
  <c r="CC359" i="16" s="1"/>
  <c r="CG410" i="16"/>
  <c r="CG353" i="16"/>
  <c r="CF444" i="16"/>
  <c r="CG79" i="16"/>
  <c r="CH317" i="16"/>
  <c r="CG331" i="16"/>
  <c r="CE378" i="16"/>
  <c r="CE365" i="16"/>
  <c r="CH416" i="16"/>
  <c r="CD379" i="16"/>
  <c r="CC379" i="16" s="1"/>
  <c r="CG430" i="16"/>
  <c r="CG373" i="16"/>
  <c r="CD433" i="16"/>
  <c r="CC433" i="16" s="1"/>
  <c r="CG471" i="16"/>
  <c r="CF442" i="16"/>
  <c r="CG478" i="16"/>
  <c r="CG417" i="16"/>
  <c r="CE376" i="16"/>
  <c r="CE322" i="16"/>
  <c r="CH216" i="16"/>
  <c r="CH176" i="16"/>
  <c r="CF245" i="16"/>
  <c r="CE216" i="16"/>
  <c r="CD297" i="16"/>
  <c r="CC297" i="16" s="1"/>
  <c r="CE219" i="16"/>
  <c r="CE268" i="16"/>
  <c r="CG267" i="16"/>
  <c r="CG306" i="16"/>
  <c r="CH264" i="16"/>
  <c r="CF366" i="16"/>
  <c r="CH411" i="16"/>
  <c r="CH434" i="16"/>
  <c r="CF424" i="16"/>
  <c r="CE100" i="16"/>
  <c r="CD240" i="16"/>
  <c r="CC240" i="16" s="1"/>
  <c r="CE256" i="16"/>
  <c r="CE394" i="16"/>
  <c r="CD380" i="16"/>
  <c r="CC380" i="16" s="1"/>
  <c r="CE339" i="16"/>
  <c r="CF393" i="16"/>
  <c r="CG330" i="16"/>
  <c r="CG424" i="16"/>
  <c r="CD378" i="16"/>
  <c r="CC378" i="16" s="1"/>
  <c r="CF416" i="16"/>
  <c r="CF133" i="16"/>
  <c r="CD169" i="16"/>
  <c r="CC169" i="16" s="1"/>
  <c r="CG343" i="16"/>
  <c r="CD381" i="16"/>
  <c r="CC381" i="16" s="1"/>
  <c r="CD368" i="16"/>
  <c r="CC368" i="16" s="1"/>
  <c r="CG419" i="16"/>
  <c r="CF381" i="16"/>
  <c r="CE432" i="16"/>
  <c r="CE375" i="16"/>
  <c r="CH436" i="16"/>
  <c r="CH398" i="16"/>
  <c r="CD214" i="16"/>
  <c r="CC214" i="16" s="1"/>
  <c r="CF246" i="16"/>
  <c r="CH267" i="16"/>
  <c r="CD397" i="16"/>
  <c r="CC397" i="16" s="1"/>
  <c r="CE381" i="16"/>
  <c r="CG342" i="16"/>
  <c r="CD395" i="16"/>
  <c r="CC395" i="16" s="1"/>
  <c r="CG333" i="16"/>
  <c r="CF426" i="16"/>
  <c r="CG381" i="16"/>
  <c r="CE418" i="16"/>
  <c r="CH265" i="16"/>
  <c r="CF313" i="16"/>
  <c r="CD361" i="16"/>
  <c r="CC361" i="16" s="1"/>
  <c r="CD352" i="16"/>
  <c r="CC352" i="16" s="1"/>
  <c r="CG403" i="16"/>
  <c r="CF365" i="16"/>
  <c r="CE416" i="16"/>
  <c r="CE359" i="16"/>
  <c r="CF400" i="16"/>
  <c r="CD198" i="16"/>
  <c r="CC198" i="16" s="1"/>
  <c r="CH207" i="16"/>
  <c r="CG286" i="16"/>
  <c r="CH385" i="16"/>
  <c r="CD372" i="16"/>
  <c r="CC372" i="16" s="1"/>
  <c r="CD328" i="16"/>
  <c r="CC328" i="16" s="1"/>
  <c r="CF385" i="16"/>
  <c r="CE436" i="16"/>
  <c r="CH406" i="16"/>
  <c r="CD441" i="16"/>
  <c r="CC441" i="16" s="1"/>
  <c r="CG463" i="16"/>
  <c r="CH465" i="16"/>
  <c r="CD471" i="16"/>
  <c r="CC471" i="16" s="1"/>
  <c r="CG393" i="16"/>
  <c r="CD351" i="16"/>
  <c r="CC351" i="16" s="1"/>
  <c r="CE277" i="16"/>
  <c r="CD10" i="16"/>
  <c r="CH20" i="16"/>
  <c r="F42" i="11" s="1"/>
  <c r="CD16" i="16"/>
  <c r="CD49" i="16"/>
  <c r="CD268" i="16"/>
  <c r="CC268" i="16" s="1"/>
  <c r="CE196" i="16"/>
  <c r="CH345" i="16"/>
  <c r="CE321" i="16"/>
  <c r="CH212" i="16"/>
  <c r="CF219" i="16"/>
  <c r="CE9" i="16"/>
  <c r="CE212" i="16"/>
  <c r="CF237" i="16"/>
  <c r="CG278" i="16"/>
  <c r="CE385" i="16"/>
  <c r="CD431" i="16"/>
  <c r="CC431" i="16" s="1"/>
  <c r="CH441" i="16"/>
  <c r="CE434" i="16"/>
  <c r="CE189" i="16"/>
  <c r="CE265" i="16"/>
  <c r="CD299" i="16"/>
  <c r="CC299" i="16" s="1"/>
  <c r="CH401" i="16"/>
  <c r="CF386" i="16"/>
  <c r="CE348" i="16"/>
  <c r="CH399" i="16"/>
  <c r="CG341" i="16"/>
  <c r="CG432" i="16"/>
  <c r="CG389" i="16"/>
  <c r="CG425" i="16"/>
  <c r="CG184" i="16"/>
  <c r="CD220" i="16"/>
  <c r="CC220" i="16" s="1"/>
  <c r="CD316" i="16"/>
  <c r="CC316" i="16" s="1"/>
  <c r="CG388" i="16"/>
  <c r="CF374" i="16"/>
  <c r="CF332" i="16"/>
  <c r="CH387" i="16"/>
  <c r="CD439" i="16"/>
  <c r="CC439" i="16" s="1"/>
  <c r="CG412" i="16"/>
  <c r="CF443" i="16"/>
  <c r="CH409" i="16"/>
  <c r="CF316" i="16"/>
  <c r="CD272" i="16"/>
  <c r="CC272" i="16" s="1"/>
  <c r="CE309" i="16"/>
  <c r="CE332" i="16"/>
  <c r="CD388" i="16"/>
  <c r="CC388" i="16" s="1"/>
  <c r="CG350" i="16"/>
  <c r="CF401" i="16"/>
  <c r="CF343" i="16"/>
  <c r="CF434" i="16"/>
  <c r="CE391" i="16"/>
  <c r="CF428" i="16"/>
  <c r="CF291" i="16"/>
  <c r="CH247" i="16"/>
  <c r="CD369" i="16"/>
  <c r="CC369" i="16" s="1"/>
  <c r="CF358" i="16"/>
  <c r="CE409" i="16"/>
  <c r="CH371" i="16"/>
  <c r="CD423" i="16"/>
  <c r="CC423" i="16" s="1"/>
  <c r="CD366" i="16"/>
  <c r="CC366" i="16" s="1"/>
  <c r="CH424" i="16"/>
  <c r="CE162" i="16"/>
  <c r="CE233" i="16"/>
  <c r="CF229" i="16"/>
  <c r="CD393" i="16"/>
  <c r="CC393" i="16" s="1"/>
  <c r="CF378" i="16"/>
  <c r="CF337" i="16"/>
  <c r="CH391" i="16"/>
  <c r="CG326" i="16"/>
  <c r="CF422" i="16"/>
  <c r="CF447" i="16"/>
  <c r="CG455" i="16"/>
  <c r="CH457" i="16"/>
  <c r="CG462" i="16"/>
  <c r="CH430" i="16"/>
  <c r="CF414" i="16"/>
  <c r="CE310" i="16"/>
  <c r="CG287" i="16"/>
  <c r="CH269" i="16"/>
  <c r="CF122" i="16"/>
  <c r="CG335" i="16"/>
  <c r="CD264" i="16"/>
  <c r="CC264" i="16" s="1"/>
  <c r="CG280" i="16"/>
  <c r="CE164" i="16"/>
  <c r="CF285" i="16"/>
  <c r="CE280" i="16"/>
  <c r="CH336" i="16"/>
  <c r="CF398" i="16"/>
  <c r="CE340" i="16"/>
  <c r="CE387" i="16"/>
  <c r="CH443" i="16"/>
  <c r="CH290" i="16"/>
  <c r="CE220" i="16"/>
  <c r="CH343" i="16"/>
  <c r="CG340" i="16"/>
  <c r="CH392" i="16"/>
  <c r="CD355" i="16"/>
  <c r="CC355" i="16" s="1"/>
  <c r="CG406" i="16"/>
  <c r="CG349" i="16"/>
  <c r="CG440" i="16"/>
  <c r="CE399" i="16"/>
  <c r="CF436" i="16"/>
  <c r="CG213" i="16"/>
  <c r="CE245" i="16"/>
  <c r="CF265" i="16"/>
  <c r="CF395" i="16"/>
  <c r="CH380" i="16"/>
  <c r="CF341" i="16"/>
  <c r="CG394" i="16"/>
  <c r="CH331" i="16"/>
  <c r="CH425" i="16"/>
  <c r="CE379" i="16"/>
  <c r="CH417" i="16"/>
  <c r="CE218" i="16"/>
  <c r="CD231" i="16"/>
  <c r="CC231" i="16" s="1"/>
  <c r="CG348" i="16"/>
  <c r="CE342" i="16"/>
  <c r="CF394" i="16"/>
  <c r="CE356" i="16"/>
  <c r="CH407" i="16"/>
  <c r="CH350" i="16"/>
  <c r="CD442" i="16"/>
  <c r="CC442" i="16" s="1"/>
  <c r="CD402" i="16"/>
  <c r="CC402" i="16" s="1"/>
  <c r="CF74" i="16"/>
  <c r="CD317" i="16"/>
  <c r="CC317" i="16" s="1"/>
  <c r="CE330" i="16"/>
  <c r="CH377" i="16"/>
  <c r="CH364" i="16"/>
  <c r="CD416" i="16"/>
  <c r="CC416" i="16" s="1"/>
  <c r="CG378" i="16"/>
  <c r="CF429" i="16"/>
  <c r="CF372" i="16"/>
  <c r="CH432" i="16"/>
  <c r="CG265" i="16"/>
  <c r="CG259" i="16"/>
  <c r="CE288" i="16"/>
  <c r="CG400" i="16"/>
  <c r="CH384" i="16"/>
  <c r="CD347" i="16"/>
  <c r="CC347" i="16" s="1"/>
  <c r="CG398" i="16"/>
  <c r="CF339" i="16"/>
  <c r="CF430" i="16"/>
  <c r="CD386" i="16"/>
  <c r="CC386" i="16" s="1"/>
  <c r="CG439" i="16"/>
  <c r="CH449" i="16"/>
  <c r="CG454" i="16"/>
  <c r="CE435" i="16"/>
  <c r="CH388" i="16"/>
  <c r="CH330" i="16"/>
  <c r="CH4" i="16"/>
  <c r="F26" i="11" s="1"/>
  <c r="CF25" i="16"/>
  <c r="CH39" i="16"/>
  <c r="F61" i="11" s="1"/>
  <c r="CF302" i="16"/>
  <c r="CE118" i="16"/>
  <c r="CF182" i="16"/>
  <c r="CF249" i="16"/>
  <c r="CG274" i="16"/>
  <c r="CG174" i="16"/>
  <c r="CG297" i="16"/>
  <c r="CF317" i="16"/>
  <c r="CE301" i="16"/>
  <c r="CE297" i="16"/>
  <c r="CE417" i="16"/>
  <c r="CH354" i="16"/>
  <c r="CD398" i="16"/>
  <c r="CC398" i="16" s="1"/>
  <c r="CE456" i="16"/>
  <c r="CG207" i="16"/>
  <c r="CG283" i="16"/>
  <c r="CF355" i="16"/>
  <c r="CD348" i="16"/>
  <c r="CC348" i="16" s="1"/>
  <c r="CG399" i="16"/>
  <c r="CF361" i="16"/>
  <c r="CE412" i="16"/>
  <c r="CE355" i="16"/>
  <c r="CF380" i="16"/>
  <c r="CD410" i="16"/>
  <c r="CC410" i="16" s="1"/>
  <c r="CE444" i="16"/>
  <c r="CE315" i="16"/>
  <c r="CG271" i="16"/>
  <c r="CE308" i="16"/>
  <c r="CH329" i="16"/>
  <c r="CG387" i="16"/>
  <c r="CF349" i="16"/>
  <c r="CE400" i="16"/>
  <c r="CH342" i="16"/>
  <c r="CH433" i="16"/>
  <c r="CD390" i="16"/>
  <c r="CC390" i="16" s="1"/>
  <c r="CE426" i="16"/>
  <c r="CG252" i="16"/>
  <c r="CF293" i="16"/>
  <c r="CD357" i="16"/>
  <c r="CC357" i="16" s="1"/>
  <c r="CE349" i="16"/>
  <c r="CH400" i="16"/>
  <c r="CD363" i="16"/>
  <c r="CC363" i="16" s="1"/>
  <c r="CG414" i="16"/>
  <c r="CG357" i="16"/>
  <c r="CF388" i="16"/>
  <c r="CG413" i="16"/>
  <c r="CG197" i="16"/>
  <c r="CF206" i="16"/>
  <c r="CD284" i="16"/>
  <c r="CC284" i="16" s="1"/>
  <c r="CD385" i="16"/>
  <c r="CC385" i="16" s="1"/>
  <c r="CG371" i="16"/>
  <c r="CG322" i="16"/>
  <c r="CE384" i="16"/>
  <c r="CH435" i="16"/>
  <c r="CG404" i="16"/>
  <c r="CH440" i="16"/>
  <c r="CF185" i="16"/>
  <c r="CG210" i="16"/>
  <c r="CF340" i="16"/>
  <c r="CE338" i="16"/>
  <c r="CG391" i="16"/>
  <c r="CF353" i="16"/>
  <c r="CE404" i="16"/>
  <c r="CE347" i="16"/>
  <c r="CF438" i="16"/>
  <c r="CG397" i="16"/>
  <c r="CH476" i="16"/>
  <c r="CE475" i="16"/>
  <c r="CG446" i="16"/>
  <c r="CH370" i="16"/>
  <c r="CG363" i="16"/>
  <c r="CH69" i="16"/>
  <c r="F91" i="11" s="1"/>
  <c r="CD308" i="16"/>
  <c r="CC308" i="16" s="1"/>
  <c r="CH236" i="16"/>
  <c r="CD200" i="16"/>
  <c r="CC200" i="16" s="1"/>
  <c r="CD346" i="16"/>
  <c r="CC346" i="16" s="1"/>
  <c r="CH291" i="16"/>
  <c r="CG247" i="16"/>
  <c r="CH245" i="16"/>
  <c r="CH227" i="16"/>
  <c r="CD99" i="16"/>
  <c r="CC99" i="16" s="1"/>
  <c r="CE354" i="16"/>
  <c r="CH347" i="16"/>
  <c r="CD374" i="16"/>
  <c r="CC374" i="16" s="1"/>
  <c r="CG409" i="16"/>
  <c r="CD463" i="16"/>
  <c r="CC463" i="16" s="1"/>
  <c r="CD273" i="16"/>
  <c r="CC273" i="16" s="1"/>
  <c r="CE325" i="16"/>
  <c r="CF363" i="16"/>
  <c r="CF354" i="16"/>
  <c r="CE405" i="16"/>
  <c r="CH367" i="16"/>
  <c r="CD419" i="16"/>
  <c r="CC419" i="16" s="1"/>
  <c r="CD362" i="16"/>
  <c r="CC362" i="16" s="1"/>
  <c r="CD413" i="16"/>
  <c r="CC413" i="16" s="1"/>
  <c r="CG421" i="16"/>
  <c r="CD451" i="16"/>
  <c r="CC451" i="16" s="1"/>
  <c r="CH217" i="16"/>
  <c r="CG230" i="16"/>
  <c r="CF347" i="16"/>
  <c r="CD341" i="16"/>
  <c r="CC341" i="16" s="1"/>
  <c r="CE393" i="16"/>
  <c r="CH355" i="16"/>
  <c r="CD407" i="16"/>
  <c r="CC407" i="16" s="1"/>
  <c r="CD350" i="16"/>
  <c r="CC350" i="16" s="1"/>
  <c r="CG441" i="16"/>
  <c r="CG401" i="16"/>
  <c r="CG437" i="16"/>
  <c r="CF279" i="16"/>
  <c r="CE334" i="16"/>
  <c r="CE366" i="16"/>
  <c r="CD356" i="16"/>
  <c r="CC356" i="16" s="1"/>
  <c r="CG407" i="16"/>
  <c r="CF369" i="16"/>
  <c r="CE420" i="16"/>
  <c r="CE363" i="16"/>
  <c r="CD421" i="16"/>
  <c r="CC421" i="16" s="1"/>
  <c r="CG423" i="16"/>
  <c r="CE161" i="16"/>
  <c r="CH232" i="16"/>
  <c r="CF225" i="16"/>
  <c r="CG392" i="16"/>
  <c r="CE377" i="16"/>
  <c r="CF336" i="16"/>
  <c r="CD391" i="16"/>
  <c r="CC391" i="16" s="1"/>
  <c r="CD323" i="16"/>
  <c r="CC323" i="16" s="1"/>
  <c r="CG420" i="16"/>
  <c r="CE446" i="16"/>
  <c r="CE234" i="16"/>
  <c r="CE252" i="16"/>
  <c r="CH353" i="16"/>
  <c r="CE346" i="16"/>
  <c r="CE397" i="16"/>
  <c r="CH359" i="16"/>
  <c r="CD411" i="16"/>
  <c r="CC411" i="16" s="1"/>
  <c r="CD354" i="16"/>
  <c r="CC354" i="16" s="1"/>
  <c r="CG445" i="16"/>
  <c r="CD466" i="16"/>
  <c r="CC466" i="16" s="1"/>
  <c r="CH468" i="16"/>
  <c r="CF472" i="16"/>
  <c r="CF432" i="16"/>
  <c r="CE344" i="16"/>
  <c r="CG334" i="16"/>
  <c r="CD303" i="16"/>
  <c r="CC303" i="16" s="1"/>
  <c r="CD215" i="16"/>
  <c r="CC215" i="16" s="1"/>
  <c r="CE270" i="16"/>
  <c r="CD140" i="16"/>
  <c r="CC140" i="16" s="1"/>
  <c r="CG298" i="16"/>
  <c r="CE232" i="16"/>
  <c r="CG300" i="16"/>
  <c r="CH299" i="16"/>
  <c r="CD290" i="16"/>
  <c r="CC290" i="16" s="1"/>
  <c r="CF379" i="16"/>
  <c r="CE360" i="16"/>
  <c r="CE431" i="16"/>
  <c r="CD428" i="16"/>
  <c r="CC428" i="16" s="1"/>
  <c r="CF469" i="16"/>
  <c r="CE298" i="16"/>
  <c r="CH295" i="16"/>
  <c r="CD373" i="16"/>
  <c r="CC373" i="16" s="1"/>
  <c r="CH360" i="16"/>
  <c r="CD412" i="16"/>
  <c r="CC412" i="16" s="1"/>
  <c r="CG374" i="16"/>
  <c r="CF425" i="16"/>
  <c r="CF368" i="16"/>
  <c r="CF427" i="16"/>
  <c r="CE429" i="16"/>
  <c r="CF457" i="16"/>
  <c r="CF251" i="16"/>
  <c r="CH292" i="16"/>
  <c r="CG356" i="16"/>
  <c r="CH348" i="16"/>
  <c r="CD400" i="16"/>
  <c r="CC400" i="16" s="1"/>
  <c r="CG362" i="16"/>
  <c r="CF413" i="16"/>
  <c r="CF356" i="16"/>
  <c r="CF384" i="16"/>
  <c r="CE411" i="16"/>
  <c r="CE29" i="16"/>
  <c r="CD305" i="16"/>
  <c r="CC305" i="16" s="1"/>
  <c r="CH311" i="16"/>
  <c r="CE374" i="16"/>
  <c r="CF362" i="16"/>
  <c r="CE413" i="16"/>
  <c r="CH375" i="16"/>
  <c r="CD427" i="16"/>
  <c r="CC427" i="16" s="1"/>
  <c r="CD370" i="16"/>
  <c r="CC370" i="16" s="1"/>
  <c r="CD429" i="16"/>
  <c r="CC429" i="16" s="1"/>
  <c r="CG431" i="16"/>
  <c r="CF264" i="16"/>
  <c r="CF258" i="16"/>
  <c r="CD287" i="16"/>
  <c r="CC287" i="16" s="1"/>
  <c r="CF399" i="16"/>
  <c r="CD384" i="16"/>
  <c r="CC384" i="16" s="1"/>
  <c r="CG346" i="16"/>
  <c r="CF397" i="16"/>
  <c r="CH338" i="16"/>
  <c r="CH429" i="16"/>
  <c r="CG385" i="16"/>
  <c r="CE266" i="16"/>
  <c r="CG315" i="16"/>
  <c r="CH361" i="16"/>
  <c r="CH352" i="16"/>
  <c r="CD404" i="16"/>
  <c r="CC404" i="16" s="1"/>
  <c r="CG366" i="16"/>
  <c r="CF417" i="16"/>
  <c r="CF360" i="16"/>
  <c r="CD405" i="16"/>
  <c r="CC405" i="16" s="1"/>
  <c r="CE449" i="16"/>
  <c r="CH460" i="16"/>
  <c r="CG461" i="16"/>
  <c r="CH413" i="16"/>
  <c r="CH427" i="16"/>
  <c r="CF375" i="16"/>
  <c r="CD377" i="16"/>
  <c r="CC377" i="16" s="1"/>
  <c r="CG320" i="16"/>
  <c r="CE129" i="16"/>
  <c r="CF284" i="16"/>
  <c r="CE296" i="16"/>
  <c r="CF335" i="16"/>
  <c r="CD216" i="16"/>
  <c r="CC216" i="16" s="1"/>
  <c r="CH332" i="16"/>
  <c r="CF243" i="16"/>
  <c r="CD401" i="16"/>
  <c r="CC401" i="16" s="1"/>
  <c r="CH379" i="16"/>
  <c r="CH446" i="16"/>
  <c r="CH390" i="16"/>
  <c r="CD438" i="16"/>
  <c r="CC438" i="16" s="1"/>
  <c r="CH140" i="16"/>
  <c r="CE337" i="16"/>
  <c r="CG380" i="16"/>
  <c r="CG367" i="16"/>
  <c r="CF418" i="16"/>
  <c r="CE380" i="16"/>
  <c r="CH431" i="16"/>
  <c r="CH374" i="16"/>
  <c r="CF435" i="16"/>
  <c r="CH394" i="16"/>
  <c r="CH463" i="16"/>
  <c r="CE278" i="16"/>
  <c r="CH333" i="16"/>
  <c r="CH365" i="16"/>
  <c r="CG355" i="16"/>
  <c r="CF406" i="16"/>
  <c r="CE368" i="16"/>
  <c r="CH419" i="16"/>
  <c r="CH362" i="16"/>
  <c r="CD417" i="16"/>
  <c r="CC417" i="16" s="1"/>
  <c r="CD422" i="16"/>
  <c r="CC422" i="16" s="1"/>
  <c r="CD135" i="16"/>
  <c r="CC135" i="16" s="1"/>
  <c r="CG170" i="16"/>
  <c r="CD344" i="16"/>
  <c r="CC344" i="16" s="1"/>
  <c r="CH381" i="16"/>
  <c r="CH368" i="16"/>
  <c r="CD420" i="16"/>
  <c r="CC420" i="16" s="1"/>
  <c r="CG382" i="16"/>
  <c r="CF433" i="16"/>
  <c r="CF376" i="16"/>
  <c r="CD437" i="16"/>
  <c r="CC437" i="16" s="1"/>
  <c r="CE402" i="16"/>
  <c r="CH183" i="16"/>
  <c r="CG202" i="16"/>
  <c r="CH339" i="16"/>
  <c r="CE336" i="16"/>
  <c r="CF390" i="16"/>
  <c r="CE352" i="16"/>
  <c r="CH403" i="16"/>
  <c r="CH346" i="16"/>
  <c r="CH437" i="16"/>
  <c r="CE395" i="16"/>
  <c r="CG292" i="16"/>
  <c r="CH251" i="16"/>
  <c r="CH369" i="16"/>
  <c r="CG359" i="16"/>
  <c r="CF410" i="16"/>
  <c r="CE372" i="16"/>
  <c r="CH423" i="16"/>
  <c r="CH366" i="16"/>
  <c r="CD425" i="16"/>
  <c r="CC425" i="16" s="1"/>
  <c r="CH452" i="16"/>
  <c r="CE450" i="16"/>
  <c r="CH382" i="16"/>
  <c r="CG402" i="16"/>
  <c r="CD319" i="16"/>
  <c r="CC319" i="16" s="1"/>
  <c r="CH8" i="16"/>
  <c r="F30" i="11" s="1"/>
  <c r="CG35" i="16"/>
  <c r="CF55" i="16"/>
  <c r="CD51" i="16"/>
  <c r="CE73" i="16"/>
  <c r="CH104" i="16"/>
  <c r="CE108" i="16"/>
  <c r="CG121" i="16"/>
  <c r="CF153" i="16"/>
  <c r="CG161" i="16"/>
  <c r="CE16" i="16"/>
  <c r="CG21" i="16"/>
  <c r="CD8" i="16"/>
  <c r="CE70" i="16"/>
  <c r="CH25" i="16"/>
  <c r="F47" i="11" s="1"/>
  <c r="CF73" i="16"/>
  <c r="CD120" i="16"/>
  <c r="CC120" i="16" s="1"/>
  <c r="CG85" i="16"/>
  <c r="CF115" i="16"/>
  <c r="CG125" i="16"/>
  <c r="CG100" i="16"/>
  <c r="CG65" i="16"/>
  <c r="CH154" i="16"/>
  <c r="CG42" i="16"/>
  <c r="CH62" i="16"/>
  <c r="F84" i="11" s="1"/>
  <c r="CH89" i="16"/>
  <c r="CE15" i="16"/>
  <c r="CE41" i="16"/>
  <c r="CH61" i="16"/>
  <c r="F83" i="11" s="1"/>
  <c r="CF57" i="16"/>
  <c r="CD80" i="16"/>
  <c r="CC80" i="16" s="1"/>
  <c r="CG111" i="16"/>
  <c r="CD115" i="16"/>
  <c r="CC115" i="16" s="1"/>
  <c r="CG88" i="16"/>
  <c r="CG61" i="16"/>
  <c r="CE167" i="16"/>
  <c r="CH11" i="16"/>
  <c r="F33" i="11" s="1"/>
  <c r="CG6" i="16"/>
  <c r="CG29" i="16"/>
  <c r="CE47" i="16"/>
  <c r="CG69" i="16"/>
  <c r="CH79" i="16"/>
  <c r="CF64" i="16"/>
  <c r="CE91" i="16"/>
  <c r="CH123" i="16"/>
  <c r="CE131" i="16"/>
  <c r="CF3" i="16"/>
  <c r="CF31" i="16"/>
  <c r="CF98" i="16"/>
  <c r="CD147" i="16"/>
  <c r="CC147" i="16" s="1"/>
  <c r="CH27" i="16"/>
  <c r="F49" i="11" s="1"/>
  <c r="CH59" i="16"/>
  <c r="F81" i="11" s="1"/>
  <c r="CG96" i="16"/>
  <c r="CG10" i="16"/>
  <c r="CF33" i="16"/>
  <c r="CG68" i="16"/>
  <c r="CH63" i="16"/>
  <c r="F85" i="11" s="1"/>
  <c r="CD71" i="16"/>
  <c r="CE117" i="16"/>
  <c r="CF82" i="16"/>
  <c r="CF107" i="16"/>
  <c r="CE110" i="16"/>
  <c r="CG92" i="16"/>
  <c r="CD18" i="16"/>
  <c r="CG31" i="16"/>
  <c r="CE35" i="16"/>
  <c r="CE53" i="16"/>
  <c r="CG76" i="16"/>
  <c r="CG28" i="16"/>
  <c r="CE85" i="16"/>
  <c r="CD98" i="16"/>
  <c r="CC98" i="16" s="1"/>
  <c r="CG130" i="16"/>
  <c r="CD138" i="16"/>
  <c r="CC138" i="16" s="1"/>
  <c r="CH17" i="16"/>
  <c r="F39" i="11" s="1"/>
  <c r="CG46" i="16"/>
  <c r="CD37" i="16"/>
  <c r="CG66" i="16"/>
  <c r="CF77" i="16"/>
  <c r="CD124" i="16"/>
  <c r="CC124" i="16" s="1"/>
  <c r="CG89" i="16"/>
  <c r="CG120" i="16"/>
  <c r="CG129" i="16"/>
  <c r="CF111" i="16"/>
  <c r="CE13" i="16"/>
  <c r="CE37" i="16"/>
  <c r="CD42" i="16"/>
  <c r="CD60" i="16"/>
  <c r="CE82" i="16"/>
  <c r="CD88" i="16"/>
  <c r="CC88" i="16" s="1"/>
  <c r="CH91" i="16"/>
  <c r="CF104" i="16"/>
  <c r="CE136" i="16"/>
  <c r="CF144" i="16"/>
  <c r="CF72" i="16"/>
  <c r="CF5" i="16"/>
  <c r="CD25" i="16"/>
  <c r="CG51" i="16"/>
  <c r="CH73" i="16"/>
  <c r="F95" i="11" s="1"/>
  <c r="CH83" i="16"/>
  <c r="CE79" i="16"/>
  <c r="CE95" i="16"/>
  <c r="CH127" i="16"/>
  <c r="CE135" i="16"/>
  <c r="CD6" i="16"/>
  <c r="CH16" i="16"/>
  <c r="F38" i="11" s="1"/>
  <c r="CD44" i="16"/>
  <c r="CD41" i="16"/>
  <c r="CF66" i="16"/>
  <c r="CE55" i="16"/>
  <c r="CF94" i="16"/>
  <c r="CG98" i="16"/>
  <c r="CH110" i="16"/>
  <c r="CD143" i="16"/>
  <c r="CC143" i="16" s="1"/>
  <c r="CH150" i="16"/>
  <c r="CH114" i="16"/>
  <c r="CG64" i="16"/>
  <c r="CD58" i="16"/>
  <c r="CE3" i="16"/>
  <c r="CF14" i="16"/>
  <c r="CG33" i="16"/>
  <c r="CE57" i="16"/>
  <c r="CG80" i="16"/>
  <c r="CD85" i="16"/>
  <c r="CC85" i="16" s="1"/>
  <c r="CF89" i="16"/>
  <c r="CD102" i="16"/>
  <c r="CC102" i="16" s="1"/>
  <c r="CG134" i="16"/>
  <c r="CD142" i="16"/>
  <c r="CC142" i="16" s="1"/>
  <c r="CF12" i="16"/>
  <c r="CG23" i="16"/>
  <c r="CF29" i="16"/>
  <c r="CF51" i="16"/>
  <c r="CH46" i="16"/>
  <c r="F68" i="11" s="1"/>
  <c r="CH68" i="16"/>
  <c r="F90" i="11" s="1"/>
  <c r="CH100" i="16"/>
  <c r="CE104" i="16"/>
  <c r="CG117" i="16"/>
  <c r="CF149" i="16"/>
  <c r="CG157" i="16"/>
  <c r="CE6" i="16"/>
  <c r="CG25" i="16"/>
  <c r="CE39" i="16"/>
  <c r="CD64" i="16"/>
  <c r="CG49" i="16"/>
  <c r="CD92" i="16"/>
  <c r="CC92" i="16" s="1"/>
  <c r="CH95" i="16"/>
  <c r="CF108" i="16"/>
  <c r="CE140" i="16"/>
  <c r="CF148" i="16"/>
  <c r="CD9" i="16"/>
  <c r="CF21" i="16"/>
  <c r="CH35" i="16"/>
  <c r="F57" i="11" s="1"/>
  <c r="CH57" i="16"/>
  <c r="F79" i="11" s="1"/>
  <c r="CF53" i="16"/>
  <c r="CD76" i="16"/>
  <c r="CG107" i="16"/>
  <c r="CD111" i="16"/>
  <c r="CC111" i="16" s="1"/>
  <c r="CE123" i="16"/>
  <c r="CH155" i="16"/>
  <c r="CE163" i="16"/>
  <c r="CG14" i="16"/>
  <c r="CH28" i="16"/>
  <c r="F50" i="11" s="1"/>
  <c r="CF43" i="16"/>
  <c r="CG102" i="16"/>
  <c r="CE8" i="16"/>
  <c r="CE113" i="16"/>
  <c r="BL5" i="16"/>
  <c r="C69" i="21" l="1"/>
  <c r="C69" i="22"/>
  <c r="C97" i="21"/>
  <c r="C97" i="22"/>
  <c r="C56" i="22"/>
  <c r="C56" i="21"/>
  <c r="B35" i="21"/>
  <c r="B35" i="22"/>
  <c r="B53" i="22"/>
  <c r="B53" i="21"/>
  <c r="C83" i="22"/>
  <c r="C83" i="21"/>
  <c r="B83" i="21"/>
  <c r="B83" i="22"/>
  <c r="B96" i="22"/>
  <c r="B96" i="21"/>
  <c r="B78" i="22"/>
  <c r="B78" i="21"/>
  <c r="B41" i="21"/>
  <c r="B41" i="22"/>
  <c r="B89" i="21"/>
  <c r="B89" i="22"/>
  <c r="C96" i="22"/>
  <c r="C96" i="21"/>
  <c r="C41" i="21"/>
  <c r="C41" i="22"/>
  <c r="B69" i="22"/>
  <c r="B69" i="21"/>
  <c r="C81" i="21"/>
  <c r="C81" i="22"/>
  <c r="C94" i="22"/>
  <c r="C94" i="21"/>
  <c r="B90" i="22"/>
  <c r="B90" i="21"/>
  <c r="C35" i="22"/>
  <c r="C35" i="21"/>
  <c r="C26" i="21"/>
  <c r="C26" i="22"/>
  <c r="C79" i="21"/>
  <c r="C79" i="22"/>
  <c r="C99" i="21"/>
  <c r="C99" i="22"/>
  <c r="C85" i="21"/>
  <c r="C85" i="22"/>
  <c r="C47" i="21"/>
  <c r="C47" i="22"/>
  <c r="B36" i="21"/>
  <c r="B36" i="22"/>
  <c r="C46" i="21"/>
  <c r="C46" i="22"/>
  <c r="B57" i="21"/>
  <c r="B57" i="22"/>
  <c r="B31" i="21"/>
  <c r="B31" i="22"/>
  <c r="C63" i="21"/>
  <c r="C63" i="22"/>
  <c r="C30" i="21"/>
  <c r="C30" i="22"/>
  <c r="B29" i="21"/>
  <c r="B29" i="22"/>
  <c r="B86" i="22"/>
  <c r="B86" i="21"/>
  <c r="C88" i="22"/>
  <c r="C88" i="21"/>
  <c r="B55" i="21"/>
  <c r="B55" i="22"/>
  <c r="B32" i="22"/>
  <c r="B32" i="21"/>
  <c r="C74" i="21"/>
  <c r="C74" i="22"/>
  <c r="B60" i="22"/>
  <c r="B60" i="21"/>
  <c r="B84" i="21"/>
  <c r="B84" i="22"/>
  <c r="B85" i="22"/>
  <c r="B85" i="21"/>
  <c r="B64" i="22"/>
  <c r="B64" i="21"/>
  <c r="C72" i="22"/>
  <c r="C72" i="21"/>
  <c r="B97" i="21"/>
  <c r="B97" i="22"/>
  <c r="C100" i="22"/>
  <c r="C100" i="21"/>
  <c r="B81" i="21"/>
  <c r="B81" i="22"/>
  <c r="B54" i="21"/>
  <c r="B54" i="22"/>
  <c r="B50" i="22"/>
  <c r="B50" i="21"/>
  <c r="C70" i="22"/>
  <c r="C70" i="21"/>
  <c r="B67" i="21"/>
  <c r="B67" i="22"/>
  <c r="C25" i="21"/>
  <c r="C25" i="22"/>
  <c r="B25" i="21"/>
  <c r="B25" i="22"/>
  <c r="B65" i="21"/>
  <c r="B65" i="22"/>
  <c r="B79" i="21"/>
  <c r="B79" i="22"/>
  <c r="C29" i="21"/>
  <c r="C29" i="22"/>
  <c r="B38" i="21"/>
  <c r="B38" i="22"/>
  <c r="C90" i="21"/>
  <c r="C90" i="22"/>
  <c r="B74" i="21"/>
  <c r="B74" i="22"/>
  <c r="B100" i="22"/>
  <c r="B100" i="21"/>
  <c r="C71" i="21"/>
  <c r="C71" i="22"/>
  <c r="C60" i="22"/>
  <c r="C60" i="21"/>
  <c r="B48" i="22"/>
  <c r="B48" i="21"/>
  <c r="B33" i="21"/>
  <c r="B33" i="22"/>
  <c r="C65" i="21"/>
  <c r="C65" i="22"/>
  <c r="C84" i="22"/>
  <c r="C84" i="21"/>
  <c r="C62" i="21"/>
  <c r="C62" i="22"/>
  <c r="C42" i="21"/>
  <c r="C42" i="22"/>
  <c r="B52" i="22"/>
  <c r="B52" i="21"/>
  <c r="B72" i="22"/>
  <c r="B72" i="21"/>
  <c r="B82" i="21"/>
  <c r="B82" i="22"/>
  <c r="B70" i="21"/>
  <c r="B70" i="22"/>
  <c r="B71" i="21"/>
  <c r="B71" i="22"/>
  <c r="C40" i="22"/>
  <c r="C40" i="21"/>
  <c r="C28" i="21"/>
  <c r="C28" i="22"/>
  <c r="B95" i="21"/>
  <c r="B95" i="22"/>
  <c r="C68" i="21"/>
  <c r="C68" i="22"/>
  <c r="C73" i="21"/>
  <c r="C73" i="22"/>
  <c r="C32" i="22"/>
  <c r="C32" i="21"/>
  <c r="C67" i="22"/>
  <c r="C67" i="21"/>
  <c r="C53" i="21"/>
  <c r="C53" i="22"/>
  <c r="C55" i="21"/>
  <c r="C55" i="22"/>
  <c r="C39" i="21"/>
  <c r="C39" i="22"/>
  <c r="B43" i="21"/>
  <c r="B43" i="22"/>
  <c r="B40" i="22"/>
  <c r="B40" i="21"/>
  <c r="C48" i="22"/>
  <c r="C48" i="21"/>
  <c r="B61" i="22"/>
  <c r="B61" i="21"/>
  <c r="B37" i="21"/>
  <c r="B37" i="22"/>
  <c r="B63" i="21"/>
  <c r="B63" i="22"/>
  <c r="B39" i="21"/>
  <c r="B39" i="22"/>
  <c r="C77" i="21"/>
  <c r="C77" i="22"/>
  <c r="C52" i="21"/>
  <c r="C52" i="22"/>
  <c r="B56" i="22"/>
  <c r="B56" i="21"/>
  <c r="B30" i="21"/>
  <c r="B30" i="22"/>
  <c r="B93" i="22"/>
  <c r="B93" i="21"/>
  <c r="B34" i="21"/>
  <c r="B34" i="22"/>
  <c r="C31" i="21"/>
  <c r="C31" i="22"/>
  <c r="C66" i="21"/>
  <c r="C66" i="22"/>
  <c r="C92" i="22"/>
  <c r="C92" i="21"/>
  <c r="B91" i="21"/>
  <c r="B91" i="22"/>
  <c r="B58" i="22"/>
  <c r="B58" i="21"/>
  <c r="C80" i="22"/>
  <c r="C80" i="21"/>
  <c r="C82" i="21"/>
  <c r="C82" i="22"/>
  <c r="C45" i="21"/>
  <c r="C45" i="22"/>
  <c r="C44" i="21"/>
  <c r="C44" i="22"/>
  <c r="B47" i="21"/>
  <c r="B47" i="22"/>
  <c r="C64" i="22"/>
  <c r="C64" i="21"/>
  <c r="C61" i="21"/>
  <c r="C61" i="22"/>
  <c r="B24" i="21"/>
  <c r="B24" i="22"/>
  <c r="C95" i="21"/>
  <c r="C95" i="22"/>
  <c r="C54" i="21"/>
  <c r="C54" i="22"/>
  <c r="B45" i="22"/>
  <c r="B45" i="21"/>
  <c r="B73" i="21"/>
  <c r="B73" i="22"/>
  <c r="B28" i="21"/>
  <c r="B28" i="22"/>
  <c r="B26" i="21"/>
  <c r="B26" i="22"/>
  <c r="C24" i="22"/>
  <c r="C24" i="21"/>
  <c r="B68" i="22"/>
  <c r="B68" i="21"/>
  <c r="B80" i="22"/>
  <c r="B80" i="21"/>
  <c r="B66" i="21"/>
  <c r="B66" i="22"/>
  <c r="B27" i="21"/>
  <c r="B27" i="22"/>
  <c r="B42" i="21"/>
  <c r="B42" i="22"/>
  <c r="C58" i="21"/>
  <c r="C58" i="22"/>
  <c r="C91" i="22"/>
  <c r="C91" i="21"/>
  <c r="B51" i="21"/>
  <c r="B51" i="22"/>
  <c r="B76" i="21"/>
  <c r="B76" i="22"/>
  <c r="B46" i="21"/>
  <c r="B46" i="22"/>
  <c r="C34" i="21"/>
  <c r="C34" i="22"/>
  <c r="B62" i="21"/>
  <c r="B62" i="22"/>
  <c r="B75" i="21"/>
  <c r="B75" i="22"/>
  <c r="C86" i="22"/>
  <c r="C86" i="21"/>
  <c r="C57" i="21"/>
  <c r="C57" i="22"/>
  <c r="B87" i="21"/>
  <c r="B87" i="22"/>
  <c r="B94" i="21"/>
  <c r="B94" i="22"/>
  <c r="C49" i="21"/>
  <c r="C49" i="22"/>
  <c r="C59" i="22"/>
  <c r="C59" i="21"/>
  <c r="C76" i="22"/>
  <c r="C76" i="21"/>
  <c r="B99" i="21"/>
  <c r="B99" i="22"/>
  <c r="C37" i="21"/>
  <c r="C37" i="22"/>
  <c r="C50" i="21"/>
  <c r="C50" i="22"/>
  <c r="C93" i="21"/>
  <c r="C93" i="22"/>
  <c r="C43" i="22"/>
  <c r="C43" i="21"/>
  <c r="B88" i="22"/>
  <c r="B88" i="21"/>
  <c r="C78" i="22"/>
  <c r="C78" i="21"/>
  <c r="C89" i="21"/>
  <c r="C89" i="22"/>
  <c r="C87" i="21"/>
  <c r="C87" i="22"/>
  <c r="B49" i="21"/>
  <c r="B49" i="22"/>
  <c r="C98" i="21"/>
  <c r="C98" i="22"/>
  <c r="C36" i="21"/>
  <c r="C36" i="22"/>
  <c r="B77" i="22"/>
  <c r="B77" i="21"/>
  <c r="B59" i="21"/>
  <c r="B59" i="22"/>
  <c r="C51" i="22"/>
  <c r="C51" i="21"/>
  <c r="C27" i="21"/>
  <c r="C27" i="22"/>
  <c r="C33" i="21"/>
  <c r="C33" i="22"/>
  <c r="C38" i="21"/>
  <c r="C38" i="22"/>
  <c r="B44" i="21"/>
  <c r="B44" i="22"/>
  <c r="C75" i="21"/>
  <c r="C75" i="22"/>
  <c r="B92" i="22"/>
  <c r="B92" i="21"/>
  <c r="B98" i="22"/>
  <c r="B98" i="21"/>
  <c r="CC17" i="16"/>
  <c r="CC56" i="16"/>
  <c r="E57" i="11"/>
  <c r="E74" i="11"/>
  <c r="CC14" i="16"/>
  <c r="E65" i="11"/>
  <c r="E66" i="11"/>
  <c r="CC5" i="16"/>
  <c r="E81" i="11"/>
  <c r="E35" i="11"/>
  <c r="CC47" i="16"/>
  <c r="E44" i="11"/>
  <c r="CC49" i="16"/>
  <c r="E58" i="11"/>
  <c r="CC15" i="16"/>
  <c r="E29" i="11"/>
  <c r="CC29" i="16"/>
  <c r="CC24" i="16"/>
  <c r="CC45" i="16"/>
  <c r="E73" i="11"/>
  <c r="E53" i="11"/>
  <c r="E36" i="11"/>
  <c r="CC25" i="16"/>
  <c r="CC18" i="16"/>
  <c r="CC16" i="16"/>
  <c r="CC62" i="16"/>
  <c r="E54" i="11"/>
  <c r="CC32" i="16"/>
  <c r="E95" i="11"/>
  <c r="E59" i="11"/>
  <c r="CC40" i="16"/>
  <c r="E82" i="11"/>
  <c r="E45" i="11"/>
  <c r="E71" i="11"/>
  <c r="CC11" i="16"/>
  <c r="E40" i="11"/>
  <c r="E26" i="11"/>
  <c r="E25" i="11"/>
  <c r="CC22" i="16"/>
  <c r="CC59" i="16"/>
  <c r="E69" i="11"/>
  <c r="E77" i="11"/>
  <c r="CC21" i="16"/>
  <c r="E34" i="11"/>
  <c r="CC12" i="16"/>
  <c r="CC63" i="16"/>
  <c r="CC68" i="16"/>
  <c r="CC64" i="16"/>
  <c r="CC10" i="16"/>
  <c r="E93" i="11"/>
  <c r="E78" i="11"/>
  <c r="E63" i="11"/>
  <c r="E37" i="11"/>
  <c r="CC39" i="16"/>
  <c r="E79" i="11"/>
  <c r="E62" i="11"/>
  <c r="E24" i="11"/>
  <c r="E99" i="11"/>
  <c r="E89" i="11"/>
  <c r="E92" i="11"/>
  <c r="CC27" i="16"/>
  <c r="E75" i="11"/>
  <c r="E85" i="11"/>
  <c r="E47" i="11"/>
  <c r="CC37" i="16"/>
  <c r="E43" i="11"/>
  <c r="E27" i="11"/>
  <c r="CC33" i="16"/>
  <c r="CC28" i="16"/>
  <c r="E48" i="11"/>
  <c r="CC66" i="16"/>
  <c r="CC26" i="16"/>
  <c r="CC41" i="16"/>
  <c r="E68" i="11"/>
  <c r="CC75" i="16"/>
  <c r="E70" i="11"/>
  <c r="E31" i="11"/>
  <c r="CC23" i="16"/>
  <c r="E97" i="11"/>
  <c r="E96" i="11"/>
  <c r="CC76" i="16"/>
  <c r="CC44" i="16"/>
  <c r="CC71" i="16"/>
  <c r="CC50" i="16"/>
  <c r="E41" i="11"/>
  <c r="CC31" i="16"/>
  <c r="E76" i="11"/>
  <c r="CC67" i="16"/>
  <c r="CC38" i="16"/>
  <c r="E72" i="11"/>
  <c r="E39" i="11"/>
  <c r="CC55" i="16"/>
  <c r="CC48" i="16"/>
  <c r="E83" i="11"/>
  <c r="CC8" i="16"/>
  <c r="CC78" i="16"/>
  <c r="E100" i="11"/>
  <c r="CC36" i="16"/>
  <c r="E33" i="11"/>
  <c r="E60" i="11"/>
  <c r="CC52" i="16"/>
  <c r="E88" i="11"/>
  <c r="CC54" i="16"/>
  <c r="CC43" i="16"/>
  <c r="CC73" i="16"/>
  <c r="CC57" i="16"/>
  <c r="E91" i="11"/>
  <c r="E55" i="11"/>
  <c r="E64" i="11"/>
  <c r="CC60" i="16"/>
  <c r="E51" i="11"/>
  <c r="E67" i="11"/>
  <c r="CC13" i="16"/>
  <c r="CC72" i="16"/>
  <c r="CC35" i="16"/>
  <c r="E61" i="11"/>
  <c r="CC30" i="16"/>
  <c r="CC74" i="16"/>
  <c r="E90" i="11"/>
  <c r="CC42" i="16"/>
  <c r="E32" i="11"/>
  <c r="E28" i="11"/>
  <c r="E87" i="11"/>
  <c r="CC61" i="16"/>
  <c r="E49" i="11"/>
  <c r="CC65" i="16"/>
  <c r="E42" i="11"/>
  <c r="CC19" i="16"/>
  <c r="E46" i="11"/>
  <c r="CC7" i="16"/>
  <c r="CC69" i="16"/>
  <c r="CC20" i="16"/>
  <c r="CC34" i="16"/>
  <c r="CC6" i="16"/>
  <c r="CC9" i="16"/>
  <c r="CC58" i="16"/>
  <c r="E50" i="11"/>
  <c r="CC53" i="16"/>
  <c r="E94" i="11"/>
  <c r="E56" i="11"/>
  <c r="E38" i="11"/>
  <c r="E52" i="11"/>
  <c r="E86" i="11"/>
  <c r="E98" i="11"/>
  <c r="CC51" i="16"/>
  <c r="CC46" i="16"/>
  <c r="E80" i="11"/>
  <c r="E84" i="11"/>
  <c r="CC70" i="16"/>
  <c r="E30" i="11"/>
  <c r="CC77" i="16"/>
  <c r="CC4" i="16"/>
  <c r="CC2" i="16"/>
  <c r="CC3" i="16"/>
  <c r="B24" i="11"/>
  <c r="BT7" i="16"/>
  <c r="D24" i="11"/>
  <c r="C24" i="11"/>
  <c r="C34" i="11"/>
  <c r="D36" i="11"/>
  <c r="B82" i="11"/>
  <c r="D25" i="11"/>
  <c r="D43" i="11"/>
  <c r="C25" i="11"/>
  <c r="B64" i="11"/>
  <c r="B32" i="11"/>
  <c r="B83" i="11"/>
  <c r="C93" i="11"/>
  <c r="C78" i="11"/>
  <c r="D59" i="11"/>
  <c r="D98" i="11"/>
  <c r="B87" i="11"/>
  <c r="D44" i="11"/>
  <c r="B61" i="11"/>
  <c r="B41" i="11"/>
  <c r="D37" i="11"/>
  <c r="B29" i="11"/>
  <c r="C72" i="11"/>
  <c r="C43" i="11"/>
  <c r="C65" i="11"/>
  <c r="C33" i="11"/>
  <c r="C58" i="11"/>
  <c r="B91" i="11"/>
  <c r="C99" i="11"/>
  <c r="B42" i="11"/>
  <c r="C30" i="11"/>
  <c r="D88" i="11"/>
  <c r="C35" i="11"/>
  <c r="D29" i="11"/>
  <c r="B86" i="11"/>
  <c r="D94" i="11"/>
  <c r="D99" i="11"/>
  <c r="D79" i="11"/>
  <c r="C92" i="11"/>
  <c r="B31" i="11"/>
  <c r="C61" i="11"/>
  <c r="B80" i="11"/>
  <c r="C77" i="11"/>
  <c r="C59" i="11"/>
  <c r="B30" i="11"/>
  <c r="C95" i="11"/>
  <c r="C45" i="11"/>
  <c r="D72" i="11"/>
  <c r="B75" i="11"/>
  <c r="D67" i="11"/>
  <c r="D38" i="11"/>
  <c r="C62" i="11"/>
  <c r="B49" i="11"/>
  <c r="D42" i="11"/>
  <c r="D40" i="11"/>
  <c r="D26" i="11"/>
  <c r="D84" i="11"/>
  <c r="D46" i="11"/>
  <c r="C97" i="11"/>
  <c r="B59" i="11"/>
  <c r="B73" i="11"/>
  <c r="D80" i="11"/>
  <c r="D83" i="11"/>
  <c r="C26" i="11"/>
  <c r="C28" i="11"/>
  <c r="C75" i="11"/>
  <c r="D47" i="11"/>
  <c r="C27" i="11"/>
  <c r="B48" i="11"/>
  <c r="B39" i="11"/>
  <c r="B97" i="11"/>
  <c r="B78" i="11"/>
  <c r="D74" i="11"/>
  <c r="B45" i="11"/>
  <c r="C88" i="11"/>
  <c r="C63" i="11"/>
  <c r="C96" i="11"/>
  <c r="D90" i="11"/>
  <c r="B99" i="11"/>
  <c r="B63" i="11"/>
  <c r="D77" i="11"/>
  <c r="C46" i="11"/>
  <c r="B96" i="11"/>
  <c r="B26" i="11"/>
  <c r="D61" i="11"/>
  <c r="D93" i="11"/>
  <c r="C86" i="11"/>
  <c r="D68" i="11"/>
  <c r="B74" i="11"/>
  <c r="D69" i="11"/>
  <c r="D81" i="11"/>
  <c r="C91" i="11"/>
  <c r="D65" i="11"/>
  <c r="B98" i="11"/>
  <c r="D51" i="11"/>
  <c r="B66" i="11"/>
  <c r="C57" i="11"/>
  <c r="B93" i="11"/>
  <c r="C50" i="11"/>
  <c r="B72" i="11"/>
  <c r="B53" i="11"/>
  <c r="D62" i="11"/>
  <c r="B36" i="11"/>
  <c r="B89" i="11"/>
  <c r="B60" i="11"/>
  <c r="C84" i="11"/>
  <c r="C41" i="11"/>
  <c r="C55" i="11"/>
  <c r="C81" i="11"/>
  <c r="B27" i="11"/>
  <c r="D66" i="11"/>
  <c r="C90" i="11"/>
  <c r="D52" i="11"/>
  <c r="B69" i="11"/>
  <c r="B77" i="11"/>
  <c r="B70" i="11"/>
  <c r="D92" i="11"/>
  <c r="C83" i="11"/>
  <c r="C89" i="11"/>
  <c r="D82" i="11"/>
  <c r="B55" i="11"/>
  <c r="B50" i="11"/>
  <c r="B88" i="11"/>
  <c r="C68" i="11"/>
  <c r="B92" i="11"/>
  <c r="D73" i="11"/>
  <c r="D86" i="11"/>
  <c r="C64" i="11"/>
  <c r="D75" i="11"/>
  <c r="C79" i="11"/>
  <c r="B71" i="11"/>
  <c r="C82" i="11"/>
  <c r="D39" i="11"/>
  <c r="C87" i="11"/>
  <c r="C70" i="11"/>
  <c r="B100" i="11"/>
  <c r="D85" i="11"/>
  <c r="B37" i="11"/>
  <c r="D45" i="11"/>
  <c r="C94" i="11"/>
  <c r="D54" i="11"/>
  <c r="B58" i="11"/>
  <c r="D63" i="11"/>
  <c r="D32" i="11"/>
  <c r="D58" i="11"/>
  <c r="B51" i="11"/>
  <c r="D100" i="11"/>
  <c r="B46" i="11"/>
  <c r="D49" i="11"/>
  <c r="B67" i="11"/>
  <c r="C44" i="11"/>
  <c r="C80" i="11"/>
  <c r="C85" i="11"/>
  <c r="C49" i="11"/>
  <c r="D50" i="11"/>
  <c r="C38" i="11"/>
  <c r="D34" i="11"/>
  <c r="B28" i="11"/>
  <c r="B47" i="11"/>
  <c r="B40" i="11"/>
  <c r="D53" i="11"/>
  <c r="C69" i="11"/>
  <c r="D95" i="11"/>
  <c r="D96" i="11"/>
  <c r="C31" i="11"/>
  <c r="B38" i="11"/>
  <c r="D91" i="11"/>
  <c r="C67" i="11"/>
  <c r="B76" i="11"/>
  <c r="B25" i="11"/>
  <c r="D41" i="11"/>
  <c r="C71" i="11"/>
  <c r="B65" i="11"/>
  <c r="B95" i="11"/>
  <c r="D97" i="11"/>
  <c r="D30" i="11"/>
  <c r="C60" i="11"/>
  <c r="B84" i="11"/>
  <c r="C73" i="11"/>
  <c r="D87" i="11"/>
  <c r="D60" i="11"/>
  <c r="D48" i="11"/>
  <c r="D71" i="11"/>
  <c r="C39" i="11"/>
  <c r="B54" i="11"/>
  <c r="C56" i="11"/>
  <c r="D33" i="11"/>
  <c r="B79" i="11"/>
  <c r="C54" i="11"/>
  <c r="D76" i="11"/>
  <c r="C98" i="11"/>
  <c r="C40" i="11"/>
  <c r="C52" i="11"/>
  <c r="C42" i="11"/>
  <c r="B62" i="11"/>
  <c r="B68" i="11"/>
  <c r="C37" i="11"/>
  <c r="B56" i="11"/>
  <c r="D27" i="11"/>
  <c r="D55" i="11"/>
  <c r="C51" i="11"/>
  <c r="C48" i="11"/>
  <c r="C47" i="11"/>
  <c r="B33" i="11"/>
  <c r="C53" i="11"/>
  <c r="D28" i="11"/>
  <c r="C76" i="11"/>
  <c r="D56" i="11"/>
  <c r="C29" i="11"/>
  <c r="B44" i="11"/>
  <c r="B81" i="11"/>
  <c r="D64" i="11"/>
  <c r="C36" i="11"/>
  <c r="B35" i="11"/>
  <c r="D57" i="11"/>
  <c r="B43" i="11"/>
  <c r="B94" i="11"/>
  <c r="D89" i="11"/>
  <c r="B57" i="11"/>
  <c r="B34" i="11"/>
  <c r="B52" i="11"/>
  <c r="B85" i="11"/>
  <c r="D70" i="11"/>
  <c r="C32" i="11"/>
  <c r="C66" i="11"/>
  <c r="C74" i="11"/>
  <c r="D35" i="11"/>
  <c r="B90" i="11"/>
  <c r="C100" i="11"/>
  <c r="D78" i="11"/>
  <c r="D31" i="11"/>
  <c r="BL6" i="16"/>
  <c r="BO3" i="16" s="1"/>
  <c r="B2" i="16"/>
  <c r="B3" i="16"/>
  <c r="C26" i="7" l="1"/>
  <c r="D25" i="7"/>
  <c r="B26" i="7"/>
  <c r="C25" i="7"/>
  <c r="C27" i="7"/>
  <c r="D27" i="7"/>
  <c r="B25" i="7"/>
  <c r="B27" i="7"/>
  <c r="D26" i="7"/>
  <c r="C24" i="7"/>
  <c r="B24" i="7"/>
  <c r="D24" i="7"/>
  <c r="BT8" i="16"/>
  <c r="C25" i="9"/>
  <c r="BQ2" i="16"/>
  <c r="E24" i="9" s="1"/>
  <c r="BR2" i="16"/>
  <c r="BP4" i="16"/>
  <c r="BQ3" i="16"/>
  <c r="E25" i="9" s="1"/>
  <c r="BO4" i="16"/>
  <c r="BN3" i="16"/>
  <c r="BR4" i="16"/>
  <c r="F26" i="9" s="1"/>
  <c r="BR3" i="16"/>
  <c r="F25" i="9" s="1"/>
  <c r="BP2" i="16"/>
  <c r="BN4" i="16"/>
  <c r="BM4" i="16" s="1"/>
  <c r="BQ4" i="16"/>
  <c r="E26" i="9" s="1"/>
  <c r="BN2" i="16"/>
  <c r="BO2" i="16"/>
  <c r="BP3" i="16"/>
  <c r="BQ29" i="16"/>
  <c r="E51" i="9" s="1"/>
  <c r="BO182" i="16"/>
  <c r="BN276" i="16"/>
  <c r="BM276" i="16" s="1"/>
  <c r="BP228" i="16"/>
  <c r="BO137" i="16"/>
  <c r="BR338" i="16"/>
  <c r="BQ172" i="16"/>
  <c r="BR125" i="16"/>
  <c r="BR134" i="16"/>
  <c r="BN158" i="16"/>
  <c r="BM158" i="16" s="1"/>
  <c r="BP370" i="16"/>
  <c r="BO135" i="16"/>
  <c r="BN434" i="16"/>
  <c r="BM434" i="16" s="1"/>
  <c r="BQ265" i="16"/>
  <c r="BO187" i="16"/>
  <c r="BP314" i="16"/>
  <c r="BN308" i="16"/>
  <c r="BM308" i="16" s="1"/>
  <c r="BP193" i="16"/>
  <c r="BR153" i="16"/>
  <c r="BQ162" i="16"/>
  <c r="BQ288" i="16"/>
  <c r="BO249" i="16"/>
  <c r="BQ170" i="16"/>
  <c r="BP234" i="16"/>
  <c r="BQ81" i="16"/>
  <c r="BN125" i="16"/>
  <c r="BM125" i="16" s="1"/>
  <c r="BP396" i="16"/>
  <c r="BP119" i="16"/>
  <c r="BQ204" i="16"/>
  <c r="BQ235" i="16"/>
  <c r="BO223" i="16"/>
  <c r="BR220" i="16"/>
  <c r="BO191" i="16"/>
  <c r="BR216" i="16"/>
  <c r="BO59" i="16"/>
  <c r="BR155" i="16"/>
  <c r="BR406" i="16"/>
  <c r="BP138" i="16"/>
  <c r="BR189" i="16"/>
  <c r="BN269" i="16"/>
  <c r="BM269" i="16" s="1"/>
  <c r="BR210" i="16"/>
  <c r="BN231" i="16"/>
  <c r="BM231" i="16" s="1"/>
  <c r="BN197" i="16"/>
  <c r="BM197" i="16" s="1"/>
  <c r="BO161" i="16"/>
  <c r="BO347" i="16"/>
  <c r="BO367" i="16"/>
  <c r="BQ167" i="16"/>
  <c r="BP159" i="16"/>
  <c r="BP96" i="16"/>
  <c r="BQ333" i="16"/>
  <c r="BO304" i="16"/>
  <c r="BO351" i="16"/>
  <c r="BO444" i="16"/>
  <c r="BO332" i="16"/>
  <c r="BP400" i="16"/>
  <c r="BO115" i="16"/>
  <c r="BR193" i="16"/>
  <c r="BO220" i="16"/>
  <c r="BP452" i="16"/>
  <c r="BP169" i="16"/>
  <c r="BR261" i="16"/>
  <c r="BP165" i="16"/>
  <c r="BQ295" i="16"/>
  <c r="BP210" i="16"/>
  <c r="BQ299" i="16"/>
  <c r="BP132" i="16"/>
  <c r="BP226" i="16"/>
  <c r="BP454" i="16"/>
  <c r="BN170" i="16"/>
  <c r="BM170" i="16" s="1"/>
  <c r="BP279" i="16"/>
  <c r="BR363" i="16"/>
  <c r="BP309" i="16"/>
  <c r="BQ297" i="16"/>
  <c r="BN401" i="16"/>
  <c r="BM401" i="16" s="1"/>
  <c r="BQ357" i="16"/>
  <c r="BN429" i="16"/>
  <c r="BM429" i="16" s="1"/>
  <c r="BQ350" i="16"/>
  <c r="BO60" i="16"/>
  <c r="BP254" i="16"/>
  <c r="BO374" i="16"/>
  <c r="BP117" i="16"/>
  <c r="BP89" i="16"/>
  <c r="BN159" i="16"/>
  <c r="BM159" i="16" s="1"/>
  <c r="BR314" i="16"/>
  <c r="BQ231" i="16"/>
  <c r="BP231" i="16"/>
  <c r="BR390" i="16"/>
  <c r="BQ134" i="16"/>
  <c r="BO186" i="16"/>
  <c r="BN300" i="16"/>
  <c r="BM300" i="16" s="1"/>
  <c r="BO192" i="16"/>
  <c r="BO208" i="16"/>
  <c r="BR121" i="16"/>
  <c r="BP321" i="16"/>
  <c r="BO388" i="16"/>
  <c r="BN277" i="16"/>
  <c r="BM277" i="16" s="1"/>
  <c r="BN336" i="16"/>
  <c r="BM336" i="16" s="1"/>
  <c r="BP229" i="16"/>
  <c r="BN94" i="16"/>
  <c r="BM94" i="16" s="1"/>
  <c r="BN237" i="16"/>
  <c r="BM237" i="16" s="1"/>
  <c r="BO184" i="16"/>
  <c r="BP134" i="16"/>
  <c r="BP220" i="16"/>
  <c r="BP252" i="16"/>
  <c r="BP337" i="16"/>
  <c r="BP242" i="16"/>
  <c r="BO397" i="16"/>
  <c r="BQ244" i="16"/>
  <c r="BN232" i="16"/>
  <c r="BM232" i="16" s="1"/>
  <c r="BN135" i="16"/>
  <c r="BM135" i="16" s="1"/>
  <c r="BQ173" i="16"/>
  <c r="BR257" i="16"/>
  <c r="BR194" i="16"/>
  <c r="BP129" i="16"/>
  <c r="BP192" i="16"/>
  <c r="BP269" i="16"/>
  <c r="BO277" i="16"/>
  <c r="BQ331" i="16"/>
  <c r="BO362" i="16"/>
  <c r="BQ420" i="16"/>
  <c r="BQ207" i="16"/>
  <c r="BQ352" i="16"/>
  <c r="BN64" i="16"/>
  <c r="BM64" i="16" s="1"/>
  <c r="BN290" i="16"/>
  <c r="BM290" i="16" s="1"/>
  <c r="BO73" i="16"/>
  <c r="BQ85" i="16"/>
  <c r="BN226" i="16"/>
  <c r="BM226" i="16" s="1"/>
  <c r="BO256" i="16"/>
  <c r="BP152" i="16"/>
  <c r="BQ189" i="16"/>
  <c r="BR242" i="16"/>
  <c r="BQ142" i="16"/>
  <c r="BO99" i="16"/>
  <c r="BR213" i="16"/>
  <c r="BR163" i="16"/>
  <c r="BR225" i="16"/>
  <c r="BP298" i="16"/>
  <c r="BQ368" i="16"/>
  <c r="BQ259" i="16"/>
  <c r="BR468" i="16"/>
  <c r="BP156" i="16"/>
  <c r="BQ439" i="16"/>
  <c r="BR362" i="16"/>
  <c r="BR393" i="16"/>
  <c r="BQ286" i="16"/>
  <c r="BQ277" i="16"/>
  <c r="BQ423" i="16"/>
  <c r="BN379" i="16"/>
  <c r="BM379" i="16" s="1"/>
  <c r="BQ86" i="16"/>
  <c r="BP274" i="16"/>
  <c r="BO142" i="16"/>
  <c r="BR156" i="16"/>
  <c r="BP390" i="16"/>
  <c r="BO112" i="16"/>
  <c r="BQ106" i="16"/>
  <c r="BN201" i="16"/>
  <c r="BM201" i="16" s="1"/>
  <c r="BR129" i="16"/>
  <c r="BR287" i="16"/>
  <c r="BO212" i="16"/>
  <c r="BO475" i="16"/>
  <c r="BQ325" i="16"/>
  <c r="BQ190" i="16"/>
  <c r="BP328" i="16"/>
  <c r="BQ145" i="16"/>
  <c r="BP47" i="16"/>
  <c r="BO291" i="16"/>
  <c r="BO426" i="16"/>
  <c r="BR459" i="16"/>
  <c r="BR41" i="16"/>
  <c r="F63" i="9" s="1"/>
  <c r="BR37" i="16"/>
  <c r="F59" i="9" s="1"/>
  <c r="BO79" i="16"/>
  <c r="BP64" i="16"/>
  <c r="BN9" i="16"/>
  <c r="BM9" i="16" s="1"/>
  <c r="BR10" i="16"/>
  <c r="F32" i="9" s="1"/>
  <c r="BO339" i="16"/>
  <c r="BN443" i="16"/>
  <c r="BM443" i="16" s="1"/>
  <c r="BR90" i="16"/>
  <c r="BR112" i="16"/>
  <c r="BP102" i="16"/>
  <c r="BN88" i="16"/>
  <c r="BM88" i="16" s="1"/>
  <c r="BO9" i="16"/>
  <c r="BO33" i="16"/>
  <c r="BP55" i="16"/>
  <c r="BR54" i="16"/>
  <c r="F76" i="9" s="1"/>
  <c r="BO316" i="16"/>
  <c r="BQ458" i="16"/>
  <c r="BP60" i="16"/>
  <c r="BQ354" i="16"/>
  <c r="BO13" i="16"/>
  <c r="BN101" i="16"/>
  <c r="BM101" i="16" s="1"/>
  <c r="BR24" i="16"/>
  <c r="F46" i="9" s="1"/>
  <c r="BP402" i="16"/>
  <c r="BR408" i="16"/>
  <c r="BO472" i="16"/>
  <c r="BQ17" i="16"/>
  <c r="E39" i="9" s="1"/>
  <c r="BQ8" i="16"/>
  <c r="E30" i="9" s="1"/>
  <c r="BN23" i="16"/>
  <c r="BM23" i="16" s="1"/>
  <c r="BP48" i="16"/>
  <c r="BQ19" i="16"/>
  <c r="E41" i="9" s="1"/>
  <c r="BP6" i="16"/>
  <c r="BN25" i="16"/>
  <c r="BM25" i="16" s="1"/>
  <c r="BO86" i="16"/>
  <c r="BN279" i="16"/>
  <c r="BM279" i="16" s="1"/>
  <c r="BQ432" i="16"/>
  <c r="BR124" i="16"/>
  <c r="BO41" i="16"/>
  <c r="BO49" i="16"/>
  <c r="BN335" i="16"/>
  <c r="BM335" i="16" s="1"/>
  <c r="BR403" i="16"/>
  <c r="BN31" i="16"/>
  <c r="BM31" i="16" s="1"/>
  <c r="BP302" i="16"/>
  <c r="BO419" i="16"/>
  <c r="BR40" i="16"/>
  <c r="F62" i="9" s="1"/>
  <c r="BQ271" i="16"/>
  <c r="BQ107" i="16"/>
  <c r="BN53" i="16"/>
  <c r="BM53" i="16" s="1"/>
  <c r="BQ108" i="16"/>
  <c r="BP471" i="16"/>
  <c r="BP84" i="16"/>
  <c r="BN28" i="16"/>
  <c r="BM28" i="16" s="1"/>
  <c r="BN398" i="16"/>
  <c r="BM398" i="16" s="1"/>
  <c r="BP447" i="16"/>
  <c r="BQ54" i="16"/>
  <c r="E76" i="9" s="1"/>
  <c r="BQ438" i="16"/>
  <c r="BP110" i="16"/>
  <c r="BQ10" i="16"/>
  <c r="E32" i="9" s="1"/>
  <c r="BO36" i="16"/>
  <c r="BR351" i="16"/>
  <c r="BR45" i="16"/>
  <c r="F67" i="9" s="1"/>
  <c r="BQ360" i="16"/>
  <c r="BQ456" i="16"/>
  <c r="BR469" i="16"/>
  <c r="BN74" i="16"/>
  <c r="BM74" i="16" s="1"/>
  <c r="BN70" i="16"/>
  <c r="BM70" i="16" s="1"/>
  <c r="BQ78" i="16"/>
  <c r="E100" i="9" s="1"/>
  <c r="BP31" i="16"/>
  <c r="BQ84" i="16"/>
  <c r="BO15" i="16"/>
  <c r="BP401" i="16"/>
  <c r="BN445" i="16"/>
  <c r="BM445" i="16" s="1"/>
  <c r="BQ93" i="16"/>
  <c r="BN118" i="16"/>
  <c r="BM118" i="16" s="1"/>
  <c r="BP120" i="16"/>
  <c r="BO7" i="16"/>
  <c r="BQ5" i="16"/>
  <c r="E27" i="9" s="1"/>
  <c r="BR79" i="16"/>
  <c r="BQ71" i="16"/>
  <c r="E93" i="9" s="1"/>
  <c r="BQ64" i="16"/>
  <c r="E86" i="9" s="1"/>
  <c r="BR388" i="16"/>
  <c r="BO56" i="16"/>
  <c r="BQ46" i="16"/>
  <c r="E68" i="9" s="1"/>
  <c r="BP75" i="16"/>
  <c r="BN43" i="16"/>
  <c r="BM43" i="16" s="1"/>
  <c r="BQ40" i="16"/>
  <c r="E62" i="9" s="1"/>
  <c r="BR229" i="16"/>
  <c r="BP423" i="16"/>
  <c r="BQ437" i="16"/>
  <c r="BP477" i="16"/>
  <c r="BQ115" i="16"/>
  <c r="BQ466" i="16"/>
  <c r="BR81" i="16"/>
  <c r="BQ59" i="16"/>
  <c r="E81" i="9" s="1"/>
  <c r="BQ22" i="16"/>
  <c r="E44" i="9" s="1"/>
  <c r="BO47" i="16"/>
  <c r="BN36" i="16"/>
  <c r="BM36" i="16" s="1"/>
  <c r="BP33" i="16"/>
  <c r="BO396" i="16"/>
  <c r="BP445" i="16"/>
  <c r="BR46" i="16"/>
  <c r="F68" i="9" s="1"/>
  <c r="BR391" i="16"/>
  <c r="BN78" i="16"/>
  <c r="BM78" i="16" s="1"/>
  <c r="BP71" i="16"/>
  <c r="BO415" i="16"/>
  <c r="BO384" i="16"/>
  <c r="BO75" i="16"/>
  <c r="BP40" i="16"/>
  <c r="BN422" i="16"/>
  <c r="BM422" i="16" s="1"/>
  <c r="BR443" i="16"/>
  <c r="BN58" i="16"/>
  <c r="BM58" i="16" s="1"/>
  <c r="BO451" i="16"/>
  <c r="BP415" i="16"/>
  <c r="BN34" i="16"/>
  <c r="BM34" i="16" s="1"/>
  <c r="BQ222" i="16"/>
  <c r="BQ123" i="16"/>
  <c r="BO64" i="16"/>
  <c r="BN365" i="16"/>
  <c r="BM365" i="16" s="1"/>
  <c r="BO54" i="16"/>
  <c r="BR68" i="16"/>
  <c r="F90" i="9" s="1"/>
  <c r="BR59" i="16"/>
  <c r="F81" i="9" s="1"/>
  <c r="BN409" i="16"/>
  <c r="BM409" i="16" s="1"/>
  <c r="BP422" i="16"/>
  <c r="BP70" i="16"/>
  <c r="BQ407" i="16"/>
  <c r="BQ23" i="16"/>
  <c r="E45" i="9" s="1"/>
  <c r="BN105" i="16"/>
  <c r="BM105" i="16" s="1"/>
  <c r="BR33" i="16"/>
  <c r="F55" i="9" s="1"/>
  <c r="BN444" i="16"/>
  <c r="BM444" i="16" s="1"/>
  <c r="BP282" i="16"/>
  <c r="BP288" i="16"/>
  <c r="BN329" i="16"/>
  <c r="BM329" i="16" s="1"/>
  <c r="BR452" i="16"/>
  <c r="BN17" i="16"/>
  <c r="BM17" i="16" s="1"/>
  <c r="BN108" i="16"/>
  <c r="BM108" i="16" s="1"/>
  <c r="BR39" i="16"/>
  <c r="F61" i="9" s="1"/>
  <c r="BP433" i="16"/>
  <c r="BP414" i="16"/>
  <c r="BQ50" i="16"/>
  <c r="E72" i="9" s="1"/>
  <c r="BR179" i="16"/>
  <c r="BN399" i="16"/>
  <c r="BM399" i="16" s="1"/>
  <c r="BO310" i="16"/>
  <c r="BP384" i="16"/>
  <c r="BP57" i="16"/>
  <c r="BO450" i="16"/>
  <c r="BR17" i="16"/>
  <c r="F39" i="9" s="1"/>
  <c r="BQ309" i="16"/>
  <c r="BP327" i="16"/>
  <c r="BR356" i="16"/>
  <c r="BN389" i="16"/>
  <c r="BM389" i="16" s="1"/>
  <c r="BQ346" i="16"/>
  <c r="BN299" i="16"/>
  <c r="BM299" i="16" s="1"/>
  <c r="BQ441" i="16"/>
  <c r="BP466" i="16"/>
  <c r="BP118" i="16"/>
  <c r="BO20" i="16"/>
  <c r="BO82" i="16"/>
  <c r="BO8" i="16"/>
  <c r="BO110" i="16"/>
  <c r="BQ60" i="16"/>
  <c r="E82" i="9" s="1"/>
  <c r="BQ111" i="16"/>
  <c r="BO48" i="16"/>
  <c r="BN440" i="16"/>
  <c r="BM440" i="16" s="1"/>
  <c r="BQ372" i="16"/>
  <c r="BQ33" i="16"/>
  <c r="E55" i="9" s="1"/>
  <c r="BN41" i="16"/>
  <c r="BM41" i="16" s="1"/>
  <c r="BO393" i="16"/>
  <c r="BN82" i="16"/>
  <c r="BM82" i="16" s="1"/>
  <c r="BP437" i="16"/>
  <c r="BO84" i="16"/>
  <c r="BP112" i="16"/>
  <c r="BQ21" i="16"/>
  <c r="E43" i="9" s="1"/>
  <c r="BR5" i="16"/>
  <c r="F27" i="9" s="1"/>
  <c r="BN27" i="16"/>
  <c r="BM27" i="16" s="1"/>
  <c r="BP264" i="16"/>
  <c r="BP410" i="16"/>
  <c r="BN410" i="16"/>
  <c r="BM410" i="16" s="1"/>
  <c r="BN40" i="16"/>
  <c r="BM40" i="16" s="1"/>
  <c r="BP412" i="16"/>
  <c r="BO16" i="16"/>
  <c r="BR122" i="16"/>
  <c r="BQ57" i="16"/>
  <c r="E79" i="9" s="1"/>
  <c r="BQ65" i="16"/>
  <c r="E87" i="9" s="1"/>
  <c r="BP72" i="16"/>
  <c r="BP200" i="16"/>
  <c r="BN98" i="16"/>
  <c r="BM98" i="16" s="1"/>
  <c r="BR63" i="16"/>
  <c r="F85" i="9" s="1"/>
  <c r="BP18" i="16"/>
  <c r="BO114" i="16"/>
  <c r="BP124" i="16"/>
  <c r="BN44" i="16"/>
  <c r="BM44" i="16" s="1"/>
  <c r="BN369" i="16"/>
  <c r="BM369" i="16" s="1"/>
  <c r="BO349" i="16"/>
  <c r="BQ406" i="16"/>
  <c r="BP301" i="16"/>
  <c r="BO364" i="16"/>
  <c r="BP478" i="16"/>
  <c r="BO457" i="16"/>
  <c r="BP20" i="16"/>
  <c r="BQ18" i="16"/>
  <c r="E40" i="9" s="1"/>
  <c r="BO98" i="16"/>
  <c r="BR116" i="16"/>
  <c r="BO129" i="16"/>
  <c r="BR411" i="16"/>
  <c r="BQ34" i="16"/>
  <c r="E56" i="9" s="1"/>
  <c r="BN21" i="16"/>
  <c r="BM21" i="16" s="1"/>
  <c r="BP86" i="16"/>
  <c r="BN79" i="16"/>
  <c r="BM79" i="16" s="1"/>
  <c r="BO346" i="16"/>
  <c r="BR75" i="16"/>
  <c r="F97" i="9" s="1"/>
  <c r="BP357" i="16"/>
  <c r="BQ119" i="16"/>
  <c r="BO72" i="16"/>
  <c r="BN268" i="16"/>
  <c r="BM268" i="16" s="1"/>
  <c r="BQ394" i="16"/>
  <c r="BN60" i="16"/>
  <c r="BM60" i="16" s="1"/>
  <c r="BO265" i="16"/>
  <c r="BQ451" i="16"/>
  <c r="BO113" i="16"/>
  <c r="BR29" i="16"/>
  <c r="F51" i="9" s="1"/>
  <c r="BN7" i="16"/>
  <c r="BM7" i="16" s="1"/>
  <c r="BR31" i="16"/>
  <c r="F53" i="9" s="1"/>
  <c r="BN83" i="16"/>
  <c r="BM83" i="16" s="1"/>
  <c r="BP32" i="16"/>
  <c r="BP27" i="16"/>
  <c r="BP39" i="16"/>
  <c r="BQ377" i="16"/>
  <c r="BP50" i="16"/>
  <c r="BO80" i="16"/>
  <c r="BQ326" i="16"/>
  <c r="BP34" i="16"/>
  <c r="BN18" i="16"/>
  <c r="BM18" i="16" s="1"/>
  <c r="BR77" i="16"/>
  <c r="F99" i="9" s="1"/>
  <c r="BR400" i="16"/>
  <c r="BP385" i="16"/>
  <c r="BR303" i="16"/>
  <c r="BQ281" i="16"/>
  <c r="BN50" i="16"/>
  <c r="BM50" i="16" s="1"/>
  <c r="BQ92" i="16"/>
  <c r="BQ89" i="16"/>
  <c r="BP54" i="16"/>
  <c r="BQ383" i="16"/>
  <c r="BN413" i="16"/>
  <c r="BM413" i="16" s="1"/>
  <c r="BO42" i="16"/>
  <c r="BR148" i="16"/>
  <c r="BN375" i="16"/>
  <c r="BM375" i="16" s="1"/>
  <c r="BP141" i="16"/>
  <c r="BP362" i="16"/>
  <c r="BR9" i="16"/>
  <c r="F31" i="9" s="1"/>
  <c r="BQ51" i="16"/>
  <c r="E73" i="9" s="1"/>
  <c r="BO68" i="16"/>
  <c r="BN393" i="16"/>
  <c r="BM393" i="16" s="1"/>
  <c r="BQ186" i="16"/>
  <c r="BP168" i="16"/>
  <c r="BO441" i="16"/>
  <c r="BN390" i="16"/>
  <c r="BM390" i="16" s="1"/>
  <c r="BP339" i="16"/>
  <c r="BN186" i="16"/>
  <c r="BM186" i="16" s="1"/>
  <c r="BR438" i="16"/>
  <c r="BP52" i="16"/>
  <c r="BQ446" i="16"/>
  <c r="BO102" i="16"/>
  <c r="BP411" i="16"/>
  <c r="BN55" i="16"/>
  <c r="BM55" i="16" s="1"/>
  <c r="BQ105" i="16"/>
  <c r="BN469" i="16"/>
  <c r="BM469" i="16" s="1"/>
  <c r="BO6" i="16"/>
  <c r="BO461" i="16"/>
  <c r="BN309" i="16"/>
  <c r="BM309" i="16" s="1"/>
  <c r="BR36" i="16"/>
  <c r="F58" i="9" s="1"/>
  <c r="BN15" i="16"/>
  <c r="BM15" i="16" s="1"/>
  <c r="BR66" i="16"/>
  <c r="F88" i="9" s="1"/>
  <c r="BO287" i="16"/>
  <c r="BQ110" i="16"/>
  <c r="BN236" i="16"/>
  <c r="BM236" i="16" s="1"/>
  <c r="BN253" i="16"/>
  <c r="BM253" i="16" s="1"/>
  <c r="BR326" i="16"/>
  <c r="BR395" i="16"/>
  <c r="BO464" i="16"/>
  <c r="BP403" i="16"/>
  <c r="BP316" i="16"/>
  <c r="BQ475" i="16"/>
  <c r="BO46" i="16"/>
  <c r="BP13" i="16"/>
  <c r="BR67" i="16"/>
  <c r="F89" i="9" s="1"/>
  <c r="BP261" i="16"/>
  <c r="BQ366" i="16"/>
  <c r="BR265" i="16"/>
  <c r="BQ314" i="16"/>
  <c r="BQ412" i="16"/>
  <c r="BO468" i="16"/>
  <c r="BO467" i="16"/>
  <c r="BP460" i="16"/>
  <c r="BR445" i="16"/>
  <c r="BQ150" i="16"/>
  <c r="BR52" i="16"/>
  <c r="F74" i="9" s="1"/>
  <c r="BO298" i="16"/>
  <c r="BR198" i="16"/>
  <c r="BP399" i="16"/>
  <c r="BO207" i="16"/>
  <c r="BP431" i="16"/>
  <c r="BR471" i="16"/>
  <c r="BR110" i="16"/>
  <c r="BN72" i="16"/>
  <c r="BM72" i="16" s="1"/>
  <c r="BO446" i="16"/>
  <c r="BQ232" i="16"/>
  <c r="BO203" i="16"/>
  <c r="BR119" i="16"/>
  <c r="BO286" i="16"/>
  <c r="BQ321" i="16"/>
  <c r="BN160" i="16"/>
  <c r="BM160" i="16" s="1"/>
  <c r="BP190" i="16"/>
  <c r="BP189" i="16"/>
  <c r="BP127" i="16"/>
  <c r="BN273" i="16"/>
  <c r="BM273" i="16" s="1"/>
  <c r="BN267" i="16"/>
  <c r="BM267" i="16" s="1"/>
  <c r="BQ122" i="16"/>
  <c r="BO292" i="16"/>
  <c r="BQ389" i="16"/>
  <c r="BR425" i="16"/>
  <c r="BQ403" i="16"/>
  <c r="BR466" i="16"/>
  <c r="BN466" i="16"/>
  <c r="BM466" i="16" s="1"/>
  <c r="BR467" i="16"/>
  <c r="BP439" i="16"/>
  <c r="BP277" i="16"/>
  <c r="BP186" i="16"/>
  <c r="BR377" i="16"/>
  <c r="BP295" i="16"/>
  <c r="BP417" i="16"/>
  <c r="BR294" i="16"/>
  <c r="BO443" i="16"/>
  <c r="BQ330" i="16"/>
  <c r="BR461" i="16"/>
  <c r="BQ109" i="16"/>
  <c r="BR8" i="16"/>
  <c r="F30" i="9" s="1"/>
  <c r="BR7" i="16"/>
  <c r="F29" i="9" s="1"/>
  <c r="BN84" i="16"/>
  <c r="BM84" i="16" s="1"/>
  <c r="BQ233" i="16"/>
  <c r="BN426" i="16"/>
  <c r="BM426" i="16" s="1"/>
  <c r="BP420" i="16"/>
  <c r="BP77" i="16"/>
  <c r="BP85" i="16"/>
  <c r="BP9" i="16"/>
  <c r="BP98" i="16"/>
  <c r="BP340" i="16"/>
  <c r="BP457" i="16"/>
  <c r="BQ35" i="16"/>
  <c r="E57" i="9" s="1"/>
  <c r="BP51" i="16"/>
  <c r="BO420" i="16"/>
  <c r="BQ449" i="16"/>
  <c r="BP111" i="16"/>
  <c r="BQ87" i="16"/>
  <c r="BQ9" i="16"/>
  <c r="E31" i="9" s="1"/>
  <c r="BP426" i="16"/>
  <c r="BR439" i="16"/>
  <c r="BN29" i="16"/>
  <c r="BM29" i="16" s="1"/>
  <c r="BN470" i="16"/>
  <c r="BM470" i="16" s="1"/>
  <c r="BQ36" i="16"/>
  <c r="E58" i="9" s="1"/>
  <c r="BQ27" i="16"/>
  <c r="E49" i="9" s="1"/>
  <c r="BO97" i="16"/>
  <c r="BR35" i="16"/>
  <c r="F57" i="9" s="1"/>
  <c r="BR310" i="16"/>
  <c r="BP350" i="16"/>
  <c r="BQ460" i="16"/>
  <c r="BN56" i="16"/>
  <c r="BM56" i="16" s="1"/>
  <c r="BN358" i="16"/>
  <c r="BM358" i="16" s="1"/>
  <c r="BR427" i="16"/>
  <c r="BR102" i="16"/>
  <c r="BR16" i="16"/>
  <c r="F38" i="9" s="1"/>
  <c r="BP380" i="16"/>
  <c r="BN45" i="16"/>
  <c r="BM45" i="16" s="1"/>
  <c r="BP53" i="16"/>
  <c r="BP63" i="16"/>
  <c r="BN116" i="16"/>
  <c r="BM116" i="16" s="1"/>
  <c r="BP386" i="16"/>
  <c r="BR421" i="16"/>
  <c r="BQ468" i="16"/>
  <c r="BN65" i="16"/>
  <c r="BM65" i="16" s="1"/>
  <c r="BQ44" i="16"/>
  <c r="E66" i="9" s="1"/>
  <c r="BO52" i="16"/>
  <c r="BO76" i="16"/>
  <c r="BN360" i="16"/>
  <c r="BM360" i="16" s="1"/>
  <c r="BO71" i="16"/>
  <c r="BR61" i="16"/>
  <c r="F83" i="9" s="1"/>
  <c r="BQ291" i="16"/>
  <c r="BO417" i="16"/>
  <c r="BP430" i="16"/>
  <c r="BP38" i="16"/>
  <c r="BO53" i="16"/>
  <c r="BR105" i="16"/>
  <c r="BP79" i="16"/>
  <c r="BO465" i="16"/>
  <c r="BP419" i="16"/>
  <c r="BN114" i="16"/>
  <c r="BM114" i="16" s="1"/>
  <c r="BO19" i="16"/>
  <c r="BQ58" i="16"/>
  <c r="E80" i="9" s="1"/>
  <c r="BN75" i="16"/>
  <c r="BM75" i="16" s="1"/>
  <c r="BQ25" i="16"/>
  <c r="E47" i="9" s="1"/>
  <c r="BR299" i="16"/>
  <c r="BQ471" i="16"/>
  <c r="BQ69" i="16"/>
  <c r="E91" i="9" s="1"/>
  <c r="BO17" i="16"/>
  <c r="BR361" i="16"/>
  <c r="BR424" i="16"/>
  <c r="BP100" i="16"/>
  <c r="BP16" i="16"/>
  <c r="BN39" i="16"/>
  <c r="BM39" i="16" s="1"/>
  <c r="BO61" i="16"/>
  <c r="BR200" i="16"/>
  <c r="BQ101" i="16"/>
  <c r="BR72" i="16"/>
  <c r="F94" i="9" s="1"/>
  <c r="BN281" i="16"/>
  <c r="BM281" i="16" s="1"/>
  <c r="BN386" i="16"/>
  <c r="BM386" i="16" s="1"/>
  <c r="BQ32" i="16"/>
  <c r="E54" i="9" s="1"/>
  <c r="BN63" i="16"/>
  <c r="BM63" i="16" s="1"/>
  <c r="BP10" i="16"/>
  <c r="BP467" i="16"/>
  <c r="BP21" i="16"/>
  <c r="BP56" i="16"/>
  <c r="BR113" i="16"/>
  <c r="BP389" i="16"/>
  <c r="BN11" i="16"/>
  <c r="BM11" i="16" s="1"/>
  <c r="BP352" i="16"/>
  <c r="BO94" i="16"/>
  <c r="BO27" i="16"/>
  <c r="BR99" i="16"/>
  <c r="BR385" i="16"/>
  <c r="BR48" i="16"/>
  <c r="F70" i="9" s="1"/>
  <c r="BQ405" i="16"/>
  <c r="BO455" i="16"/>
  <c r="BP29" i="16"/>
  <c r="BR94" i="16"/>
  <c r="BN461" i="16"/>
  <c r="BM461" i="16" s="1"/>
  <c r="BQ408" i="16"/>
  <c r="BO38" i="16"/>
  <c r="BR419" i="16"/>
  <c r="BO430" i="16"/>
  <c r="BO101" i="16"/>
  <c r="BQ197" i="16"/>
  <c r="BO401" i="16"/>
  <c r="BQ136" i="16"/>
  <c r="BQ348" i="16"/>
  <c r="BP461" i="16"/>
  <c r="BQ14" i="16"/>
  <c r="E36" i="9" s="1"/>
  <c r="BP24" i="16"/>
  <c r="BO352" i="16"/>
  <c r="BN13" i="16"/>
  <c r="BM13" i="16" s="1"/>
  <c r="BN280" i="16"/>
  <c r="BM280" i="16" s="1"/>
  <c r="BQ476" i="16"/>
  <c r="BO284" i="16"/>
  <c r="BR127" i="16"/>
  <c r="BP230" i="16"/>
  <c r="BN194" i="16"/>
  <c r="BM194" i="16" s="1"/>
  <c r="BR22" i="16"/>
  <c r="F44" i="9" s="1"/>
  <c r="BQ75" i="16"/>
  <c r="E97" i="9" s="1"/>
  <c r="BN471" i="16"/>
  <c r="BM471" i="16" s="1"/>
  <c r="BR432" i="16"/>
  <c r="BQ473" i="16"/>
  <c r="BN85" i="16"/>
  <c r="BM85" i="16" s="1"/>
  <c r="BR104" i="16"/>
  <c r="BN162" i="16"/>
  <c r="BM162" i="16" s="1"/>
  <c r="BN30" i="16"/>
  <c r="BM30" i="16" s="1"/>
  <c r="BN356" i="16"/>
  <c r="BM356" i="16" s="1"/>
  <c r="BP448" i="16"/>
  <c r="BO21" i="16"/>
  <c r="BO85" i="16"/>
  <c r="BN33" i="16"/>
  <c r="BM33" i="16" s="1"/>
  <c r="BO39" i="16"/>
  <c r="BQ13" i="16"/>
  <c r="E35" i="9" s="1"/>
  <c r="BQ104" i="16"/>
  <c r="BO408" i="16"/>
  <c r="BQ61" i="16"/>
  <c r="E83" i="9" s="1"/>
  <c r="BO436" i="16"/>
  <c r="BP394" i="16"/>
  <c r="BQ15" i="16"/>
  <c r="E37" i="9" s="1"/>
  <c r="BP49" i="16"/>
  <c r="BP65" i="16"/>
  <c r="BN16" i="16"/>
  <c r="BM16" i="16" s="1"/>
  <c r="BP37" i="16"/>
  <c r="BO11" i="16"/>
  <c r="BQ100" i="16"/>
  <c r="BN73" i="16"/>
  <c r="BM73" i="16" s="1"/>
  <c r="BN100" i="16"/>
  <c r="BM100" i="16" s="1"/>
  <c r="BQ63" i="16"/>
  <c r="E85" i="9" s="1"/>
  <c r="BQ74" i="16"/>
  <c r="E96" i="9" s="1"/>
  <c r="BN291" i="16"/>
  <c r="BM291" i="16" s="1"/>
  <c r="BP225" i="16"/>
  <c r="BN249" i="16"/>
  <c r="BM249" i="16" s="1"/>
  <c r="BN455" i="16"/>
  <c r="BM455" i="16" s="1"/>
  <c r="BP450" i="16"/>
  <c r="BP80" i="16"/>
  <c r="BQ459" i="16"/>
  <c r="BO360" i="16"/>
  <c r="BO285" i="16"/>
  <c r="BN380" i="16"/>
  <c r="BM380" i="16" s="1"/>
  <c r="BP35" i="16"/>
  <c r="BO275" i="16"/>
  <c r="BQ133" i="16"/>
  <c r="BN321" i="16"/>
  <c r="BM321" i="16" s="1"/>
  <c r="BN397" i="16"/>
  <c r="BM397" i="16" s="1"/>
  <c r="BQ342" i="16"/>
  <c r="BQ396" i="16"/>
  <c r="BN54" i="16"/>
  <c r="BM54" i="16" s="1"/>
  <c r="BN51" i="16"/>
  <c r="BM51" i="16" s="1"/>
  <c r="BQ16" i="16"/>
  <c r="E38" i="9" s="1"/>
  <c r="BN52" i="16"/>
  <c r="BM52" i="16" s="1"/>
  <c r="BO32" i="16"/>
  <c r="BQ72" i="16"/>
  <c r="E94" i="9" s="1"/>
  <c r="BP434" i="16"/>
  <c r="BR32" i="16"/>
  <c r="F54" i="9" s="1"/>
  <c r="BP94" i="16"/>
  <c r="BN48" i="16"/>
  <c r="BM48" i="16" s="1"/>
  <c r="BR14" i="16"/>
  <c r="F36" i="9" s="1"/>
  <c r="BO379" i="16"/>
  <c r="BN307" i="16"/>
  <c r="BM307" i="16" s="1"/>
  <c r="BN423" i="16"/>
  <c r="BM423" i="16" s="1"/>
  <c r="BO189" i="16"/>
  <c r="BN387" i="16"/>
  <c r="BM387" i="16" s="1"/>
  <c r="BN431" i="16"/>
  <c r="BM431" i="16" s="1"/>
  <c r="BO466" i="16"/>
  <c r="BR455" i="16"/>
  <c r="BN32" i="16"/>
  <c r="BM32" i="16" s="1"/>
  <c r="BN67" i="16"/>
  <c r="BM67" i="16" s="1"/>
  <c r="BR313" i="16"/>
  <c r="BP336" i="16"/>
  <c r="BN342" i="16"/>
  <c r="BM342" i="16" s="1"/>
  <c r="BN374" i="16"/>
  <c r="BM374" i="16" s="1"/>
  <c r="BP358" i="16"/>
  <c r="BN407" i="16"/>
  <c r="BM407" i="16" s="1"/>
  <c r="BR423" i="16"/>
  <c r="BQ447" i="16"/>
  <c r="BP41" i="16"/>
  <c r="BO109" i="16"/>
  <c r="BN381" i="16"/>
  <c r="BM381" i="16" s="1"/>
  <c r="BO371" i="16"/>
  <c r="BN96" i="16"/>
  <c r="BM96" i="16" s="1"/>
  <c r="BP81" i="16"/>
  <c r="BN59" i="16"/>
  <c r="BM59" i="16" s="1"/>
  <c r="BO471" i="16"/>
  <c r="BR274" i="16"/>
  <c r="BR331" i="16"/>
  <c r="BQ95" i="16"/>
  <c r="BQ68" i="16"/>
  <c r="E90" i="9" s="1"/>
  <c r="BN454" i="16"/>
  <c r="BM454" i="16" s="1"/>
  <c r="BQ376" i="16"/>
  <c r="BN122" i="16"/>
  <c r="BM122" i="16" s="1"/>
  <c r="BR19" i="16"/>
  <c r="F41" i="9" s="1"/>
  <c r="BN463" i="16"/>
  <c r="BM463" i="16" s="1"/>
  <c r="BP42" i="16"/>
  <c r="BO5" i="16"/>
  <c r="BO146" i="16"/>
  <c r="BQ315" i="16"/>
  <c r="BP122" i="16"/>
  <c r="BR57" i="16"/>
  <c r="F79" i="9" s="1"/>
  <c r="BR6" i="16"/>
  <c r="F28" i="9" s="1"/>
  <c r="BR441" i="16"/>
  <c r="BO23" i="16"/>
  <c r="BR86" i="16"/>
  <c r="BO431" i="16"/>
  <c r="BR11" i="16"/>
  <c r="F33" i="9" s="1"/>
  <c r="BR25" i="16"/>
  <c r="F47" i="9" s="1"/>
  <c r="BO29" i="16"/>
  <c r="BQ28" i="16"/>
  <c r="E50" i="9" s="1"/>
  <c r="BQ335" i="16"/>
  <c r="BN169" i="16"/>
  <c r="BM169" i="16" s="1"/>
  <c r="BR56" i="16"/>
  <c r="F78" i="9" s="1"/>
  <c r="BP310" i="16"/>
  <c r="BQ37" i="16"/>
  <c r="E59" i="9" s="1"/>
  <c r="BP475" i="16"/>
  <c r="BR410" i="16"/>
  <c r="BN351" i="16"/>
  <c r="BM351" i="16" s="1"/>
  <c r="BR334" i="16"/>
  <c r="BO40" i="16"/>
  <c r="BQ417" i="16"/>
  <c r="BR328" i="16"/>
  <c r="BO239" i="16"/>
  <c r="BO394" i="16"/>
  <c r="BP345" i="16"/>
  <c r="BR353" i="16"/>
  <c r="BO385" i="16"/>
  <c r="BN394" i="16"/>
  <c r="BM394" i="16" s="1"/>
  <c r="BQ73" i="16"/>
  <c r="E95" i="9" s="1"/>
  <c r="BQ323" i="16"/>
  <c r="BN428" i="16"/>
  <c r="BM428" i="16" s="1"/>
  <c r="BQ52" i="16"/>
  <c r="E74" i="9" s="1"/>
  <c r="BR58" i="16"/>
  <c r="F80" i="9" s="1"/>
  <c r="BP107" i="16"/>
  <c r="BP68" i="16"/>
  <c r="BR473" i="16"/>
  <c r="BQ465" i="16"/>
  <c r="BP449" i="16"/>
  <c r="BN224" i="16"/>
  <c r="BM224" i="16" s="1"/>
  <c r="BO359" i="16"/>
  <c r="BR111" i="16"/>
  <c r="BO326" i="16"/>
  <c r="BP463" i="16"/>
  <c r="BQ478" i="16"/>
  <c r="BQ444" i="16"/>
  <c r="BN460" i="16"/>
  <c r="BM460" i="16" s="1"/>
  <c r="BO14" i="16"/>
  <c r="BQ12" i="16"/>
  <c r="E34" i="9" s="1"/>
  <c r="BO216" i="16"/>
  <c r="BQ196" i="16"/>
  <c r="BQ379" i="16"/>
  <c r="BR367" i="16"/>
  <c r="BN403" i="16"/>
  <c r="BM403" i="16" s="1"/>
  <c r="BN430" i="16"/>
  <c r="BM430" i="16" s="1"/>
  <c r="BQ419" i="16"/>
  <c r="BR444" i="16"/>
  <c r="BO439" i="16"/>
  <c r="BQ49" i="16"/>
  <c r="E71" i="9" s="1"/>
  <c r="BR475" i="16"/>
  <c r="BP253" i="16"/>
  <c r="BQ336" i="16"/>
  <c r="BR374" i="16"/>
  <c r="BR456" i="16"/>
  <c r="BN359" i="16"/>
  <c r="BM359" i="16" s="1"/>
  <c r="BN376" i="16"/>
  <c r="BM376" i="16" s="1"/>
  <c r="BO350" i="16"/>
  <c r="BQ176" i="16"/>
  <c r="BP315" i="16"/>
  <c r="BQ285" i="16"/>
  <c r="BN131" i="16"/>
  <c r="BM131" i="16" s="1"/>
  <c r="BP325" i="16"/>
  <c r="BP223" i="16"/>
  <c r="BR165" i="16"/>
  <c r="BO259" i="16"/>
  <c r="BP276" i="16"/>
  <c r="BR248" i="16"/>
  <c r="BO248" i="16"/>
  <c r="BP293" i="16"/>
  <c r="BN188" i="16"/>
  <c r="BM188" i="16" s="1"/>
  <c r="BQ236" i="16"/>
  <c r="BO381" i="16"/>
  <c r="BN439" i="16"/>
  <c r="BM439" i="16" s="1"/>
  <c r="BN436" i="16"/>
  <c r="BM436" i="16" s="1"/>
  <c r="BP470" i="16"/>
  <c r="BN331" i="16"/>
  <c r="BM331" i="16" s="1"/>
  <c r="BQ424" i="16"/>
  <c r="BR320" i="16"/>
  <c r="BO355" i="16"/>
  <c r="BR150" i="16"/>
  <c r="BR416" i="16"/>
  <c r="BR355" i="16"/>
  <c r="BO395" i="16"/>
  <c r="BP355" i="16"/>
  <c r="BP11" i="16"/>
  <c r="BQ127" i="16"/>
  <c r="BQ367" i="16"/>
  <c r="BN316" i="16"/>
  <c r="BM316" i="16" s="1"/>
  <c r="BR325" i="16"/>
  <c r="BO410" i="16"/>
  <c r="BR175" i="16"/>
  <c r="BR214" i="16"/>
  <c r="BO147" i="16"/>
  <c r="BP204" i="16"/>
  <c r="BR169" i="16"/>
  <c r="BP121" i="16"/>
  <c r="BR115" i="16"/>
  <c r="BP113" i="16"/>
  <c r="BR250" i="16"/>
  <c r="BO242" i="16"/>
  <c r="BQ144" i="16"/>
  <c r="BO407" i="16"/>
  <c r="BP299" i="16"/>
  <c r="BO305" i="16"/>
  <c r="BP375" i="16"/>
  <c r="BN437" i="16"/>
  <c r="BM437" i="16" s="1"/>
  <c r="BN432" i="16"/>
  <c r="BM432" i="16" s="1"/>
  <c r="BR278" i="16"/>
  <c r="BN129" i="16"/>
  <c r="BM129" i="16" s="1"/>
  <c r="BQ174" i="16"/>
  <c r="BP140" i="16"/>
  <c r="BO160" i="16"/>
  <c r="BP405" i="16"/>
  <c r="BO387" i="16"/>
  <c r="BN364" i="16"/>
  <c r="BM364" i="16" s="1"/>
  <c r="BO470" i="16"/>
  <c r="BQ138" i="16"/>
  <c r="BP178" i="16"/>
  <c r="BP147" i="16"/>
  <c r="BP208" i="16"/>
  <c r="BR145" i="16"/>
  <c r="BR82" i="16"/>
  <c r="BP216" i="16"/>
  <c r="BQ243" i="16"/>
  <c r="BN266" i="16"/>
  <c r="BM266" i="16" s="1"/>
  <c r="BR230" i="16"/>
  <c r="BR87" i="16"/>
  <c r="BP381" i="16"/>
  <c r="BP424" i="16"/>
  <c r="BQ410" i="16"/>
  <c r="BN223" i="16"/>
  <c r="BM223" i="16" s="1"/>
  <c r="BN296" i="16"/>
  <c r="BM296" i="16" s="1"/>
  <c r="BP356" i="16"/>
  <c r="BP455" i="16"/>
  <c r="BQ440" i="16"/>
  <c r="BO478" i="16"/>
  <c r="BR330" i="16"/>
  <c r="BP143" i="16"/>
  <c r="BQ79" i="16"/>
  <c r="BR285" i="16"/>
  <c r="BO197" i="16"/>
  <c r="BP459" i="16"/>
  <c r="BQ70" i="16"/>
  <c r="E92" i="9" s="1"/>
  <c r="BP58" i="16"/>
  <c r="BN221" i="16"/>
  <c r="BM221" i="16" s="1"/>
  <c r="BQ26" i="16"/>
  <c r="E48" i="9" s="1"/>
  <c r="BR18" i="16"/>
  <c r="F40" i="9" s="1"/>
  <c r="BR108" i="16"/>
  <c r="BN425" i="16"/>
  <c r="BM425" i="16" s="1"/>
  <c r="BP28" i="16"/>
  <c r="BQ31" i="16"/>
  <c r="E53" i="9" s="1"/>
  <c r="BQ39" i="16"/>
  <c r="E61" i="9" s="1"/>
  <c r="BP62" i="16"/>
  <c r="BR139" i="16"/>
  <c r="BR317" i="16"/>
  <c r="BO434" i="16"/>
  <c r="BQ76" i="16"/>
  <c r="E98" i="9" s="1"/>
  <c r="BN93" i="16"/>
  <c r="BM93" i="16" s="1"/>
  <c r="BO30" i="16"/>
  <c r="BR109" i="16"/>
  <c r="BN14" i="16"/>
  <c r="BM14" i="16" s="1"/>
  <c r="BO69" i="16"/>
  <c r="BN476" i="16"/>
  <c r="BM476" i="16" s="1"/>
  <c r="BP46" i="16"/>
  <c r="BN458" i="16"/>
  <c r="BM458" i="16" s="1"/>
  <c r="BO121" i="16"/>
  <c r="BO119" i="16"/>
  <c r="BN419" i="16"/>
  <c r="BM419" i="16" s="1"/>
  <c r="BR343" i="16"/>
  <c r="BN80" i="16"/>
  <c r="BM80" i="16" s="1"/>
  <c r="BN12" i="16"/>
  <c r="BM12" i="16" s="1"/>
  <c r="BQ48" i="16"/>
  <c r="E70" i="9" s="1"/>
  <c r="BO58" i="16"/>
  <c r="BO363" i="16"/>
  <c r="BP209" i="16"/>
  <c r="BQ42" i="16"/>
  <c r="E64" i="9" s="1"/>
  <c r="BN104" i="16"/>
  <c r="BM104" i="16" s="1"/>
  <c r="BP99" i="16"/>
  <c r="BO345" i="16"/>
  <c r="BO372" i="16"/>
  <c r="BQ214" i="16"/>
  <c r="BO343" i="16"/>
  <c r="BR181" i="16"/>
  <c r="BO240" i="16"/>
  <c r="BR357" i="16"/>
  <c r="BR252" i="16"/>
  <c r="BP344" i="16"/>
  <c r="BO168" i="16"/>
  <c r="BQ363" i="16"/>
  <c r="BO418" i="16"/>
  <c r="BR88" i="16"/>
  <c r="BO105" i="16"/>
  <c r="BR101" i="16"/>
  <c r="BP15" i="16"/>
  <c r="BP44" i="16"/>
  <c r="BN451" i="16"/>
  <c r="BM451" i="16" s="1"/>
  <c r="BN46" i="16"/>
  <c r="BM46" i="16" s="1"/>
  <c r="BP7" i="16"/>
  <c r="BR47" i="16"/>
  <c r="F69" i="9" s="1"/>
  <c r="BR65" i="16"/>
  <c r="F87" i="9" s="1"/>
  <c r="BN225" i="16"/>
  <c r="BM225" i="16" s="1"/>
  <c r="BQ392" i="16"/>
  <c r="BO290" i="16"/>
  <c r="BP383" i="16"/>
  <c r="BQ464" i="16"/>
  <c r="BN97" i="16"/>
  <c r="BM97" i="16" s="1"/>
  <c r="BQ463" i="16"/>
  <c r="BR448" i="16"/>
  <c r="BP393" i="16"/>
  <c r="BP441" i="16"/>
  <c r="BQ311" i="16"/>
  <c r="BP166" i="16"/>
  <c r="BQ361" i="16"/>
  <c r="BQ450" i="16"/>
  <c r="BO382" i="16"/>
  <c r="BN427" i="16"/>
  <c r="BM427" i="16" s="1"/>
  <c r="BP116" i="16"/>
  <c r="BQ477" i="16"/>
  <c r="BR414" i="16"/>
  <c r="BQ356" i="16"/>
  <c r="BQ469" i="16"/>
  <c r="BP287" i="16"/>
  <c r="BQ384" i="16"/>
  <c r="BP303" i="16"/>
  <c r="BQ256" i="16"/>
  <c r="BQ398" i="16"/>
  <c r="BO422" i="16"/>
  <c r="BP427" i="16"/>
  <c r="BN214" i="16"/>
  <c r="BM214" i="16" s="1"/>
  <c r="BP176" i="16"/>
  <c r="BN207" i="16"/>
  <c r="BM207" i="16" s="1"/>
  <c r="BN177" i="16"/>
  <c r="BM177" i="16" s="1"/>
  <c r="BR107" i="16"/>
  <c r="BN139" i="16"/>
  <c r="BM139" i="16" s="1"/>
  <c r="BN134" i="16"/>
  <c r="BM134" i="16" s="1"/>
  <c r="BR232" i="16"/>
  <c r="BR239" i="16"/>
  <c r="BN278" i="16"/>
  <c r="BM278" i="16" s="1"/>
  <c r="BO338" i="16"/>
  <c r="BN293" i="16"/>
  <c r="BM293" i="16" s="1"/>
  <c r="BO331" i="16"/>
  <c r="BP291" i="16"/>
  <c r="BP451" i="16"/>
  <c r="BN457" i="16"/>
  <c r="BM457" i="16" s="1"/>
  <c r="BQ91" i="16"/>
  <c r="BO91" i="16"/>
  <c r="BP312" i="16"/>
  <c r="BN76" i="16"/>
  <c r="BM76" i="16" s="1"/>
  <c r="BN126" i="16"/>
  <c r="BM126" i="16" s="1"/>
  <c r="BN371" i="16"/>
  <c r="BM371" i="16" s="1"/>
  <c r="BO274" i="16"/>
  <c r="BO318" i="16"/>
  <c r="BQ375" i="16"/>
  <c r="BR401" i="16"/>
  <c r="BQ345" i="16"/>
  <c r="BN140" i="16"/>
  <c r="BM140" i="16" s="1"/>
  <c r="BR341" i="16"/>
  <c r="BN452" i="16"/>
  <c r="BM452" i="16" s="1"/>
  <c r="BQ344" i="16"/>
  <c r="BN383" i="16"/>
  <c r="BM383" i="16" s="1"/>
  <c r="BR98" i="16"/>
  <c r="BO214" i="16"/>
  <c r="BO188" i="16"/>
  <c r="BQ227" i="16"/>
  <c r="BQ261" i="16"/>
  <c r="BN144" i="16"/>
  <c r="BM144" i="16" s="1"/>
  <c r="BO177" i="16"/>
  <c r="BN143" i="16"/>
  <c r="BM143" i="16" s="1"/>
  <c r="BP149" i="16"/>
  <c r="BO198" i="16"/>
  <c r="BR204" i="16"/>
  <c r="BR143" i="16"/>
  <c r="BP343" i="16"/>
  <c r="BR255" i="16"/>
  <c r="BR383" i="16"/>
  <c r="BO144" i="16"/>
  <c r="BP369" i="16"/>
  <c r="BN282" i="16"/>
  <c r="BM282" i="16" s="1"/>
  <c r="BN286" i="16"/>
  <c r="BM286" i="16" s="1"/>
  <c r="BQ116" i="16"/>
  <c r="BO227" i="16"/>
  <c r="BN181" i="16"/>
  <c r="BM181" i="16" s="1"/>
  <c r="BN339" i="16"/>
  <c r="BM339" i="16" s="1"/>
  <c r="BO180" i="16"/>
  <c r="BP404" i="16"/>
  <c r="BP416" i="16"/>
  <c r="BQ114" i="16"/>
  <c r="BP139" i="16"/>
  <c r="BQ209" i="16"/>
  <c r="BR273" i="16"/>
  <c r="BP239" i="16"/>
  <c r="BN99" i="16"/>
  <c r="BM99" i="16" s="1"/>
  <c r="BQ98" i="16"/>
  <c r="BR140" i="16"/>
  <c r="BO148" i="16"/>
  <c r="BP250" i="16"/>
  <c r="BO269" i="16"/>
  <c r="BR260" i="16"/>
  <c r="BR263" i="16"/>
  <c r="BR368" i="16"/>
  <c r="BR470" i="16"/>
  <c r="BP326" i="16"/>
  <c r="BO55" i="16"/>
  <c r="BR20" i="16"/>
  <c r="F42" i="9" s="1"/>
  <c r="BO18" i="16"/>
  <c r="BN474" i="16"/>
  <c r="BM474" i="16" s="1"/>
  <c r="BQ6" i="16"/>
  <c r="E28" i="9" s="1"/>
  <c r="BQ364" i="16"/>
  <c r="BO297" i="16"/>
  <c r="BQ401" i="16"/>
  <c r="BR74" i="16"/>
  <c r="F96" i="9" s="1"/>
  <c r="BP462" i="16"/>
  <c r="BN89" i="16"/>
  <c r="BM89" i="16" s="1"/>
  <c r="BP90" i="16"/>
  <c r="BN69" i="16"/>
  <c r="BM69" i="16" s="1"/>
  <c r="BR30" i="16"/>
  <c r="F52" i="9" s="1"/>
  <c r="BN388" i="16"/>
  <c r="BM388" i="16" s="1"/>
  <c r="BP59" i="16"/>
  <c r="BQ24" i="16"/>
  <c r="E46" i="9" s="1"/>
  <c r="BO90" i="16"/>
  <c r="BQ427" i="16"/>
  <c r="BO62" i="16"/>
  <c r="BO474" i="16"/>
  <c r="BR396" i="16"/>
  <c r="BN37" i="16"/>
  <c r="BM37" i="16" s="1"/>
  <c r="BQ442" i="16"/>
  <c r="BR93" i="16"/>
  <c r="BO459" i="16"/>
  <c r="BN353" i="16"/>
  <c r="BM353" i="16" s="1"/>
  <c r="BO93" i="16"/>
  <c r="BP377" i="16"/>
  <c r="BN106" i="16"/>
  <c r="BM106" i="16" s="1"/>
  <c r="BO103" i="16"/>
  <c r="BP92" i="16"/>
  <c r="BO377" i="16"/>
  <c r="BO272" i="16"/>
  <c r="BO327" i="16"/>
  <c r="BO424" i="16"/>
  <c r="BP43" i="16"/>
  <c r="BN124" i="16"/>
  <c r="BM124" i="16" s="1"/>
  <c r="BP331" i="16"/>
  <c r="BP265" i="16"/>
  <c r="BO400" i="16"/>
  <c r="BP23" i="16"/>
  <c r="BO43" i="16"/>
  <c r="BN349" i="16"/>
  <c r="BM349" i="16" s="1"/>
  <c r="BQ322" i="16"/>
  <c r="BR345" i="16"/>
  <c r="BO266" i="16"/>
  <c r="BN352" i="16"/>
  <c r="BM352" i="16" s="1"/>
  <c r="BN420" i="16"/>
  <c r="BM420" i="16" s="1"/>
  <c r="BO336" i="16"/>
  <c r="BQ67" i="16"/>
  <c r="E89" i="9" s="1"/>
  <c r="BP69" i="16"/>
  <c r="BN435" i="16"/>
  <c r="BM435" i="16" s="1"/>
  <c r="BN348" i="16"/>
  <c r="BM348" i="16" s="1"/>
  <c r="BP413" i="16"/>
  <c r="BO78" i="16"/>
  <c r="BP473" i="16"/>
  <c r="BR366" i="16"/>
  <c r="BN478" i="16"/>
  <c r="BM478" i="16" s="1"/>
  <c r="BO222" i="16"/>
  <c r="BR289" i="16"/>
  <c r="BN304" i="16"/>
  <c r="BM304" i="16" s="1"/>
  <c r="BO288" i="16"/>
  <c r="BO243" i="16"/>
  <c r="BR237" i="16"/>
  <c r="BN254" i="16"/>
  <c r="BM254" i="16" s="1"/>
  <c r="BP103" i="16"/>
  <c r="BP421" i="16"/>
  <c r="BP398" i="16"/>
  <c r="BQ413" i="16"/>
  <c r="BP286" i="16"/>
  <c r="BQ237" i="16"/>
  <c r="BR398" i="16"/>
  <c r="BQ230" i="16"/>
  <c r="BO458" i="16"/>
  <c r="BN219" i="16"/>
  <c r="BM219" i="16" s="1"/>
  <c r="BQ203" i="16"/>
  <c r="BQ121" i="16"/>
  <c r="BN472" i="16"/>
  <c r="BM472" i="16" s="1"/>
  <c r="BP67" i="16"/>
  <c r="BR78" i="16"/>
  <c r="F100" i="9" s="1"/>
  <c r="BR178" i="16"/>
  <c r="BR373" i="16"/>
  <c r="BR300" i="16"/>
  <c r="BP354" i="16"/>
  <c r="BO432" i="16"/>
  <c r="BN414" i="16"/>
  <c r="BM414" i="16" s="1"/>
  <c r="BR463" i="16"/>
  <c r="BQ268" i="16"/>
  <c r="BP212" i="16"/>
  <c r="BP214" i="16"/>
  <c r="BP222" i="16"/>
  <c r="BQ158" i="16"/>
  <c r="BO174" i="16"/>
  <c r="BR131" i="16"/>
  <c r="BO133" i="16"/>
  <c r="BN230" i="16"/>
  <c r="BM230" i="16" s="1"/>
  <c r="BP196" i="16"/>
  <c r="BQ340" i="16"/>
  <c r="BR354" i="16"/>
  <c r="BR309" i="16"/>
  <c r="BR375" i="16"/>
  <c r="BR442" i="16"/>
  <c r="BQ113" i="16"/>
  <c r="BR271" i="16"/>
  <c r="BR27" i="16"/>
  <c r="F49" i="9" s="1"/>
  <c r="BN283" i="16"/>
  <c r="BM283" i="16" s="1"/>
  <c r="BO175" i="16"/>
  <c r="BP153" i="16"/>
  <c r="BN384" i="16"/>
  <c r="BM384" i="16" s="1"/>
  <c r="BP148" i="16"/>
  <c r="BN346" i="16"/>
  <c r="BM346" i="16" s="1"/>
  <c r="BR436" i="16"/>
  <c r="BR426" i="16"/>
  <c r="BO427" i="16"/>
  <c r="BO202" i="16"/>
  <c r="BP179" i="16"/>
  <c r="BR307" i="16"/>
  <c r="BR415" i="16"/>
  <c r="BO454" i="16"/>
  <c r="BR312" i="16"/>
  <c r="BQ238" i="16"/>
  <c r="BP240" i="16"/>
  <c r="BO278" i="16"/>
  <c r="BR238" i="16"/>
  <c r="BP125" i="16"/>
  <c r="BO157" i="16"/>
  <c r="BR167" i="16"/>
  <c r="BR133" i="16"/>
  <c r="BQ169" i="16"/>
  <c r="BP184" i="16"/>
  <c r="BR350" i="16"/>
  <c r="BR412" i="16"/>
  <c r="BQ120" i="16"/>
  <c r="BN178" i="16"/>
  <c r="BM178" i="16" s="1"/>
  <c r="BR298" i="16"/>
  <c r="BN433" i="16"/>
  <c r="BM433" i="16" s="1"/>
  <c r="BP372" i="16"/>
  <c r="BQ290" i="16"/>
  <c r="BO195" i="16"/>
  <c r="BN263" i="16"/>
  <c r="BM263" i="16" s="1"/>
  <c r="BN187" i="16"/>
  <c r="BM187" i="16" s="1"/>
  <c r="BQ221" i="16"/>
  <c r="BR281" i="16"/>
  <c r="BP428" i="16"/>
  <c r="BQ452" i="16"/>
  <c r="BP341" i="16"/>
  <c r="BP271" i="16"/>
  <c r="BR233" i="16"/>
  <c r="BP246" i="16"/>
  <c r="BR270" i="16"/>
  <c r="BO170" i="16"/>
  <c r="BQ124" i="16"/>
  <c r="BR151" i="16"/>
  <c r="BN132" i="16"/>
  <c r="BM132" i="16" s="1"/>
  <c r="BP273" i="16"/>
  <c r="BN216" i="16"/>
  <c r="BM216" i="16" s="1"/>
  <c r="BQ395" i="16"/>
  <c r="BN378" i="16"/>
  <c r="BM378" i="16" s="1"/>
  <c r="BO406" i="16"/>
  <c r="BQ386" i="16"/>
  <c r="BP367" i="16"/>
  <c r="BN49" i="16"/>
  <c r="BM49" i="16" s="1"/>
  <c r="BO295" i="16"/>
  <c r="BQ55" i="16"/>
  <c r="E77" i="9" s="1"/>
  <c r="BR464" i="16"/>
  <c r="BQ56" i="16"/>
  <c r="E78" i="9" s="1"/>
  <c r="BP82" i="16"/>
  <c r="BN62" i="16"/>
  <c r="BM62" i="16" s="1"/>
  <c r="BO45" i="16"/>
  <c r="BO435" i="16"/>
  <c r="BP468" i="16"/>
  <c r="BN61" i="16"/>
  <c r="BM61" i="16" s="1"/>
  <c r="BN8" i="16"/>
  <c r="BM8" i="16" s="1"/>
  <c r="BO12" i="16"/>
  <c r="BO74" i="16"/>
  <c r="BQ53" i="16"/>
  <c r="E75" i="9" s="1"/>
  <c r="BN404" i="16"/>
  <c r="BM404" i="16" s="1"/>
  <c r="BP8" i="16"/>
  <c r="BO473" i="16"/>
  <c r="BR43" i="16"/>
  <c r="F65" i="9" s="1"/>
  <c r="BQ43" i="16"/>
  <c r="E65" i="9" s="1"/>
  <c r="BR28" i="16"/>
  <c r="F50" i="9" s="1"/>
  <c r="BR71" i="16"/>
  <c r="F93" i="9" s="1"/>
  <c r="BR420" i="16"/>
  <c r="BP436" i="16"/>
  <c r="BN362" i="16"/>
  <c r="BM362" i="16" s="1"/>
  <c r="BQ283" i="16"/>
  <c r="BQ66" i="16"/>
  <c r="E88" i="9" s="1"/>
  <c r="BP106" i="16"/>
  <c r="BR417" i="16"/>
  <c r="BN449" i="16"/>
  <c r="BM449" i="16" s="1"/>
  <c r="BQ409" i="16"/>
  <c r="BP74" i="16"/>
  <c r="BN288" i="16"/>
  <c r="BM288" i="16" s="1"/>
  <c r="BN6" i="16"/>
  <c r="BM6" i="16" s="1"/>
  <c r="BO10" i="16"/>
  <c r="BO95" i="16"/>
  <c r="BN109" i="16"/>
  <c r="BM109" i="16" s="1"/>
  <c r="BR221" i="16"/>
  <c r="BO299" i="16"/>
  <c r="BO255" i="16"/>
  <c r="BN441" i="16"/>
  <c r="BM441" i="16" s="1"/>
  <c r="BN446" i="16"/>
  <c r="BM446" i="16" s="1"/>
  <c r="BR103" i="16"/>
  <c r="BR324" i="16"/>
  <c r="BN136" i="16"/>
  <c r="BM136" i="16" s="1"/>
  <c r="BO330" i="16"/>
  <c r="BR409" i="16"/>
  <c r="BN120" i="16"/>
  <c r="BM120" i="16" s="1"/>
  <c r="BQ7" i="16"/>
  <c r="E29" i="9" s="1"/>
  <c r="BO421" i="16"/>
  <c r="BQ280" i="16"/>
  <c r="BQ338" i="16"/>
  <c r="BN22" i="16"/>
  <c r="BM22" i="16" s="1"/>
  <c r="BO293" i="16"/>
  <c r="BR472" i="16"/>
  <c r="BP347" i="16"/>
  <c r="BO44" i="16"/>
  <c r="BR370" i="16"/>
  <c r="BQ251" i="16"/>
  <c r="BQ262" i="16"/>
  <c r="BR336" i="16"/>
  <c r="BQ385" i="16"/>
  <c r="BR311" i="16"/>
  <c r="BR286" i="16"/>
  <c r="BN306" i="16"/>
  <c r="BM306" i="16" s="1"/>
  <c r="BR154" i="16"/>
  <c r="BR118" i="16"/>
  <c r="BQ99" i="16"/>
  <c r="BO252" i="16"/>
  <c r="BO357" i="16"/>
  <c r="BN317" i="16"/>
  <c r="BM317" i="16" s="1"/>
  <c r="BR434" i="16"/>
  <c r="BP308" i="16"/>
  <c r="BO196" i="16"/>
  <c r="BP292" i="16"/>
  <c r="BN341" i="16"/>
  <c r="BM341" i="16" s="1"/>
  <c r="BO323" i="16"/>
  <c r="BO111" i="16"/>
  <c r="BN86" i="16"/>
  <c r="BM86" i="16" s="1"/>
  <c r="BP256" i="16"/>
  <c r="BR266" i="16"/>
  <c r="BQ94" i="16"/>
  <c r="BQ202" i="16"/>
  <c r="BO375" i="16"/>
  <c r="BP442" i="16"/>
  <c r="BR437" i="16"/>
  <c r="BO462" i="16"/>
  <c r="BN261" i="16"/>
  <c r="BM261" i="16" s="1"/>
  <c r="BP270" i="16"/>
  <c r="BO271" i="16"/>
  <c r="BN217" i="16"/>
  <c r="BM217" i="16" s="1"/>
  <c r="BP105" i="16"/>
  <c r="BR138" i="16"/>
  <c r="BR142" i="16"/>
  <c r="BN130" i="16"/>
  <c r="BM130" i="16" s="1"/>
  <c r="BO159" i="16"/>
  <c r="BO210" i="16"/>
  <c r="BP391" i="16"/>
  <c r="BN164" i="16"/>
  <c r="BM164" i="16" s="1"/>
  <c r="BP392" i="16"/>
  <c r="BQ391" i="16"/>
  <c r="BP104" i="16"/>
  <c r="BQ301" i="16"/>
  <c r="BP311" i="16"/>
  <c r="BO124" i="16"/>
  <c r="BO315" i="16"/>
  <c r="BR264" i="16"/>
  <c r="BQ270" i="16"/>
  <c r="BQ263" i="16"/>
  <c r="BR223" i="16"/>
  <c r="BQ430" i="16"/>
  <c r="BR418" i="16"/>
  <c r="BO460" i="16"/>
  <c r="BN459" i="16"/>
  <c r="BM459" i="16" s="1"/>
  <c r="BQ103" i="16"/>
  <c r="BP211" i="16"/>
  <c r="BQ358" i="16"/>
  <c r="BO150" i="16"/>
  <c r="BR429" i="16"/>
  <c r="BR392" i="16"/>
  <c r="BQ248" i="16"/>
  <c r="BQ249" i="16"/>
  <c r="BQ266" i="16"/>
  <c r="BR249" i="16"/>
  <c r="BQ151" i="16"/>
  <c r="BP199" i="16"/>
  <c r="BP206" i="16"/>
  <c r="BO204" i="16"/>
  <c r="BQ188" i="16"/>
  <c r="BO158" i="16"/>
  <c r="BO354" i="16"/>
  <c r="BQ88" i="16"/>
  <c r="BO250" i="16"/>
  <c r="BQ293" i="16"/>
  <c r="BN368" i="16"/>
  <c r="BM368" i="16" s="1"/>
  <c r="BQ140" i="16"/>
  <c r="BN450" i="16"/>
  <c r="BM450" i="16" s="1"/>
  <c r="BP172" i="16"/>
  <c r="BR234" i="16"/>
  <c r="BO289" i="16"/>
  <c r="BP187" i="16"/>
  <c r="BQ242" i="16"/>
  <c r="BN402" i="16"/>
  <c r="BM402" i="16" s="1"/>
  <c r="BO263" i="16"/>
  <c r="BN475" i="16"/>
  <c r="BM475" i="16" s="1"/>
  <c r="BQ400" i="16"/>
  <c r="BQ253" i="16"/>
  <c r="BQ279" i="16"/>
  <c r="BP255" i="16"/>
  <c r="BN238" i="16"/>
  <c r="BM238" i="16" s="1"/>
  <c r="BN152" i="16"/>
  <c r="BM152" i="16" s="1"/>
  <c r="BO140" i="16"/>
  <c r="BO167" i="16"/>
  <c r="BO92" i="16"/>
  <c r="BQ205" i="16"/>
  <c r="BR190" i="16"/>
  <c r="BR308" i="16"/>
  <c r="BN464" i="16"/>
  <c r="BM464" i="16" s="1"/>
  <c r="BQ474" i="16"/>
  <c r="BO433" i="16"/>
  <c r="BP221" i="16"/>
  <c r="BN264" i="16"/>
  <c r="BM264" i="16" s="1"/>
  <c r="BQ373" i="16"/>
  <c r="BN418" i="16"/>
  <c r="BM418" i="16" s="1"/>
  <c r="BN146" i="16"/>
  <c r="BM146" i="16" s="1"/>
  <c r="BN199" i="16"/>
  <c r="BM199" i="16" s="1"/>
  <c r="BN241" i="16"/>
  <c r="BM241" i="16" s="1"/>
  <c r="BP235" i="16"/>
  <c r="BN259" i="16"/>
  <c r="BM259" i="16" s="1"/>
  <c r="BO116" i="16"/>
  <c r="BR97" i="16"/>
  <c r="BR42" i="16"/>
  <c r="F64" i="9" s="1"/>
  <c r="BQ20" i="16"/>
  <c r="E42" i="9" s="1"/>
  <c r="BR21" i="16"/>
  <c r="F43" i="9" s="1"/>
  <c r="BO51" i="16"/>
  <c r="BQ434" i="16"/>
  <c r="BO453" i="16"/>
  <c r="BP440" i="16"/>
  <c r="BN24" i="16"/>
  <c r="BM24" i="16" s="1"/>
  <c r="BR73" i="16"/>
  <c r="F95" i="9" s="1"/>
  <c r="BP61" i="16"/>
  <c r="BO37" i="16"/>
  <c r="BN182" i="16"/>
  <c r="BM182" i="16" s="1"/>
  <c r="BN442" i="16"/>
  <c r="BM442" i="16" s="1"/>
  <c r="BR114" i="16"/>
  <c r="BP12" i="16"/>
  <c r="BP66" i="16"/>
  <c r="BO35" i="16"/>
  <c r="BN81" i="16"/>
  <c r="BM81" i="16" s="1"/>
  <c r="BP407" i="16"/>
  <c r="BN424" i="16"/>
  <c r="BM424" i="16" s="1"/>
  <c r="BP30" i="16"/>
  <c r="BR15" i="16"/>
  <c r="F37" i="9" s="1"/>
  <c r="BR12" i="16"/>
  <c r="F34" i="9" s="1"/>
  <c r="BR85" i="16"/>
  <c r="BO143" i="16"/>
  <c r="BQ117" i="16"/>
  <c r="BR96" i="16"/>
  <c r="BO57" i="16"/>
  <c r="BQ11" i="16"/>
  <c r="E33" i="9" s="1"/>
  <c r="BR295" i="16"/>
  <c r="BO236" i="16"/>
  <c r="BN222" i="16"/>
  <c r="BM222" i="16" s="1"/>
  <c r="BP364" i="16"/>
  <c r="BR364" i="16"/>
  <c r="BR435" i="16"/>
  <c r="BP114" i="16"/>
  <c r="BN19" i="16"/>
  <c r="BM19" i="16" s="1"/>
  <c r="BP319" i="16"/>
  <c r="BQ182" i="16"/>
  <c r="BP469" i="16"/>
  <c r="BO445" i="16"/>
  <c r="BQ102" i="16"/>
  <c r="BR279" i="16"/>
  <c r="BR267" i="16"/>
  <c r="BN327" i="16"/>
  <c r="BM327" i="16" s="1"/>
  <c r="BR405" i="16"/>
  <c r="BN318" i="16"/>
  <c r="BM318" i="16" s="1"/>
  <c r="BR53" i="16"/>
  <c r="F75" i="9" s="1"/>
  <c r="BR23" i="16"/>
  <c r="F45" i="9" s="1"/>
  <c r="BR447" i="16"/>
  <c r="BR458" i="16"/>
  <c r="BP371" i="16"/>
  <c r="BO83" i="16"/>
  <c r="BO81" i="16"/>
  <c r="BQ80" i="16"/>
  <c r="BN66" i="16"/>
  <c r="BM66" i="16" s="1"/>
  <c r="BR69" i="16"/>
  <c r="F91" i="9" s="1"/>
  <c r="BR38" i="16"/>
  <c r="F60" i="9" s="1"/>
  <c r="BP388" i="16"/>
  <c r="BO253" i="16"/>
  <c r="BP395" i="16"/>
  <c r="BP376" i="16"/>
  <c r="BR348" i="16"/>
  <c r="BP348" i="16"/>
  <c r="BP456" i="16"/>
  <c r="BR360" i="16"/>
  <c r="BO117" i="16"/>
  <c r="BQ453" i="16"/>
  <c r="BP26" i="16"/>
  <c r="BO405" i="16"/>
  <c r="BR379" i="16"/>
  <c r="BQ313" i="16"/>
  <c r="BN239" i="16"/>
  <c r="BM239" i="16" s="1"/>
  <c r="BO399" i="16"/>
  <c r="BP349" i="16"/>
  <c r="BO348" i="16"/>
  <c r="BP397" i="16"/>
  <c r="BP130" i="16"/>
  <c r="BQ287" i="16"/>
  <c r="BN396" i="16"/>
  <c r="BM396" i="16" s="1"/>
  <c r="BR376" i="16"/>
  <c r="BO342" i="16"/>
  <c r="BN302" i="16"/>
  <c r="BM302" i="16" s="1"/>
  <c r="BR451" i="16"/>
  <c r="BO456" i="16"/>
  <c r="BQ206" i="16"/>
  <c r="BR89" i="16"/>
  <c r="BN332" i="16"/>
  <c r="BM332" i="16" s="1"/>
  <c r="BO268" i="16"/>
  <c r="BR272" i="16"/>
  <c r="BP280" i="16"/>
  <c r="BN141" i="16"/>
  <c r="BM141" i="16" s="1"/>
  <c r="BN185" i="16"/>
  <c r="BM185" i="16" s="1"/>
  <c r="BQ185" i="16"/>
  <c r="BQ148" i="16"/>
  <c r="BN179" i="16"/>
  <c r="BM179" i="16" s="1"/>
  <c r="BQ159" i="16"/>
  <c r="BP238" i="16"/>
  <c r="BQ305" i="16"/>
  <c r="BQ228" i="16"/>
  <c r="BO414" i="16"/>
  <c r="BO391" i="16"/>
  <c r="BN382" i="16"/>
  <c r="BM382" i="16" s="1"/>
  <c r="BO383" i="16"/>
  <c r="BQ187" i="16"/>
  <c r="BO153" i="16"/>
  <c r="BQ393" i="16"/>
  <c r="BQ390" i="16"/>
  <c r="BO358" i="16"/>
  <c r="BR382" i="16"/>
  <c r="BN416" i="16"/>
  <c r="BM416" i="16" s="1"/>
  <c r="BQ472" i="16"/>
  <c r="BO477" i="16"/>
  <c r="BR465" i="16"/>
  <c r="BN149" i="16"/>
  <c r="BM149" i="16" s="1"/>
  <c r="BN370" i="16"/>
  <c r="BM370" i="16" s="1"/>
  <c r="BO228" i="16"/>
  <c r="BO447" i="16"/>
  <c r="BN320" i="16"/>
  <c r="BM320" i="16" s="1"/>
  <c r="BO425" i="16"/>
  <c r="BQ38" i="16"/>
  <c r="E60" i="9" s="1"/>
  <c r="BR70" i="16"/>
  <c r="F92" i="9" s="1"/>
  <c r="BR251" i="16"/>
  <c r="BP25" i="16"/>
  <c r="BO50" i="16"/>
  <c r="BR462" i="16"/>
  <c r="BN113" i="16"/>
  <c r="BM113" i="16" s="1"/>
  <c r="BQ62" i="16"/>
  <c r="E84" i="9" s="1"/>
  <c r="BQ224" i="16"/>
  <c r="BN5" i="16"/>
  <c r="BM5" i="16" s="1"/>
  <c r="BN275" i="16"/>
  <c r="BM275" i="16" s="1"/>
  <c r="BQ329" i="16"/>
  <c r="BO361" i="16"/>
  <c r="BR120" i="16"/>
  <c r="BN92" i="16"/>
  <c r="BM92" i="16" s="1"/>
  <c r="BQ296" i="16"/>
  <c r="BP296" i="16"/>
  <c r="BR13" i="16"/>
  <c r="F35" i="9" s="1"/>
  <c r="BR337" i="16"/>
  <c r="BR387" i="16"/>
  <c r="BQ184" i="16"/>
  <c r="BO283" i="16"/>
  <c r="BP374" i="16"/>
  <c r="BN292" i="16"/>
  <c r="BM292" i="16" s="1"/>
  <c r="BP278" i="16"/>
  <c r="BP290" i="16"/>
  <c r="BN161" i="16"/>
  <c r="BM161" i="16" s="1"/>
  <c r="BQ198" i="16"/>
  <c r="BN447" i="16"/>
  <c r="BM447" i="16" s="1"/>
  <c r="BR369" i="16"/>
  <c r="BP183" i="16"/>
  <c r="BO245" i="16"/>
  <c r="BQ397" i="16"/>
  <c r="BQ461" i="16"/>
  <c r="BQ355" i="16"/>
  <c r="BQ443" i="16"/>
  <c r="BP320" i="16"/>
  <c r="BQ310" i="16"/>
  <c r="BQ178" i="16"/>
  <c r="BO224" i="16"/>
  <c r="BP136" i="16"/>
  <c r="BP353" i="16"/>
  <c r="BO311" i="16"/>
  <c r="BP272" i="16"/>
  <c r="BN112" i="16"/>
  <c r="BM112" i="16" s="1"/>
  <c r="BO280" i="16"/>
  <c r="BP382" i="16"/>
  <c r="BO163" i="16"/>
  <c r="BN294" i="16"/>
  <c r="BM294" i="16" s="1"/>
  <c r="BP284" i="16"/>
  <c r="BN192" i="16"/>
  <c r="BM192" i="16" s="1"/>
  <c r="BQ199" i="16"/>
  <c r="BO185" i="16"/>
  <c r="BO281" i="16"/>
  <c r="BO402" i="16"/>
  <c r="BO325" i="16"/>
  <c r="BN412" i="16"/>
  <c r="BM412" i="16" s="1"/>
  <c r="BN176" i="16"/>
  <c r="BM176" i="16" s="1"/>
  <c r="BQ382" i="16"/>
  <c r="BQ306" i="16"/>
  <c r="BQ171" i="16"/>
  <c r="BP251" i="16"/>
  <c r="BN155" i="16"/>
  <c r="BM155" i="16" s="1"/>
  <c r="BP201" i="16"/>
  <c r="BQ223" i="16"/>
  <c r="BN145" i="16"/>
  <c r="BM145" i="16" s="1"/>
  <c r="BR247" i="16"/>
  <c r="BN167" i="16"/>
  <c r="BM167" i="16" s="1"/>
  <c r="BP275" i="16"/>
  <c r="BR152" i="16"/>
  <c r="BR397" i="16"/>
  <c r="BN377" i="16"/>
  <c r="BM377" i="16" s="1"/>
  <c r="BQ319" i="16"/>
  <c r="BP332" i="16"/>
  <c r="BP425" i="16"/>
  <c r="BR168" i="16"/>
  <c r="BN95" i="16"/>
  <c r="BM95" i="16" s="1"/>
  <c r="BN180" i="16"/>
  <c r="BM180" i="16" s="1"/>
  <c r="BP202" i="16"/>
  <c r="BQ131" i="16"/>
  <c r="BR84" i="16"/>
  <c r="BR95" i="16"/>
  <c r="BQ246" i="16"/>
  <c r="BQ257" i="16"/>
  <c r="BQ247" i="16"/>
  <c r="BN168" i="16"/>
  <c r="BM168" i="16" s="1"/>
  <c r="BN90" i="16"/>
  <c r="BM90" i="16" s="1"/>
  <c r="BQ307" i="16"/>
  <c r="BR217" i="16"/>
  <c r="BR199" i="16"/>
  <c r="BP93" i="16"/>
  <c r="BR306" i="16"/>
  <c r="BP346" i="16"/>
  <c r="BO88" i="16"/>
  <c r="BQ177" i="16"/>
  <c r="BR188" i="16"/>
  <c r="BR191" i="16"/>
  <c r="BR91" i="16"/>
  <c r="BQ418" i="16"/>
  <c r="BR316" i="16"/>
  <c r="BO125" i="16"/>
  <c r="BN163" i="16"/>
  <c r="BM163" i="16" s="1"/>
  <c r="BQ192" i="16"/>
  <c r="BQ416" i="16"/>
  <c r="BP145" i="16"/>
  <c r="BN193" i="16"/>
  <c r="BM193" i="16" s="1"/>
  <c r="BP249" i="16"/>
  <c r="BO232" i="16"/>
  <c r="BO235" i="16"/>
  <c r="BN107" i="16"/>
  <c r="BM107" i="16" s="1"/>
  <c r="BN172" i="16"/>
  <c r="BM172" i="16" s="1"/>
  <c r="BO127" i="16"/>
  <c r="BQ245" i="16"/>
  <c r="BQ129" i="16"/>
  <c r="BO324" i="16"/>
  <c r="BR215" i="16"/>
  <c r="BO320" i="16"/>
  <c r="BQ241" i="16"/>
  <c r="BQ370" i="16"/>
  <c r="BN247" i="16"/>
  <c r="BM247" i="16" s="1"/>
  <c r="BN213" i="16"/>
  <c r="BM213" i="16" s="1"/>
  <c r="BN272" i="16"/>
  <c r="BM272" i="16" s="1"/>
  <c r="BP158" i="16"/>
  <c r="BN153" i="16"/>
  <c r="BM153" i="16" s="1"/>
  <c r="BO301" i="16"/>
  <c r="BQ97" i="16"/>
  <c r="BO164" i="16"/>
  <c r="BO165" i="16"/>
  <c r="BO178" i="16"/>
  <c r="BQ216" i="16"/>
  <c r="BO267" i="16"/>
  <c r="BR384" i="16"/>
  <c r="BN110" i="16"/>
  <c r="BM110" i="16" s="1"/>
  <c r="BO335" i="16"/>
  <c r="BQ302" i="16"/>
  <c r="BR170" i="16"/>
  <c r="BO241" i="16"/>
  <c r="BN133" i="16"/>
  <c r="BM133" i="16" s="1"/>
  <c r="BR245" i="16"/>
  <c r="BO155" i="16"/>
  <c r="BQ327" i="16"/>
  <c r="BQ146" i="16"/>
  <c r="BN322" i="16"/>
  <c r="BM322" i="16" s="1"/>
  <c r="BO244" i="16"/>
  <c r="BN235" i="16"/>
  <c r="BM235" i="16" s="1"/>
  <c r="BR349" i="16"/>
  <c r="BQ298" i="16"/>
  <c r="BO337" i="16"/>
  <c r="BO201" i="16"/>
  <c r="BR202" i="16"/>
  <c r="BR159" i="16"/>
  <c r="BN328" i="16"/>
  <c r="BM328" i="16" s="1"/>
  <c r="BP432" i="16"/>
  <c r="BR246" i="16"/>
  <c r="BQ292" i="16"/>
  <c r="BP360" i="16"/>
  <c r="BP378" i="16"/>
  <c r="BR323" i="16"/>
  <c r="BN196" i="16"/>
  <c r="BM196" i="16" s="1"/>
  <c r="BP262" i="16"/>
  <c r="BO217" i="16"/>
  <c r="BN189" i="16"/>
  <c r="BM189" i="16" s="1"/>
  <c r="BN218" i="16"/>
  <c r="BM218" i="16" s="1"/>
  <c r="BP237" i="16"/>
  <c r="BQ276" i="16"/>
  <c r="BN87" i="16"/>
  <c r="BM87" i="16" s="1"/>
  <c r="BN473" i="16"/>
  <c r="BM473" i="16" s="1"/>
  <c r="BN240" i="16"/>
  <c r="BM240" i="16" s="1"/>
  <c r="BQ45" i="16"/>
  <c r="E67" i="9" s="1"/>
  <c r="BO34" i="16"/>
  <c r="BN42" i="16"/>
  <c r="BM42" i="16" s="1"/>
  <c r="BR478" i="16"/>
  <c r="BN77" i="16"/>
  <c r="BM77" i="16" s="1"/>
  <c r="BN411" i="16"/>
  <c r="BM411" i="16" s="1"/>
  <c r="BR347" i="16"/>
  <c r="BO156" i="16"/>
  <c r="BQ30" i="16"/>
  <c r="E52" i="9" s="1"/>
  <c r="BP458" i="16"/>
  <c r="BQ351" i="16"/>
  <c r="BO380" i="16"/>
  <c r="BP76" i="16"/>
  <c r="BO28" i="16"/>
  <c r="BR359" i="16"/>
  <c r="BO369" i="16"/>
  <c r="BN406" i="16"/>
  <c r="BM406" i="16" s="1"/>
  <c r="BP248" i="16"/>
  <c r="BQ467" i="16"/>
  <c r="BQ225" i="16"/>
  <c r="BN347" i="16"/>
  <c r="BM347" i="16" s="1"/>
  <c r="BQ431" i="16"/>
  <c r="BN333" i="16"/>
  <c r="BM333" i="16" s="1"/>
  <c r="BN157" i="16"/>
  <c r="BM157" i="16" s="1"/>
  <c r="BP233" i="16"/>
  <c r="BP180" i="16"/>
  <c r="BO378" i="16"/>
  <c r="BN448" i="16"/>
  <c r="BM448" i="16" s="1"/>
  <c r="BR268" i="16"/>
  <c r="BR318" i="16"/>
  <c r="BR371" i="16"/>
  <c r="BO77" i="16"/>
  <c r="BO319" i="16"/>
  <c r="BQ428" i="16"/>
  <c r="BO63" i="16"/>
  <c r="BP361" i="16"/>
  <c r="BO440" i="16"/>
  <c r="BN10" i="16"/>
  <c r="BM10" i="16" s="1"/>
  <c r="BP19" i="16"/>
  <c r="BQ41" i="16"/>
  <c r="E63" i="9" s="1"/>
  <c r="BO67" i="16"/>
  <c r="BQ324" i="16"/>
  <c r="BR50" i="16"/>
  <c r="F72" i="9" s="1"/>
  <c r="BP73" i="16"/>
  <c r="BN326" i="16"/>
  <c r="BM326" i="16" s="1"/>
  <c r="BN35" i="16"/>
  <c r="BM35" i="16" s="1"/>
  <c r="BO123" i="16"/>
  <c r="BO26" i="16"/>
  <c r="BN208" i="16"/>
  <c r="BM208" i="16" s="1"/>
  <c r="BO370" i="16"/>
  <c r="BR128" i="16"/>
  <c r="BR209" i="16"/>
  <c r="BO366" i="16"/>
  <c r="BO328" i="16"/>
  <c r="BO262" i="16"/>
  <c r="BN467" i="16"/>
  <c r="BM467" i="16" s="1"/>
  <c r="BN68" i="16"/>
  <c r="BM68" i="16" s="1"/>
  <c r="BN313" i="16"/>
  <c r="BM313" i="16" s="1"/>
  <c r="BN210" i="16"/>
  <c r="BM210" i="16" s="1"/>
  <c r="BR196" i="16"/>
  <c r="BO24" i="16"/>
  <c r="BP313" i="16"/>
  <c r="BR381" i="16"/>
  <c r="BQ267" i="16"/>
  <c r="BR206" i="16"/>
  <c r="BN438" i="16"/>
  <c r="BM438" i="16" s="1"/>
  <c r="BN337" i="16"/>
  <c r="BM337" i="16" s="1"/>
  <c r="BO303" i="16"/>
  <c r="BO106" i="16"/>
  <c r="BQ332" i="16"/>
  <c r="BR149" i="16"/>
  <c r="BP215" i="16"/>
  <c r="BR227" i="16"/>
  <c r="BQ260" i="16"/>
  <c r="BN456" i="16"/>
  <c r="BM456" i="16" s="1"/>
  <c r="BQ436" i="16"/>
  <c r="BQ252" i="16"/>
  <c r="BQ210" i="16"/>
  <c r="BP329" i="16"/>
  <c r="BQ339" i="16"/>
  <c r="BP351" i="16"/>
  <c r="BR404" i="16"/>
  <c r="BQ304" i="16"/>
  <c r="BN156" i="16"/>
  <c r="BM156" i="16" s="1"/>
  <c r="BO209" i="16"/>
  <c r="BQ213" i="16"/>
  <c r="BP128" i="16"/>
  <c r="BR394" i="16"/>
  <c r="BP443" i="16"/>
  <c r="BO306" i="16"/>
  <c r="BP333" i="16"/>
  <c r="BQ433" i="16"/>
  <c r="BP418" i="16"/>
  <c r="BO100" i="16"/>
  <c r="BN260" i="16"/>
  <c r="BM260" i="16" s="1"/>
  <c r="BO312" i="16"/>
  <c r="BR123" i="16"/>
  <c r="BP224" i="16"/>
  <c r="BO251" i="16"/>
  <c r="BQ220" i="16"/>
  <c r="BN243" i="16"/>
  <c r="BM243" i="16" s="1"/>
  <c r="BO307" i="16"/>
  <c r="BP363" i="16"/>
  <c r="BR253" i="16"/>
  <c r="BN121" i="16"/>
  <c r="BM121" i="16" s="1"/>
  <c r="BR315" i="16"/>
  <c r="BQ421" i="16"/>
  <c r="BO452" i="16"/>
  <c r="BO225" i="16"/>
  <c r="BN244" i="16"/>
  <c r="BM244" i="16" s="1"/>
  <c r="BN246" i="16"/>
  <c r="BM246" i="16" s="1"/>
  <c r="BP241" i="16"/>
  <c r="BN265" i="16"/>
  <c r="BM265" i="16" s="1"/>
  <c r="BN165" i="16"/>
  <c r="BM165" i="16" s="1"/>
  <c r="BO149" i="16"/>
  <c r="BO169" i="16"/>
  <c r="BO104" i="16"/>
  <c r="BO231" i="16"/>
  <c r="BR158" i="16"/>
  <c r="BR399" i="16"/>
  <c r="BR457" i="16"/>
  <c r="BP258" i="16"/>
  <c r="BQ135" i="16"/>
  <c r="BQ264" i="16"/>
  <c r="BP217" i="16"/>
  <c r="BN242" i="16"/>
  <c r="BM242" i="16" s="1"/>
  <c r="BN284" i="16"/>
  <c r="BM284" i="16" s="1"/>
  <c r="BQ139" i="16"/>
  <c r="BN319" i="16"/>
  <c r="BM319" i="16" s="1"/>
  <c r="BQ154" i="16"/>
  <c r="BR269" i="16"/>
  <c r="BO340" i="16"/>
  <c r="BR288" i="16"/>
  <c r="BQ272" i="16"/>
  <c r="BO221" i="16"/>
  <c r="BO270" i="16"/>
  <c r="BO200" i="16"/>
  <c r="BN462" i="16"/>
  <c r="BM462" i="16" s="1"/>
  <c r="BN206" i="16"/>
  <c r="BM206" i="16" s="1"/>
  <c r="BP203" i="16"/>
  <c r="BP379" i="16"/>
  <c r="BO215" i="16"/>
  <c r="BO296" i="16"/>
  <c r="BQ211" i="16"/>
  <c r="BR262" i="16"/>
  <c r="BO141" i="16"/>
  <c r="BO238" i="16"/>
  <c r="BO428" i="16"/>
  <c r="BP188" i="16"/>
  <c r="BO162" i="16"/>
  <c r="BP259" i="16"/>
  <c r="BQ240" i="16"/>
  <c r="BQ462" i="16"/>
  <c r="BO122" i="16"/>
  <c r="BR146" i="16"/>
  <c r="BO199" i="16"/>
  <c r="BO229" i="16"/>
  <c r="BR130" i="16"/>
  <c r="BR160" i="16"/>
  <c r="BR290" i="16"/>
  <c r="BO329" i="16"/>
  <c r="BR208" i="16"/>
  <c r="BN251" i="16"/>
  <c r="BM251" i="16" s="1"/>
  <c r="BN148" i="16"/>
  <c r="BM148" i="16" s="1"/>
  <c r="BN204" i="16"/>
  <c r="BM204" i="16" s="1"/>
  <c r="BR60" i="16"/>
  <c r="F82" i="9" s="1"/>
  <c r="BR365" i="16"/>
  <c r="BN373" i="16"/>
  <c r="BM373" i="16" s="1"/>
  <c r="BQ96" i="16"/>
  <c r="BO368" i="16"/>
  <c r="BR477" i="16"/>
  <c r="BN366" i="16"/>
  <c r="BM366" i="16" s="1"/>
  <c r="BO22" i="16"/>
  <c r="BO409" i="16"/>
  <c r="BP464" i="16"/>
  <c r="BN314" i="16"/>
  <c r="BM314" i="16" s="1"/>
  <c r="BP387" i="16"/>
  <c r="BP22" i="16"/>
  <c r="BQ77" i="16"/>
  <c r="E99" i="9" s="1"/>
  <c r="BQ274" i="16"/>
  <c r="BP476" i="16"/>
  <c r="BR49" i="16"/>
  <c r="F71" i="9" s="1"/>
  <c r="BP334" i="16"/>
  <c r="BO438" i="16"/>
  <c r="BR157" i="16"/>
  <c r="BO390" i="16"/>
  <c r="BO423" i="16"/>
  <c r="BP5" i="16"/>
  <c r="BP260" i="16"/>
  <c r="BP267" i="16"/>
  <c r="BO279" i="16"/>
  <c r="BQ201" i="16"/>
  <c r="BN150" i="16"/>
  <c r="BM150" i="16" s="1"/>
  <c r="BQ371" i="16"/>
  <c r="BN361" i="16"/>
  <c r="BM361" i="16" s="1"/>
  <c r="BR440" i="16"/>
  <c r="BO134" i="16"/>
  <c r="BR321" i="16"/>
  <c r="BR474" i="16"/>
  <c r="BR413" i="16"/>
  <c r="BO389" i="16"/>
  <c r="BQ374" i="16"/>
  <c r="BQ164" i="16"/>
  <c r="BR132" i="16"/>
  <c r="BO152" i="16"/>
  <c r="BP266" i="16"/>
  <c r="BN252" i="16"/>
  <c r="BM252" i="16" s="1"/>
  <c r="BN391" i="16"/>
  <c r="BM391" i="16" s="1"/>
  <c r="BR275" i="16"/>
  <c r="BN250" i="16"/>
  <c r="BM250" i="16" s="1"/>
  <c r="BN166" i="16"/>
  <c r="BM166" i="16" s="1"/>
  <c r="BR402" i="16"/>
  <c r="BR92" i="16"/>
  <c r="BP17" i="16"/>
  <c r="BN26" i="16"/>
  <c r="BM26" i="16" s="1"/>
  <c r="BP78" i="16"/>
  <c r="BN57" i="16"/>
  <c r="BM57" i="16" s="1"/>
  <c r="BR26" i="16"/>
  <c r="F48" i="9" s="1"/>
  <c r="BN47" i="16"/>
  <c r="BM47" i="16" s="1"/>
  <c r="BO65" i="16"/>
  <c r="BR319" i="16"/>
  <c r="BR211" i="16"/>
  <c r="BN228" i="16"/>
  <c r="BM228" i="16" s="1"/>
  <c r="BQ318" i="16"/>
  <c r="BR430" i="16"/>
  <c r="BP438" i="16"/>
  <c r="BP368" i="16"/>
  <c r="BR378" i="16"/>
  <c r="BP365" i="16"/>
  <c r="BN297" i="16"/>
  <c r="BM297" i="16" s="1"/>
  <c r="BO449" i="16"/>
  <c r="BO403" i="16"/>
  <c r="BR297" i="16"/>
  <c r="BN303" i="16"/>
  <c r="BM303" i="16" s="1"/>
  <c r="BQ312" i="16"/>
  <c r="BR236" i="16"/>
  <c r="BO213" i="16"/>
  <c r="BR141" i="16"/>
  <c r="BN330" i="16"/>
  <c r="BM330" i="16" s="1"/>
  <c r="BP359" i="16"/>
  <c r="BR431" i="16"/>
  <c r="BP324" i="16"/>
  <c r="BN385" i="16"/>
  <c r="BM385" i="16" s="1"/>
  <c r="BN102" i="16"/>
  <c r="BM102" i="16" s="1"/>
  <c r="BO89" i="16"/>
  <c r="BR240" i="16"/>
  <c r="BP474" i="16"/>
  <c r="BQ334" i="16"/>
  <c r="BQ317" i="16"/>
  <c r="BO190" i="16"/>
  <c r="BP243" i="16"/>
  <c r="BP164" i="16"/>
  <c r="BR280" i="16"/>
  <c r="BO398" i="16"/>
  <c r="BO107" i="16"/>
  <c r="BN262" i="16"/>
  <c r="BM262" i="16" s="1"/>
  <c r="BP131" i="16"/>
  <c r="BP285" i="16"/>
  <c r="BO416" i="16"/>
  <c r="BN468" i="16"/>
  <c r="BM468" i="16" s="1"/>
  <c r="BO166" i="16"/>
  <c r="BQ337" i="16"/>
  <c r="BP185" i="16"/>
  <c r="BP218" i="16"/>
  <c r="BR182" i="16"/>
  <c r="BO365" i="16"/>
  <c r="BQ320" i="16"/>
  <c r="BR304" i="16"/>
  <c r="BQ402" i="16"/>
  <c r="BP408" i="16"/>
  <c r="BP244" i="16"/>
  <c r="BR282" i="16"/>
  <c r="BR166" i="16"/>
  <c r="BQ161" i="16"/>
  <c r="BP173" i="16"/>
  <c r="BQ181" i="16"/>
  <c r="BO179" i="16"/>
  <c r="BR136" i="16"/>
  <c r="BR135" i="16"/>
  <c r="BQ147" i="16"/>
  <c r="BR454" i="16"/>
  <c r="BP323" i="16"/>
  <c r="BO258" i="16"/>
  <c r="BR333" i="16"/>
  <c r="BN415" i="16"/>
  <c r="BM415" i="16" s="1"/>
  <c r="BO404" i="16"/>
  <c r="BP435" i="16"/>
  <c r="BO309" i="16"/>
  <c r="BO313" i="16"/>
  <c r="BN325" i="16"/>
  <c r="BM325" i="16" s="1"/>
  <c r="BP338" i="16"/>
  <c r="BQ195" i="16"/>
  <c r="BR180" i="16"/>
  <c r="BP263" i="16"/>
  <c r="BQ218" i="16"/>
  <c r="BN111" i="16"/>
  <c r="BM111" i="16" s="1"/>
  <c r="BO130" i="16"/>
  <c r="BP236" i="16"/>
  <c r="BO120" i="16"/>
  <c r="BN338" i="16"/>
  <c r="BM338" i="16" s="1"/>
  <c r="BO230" i="16"/>
  <c r="BR231" i="16"/>
  <c r="BQ112" i="16"/>
  <c r="BN312" i="16"/>
  <c r="BM312" i="16" s="1"/>
  <c r="BR449" i="16"/>
  <c r="BO260" i="16"/>
  <c r="BQ125" i="16"/>
  <c r="BO254" i="16"/>
  <c r="BP257" i="16"/>
  <c r="BN256" i="16"/>
  <c r="BM256" i="16" s="1"/>
  <c r="BN220" i="16"/>
  <c r="BM220" i="16" s="1"/>
  <c r="BQ212" i="16"/>
  <c r="BO257" i="16"/>
  <c r="BR254" i="16"/>
  <c r="BN395" i="16"/>
  <c r="BM395" i="16" s="1"/>
  <c r="BP335" i="16"/>
  <c r="BR172" i="16"/>
  <c r="BQ349" i="16"/>
  <c r="BQ269" i="16"/>
  <c r="BQ273" i="16"/>
  <c r="BO234" i="16"/>
  <c r="BQ239" i="16"/>
  <c r="BO273" i="16"/>
  <c r="BO469" i="16"/>
  <c r="BR340" i="16"/>
  <c r="BR192" i="16"/>
  <c r="BP161" i="16"/>
  <c r="BN151" i="16"/>
  <c r="BM151" i="16" s="1"/>
  <c r="BN211" i="16"/>
  <c r="BM211" i="16" s="1"/>
  <c r="BR453" i="16"/>
  <c r="BQ282" i="16"/>
  <c r="BR117" i="16"/>
  <c r="BN202" i="16"/>
  <c r="BM202" i="16" s="1"/>
  <c r="BQ219" i="16"/>
  <c r="BN315" i="16"/>
  <c r="BM315" i="16" s="1"/>
  <c r="BQ369" i="16"/>
  <c r="BQ411" i="16"/>
  <c r="BQ229" i="16"/>
  <c r="BO138" i="16"/>
  <c r="BR235" i="16"/>
  <c r="BR258" i="16"/>
  <c r="BR161" i="16"/>
  <c r="BR64" i="16"/>
  <c r="F86" i="9" s="1"/>
  <c r="BP14" i="16"/>
  <c r="BR51" i="16"/>
  <c r="F73" i="9" s="1"/>
  <c r="BQ47" i="16"/>
  <c r="E69" i="9" s="1"/>
  <c r="BP108" i="16"/>
  <c r="BN71" i="16"/>
  <c r="BM71" i="16" s="1"/>
  <c r="BP429" i="16"/>
  <c r="BQ341" i="16"/>
  <c r="BO87" i="16"/>
  <c r="BQ308" i="16"/>
  <c r="BN258" i="16"/>
  <c r="BM258" i="16" s="1"/>
  <c r="BR450" i="16"/>
  <c r="BO31" i="16"/>
  <c r="BR358" i="16"/>
  <c r="BR106" i="16"/>
  <c r="BQ435" i="16"/>
  <c r="BN355" i="16"/>
  <c r="BM355" i="16" s="1"/>
  <c r="BP174" i="16"/>
  <c r="BQ415" i="16"/>
  <c r="BN38" i="16"/>
  <c r="BM38" i="16" s="1"/>
  <c r="BN203" i="16"/>
  <c r="BM203" i="16" s="1"/>
  <c r="BQ387" i="16"/>
  <c r="BR460" i="16"/>
  <c r="BN340" i="16"/>
  <c r="BM340" i="16" s="1"/>
  <c r="BR342" i="16"/>
  <c r="BN147" i="16"/>
  <c r="BM147" i="16" s="1"/>
  <c r="BR164" i="16"/>
  <c r="BO376" i="16"/>
  <c r="BP322" i="16"/>
  <c r="BQ448" i="16"/>
  <c r="BO96" i="16"/>
  <c r="BP300" i="16"/>
  <c r="BQ294" i="16"/>
  <c r="BN305" i="16"/>
  <c r="BM305" i="16" s="1"/>
  <c r="BR386" i="16"/>
  <c r="BP95" i="16"/>
  <c r="BO154" i="16"/>
  <c r="BQ300" i="16"/>
  <c r="BQ83" i="16"/>
  <c r="BQ137" i="16"/>
  <c r="BQ166" i="16"/>
  <c r="BQ234" i="16"/>
  <c r="BQ179" i="16"/>
  <c r="BR186" i="16"/>
  <c r="BN91" i="16"/>
  <c r="BM91" i="16" s="1"/>
  <c r="BN137" i="16"/>
  <c r="BM137" i="16" s="1"/>
  <c r="BQ278" i="16"/>
  <c r="BR177" i="16"/>
  <c r="BN117" i="16"/>
  <c r="BM117" i="16" s="1"/>
  <c r="BO193" i="16"/>
  <c r="BQ399" i="16"/>
  <c r="BR147" i="16"/>
  <c r="BN123" i="16"/>
  <c r="BM123" i="16" s="1"/>
  <c r="BO322" i="16"/>
  <c r="BQ353" i="16"/>
  <c r="BP232" i="16"/>
  <c r="BN174" i="16"/>
  <c r="BM174" i="16" s="1"/>
  <c r="BP219" i="16"/>
  <c r="BP198" i="16"/>
  <c r="BO334" i="16"/>
  <c r="BP195" i="16"/>
  <c r="BP446" i="16"/>
  <c r="BP472" i="16"/>
  <c r="BQ380" i="16"/>
  <c r="BP126" i="16"/>
  <c r="BR339" i="16"/>
  <c r="BQ128" i="16"/>
  <c r="BP151" i="16"/>
  <c r="BQ130" i="16"/>
  <c r="BQ254" i="16"/>
  <c r="BN345" i="16"/>
  <c r="BM345" i="16" s="1"/>
  <c r="BO353" i="16"/>
  <c r="BP317" i="16"/>
  <c r="BQ200" i="16"/>
  <c r="BR293" i="16"/>
  <c r="BQ414" i="16"/>
  <c r="BN372" i="16"/>
  <c r="BM372" i="16" s="1"/>
  <c r="BO151" i="16"/>
  <c r="BQ470" i="16"/>
  <c r="BP205" i="16"/>
  <c r="BP342" i="16"/>
  <c r="BR256" i="16"/>
  <c r="BP194" i="16"/>
  <c r="BN248" i="16"/>
  <c r="BM248" i="16" s="1"/>
  <c r="BR332" i="16"/>
  <c r="BN20" i="16"/>
  <c r="BM20" i="16" s="1"/>
  <c r="BN323" i="16"/>
  <c r="BM323" i="16" s="1"/>
  <c r="BR344" i="16"/>
  <c r="BR55" i="16"/>
  <c r="F77" i="9" s="1"/>
  <c r="BP373" i="16"/>
  <c r="BQ217" i="16"/>
  <c r="BP146" i="16"/>
  <c r="BN343" i="16"/>
  <c r="BM343" i="16" s="1"/>
  <c r="BP213" i="16"/>
  <c r="BQ445" i="16"/>
  <c r="BP406" i="16"/>
  <c r="BO356" i="16"/>
  <c r="BP175" i="16"/>
  <c r="BN289" i="16"/>
  <c r="BM289" i="16" s="1"/>
  <c r="BQ422" i="16"/>
  <c r="BR244" i="16"/>
  <c r="BN324" i="16"/>
  <c r="BM324" i="16" s="1"/>
  <c r="BQ160" i="16"/>
  <c r="BO136" i="16"/>
  <c r="BN142" i="16"/>
  <c r="BM142" i="16" s="1"/>
  <c r="BN295" i="16"/>
  <c r="BM295" i="16" s="1"/>
  <c r="BO171" i="16"/>
  <c r="BO108" i="16"/>
  <c r="BQ90" i="16"/>
  <c r="BN298" i="16"/>
  <c r="BM298" i="16" s="1"/>
  <c r="BP283" i="16"/>
  <c r="BR305" i="16"/>
  <c r="BP304" i="16"/>
  <c r="BO126" i="16"/>
  <c r="BO128" i="16"/>
  <c r="BQ152" i="16"/>
  <c r="BO118" i="16"/>
  <c r="BP465" i="16"/>
  <c r="BP109" i="16"/>
  <c r="BR335" i="16"/>
  <c r="BO206" i="16"/>
  <c r="BP163" i="16"/>
  <c r="BP137" i="16"/>
  <c r="BP268" i="16"/>
  <c r="BQ194" i="16"/>
  <c r="BN287" i="16"/>
  <c r="BM287" i="16" s="1"/>
  <c r="BO300" i="16"/>
  <c r="BP171" i="16"/>
  <c r="BN209" i="16"/>
  <c r="BM209" i="16" s="1"/>
  <c r="BR219" i="16"/>
  <c r="BN344" i="16"/>
  <c r="BM344" i="16" s="1"/>
  <c r="BN233" i="16"/>
  <c r="BM233" i="16" s="1"/>
  <c r="BO176" i="16"/>
  <c r="BR183" i="16"/>
  <c r="BP101" i="16"/>
  <c r="BR283" i="16"/>
  <c r="BP305" i="16"/>
  <c r="BN400" i="16"/>
  <c r="BM400" i="16" s="1"/>
  <c r="BQ455" i="16"/>
  <c r="BO463" i="16"/>
  <c r="BQ141" i="16"/>
  <c r="BN310" i="16"/>
  <c r="BM310" i="16" s="1"/>
  <c r="BR174" i="16"/>
  <c r="BN171" i="16"/>
  <c r="BM171" i="16" s="1"/>
  <c r="BP157" i="16"/>
  <c r="BP245" i="16"/>
  <c r="BO233" i="16"/>
  <c r="BN367" i="16"/>
  <c r="BM367" i="16" s="1"/>
  <c r="BQ284" i="16"/>
  <c r="BO132" i="16"/>
  <c r="BR301" i="16"/>
  <c r="BO448" i="16"/>
  <c r="BP318" i="16"/>
  <c r="BQ378" i="16"/>
  <c r="BO413" i="16"/>
  <c r="BN205" i="16"/>
  <c r="BM205" i="16" s="1"/>
  <c r="BR346" i="16"/>
  <c r="BQ226" i="16"/>
  <c r="BN227" i="16"/>
  <c r="BM227" i="16" s="1"/>
  <c r="BQ454" i="16"/>
  <c r="BQ183" i="16"/>
  <c r="BO437" i="16"/>
  <c r="BR389" i="16"/>
  <c r="BP83" i="16"/>
  <c r="BP154" i="16"/>
  <c r="BN195" i="16"/>
  <c r="BM195" i="16" s="1"/>
  <c r="BO181" i="16"/>
  <c r="BO386" i="16"/>
  <c r="BO172" i="16"/>
  <c r="BR327" i="16"/>
  <c r="BN477" i="16"/>
  <c r="BM477" i="16" s="1"/>
  <c r="BR428" i="16"/>
  <c r="BP170" i="16"/>
  <c r="BN363" i="16"/>
  <c r="BM363" i="16" s="1"/>
  <c r="BR44" i="16"/>
  <c r="F66" i="9" s="1"/>
  <c r="BN405" i="16"/>
  <c r="BM405" i="16" s="1"/>
  <c r="BR302" i="16"/>
  <c r="BQ347" i="16"/>
  <c r="BR100" i="16"/>
  <c r="BO333" i="16"/>
  <c r="BO261" i="16"/>
  <c r="BP182" i="16"/>
  <c r="BR243" i="16"/>
  <c r="BR276" i="16"/>
  <c r="BR218" i="16"/>
  <c r="BO194" i="16"/>
  <c r="BN271" i="16"/>
  <c r="BM271" i="16" s="1"/>
  <c r="BR380" i="16"/>
  <c r="BP45" i="16"/>
  <c r="BN215" i="16"/>
  <c r="BM215" i="16" s="1"/>
  <c r="BP160" i="16"/>
  <c r="BO139" i="16"/>
  <c r="BR162" i="16"/>
  <c r="BN175" i="16"/>
  <c r="BM175" i="16" s="1"/>
  <c r="BP207" i="16"/>
  <c r="BO173" i="16"/>
  <c r="BP144" i="16"/>
  <c r="BQ180" i="16"/>
  <c r="BQ132" i="16"/>
  <c r="BR476" i="16"/>
  <c r="BN212" i="16"/>
  <c r="BM212" i="16" s="1"/>
  <c r="BQ156" i="16"/>
  <c r="BP306" i="16"/>
  <c r="BP135" i="16"/>
  <c r="BO219" i="16"/>
  <c r="BN119" i="16"/>
  <c r="BM119" i="16" s="1"/>
  <c r="BN274" i="16"/>
  <c r="BM274" i="16" s="1"/>
  <c r="BN128" i="16"/>
  <c r="BM128" i="16" s="1"/>
  <c r="BN200" i="16"/>
  <c r="BM200" i="16" s="1"/>
  <c r="BO247" i="16"/>
  <c r="BO131" i="16"/>
  <c r="BO294" i="16"/>
  <c r="BN173" i="16"/>
  <c r="BM173" i="16" s="1"/>
  <c r="BO282" i="16"/>
  <c r="BO442" i="16"/>
  <c r="BO429" i="16"/>
  <c r="BN392" i="16"/>
  <c r="BM392" i="16" s="1"/>
  <c r="BO25" i="16"/>
  <c r="BR224" i="16"/>
  <c r="BO211" i="16"/>
  <c r="BR197" i="16"/>
  <c r="BP142" i="16"/>
  <c r="BN229" i="16"/>
  <c r="BM229" i="16" s="1"/>
  <c r="BP453" i="16"/>
  <c r="BO341" i="16"/>
  <c r="BP123" i="16"/>
  <c r="BR292" i="16"/>
  <c r="BQ208" i="16"/>
  <c r="BR144" i="16"/>
  <c r="BR352" i="16"/>
  <c r="BQ143" i="16"/>
  <c r="BR277" i="16"/>
  <c r="BR76" i="16"/>
  <c r="F98" i="9" s="1"/>
  <c r="BR322" i="16"/>
  <c r="BR205" i="16"/>
  <c r="BN245" i="16"/>
  <c r="BM245" i="16" s="1"/>
  <c r="BP91" i="16"/>
  <c r="BP181" i="16"/>
  <c r="BR173" i="16"/>
  <c r="BQ153" i="16"/>
  <c r="BQ255" i="16"/>
  <c r="BR171" i="16"/>
  <c r="BN138" i="16"/>
  <c r="BM138" i="16" s="1"/>
  <c r="BO317" i="16"/>
  <c r="BQ126" i="16"/>
  <c r="BP330" i="16"/>
  <c r="BR372" i="16"/>
  <c r="BO237" i="16"/>
  <c r="BQ191" i="16"/>
  <c r="BO412" i="16"/>
  <c r="BP247" i="16"/>
  <c r="BR187" i="16"/>
  <c r="BR185" i="16"/>
  <c r="BP88" i="16"/>
  <c r="BP197" i="16"/>
  <c r="BR184" i="16"/>
  <c r="BN198" i="16"/>
  <c r="BM198" i="16" s="1"/>
  <c r="BQ165" i="16"/>
  <c r="BO302" i="16"/>
  <c r="BN103" i="16"/>
  <c r="BM103" i="16" s="1"/>
  <c r="BN255" i="16"/>
  <c r="BM255" i="16" s="1"/>
  <c r="BR284" i="16"/>
  <c r="BQ359" i="16"/>
  <c r="BO308" i="16"/>
  <c r="BN357" i="16"/>
  <c r="BM357" i="16" s="1"/>
  <c r="BR137" i="16"/>
  <c r="BQ149" i="16"/>
  <c r="BP150" i="16"/>
  <c r="BQ289" i="16"/>
  <c r="BR212" i="16"/>
  <c r="BQ303" i="16"/>
  <c r="BQ258" i="16"/>
  <c r="BQ163" i="16"/>
  <c r="BQ175" i="16"/>
  <c r="BQ328" i="16"/>
  <c r="BR422" i="16"/>
  <c r="BR329" i="16"/>
  <c r="BN285" i="16"/>
  <c r="BM285" i="16" s="1"/>
  <c r="BN127" i="16"/>
  <c r="BM127" i="16" s="1"/>
  <c r="BP289" i="16"/>
  <c r="BN417" i="16"/>
  <c r="BM417" i="16" s="1"/>
  <c r="BO344" i="16"/>
  <c r="BQ316" i="16"/>
  <c r="BR291" i="16"/>
  <c r="BN408" i="16"/>
  <c r="BM408" i="16" s="1"/>
  <c r="BP444" i="16"/>
  <c r="BR83" i="16"/>
  <c r="BP115" i="16"/>
  <c r="BP366" i="16"/>
  <c r="BR62" i="16"/>
  <c r="F84" i="9" s="1"/>
  <c r="BR446" i="16"/>
  <c r="BR80" i="16"/>
  <c r="BP177" i="16"/>
  <c r="BR176" i="16"/>
  <c r="BO321" i="16"/>
  <c r="BN350" i="16"/>
  <c r="BM350" i="16" s="1"/>
  <c r="BP281" i="16"/>
  <c r="BN301" i="16"/>
  <c r="BM301" i="16" s="1"/>
  <c r="BR222" i="16"/>
  <c r="BP297" i="16"/>
  <c r="BP155" i="16"/>
  <c r="BQ426" i="16"/>
  <c r="BN334" i="16"/>
  <c r="BM334" i="16" s="1"/>
  <c r="BN465" i="16"/>
  <c r="BM465" i="16" s="1"/>
  <c r="BQ388" i="16"/>
  <c r="BN453" i="16"/>
  <c r="BM453" i="16" s="1"/>
  <c r="BR34" i="16"/>
  <c r="F56" i="9" s="1"/>
  <c r="BQ82" i="16"/>
  <c r="BO276" i="16"/>
  <c r="BQ168" i="16"/>
  <c r="BQ118" i="16"/>
  <c r="BO70" i="16"/>
  <c r="BP97" i="16"/>
  <c r="BR195" i="16"/>
  <c r="BO246" i="16"/>
  <c r="BO476" i="16"/>
  <c r="BP409" i="16"/>
  <c r="BO218" i="16"/>
  <c r="BN311" i="16"/>
  <c r="BM311" i="16" s="1"/>
  <c r="BP294" i="16"/>
  <c r="BR207" i="16"/>
  <c r="BR201" i="16"/>
  <c r="BO373" i="16"/>
  <c r="BQ365" i="16"/>
  <c r="BQ193" i="16"/>
  <c r="BO66" i="16"/>
  <c r="BQ425" i="16"/>
  <c r="BN115" i="16"/>
  <c r="BM115" i="16" s="1"/>
  <c r="BN190" i="16"/>
  <c r="BM190" i="16" s="1"/>
  <c r="BN154" i="16"/>
  <c r="BM154" i="16" s="1"/>
  <c r="BQ155" i="16"/>
  <c r="BQ250" i="16"/>
  <c r="BO411" i="16"/>
  <c r="BQ275" i="16"/>
  <c r="BR226" i="16"/>
  <c r="BO314" i="16"/>
  <c r="BP191" i="16"/>
  <c r="BO145" i="16"/>
  <c r="BO226" i="16"/>
  <c r="BR407" i="16"/>
  <c r="BO183" i="16"/>
  <c r="BP227" i="16"/>
  <c r="BN184" i="16"/>
  <c r="BM184" i="16" s="1"/>
  <c r="BO205" i="16"/>
  <c r="BQ215" i="16"/>
  <c r="BN270" i="16"/>
  <c r="BM270" i="16" s="1"/>
  <c r="BP87" i="16"/>
  <c r="BR433" i="16"/>
  <c r="BP167" i="16"/>
  <c r="BR228" i="16"/>
  <c r="BN421" i="16"/>
  <c r="BM421" i="16" s="1"/>
  <c r="BR203" i="16"/>
  <c r="BP162" i="16"/>
  <c r="BR126" i="16"/>
  <c r="BN234" i="16"/>
  <c r="BM234" i="16" s="1"/>
  <c r="BQ429" i="16"/>
  <c r="BO392" i="16"/>
  <c r="BR241" i="16"/>
  <c r="BR259" i="16"/>
  <c r="BN183" i="16"/>
  <c r="BM183" i="16" s="1"/>
  <c r="BP133" i="16"/>
  <c r="BQ343" i="16"/>
  <c r="BP307" i="16"/>
  <c r="BO264" i="16"/>
  <c r="BN257" i="16"/>
  <c r="BM257" i="16" s="1"/>
  <c r="BQ457" i="16"/>
  <c r="BQ362" i="16"/>
  <c r="BN191" i="16"/>
  <c r="BM191" i="16" s="1"/>
  <c r="BR296" i="16"/>
  <c r="BQ404" i="16"/>
  <c r="BN354" i="16"/>
  <c r="BM354" i="16" s="1"/>
  <c r="BQ157" i="16"/>
  <c r="BP36" i="16"/>
  <c r="BQ381" i="16"/>
  <c r="C26" i="9"/>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Z35" i="16"/>
  <c r="G35" i="16"/>
  <c r="Z34" i="16"/>
  <c r="G34" i="16"/>
  <c r="Z33" i="16"/>
  <c r="G33" i="16"/>
  <c r="Z32" i="16"/>
  <c r="Y32" i="16"/>
  <c r="X32" i="16"/>
  <c r="G32" i="16"/>
  <c r="Z31" i="16"/>
  <c r="Y31" i="16"/>
  <c r="X31" i="16"/>
  <c r="G31" i="16"/>
  <c r="Z30" i="16"/>
  <c r="Y30" i="16"/>
  <c r="X30" i="16"/>
  <c r="G30" i="16"/>
  <c r="Z29" i="16"/>
  <c r="Y29" i="16"/>
  <c r="X29" i="16"/>
  <c r="G29" i="16"/>
  <c r="AA28" i="16"/>
  <c r="Z28" i="16"/>
  <c r="Y28" i="16"/>
  <c r="X28" i="16"/>
  <c r="G28" i="16"/>
  <c r="G27" i="16"/>
  <c r="G26" i="16"/>
  <c r="G25" i="16"/>
  <c r="G24" i="16"/>
  <c r="G23" i="16"/>
  <c r="G22" i="16"/>
  <c r="G21" i="16"/>
  <c r="G20" i="16"/>
  <c r="G19" i="16"/>
  <c r="G18" i="16"/>
  <c r="G17" i="16"/>
  <c r="G16" i="16"/>
  <c r="G15" i="16"/>
  <c r="G14" i="16"/>
  <c r="G13" i="16"/>
  <c r="G12" i="16"/>
  <c r="AF11" i="16"/>
  <c r="G11" i="16"/>
  <c r="AF10" i="16"/>
  <c r="G10" i="16"/>
  <c r="R9" i="16"/>
  <c r="G9" i="16"/>
  <c r="G8" i="16"/>
  <c r="G7" i="16"/>
  <c r="G6" i="16"/>
  <c r="G5" i="16"/>
  <c r="G4" i="16"/>
  <c r="G3" i="16"/>
  <c r="B8" i="15"/>
  <c r="B6" i="15"/>
  <c r="C5" i="15"/>
  <c r="C4" i="15"/>
  <c r="C3" i="15"/>
  <c r="C2" i="15"/>
  <c r="B6" i="13"/>
  <c r="C5" i="13"/>
  <c r="C4" i="13"/>
  <c r="C3" i="13"/>
  <c r="C2" i="13"/>
  <c r="B6" i="9"/>
  <c r="C5" i="9"/>
  <c r="C4" i="9"/>
  <c r="C3" i="9"/>
  <c r="C2" i="9"/>
  <c r="B6" i="10"/>
  <c r="C5" i="10"/>
  <c r="C4" i="10"/>
  <c r="C3" i="10"/>
  <c r="C2" i="10"/>
  <c r="B6" i="11"/>
  <c r="C5" i="11"/>
  <c r="C4" i="11"/>
  <c r="C3" i="11"/>
  <c r="C2" i="11"/>
  <c r="B6" i="8"/>
  <c r="C5" i="8"/>
  <c r="C4" i="8"/>
  <c r="C3" i="8"/>
  <c r="C2" i="8"/>
  <c r="B6" i="7"/>
  <c r="C5" i="7"/>
  <c r="C4" i="7"/>
  <c r="C3" i="7"/>
  <c r="C2" i="7"/>
  <c r="B6" i="6"/>
  <c r="C5" i="6"/>
  <c r="C4" i="6"/>
  <c r="C3" i="6"/>
  <c r="C2" i="6"/>
  <c r="B6" i="5"/>
  <c r="C5" i="5"/>
  <c r="C4" i="5"/>
  <c r="C3" i="5"/>
  <c r="C2" i="5"/>
  <c r="B6" i="4"/>
  <c r="C5" i="4"/>
  <c r="C3" i="4"/>
  <c r="C2" i="4"/>
  <c r="B4" i="16"/>
  <c r="B6" i="3"/>
  <c r="C5" i="3"/>
  <c r="C4" i="3"/>
  <c r="C3" i="3"/>
  <c r="C2" i="3"/>
  <c r="BM2" i="16" l="1"/>
  <c r="F24" i="9"/>
  <c r="BM3" i="16"/>
  <c r="E25" i="5" s="1"/>
  <c r="D25" i="5"/>
  <c r="B24" i="9"/>
  <c r="D26" i="9"/>
  <c r="BT9" i="16"/>
  <c r="D25" i="9"/>
  <c r="C81" i="9"/>
  <c r="C24" i="9"/>
  <c r="D24" i="9"/>
  <c r="C82" i="9"/>
  <c r="C95" i="9"/>
  <c r="B26" i="9"/>
  <c r="B25" i="9"/>
  <c r="B86" i="9"/>
  <c r="B6" i="16"/>
  <c r="B7" i="16"/>
  <c r="B8" i="16"/>
  <c r="B9" i="16"/>
  <c r="B10" i="16"/>
  <c r="B11" i="16"/>
  <c r="B5" i="16"/>
  <c r="B64" i="9"/>
  <c r="D29" i="9"/>
  <c r="C33" i="9"/>
  <c r="D76" i="9"/>
  <c r="B60" i="9"/>
  <c r="D89" i="9"/>
  <c r="B73" i="9"/>
  <c r="C83" i="9"/>
  <c r="D49" i="9"/>
  <c r="B58" i="9"/>
  <c r="B96" i="9"/>
  <c r="B27" i="9"/>
  <c r="D83" i="9"/>
  <c r="B68" i="9"/>
  <c r="D51" i="9"/>
  <c r="B40" i="9"/>
  <c r="D54" i="9"/>
  <c r="B82" i="9"/>
  <c r="D94" i="9"/>
  <c r="D79" i="9"/>
  <c r="D93" i="9"/>
  <c r="C69" i="9"/>
  <c r="B75" i="9"/>
  <c r="D28" i="9"/>
  <c r="D58" i="9"/>
  <c r="B79" i="9"/>
  <c r="B90" i="9"/>
  <c r="C89" i="9"/>
  <c r="C57" i="9"/>
  <c r="B30" i="9"/>
  <c r="D68" i="9"/>
  <c r="C27" i="9"/>
  <c r="B38" i="9"/>
  <c r="B52" i="9"/>
  <c r="B33" i="9"/>
  <c r="D38" i="9"/>
  <c r="B37" i="9"/>
  <c r="D56" i="9"/>
  <c r="D42" i="9"/>
  <c r="B66" i="9"/>
  <c r="C76" i="9"/>
  <c r="B80" i="9"/>
  <c r="B100" i="9"/>
  <c r="C71" i="9"/>
  <c r="D77" i="9"/>
  <c r="B69" i="9"/>
  <c r="B70" i="9"/>
  <c r="C56" i="9"/>
  <c r="C34" i="9"/>
  <c r="B76" i="9"/>
  <c r="C93" i="9"/>
  <c r="D31" i="9"/>
  <c r="B94" i="9"/>
  <c r="D36" i="9"/>
  <c r="D100" i="9"/>
  <c r="C48" i="9"/>
  <c r="C99" i="9"/>
  <c r="B88" i="9"/>
  <c r="D88" i="9"/>
  <c r="B46" i="9"/>
  <c r="C32" i="9"/>
  <c r="B83" i="9"/>
  <c r="D65" i="9"/>
  <c r="B91" i="9"/>
  <c r="D66" i="9"/>
  <c r="B34" i="9"/>
  <c r="C62" i="9"/>
  <c r="C45" i="9"/>
  <c r="D64" i="9"/>
  <c r="D87" i="9"/>
  <c r="D46" i="9"/>
  <c r="B97" i="9"/>
  <c r="C75" i="9"/>
  <c r="C98" i="9"/>
  <c r="D85" i="9"/>
  <c r="B78" i="9"/>
  <c r="D99" i="9"/>
  <c r="B72" i="9"/>
  <c r="B43" i="9"/>
  <c r="B49" i="9"/>
  <c r="B63" i="9"/>
  <c r="C30" i="9"/>
  <c r="B39" i="9"/>
  <c r="C37" i="9"/>
  <c r="C63" i="9"/>
  <c r="D70" i="9"/>
  <c r="C55" i="9"/>
  <c r="D81" i="9"/>
  <c r="D50" i="9"/>
  <c r="D32" i="9"/>
  <c r="B47" i="9"/>
  <c r="C88" i="9"/>
  <c r="C80" i="9"/>
  <c r="D59" i="9"/>
  <c r="D67" i="9"/>
  <c r="B48" i="9"/>
  <c r="D41" i="9"/>
  <c r="D34" i="9"/>
  <c r="B28" i="9"/>
  <c r="D91" i="9"/>
  <c r="C84" i="9"/>
  <c r="D37" i="9"/>
  <c r="C91" i="9"/>
  <c r="D90" i="9"/>
  <c r="D63" i="9"/>
  <c r="D71" i="9"/>
  <c r="C61" i="9"/>
  <c r="D60" i="9"/>
  <c r="C74" i="9"/>
  <c r="D75" i="9"/>
  <c r="B51" i="9"/>
  <c r="D73" i="9"/>
  <c r="B29" i="9"/>
  <c r="C94" i="9"/>
  <c r="C86" i="9"/>
  <c r="B65" i="9"/>
  <c r="B45" i="9"/>
  <c r="C35" i="9"/>
  <c r="C31" i="9"/>
  <c r="B31" i="9"/>
  <c r="D69" i="9"/>
  <c r="C85" i="9"/>
  <c r="D57" i="9"/>
  <c r="B44" i="9"/>
  <c r="B85" i="9"/>
  <c r="D39" i="9"/>
  <c r="B57" i="9"/>
  <c r="B32" i="9"/>
  <c r="C50" i="9"/>
  <c r="C66" i="9"/>
  <c r="D30" i="9"/>
  <c r="B71" i="9"/>
  <c r="C65" i="9"/>
  <c r="C40" i="9"/>
  <c r="B36" i="9"/>
  <c r="D84" i="9"/>
  <c r="B89" i="9"/>
  <c r="C54" i="9"/>
  <c r="B55" i="9"/>
  <c r="C60" i="9"/>
  <c r="D78" i="9"/>
  <c r="C41" i="9"/>
  <c r="B67" i="9"/>
  <c r="D35" i="9"/>
  <c r="D74" i="9"/>
  <c r="C64" i="9"/>
  <c r="D72" i="9"/>
  <c r="D40" i="9"/>
  <c r="C38" i="9"/>
  <c r="C42" i="9"/>
  <c r="D92" i="9"/>
  <c r="D62" i="9"/>
  <c r="D97" i="9"/>
  <c r="C29" i="9"/>
  <c r="D53" i="9"/>
  <c r="B50" i="9"/>
  <c r="D86" i="9"/>
  <c r="C53" i="9"/>
  <c r="C36" i="9"/>
  <c r="B35" i="9"/>
  <c r="B61" i="9"/>
  <c r="B77" i="9"/>
  <c r="C44" i="9"/>
  <c r="C46" i="9"/>
  <c r="D98" i="9"/>
  <c r="B99" i="9"/>
  <c r="C72" i="9"/>
  <c r="D48" i="9"/>
  <c r="B41" i="9"/>
  <c r="D52" i="9"/>
  <c r="D96" i="9"/>
  <c r="C67" i="9"/>
  <c r="D45" i="9"/>
  <c r="B98" i="9"/>
  <c r="D80" i="9"/>
  <c r="C51" i="9"/>
  <c r="B81" i="9"/>
  <c r="B54" i="9"/>
  <c r="B74" i="9"/>
  <c r="B95" i="9"/>
  <c r="D43" i="9"/>
  <c r="C39" i="9"/>
  <c r="B87" i="9"/>
  <c r="C68" i="9"/>
  <c r="C28" i="9"/>
  <c r="C90" i="9"/>
  <c r="C97" i="9"/>
  <c r="C58" i="9"/>
  <c r="D82" i="9"/>
  <c r="C59" i="9"/>
  <c r="C96" i="9"/>
  <c r="C100" i="9"/>
  <c r="D44" i="9"/>
  <c r="B59" i="9"/>
  <c r="D33" i="9"/>
  <c r="C92" i="9"/>
  <c r="C47" i="9"/>
  <c r="B42" i="9"/>
  <c r="B93" i="9"/>
  <c r="C87" i="9"/>
  <c r="D27" i="9"/>
  <c r="D95" i="9"/>
  <c r="D47" i="9"/>
  <c r="C79" i="9"/>
  <c r="C73" i="9"/>
  <c r="B84" i="9"/>
  <c r="C77" i="9"/>
  <c r="C52" i="9"/>
  <c r="C43" i="9"/>
  <c r="C49" i="9"/>
  <c r="D61" i="9"/>
  <c r="B62" i="9"/>
  <c r="C70" i="9"/>
  <c r="B56" i="9"/>
  <c r="D55" i="9"/>
  <c r="C78" i="9"/>
  <c r="B92" i="9"/>
  <c r="B53" i="9"/>
  <c r="I3" i="16"/>
  <c r="I35" i="16"/>
  <c r="F35" i="16" s="1"/>
  <c r="I5" i="16"/>
  <c r="I34" i="16"/>
  <c r="F34" i="16" s="1"/>
  <c r="I52" i="16"/>
  <c r="F52" i="16" s="1"/>
  <c r="I70" i="16"/>
  <c r="F70" i="16" s="1"/>
  <c r="I76" i="16"/>
  <c r="F76" i="16" s="1"/>
  <c r="I25" i="16"/>
  <c r="F25" i="16" s="1"/>
  <c r="I44" i="16"/>
  <c r="F44" i="16" s="1"/>
  <c r="I7" i="16"/>
  <c r="I15" i="16"/>
  <c r="I19" i="16"/>
  <c r="F19" i="16" s="1"/>
  <c r="I16" i="16"/>
  <c r="F16" i="16" s="1"/>
  <c r="I45" i="16"/>
  <c r="F45" i="16" s="1"/>
  <c r="I67" i="16"/>
  <c r="F67" i="16" s="1"/>
  <c r="I24" i="16"/>
  <c r="F24" i="16" s="1"/>
  <c r="I33" i="16"/>
  <c r="F33" i="16" s="1"/>
  <c r="I41" i="16"/>
  <c r="F41" i="16" s="1"/>
  <c r="I2" i="16"/>
  <c r="I36" i="16"/>
  <c r="F36" i="16" s="1"/>
  <c r="I54" i="16"/>
  <c r="F54" i="16" s="1"/>
  <c r="I8" i="16"/>
  <c r="I10" i="16"/>
  <c r="I29" i="16"/>
  <c r="F29" i="16" s="1"/>
  <c r="I18" i="16"/>
  <c r="F18" i="16" s="1"/>
  <c r="I22" i="16"/>
  <c r="F22" i="16" s="1"/>
  <c r="I28" i="16"/>
  <c r="F28" i="16" s="1"/>
  <c r="I39" i="16"/>
  <c r="F39" i="16" s="1"/>
  <c r="I75" i="16"/>
  <c r="F75" i="16" s="1"/>
  <c r="I40" i="16"/>
  <c r="F40" i="16" s="1"/>
  <c r="I31" i="16"/>
  <c r="F31" i="16" s="1"/>
  <c r="I6" i="16"/>
  <c r="I47" i="16"/>
  <c r="F47" i="16" s="1"/>
  <c r="I21" i="16"/>
  <c r="F21" i="16" s="1"/>
  <c r="I13" i="16"/>
  <c r="F13" i="16" s="1"/>
  <c r="I60" i="16"/>
  <c r="F60" i="16" s="1"/>
  <c r="I55" i="16"/>
  <c r="F55" i="16" s="1"/>
  <c r="I63" i="16"/>
  <c r="F63" i="16" s="1"/>
  <c r="I43" i="16"/>
  <c r="F43" i="16" s="1"/>
  <c r="I72" i="16"/>
  <c r="F72" i="16" s="1"/>
  <c r="I51" i="16"/>
  <c r="F51" i="16" s="1"/>
  <c r="I59" i="16"/>
  <c r="F59" i="16" s="1"/>
  <c r="I48" i="16"/>
  <c r="F48" i="16" s="1"/>
  <c r="I64" i="16"/>
  <c r="F64" i="16" s="1"/>
  <c r="I23" i="16"/>
  <c r="F23" i="16" s="1"/>
  <c r="I27" i="16"/>
  <c r="F27" i="16" s="1"/>
  <c r="I78" i="16"/>
  <c r="F78" i="16" s="1"/>
  <c r="I53" i="16"/>
  <c r="F53" i="16" s="1"/>
  <c r="I62" i="16"/>
  <c r="F62" i="16" s="1"/>
  <c r="I71" i="16"/>
  <c r="F71" i="16" s="1"/>
  <c r="I20" i="16"/>
  <c r="F20" i="16" s="1"/>
  <c r="I26" i="16"/>
  <c r="F26" i="16" s="1"/>
  <c r="I4" i="16"/>
  <c r="I9" i="16"/>
  <c r="I11" i="16"/>
  <c r="I12" i="16"/>
  <c r="F12" i="16" s="1"/>
  <c r="I14" i="16"/>
  <c r="F14" i="16" s="1"/>
  <c r="I17" i="16"/>
  <c r="F17" i="16" s="1"/>
  <c r="I30" i="16"/>
  <c r="F30" i="16" s="1"/>
  <c r="I32" i="16"/>
  <c r="F32" i="16" s="1"/>
  <c r="I38" i="16"/>
  <c r="F38" i="16" s="1"/>
  <c r="I46" i="16"/>
  <c r="F46" i="16" s="1"/>
  <c r="I56" i="16"/>
  <c r="F56" i="16" s="1"/>
  <c r="I68" i="16"/>
  <c r="F68" i="16" s="1"/>
  <c r="I65" i="16"/>
  <c r="F65" i="16" s="1"/>
  <c r="I77" i="16"/>
  <c r="F77" i="16" s="1"/>
  <c r="I37" i="16"/>
  <c r="F37" i="16" s="1"/>
  <c r="I57" i="16"/>
  <c r="F57" i="16" s="1"/>
  <c r="I49" i="16"/>
  <c r="F49" i="16" s="1"/>
  <c r="I66" i="16"/>
  <c r="F66" i="16" s="1"/>
  <c r="I73" i="16"/>
  <c r="F73" i="16" s="1"/>
  <c r="I42" i="16"/>
  <c r="F42" i="16" s="1"/>
  <c r="I58" i="16"/>
  <c r="F58" i="16" s="1"/>
  <c r="I69" i="16"/>
  <c r="F69" i="16" s="1"/>
  <c r="I50" i="16"/>
  <c r="F50" i="16" s="1"/>
  <c r="I61" i="16"/>
  <c r="F61" i="16" s="1"/>
  <c r="I74" i="16"/>
  <c r="F74" i="16" s="1"/>
  <c r="D24" i="5" l="1"/>
  <c r="E24" i="5"/>
  <c r="C24" i="5"/>
  <c r="B25" i="5"/>
  <c r="B24" i="5"/>
  <c r="F25" i="5"/>
  <c r="F24" i="5"/>
  <c r="C25" i="5"/>
  <c r="BT10" i="16"/>
  <c r="F15" i="16"/>
  <c r="A24" i="16"/>
  <c r="D24" i="16"/>
  <c r="D21" i="16"/>
  <c r="D23" i="16"/>
  <c r="D27" i="16"/>
  <c r="A27" i="16"/>
  <c r="D22" i="16"/>
  <c r="D30" i="16"/>
  <c r="A30" i="16"/>
  <c r="D26" i="16"/>
  <c r="A26" i="16"/>
  <c r="A29" i="16"/>
  <c r="D29" i="16"/>
  <c r="A25" i="16"/>
  <c r="D25" i="16"/>
  <c r="A28" i="16"/>
  <c r="D28" i="16"/>
  <c r="F2" i="16"/>
  <c r="F3" i="16" s="1"/>
  <c r="K2" i="16"/>
  <c r="BT11" i="16" l="1"/>
  <c r="BT12" i="16"/>
  <c r="C23" i="16"/>
  <c r="B26" i="8" s="1"/>
  <c r="C22" i="16"/>
  <c r="B25" i="8" s="1"/>
  <c r="C21" i="16"/>
  <c r="B24" i="8" s="1"/>
  <c r="C26" i="16"/>
  <c r="B29" i="8" s="1"/>
  <c r="C27" i="16"/>
  <c r="B30" i="8" s="1"/>
  <c r="C29" i="16"/>
  <c r="B32" i="8" s="1"/>
  <c r="C25" i="16"/>
  <c r="B28" i="8" s="1"/>
  <c r="C24" i="16"/>
  <c r="B27" i="8" s="1"/>
  <c r="C28" i="16"/>
  <c r="B31" i="8" s="1"/>
  <c r="C30" i="16"/>
  <c r="B33" i="8" s="1"/>
  <c r="F4" i="16"/>
  <c r="BT13" i="16" l="1"/>
  <c r="BW3" i="16" s="1"/>
  <c r="C25" i="10" s="1"/>
  <c r="F5" i="16"/>
  <c r="BX3" i="16" l="1"/>
  <c r="D25" i="10" s="1"/>
  <c r="BX5" i="16"/>
  <c r="D27" i="10" s="1"/>
  <c r="BW2" i="16"/>
  <c r="C24" i="10" s="1"/>
  <c r="BY2" i="16"/>
  <c r="E24" i="10" s="1"/>
  <c r="BX2" i="16"/>
  <c r="D24" i="10" s="1"/>
  <c r="BY3" i="16"/>
  <c r="E25" i="10" s="1"/>
  <c r="BZ3" i="16"/>
  <c r="F25" i="10" s="1"/>
  <c r="BV3" i="16"/>
  <c r="BV2" i="16"/>
  <c r="BZ2" i="16"/>
  <c r="F24" i="10" s="1"/>
  <c r="BZ4" i="16"/>
  <c r="F26" i="10" s="1"/>
  <c r="BW4" i="16"/>
  <c r="BY372" i="16"/>
  <c r="BY5" i="16"/>
  <c r="E27" i="10" s="1"/>
  <c r="BV5" i="16"/>
  <c r="BU5" i="16" s="1"/>
  <c r="BZ5" i="16"/>
  <c r="F27" i="10" s="1"/>
  <c r="BW5" i="16"/>
  <c r="BV4" i="16"/>
  <c r="BU4" i="16" s="1"/>
  <c r="BX4" i="16"/>
  <c r="BY4" i="16"/>
  <c r="E26" i="10" s="1"/>
  <c r="BY11" i="16"/>
  <c r="E33" i="10" s="1"/>
  <c r="BZ7" i="16"/>
  <c r="F29" i="10" s="1"/>
  <c r="BW11" i="16"/>
  <c r="C33" i="10" s="1"/>
  <c r="BV7" i="16"/>
  <c r="BU7" i="16" s="1"/>
  <c r="BW7" i="16"/>
  <c r="BV9" i="16"/>
  <c r="BU9" i="16" s="1"/>
  <c r="BY6" i="16"/>
  <c r="E28" i="10" s="1"/>
  <c r="BX10" i="16"/>
  <c r="BY8" i="16"/>
  <c r="E30" i="10" s="1"/>
  <c r="BY9" i="16"/>
  <c r="E31" i="10" s="1"/>
  <c r="BY10" i="16"/>
  <c r="E32" i="10" s="1"/>
  <c r="BV11" i="16"/>
  <c r="BX11" i="16"/>
  <c r="BX7" i="16"/>
  <c r="BV6" i="16"/>
  <c r="BU6" i="16" s="1"/>
  <c r="BW9" i="16"/>
  <c r="BY7" i="16"/>
  <c r="E29" i="10" s="1"/>
  <c r="BW10" i="16"/>
  <c r="BX9" i="16"/>
  <c r="BW6" i="16"/>
  <c r="BZ6" i="16"/>
  <c r="F28" i="10" s="1"/>
  <c r="BV8" i="16"/>
  <c r="BU8" i="16" s="1"/>
  <c r="BZ10" i="16"/>
  <c r="F32" i="10" s="1"/>
  <c r="BX6" i="16"/>
  <c r="BV10" i="16"/>
  <c r="BU10" i="16" s="1"/>
  <c r="BW8" i="16"/>
  <c r="BX8" i="16"/>
  <c r="BZ9" i="16"/>
  <c r="F31" i="10" s="1"/>
  <c r="BZ8" i="16"/>
  <c r="F30" i="10" s="1"/>
  <c r="BZ11" i="16"/>
  <c r="F33" i="10" s="1"/>
  <c r="BY362" i="16"/>
  <c r="BX378" i="16"/>
  <c r="BZ349" i="16"/>
  <c r="BX12" i="16"/>
  <c r="D34" i="10" s="1"/>
  <c r="BZ12" i="16"/>
  <c r="F34" i="10" s="1"/>
  <c r="BZ181" i="16"/>
  <c r="BY12" i="16"/>
  <c r="E34" i="10" s="1"/>
  <c r="BV12" i="16"/>
  <c r="BU12" i="16" s="1"/>
  <c r="BW12" i="16"/>
  <c r="BY242" i="16"/>
  <c r="BW466" i="16"/>
  <c r="BZ129" i="16"/>
  <c r="BV287" i="16"/>
  <c r="BU287" i="16" s="1"/>
  <c r="BW60" i="16"/>
  <c r="BY81" i="16"/>
  <c r="BX48" i="16"/>
  <c r="D70" i="10" s="1"/>
  <c r="BV228" i="16"/>
  <c r="BU228" i="16" s="1"/>
  <c r="BX56" i="16"/>
  <c r="BY407" i="16"/>
  <c r="BX229" i="16"/>
  <c r="BX317" i="16"/>
  <c r="BW342" i="16"/>
  <c r="BX80" i="16"/>
  <c r="BZ240" i="16"/>
  <c r="BV214" i="16"/>
  <c r="BU214" i="16" s="1"/>
  <c r="BZ163" i="16"/>
  <c r="BZ472" i="16"/>
  <c r="BZ53" i="16"/>
  <c r="F75" i="10" s="1"/>
  <c r="BY412" i="16"/>
  <c r="BZ382" i="16"/>
  <c r="BW296" i="16"/>
  <c r="BW29" i="16"/>
  <c r="C51" i="10" s="1"/>
  <c r="BY227" i="16"/>
  <c r="BX416" i="16"/>
  <c r="BY425" i="16"/>
  <c r="BZ304" i="16"/>
  <c r="BY286" i="16"/>
  <c r="BX260" i="16"/>
  <c r="BX185" i="16"/>
  <c r="BZ49" i="16"/>
  <c r="F71" i="10" s="1"/>
  <c r="BZ276" i="16"/>
  <c r="BY121" i="16"/>
  <c r="BW241" i="16"/>
  <c r="BV475" i="16"/>
  <c r="BU475" i="16" s="1"/>
  <c r="BV317" i="16"/>
  <c r="BU317" i="16" s="1"/>
  <c r="BY252" i="16"/>
  <c r="BW44" i="16"/>
  <c r="C66" i="10" s="1"/>
  <c r="BV468" i="16"/>
  <c r="BU468" i="16" s="1"/>
  <c r="BY84" i="16"/>
  <c r="BW14" i="16"/>
  <c r="C36" i="10" s="1"/>
  <c r="BX239" i="16"/>
  <c r="BW290" i="16"/>
  <c r="BV429" i="16"/>
  <c r="BU429" i="16" s="1"/>
  <c r="BX366" i="16"/>
  <c r="BX247" i="16"/>
  <c r="BX25" i="16"/>
  <c r="BZ297" i="16"/>
  <c r="BV272" i="16"/>
  <c r="BU272" i="16" s="1"/>
  <c r="BY184" i="16"/>
  <c r="BY350" i="16"/>
  <c r="BZ30" i="16"/>
  <c r="F52" i="10" s="1"/>
  <c r="BV83" i="16"/>
  <c r="BU83" i="16" s="1"/>
  <c r="BV335" i="16"/>
  <c r="BU335" i="16" s="1"/>
  <c r="BZ361" i="16"/>
  <c r="BW188" i="16"/>
  <c r="BV421" i="16"/>
  <c r="BU421" i="16" s="1"/>
  <c r="BY48" i="16"/>
  <c r="E70" i="10" s="1"/>
  <c r="BZ116" i="16"/>
  <c r="BV215" i="16"/>
  <c r="BU215" i="16" s="1"/>
  <c r="BV79" i="16"/>
  <c r="BU79" i="16" s="1"/>
  <c r="BZ135" i="16"/>
  <c r="BY116" i="16"/>
  <c r="BY88" i="16"/>
  <c r="BV343" i="16"/>
  <c r="BU343" i="16" s="1"/>
  <c r="BV426" i="16"/>
  <c r="BU426" i="16" s="1"/>
  <c r="BX283" i="16"/>
  <c r="BW308" i="16"/>
  <c r="BY426" i="16"/>
  <c r="BW255" i="16"/>
  <c r="BY244" i="16"/>
  <c r="BW302" i="16"/>
  <c r="BV307" i="16"/>
  <c r="BU307" i="16" s="1"/>
  <c r="BZ369" i="16"/>
  <c r="BV44" i="16"/>
  <c r="BU44" i="16" s="1"/>
  <c r="BX16" i="16"/>
  <c r="D38" i="10" s="1"/>
  <c r="BY60" i="16"/>
  <c r="E82" i="10" s="1"/>
  <c r="BY413" i="16"/>
  <c r="BZ400" i="16"/>
  <c r="BY306" i="16"/>
  <c r="BW408" i="16"/>
  <c r="BX316" i="16"/>
  <c r="BX222" i="16"/>
  <c r="BX170" i="16"/>
  <c r="BX458" i="16"/>
  <c r="BW107" i="16"/>
  <c r="BX460" i="16"/>
  <c r="BY421" i="16"/>
  <c r="BX360" i="16"/>
  <c r="BX114" i="16"/>
  <c r="BW198" i="16"/>
  <c r="BY393" i="16"/>
  <c r="BZ87" i="16"/>
  <c r="BZ334" i="16"/>
  <c r="BY424" i="16"/>
  <c r="BV59" i="16"/>
  <c r="BX47" i="16"/>
  <c r="BW142" i="16"/>
  <c r="BZ458" i="16"/>
  <c r="BW318" i="16"/>
  <c r="BW37" i="16"/>
  <c r="C59" i="10" s="1"/>
  <c r="BW286" i="16"/>
  <c r="BW414" i="16"/>
  <c r="BY326" i="16"/>
  <c r="BZ193" i="16"/>
  <c r="BV381" i="16"/>
  <c r="BU381" i="16" s="1"/>
  <c r="BV134" i="16"/>
  <c r="BU134" i="16" s="1"/>
  <c r="BW199" i="16"/>
  <c r="BY323" i="16"/>
  <c r="BZ465" i="16"/>
  <c r="BZ124" i="16"/>
  <c r="BZ215" i="16"/>
  <c r="BZ121" i="16"/>
  <c r="BW210" i="16"/>
  <c r="BZ325" i="16"/>
  <c r="BZ113" i="16"/>
  <c r="BW381" i="16"/>
  <c r="BX33" i="16"/>
  <c r="D55" i="10" s="1"/>
  <c r="BX224" i="16"/>
  <c r="BZ381" i="16"/>
  <c r="BZ176" i="16"/>
  <c r="BZ447" i="16"/>
  <c r="BV58" i="16"/>
  <c r="BY65" i="16"/>
  <c r="E87" i="10" s="1"/>
  <c r="BX22" i="16"/>
  <c r="D44" i="10" s="1"/>
  <c r="BV97" i="16"/>
  <c r="BU97" i="16" s="1"/>
  <c r="BY335" i="16"/>
  <c r="BV73" i="16"/>
  <c r="BV445" i="16"/>
  <c r="BU445" i="16" s="1"/>
  <c r="BY453" i="16"/>
  <c r="BW301" i="16"/>
  <c r="BW256" i="16"/>
  <c r="BX64" i="16"/>
  <c r="BW195" i="16"/>
  <c r="BZ122" i="16"/>
  <c r="BW96" i="16"/>
  <c r="BW79" i="16"/>
  <c r="BW240" i="16"/>
  <c r="BX344" i="16"/>
  <c r="BX72" i="16"/>
  <c r="BW58" i="16"/>
  <c r="C80" i="10" s="1"/>
  <c r="BW237" i="16"/>
  <c r="BW56" i="16"/>
  <c r="C78" i="10" s="1"/>
  <c r="BY138" i="16"/>
  <c r="BX35" i="16"/>
  <c r="D57" i="10" s="1"/>
  <c r="BY123" i="16"/>
  <c r="BX121" i="16"/>
  <c r="BV280" i="16"/>
  <c r="BU280" i="16" s="1"/>
  <c r="BX290" i="16"/>
  <c r="BW216" i="16"/>
  <c r="BW230" i="16"/>
  <c r="BV431" i="16"/>
  <c r="BU431" i="16" s="1"/>
  <c r="BX100" i="16"/>
  <c r="BY54" i="16"/>
  <c r="E76" i="10" s="1"/>
  <c r="BZ182" i="16"/>
  <c r="BX400" i="16"/>
  <c r="BZ168" i="16"/>
  <c r="BV371" i="16"/>
  <c r="BU371" i="16" s="1"/>
  <c r="BV365" i="16"/>
  <c r="BU365" i="16" s="1"/>
  <c r="BV121" i="16"/>
  <c r="BU121" i="16" s="1"/>
  <c r="BZ227" i="16"/>
  <c r="BW215" i="16"/>
  <c r="BX149" i="16"/>
  <c r="BV193" i="16"/>
  <c r="BU193" i="16" s="1"/>
  <c r="BV330" i="16"/>
  <c r="BU330" i="16" s="1"/>
  <c r="BY46" i="16"/>
  <c r="E68" i="10" s="1"/>
  <c r="BX285" i="16"/>
  <c r="BZ413" i="16"/>
  <c r="BZ471" i="16"/>
  <c r="BW413" i="16"/>
  <c r="BX442" i="16"/>
  <c r="BX118" i="16"/>
  <c r="BX52" i="16"/>
  <c r="BX410" i="16"/>
  <c r="BZ251" i="16"/>
  <c r="BY174" i="16"/>
  <c r="BZ46" i="16"/>
  <c r="F68" i="10" s="1"/>
  <c r="BY168" i="16"/>
  <c r="BY36" i="16"/>
  <c r="E58" i="10" s="1"/>
  <c r="BX307" i="16"/>
  <c r="BZ417" i="16"/>
  <c r="BV62" i="16"/>
  <c r="BU62" i="16" s="1"/>
  <c r="BV259" i="16"/>
  <c r="BU259" i="16" s="1"/>
  <c r="BV176" i="16"/>
  <c r="BU176" i="16" s="1"/>
  <c r="BY351" i="16"/>
  <c r="BV30" i="16"/>
  <c r="BU30" i="16" s="1"/>
  <c r="BV277" i="16"/>
  <c r="BU277" i="16" s="1"/>
  <c r="BZ387" i="16"/>
  <c r="BY276" i="16"/>
  <c r="BV200" i="16"/>
  <c r="BU200" i="16" s="1"/>
  <c r="BZ384" i="16"/>
  <c r="BZ138" i="16"/>
  <c r="BW407" i="16"/>
  <c r="BV35" i="16"/>
  <c r="BU35" i="16" s="1"/>
  <c r="BZ29" i="16"/>
  <c r="F51" i="10" s="1"/>
  <c r="BW50" i="16"/>
  <c r="BW389" i="16"/>
  <c r="BW200" i="16"/>
  <c r="BZ211" i="16"/>
  <c r="BX252" i="16"/>
  <c r="BZ331" i="16"/>
  <c r="BX467" i="16"/>
  <c r="BY414" i="16"/>
  <c r="BZ27" i="16"/>
  <c r="F49" i="10" s="1"/>
  <c r="BY203" i="16"/>
  <c r="BW450" i="16"/>
  <c r="BX51" i="16"/>
  <c r="D73" i="10" s="1"/>
  <c r="BY354" i="16"/>
  <c r="BZ419" i="16"/>
  <c r="BV54" i="16"/>
  <c r="BU54" i="16" s="1"/>
  <c r="BW222" i="16"/>
  <c r="BV146" i="16"/>
  <c r="BU146" i="16" s="1"/>
  <c r="BX71" i="16"/>
  <c r="D93" i="10" s="1"/>
  <c r="BX405" i="16"/>
  <c r="BW403" i="16"/>
  <c r="BX112" i="16"/>
  <c r="BX474" i="16"/>
  <c r="BW259" i="16"/>
  <c r="BV309" i="16"/>
  <c r="BU309" i="16" s="1"/>
  <c r="BZ386" i="16"/>
  <c r="BZ55" i="16"/>
  <c r="F77" i="10" s="1"/>
  <c r="BX325" i="16"/>
  <c r="BY373" i="16"/>
  <c r="BV117" i="16"/>
  <c r="BU117" i="16" s="1"/>
  <c r="BY403" i="16"/>
  <c r="BY162" i="16"/>
  <c r="BV446" i="16"/>
  <c r="BU446" i="16" s="1"/>
  <c r="BY55" i="16"/>
  <c r="E77" i="10" s="1"/>
  <c r="BW68" i="16"/>
  <c r="C90" i="10" s="1"/>
  <c r="BX393" i="16"/>
  <c r="BZ50" i="16"/>
  <c r="F72" i="10" s="1"/>
  <c r="BY109" i="16"/>
  <c r="BX90" i="16"/>
  <c r="BZ388" i="16"/>
  <c r="BX434" i="16"/>
  <c r="BV403" i="16"/>
  <c r="BU403" i="16" s="1"/>
  <c r="BY291" i="16"/>
  <c r="BY234" i="16"/>
  <c r="BW400" i="16"/>
  <c r="BW204" i="16"/>
  <c r="BY127" i="16"/>
  <c r="BX210" i="16"/>
  <c r="BY217" i="16"/>
  <c r="BV328" i="16"/>
  <c r="BU328" i="16" s="1"/>
  <c r="BV24" i="16"/>
  <c r="BW326" i="16"/>
  <c r="BV461" i="16"/>
  <c r="BU461" i="16" s="1"/>
  <c r="BV149" i="16"/>
  <c r="BU149" i="16" s="1"/>
  <c r="BY436" i="16"/>
  <c r="BV243" i="16"/>
  <c r="BU243" i="16" s="1"/>
  <c r="BY142" i="16"/>
  <c r="BY380" i="16"/>
  <c r="BW468" i="16"/>
  <c r="BX354" i="16"/>
  <c r="BV409" i="16"/>
  <c r="BU409" i="16" s="1"/>
  <c r="BZ22" i="16"/>
  <c r="F44" i="10" s="1"/>
  <c r="BZ293" i="16"/>
  <c r="BZ90" i="16"/>
  <c r="BV111" i="16"/>
  <c r="BU111" i="16" s="1"/>
  <c r="BV452" i="16"/>
  <c r="BU452" i="16" s="1"/>
  <c r="BX333" i="16"/>
  <c r="BZ430" i="16"/>
  <c r="BV269" i="16"/>
  <c r="BU269" i="16" s="1"/>
  <c r="BZ314" i="16"/>
  <c r="BW45" i="16"/>
  <c r="C67" i="10" s="1"/>
  <c r="BY422" i="16"/>
  <c r="BZ106" i="16"/>
  <c r="BZ42" i="16"/>
  <c r="F64" i="10" s="1"/>
  <c r="BW397" i="16"/>
  <c r="BZ177" i="16"/>
  <c r="BZ102" i="16"/>
  <c r="BZ342" i="16"/>
  <c r="BW52" i="16"/>
  <c r="BX169" i="16"/>
  <c r="BW18" i="16"/>
  <c r="C40" i="10" s="1"/>
  <c r="BW34" i="16"/>
  <c r="BX211" i="16"/>
  <c r="BZ341" i="16"/>
  <c r="BX395" i="16"/>
  <c r="BZ98" i="16"/>
  <c r="BV457" i="16"/>
  <c r="BU457" i="16" s="1"/>
  <c r="BW129" i="16"/>
  <c r="BX469" i="16"/>
  <c r="BZ202" i="16"/>
  <c r="BY237" i="16"/>
  <c r="BW191" i="16"/>
  <c r="BW134" i="16"/>
  <c r="BZ309" i="16"/>
  <c r="BV454" i="16"/>
  <c r="BU454" i="16" s="1"/>
  <c r="BV100" i="16"/>
  <c r="BU100" i="16" s="1"/>
  <c r="BX381" i="16"/>
  <c r="BY472" i="16"/>
  <c r="BV308" i="16"/>
  <c r="BU308" i="16" s="1"/>
  <c r="BV138" i="16"/>
  <c r="BU138" i="16" s="1"/>
  <c r="BY473" i="16"/>
  <c r="BY100" i="16"/>
  <c r="BW81" i="16"/>
  <c r="BZ160" i="16"/>
  <c r="BZ83" i="16"/>
  <c r="BV158" i="16"/>
  <c r="BU158" i="16" s="1"/>
  <c r="BY458" i="16"/>
  <c r="BV37" i="16"/>
  <c r="BV258" i="16"/>
  <c r="BU258" i="16" s="1"/>
  <c r="BW410" i="16"/>
  <c r="BW328" i="16"/>
  <c r="BY171" i="16"/>
  <c r="BY378" i="16"/>
  <c r="BX27" i="16"/>
  <c r="BW394" i="16"/>
  <c r="BY149" i="16"/>
  <c r="BZ396" i="16"/>
  <c r="BY30" i="16"/>
  <c r="E52" i="10" s="1"/>
  <c r="BZ425" i="16"/>
  <c r="BX26" i="16"/>
  <c r="BV358" i="16"/>
  <c r="BU358" i="16" s="1"/>
  <c r="BV411" i="16"/>
  <c r="BU411" i="16" s="1"/>
  <c r="BZ246" i="16"/>
  <c r="BW83" i="16"/>
  <c r="BV120" i="16"/>
  <c r="BU120" i="16" s="1"/>
  <c r="BY446" i="16"/>
  <c r="BY451" i="16"/>
  <c r="BY205" i="16"/>
  <c r="BY90" i="16"/>
  <c r="BW103" i="16"/>
  <c r="BY246" i="16"/>
  <c r="BZ89" i="16"/>
  <c r="BW128" i="16"/>
  <c r="BY334" i="16"/>
  <c r="BW48" i="16"/>
  <c r="C70" i="10" s="1"/>
  <c r="BV474" i="16"/>
  <c r="BU474" i="16" s="1"/>
  <c r="BW436" i="16"/>
  <c r="BY240" i="16"/>
  <c r="BY145" i="16"/>
  <c r="BX110" i="16"/>
  <c r="BV47" i="16"/>
  <c r="BZ132" i="16"/>
  <c r="BX411" i="16"/>
  <c r="BZ368" i="16"/>
  <c r="BZ291" i="16"/>
  <c r="BZ372" i="16"/>
  <c r="BZ344" i="16"/>
  <c r="BV171" i="16"/>
  <c r="BU171" i="16" s="1"/>
  <c r="BZ289" i="16"/>
  <c r="BV256" i="16"/>
  <c r="BU256" i="16" s="1"/>
  <c r="BX350" i="16"/>
  <c r="BV122" i="16"/>
  <c r="BU122" i="16" s="1"/>
  <c r="BW49" i="16"/>
  <c r="BX223" i="16"/>
  <c r="BY340" i="16"/>
  <c r="BZ198" i="16"/>
  <c r="BX342" i="16"/>
  <c r="BY183" i="16"/>
  <c r="BY82" i="16"/>
  <c r="BX203" i="16"/>
  <c r="BX388" i="16"/>
  <c r="BZ423" i="16"/>
  <c r="BY382" i="16"/>
  <c r="BW17" i="16"/>
  <c r="C39" i="10" s="1"/>
  <c r="BY260" i="16"/>
  <c r="BZ296" i="16"/>
  <c r="BY231" i="16"/>
  <c r="BZ213" i="16"/>
  <c r="BX439" i="16"/>
  <c r="BZ380" i="16"/>
  <c r="BV147" i="16"/>
  <c r="BU147" i="16" s="1"/>
  <c r="BZ378" i="16"/>
  <c r="BX15" i="16"/>
  <c r="D37" i="10" s="1"/>
  <c r="BV390" i="16"/>
  <c r="BU390" i="16" s="1"/>
  <c r="BZ78" i="16"/>
  <c r="F100" i="10" s="1"/>
  <c r="BX107" i="16"/>
  <c r="BV290" i="16"/>
  <c r="BU290" i="16" s="1"/>
  <c r="BW119" i="16"/>
  <c r="BX415" i="16"/>
  <c r="BW133" i="16"/>
  <c r="BV351" i="16"/>
  <c r="BU351" i="16" s="1"/>
  <c r="BY432" i="16"/>
  <c r="BX306" i="16"/>
  <c r="BZ112" i="16"/>
  <c r="BW434" i="16"/>
  <c r="BW383" i="16"/>
  <c r="BW113" i="16"/>
  <c r="BY416" i="16"/>
  <c r="BZ308" i="16"/>
  <c r="BZ67" i="16"/>
  <c r="F89" i="10" s="1"/>
  <c r="BY135" i="16"/>
  <c r="BX91" i="16"/>
  <c r="BV413" i="16"/>
  <c r="BU413" i="16" s="1"/>
  <c r="BZ37" i="16"/>
  <c r="F59" i="10" s="1"/>
  <c r="BX461" i="16"/>
  <c r="BZ332" i="16"/>
  <c r="BW141" i="16"/>
  <c r="BW437" i="16"/>
  <c r="BY470" i="16"/>
  <c r="BW247" i="16"/>
  <c r="BY454" i="16"/>
  <c r="BY468" i="16"/>
  <c r="BY460" i="16"/>
  <c r="BX62" i="16"/>
  <c r="D84" i="10" s="1"/>
  <c r="BV29" i="16"/>
  <c r="BY24" i="16"/>
  <c r="E46" i="10" s="1"/>
  <c r="BZ118" i="16"/>
  <c r="BV405" i="16"/>
  <c r="BU405" i="16" s="1"/>
  <c r="BV70" i="16"/>
  <c r="BU70" i="16" s="1"/>
  <c r="BY345" i="16"/>
  <c r="BZ270" i="16"/>
  <c r="BY477" i="16"/>
  <c r="BX98" i="16"/>
  <c r="BZ340" i="16"/>
  <c r="BV142" i="16"/>
  <c r="BU142" i="16" s="1"/>
  <c r="BX341" i="16"/>
  <c r="BV303" i="16"/>
  <c r="BU303" i="16" s="1"/>
  <c r="BW304" i="16"/>
  <c r="BZ426" i="16"/>
  <c r="BW390" i="16"/>
  <c r="BW138" i="16"/>
  <c r="BZ473" i="16"/>
  <c r="BX339" i="16"/>
  <c r="BW69" i="16"/>
  <c r="C91" i="10" s="1"/>
  <c r="BV286" i="16"/>
  <c r="BU286" i="16" s="1"/>
  <c r="BY310" i="16"/>
  <c r="BY277" i="16"/>
  <c r="BZ280" i="16"/>
  <c r="BX376" i="16"/>
  <c r="BV363" i="16"/>
  <c r="BU363" i="16" s="1"/>
  <c r="BW294" i="16"/>
  <c r="BZ259" i="16"/>
  <c r="BV340" i="16"/>
  <c r="BU340" i="16" s="1"/>
  <c r="BW359" i="16"/>
  <c r="BV160" i="16"/>
  <c r="BU160" i="16" s="1"/>
  <c r="BV202" i="16"/>
  <c r="BU202" i="16" s="1"/>
  <c r="BZ451" i="16"/>
  <c r="BY80" i="16"/>
  <c r="BZ210" i="16"/>
  <c r="BX435" i="16"/>
  <c r="BW460" i="16"/>
  <c r="BY202" i="16"/>
  <c r="BW185" i="16"/>
  <c r="BV327" i="16"/>
  <c r="BU327" i="16" s="1"/>
  <c r="BW261" i="16"/>
  <c r="BZ392" i="16"/>
  <c r="BZ64" i="16"/>
  <c r="F86" i="10" s="1"/>
  <c r="BZ298" i="16"/>
  <c r="BZ474" i="16"/>
  <c r="BY365" i="16"/>
  <c r="BV84" i="16"/>
  <c r="BU84" i="16" s="1"/>
  <c r="BW102" i="16"/>
  <c r="BW176" i="16"/>
  <c r="BX464" i="16"/>
  <c r="BZ233" i="16"/>
  <c r="BW367" i="16"/>
  <c r="BV118" i="16"/>
  <c r="BU118" i="16" s="1"/>
  <c r="BX95" i="16"/>
  <c r="BZ464" i="16"/>
  <c r="BW353" i="16"/>
  <c r="BZ21" i="16"/>
  <c r="F43" i="10" s="1"/>
  <c r="BV20" i="16"/>
  <c r="BU20" i="16" s="1"/>
  <c r="BW433" i="16"/>
  <c r="BY355" i="16"/>
  <c r="BV348" i="16"/>
  <c r="BU348" i="16" s="1"/>
  <c r="BW145" i="16"/>
  <c r="BV148" i="16"/>
  <c r="BU148" i="16" s="1"/>
  <c r="BW111" i="16"/>
  <c r="BX423" i="16"/>
  <c r="BZ371" i="16"/>
  <c r="BY175" i="16"/>
  <c r="BX79" i="16"/>
  <c r="BV216" i="16"/>
  <c r="BU216" i="16" s="1"/>
  <c r="BX182" i="16"/>
  <c r="BX457" i="16"/>
  <c r="BX83" i="16"/>
  <c r="BV183" i="16"/>
  <c r="BU183" i="16" s="1"/>
  <c r="BZ234" i="16"/>
  <c r="BV427" i="16"/>
  <c r="BU427" i="16" s="1"/>
  <c r="BZ196" i="16"/>
  <c r="BW132" i="16"/>
  <c r="BV284" i="16"/>
  <c r="BU284" i="16" s="1"/>
  <c r="BZ359" i="16"/>
  <c r="BY339" i="16"/>
  <c r="BX258" i="16"/>
  <c r="BZ232" i="16"/>
  <c r="BW371" i="16"/>
  <c r="BW207" i="16"/>
  <c r="BY53" i="16"/>
  <c r="E75" i="10" s="1"/>
  <c r="BW173" i="16"/>
  <c r="BW295" i="16"/>
  <c r="BY430" i="16"/>
  <c r="BZ409" i="16"/>
  <c r="BW469" i="16"/>
  <c r="BW271" i="16"/>
  <c r="BY266" i="16"/>
  <c r="BW467" i="16"/>
  <c r="BZ245" i="16"/>
  <c r="BV450" i="16"/>
  <c r="BU450" i="16" s="1"/>
  <c r="BX164" i="16"/>
  <c r="BW155" i="16"/>
  <c r="BW399" i="16"/>
  <c r="BX199" i="16"/>
  <c r="BX452" i="16"/>
  <c r="BW426" i="16"/>
  <c r="BY56" i="16"/>
  <c r="E78" i="10" s="1"/>
  <c r="BX424" i="16"/>
  <c r="BZ377" i="16"/>
  <c r="BX269" i="16"/>
  <c r="BW470" i="16"/>
  <c r="BX287" i="16"/>
  <c r="BW473" i="16"/>
  <c r="BZ288" i="16"/>
  <c r="BW447" i="16"/>
  <c r="BX44" i="16"/>
  <c r="BY85" i="16"/>
  <c r="BZ94" i="16"/>
  <c r="BV443" i="16"/>
  <c r="BU443" i="16" s="1"/>
  <c r="BW112" i="16"/>
  <c r="BV204" i="16"/>
  <c r="BU204" i="16" s="1"/>
  <c r="BV206" i="16"/>
  <c r="BU206" i="16" s="1"/>
  <c r="BX116" i="16"/>
  <c r="BW448" i="16"/>
  <c r="BZ134" i="16"/>
  <c r="BV275" i="16"/>
  <c r="BU275" i="16" s="1"/>
  <c r="BV15" i="16"/>
  <c r="BU15" i="16" s="1"/>
  <c r="BV174" i="16"/>
  <c r="BU174" i="16" s="1"/>
  <c r="BY236" i="16"/>
  <c r="BW264" i="16"/>
  <c r="BW193" i="16"/>
  <c r="BX328" i="16"/>
  <c r="BX151" i="16"/>
  <c r="BV52" i="16"/>
  <c r="BU52" i="16" s="1"/>
  <c r="BV66" i="16"/>
  <c r="BU66" i="16" s="1"/>
  <c r="BX193" i="16"/>
  <c r="BV383" i="16"/>
  <c r="BU383" i="16" s="1"/>
  <c r="BW444" i="16"/>
  <c r="BV473" i="16"/>
  <c r="BU473" i="16" s="1"/>
  <c r="BY31" i="16"/>
  <c r="E53" i="10" s="1"/>
  <c r="BV95" i="16"/>
  <c r="BU95" i="16" s="1"/>
  <c r="BX155" i="16"/>
  <c r="BX251" i="16"/>
  <c r="BV96" i="16"/>
  <c r="BU96" i="16" s="1"/>
  <c r="BV360" i="16"/>
  <c r="BU360" i="16" s="1"/>
  <c r="BW189" i="16"/>
  <c r="BY119" i="16"/>
  <c r="BY254" i="16"/>
  <c r="BZ385" i="16"/>
  <c r="D47" i="10"/>
  <c r="BY158" i="16"/>
  <c r="BY58" i="16"/>
  <c r="E80" i="10" s="1"/>
  <c r="BY139" i="16"/>
  <c r="BX141" i="16"/>
  <c r="BZ219" i="16"/>
  <c r="BX96" i="16"/>
  <c r="BX348" i="16"/>
  <c r="BX226" i="16"/>
  <c r="BV267" i="16"/>
  <c r="BU267" i="16" s="1"/>
  <c r="BV50" i="16"/>
  <c r="BU50" i="16" s="1"/>
  <c r="BZ350" i="16"/>
  <c r="BV49" i="16"/>
  <c r="BU49" i="16" s="1"/>
  <c r="BY375" i="16"/>
  <c r="BV27" i="16"/>
  <c r="BU27" i="16" s="1"/>
  <c r="BW471" i="16"/>
  <c r="BY331" i="16"/>
  <c r="BY94" i="16"/>
  <c r="BV46" i="16"/>
  <c r="BU46" i="16" s="1"/>
  <c r="BX119" i="16"/>
  <c r="BV78" i="16"/>
  <c r="BU78" i="16" s="1"/>
  <c r="BW279" i="16"/>
  <c r="BV26" i="16"/>
  <c r="BU26" i="16" s="1"/>
  <c r="BX134" i="16"/>
  <c r="BY89" i="16"/>
  <c r="BX82" i="16"/>
  <c r="BV105" i="16"/>
  <c r="BU105" i="16" s="1"/>
  <c r="BX208" i="16"/>
  <c r="BV476" i="16"/>
  <c r="BU476" i="16" s="1"/>
  <c r="BX120" i="16"/>
  <c r="BX371" i="16"/>
  <c r="BY317" i="16"/>
  <c r="BZ185" i="16"/>
  <c r="BZ71" i="16"/>
  <c r="F93" i="10" s="1"/>
  <c r="BZ258" i="16"/>
  <c r="BZ205" i="16"/>
  <c r="BW213" i="16"/>
  <c r="BX188" i="16"/>
  <c r="BZ375" i="16"/>
  <c r="BX165" i="16"/>
  <c r="BV334" i="16"/>
  <c r="BU334" i="16" s="1"/>
  <c r="BY151" i="16"/>
  <c r="BZ149" i="16"/>
  <c r="BW260" i="16"/>
  <c r="BY134" i="16"/>
  <c r="BX243" i="16"/>
  <c r="BW331" i="16"/>
  <c r="BY344" i="16"/>
  <c r="BZ228" i="16"/>
  <c r="BX361" i="16"/>
  <c r="BX179" i="16"/>
  <c r="BX113" i="16"/>
  <c r="BV81" i="16"/>
  <c r="BU81" i="16" s="1"/>
  <c r="BX324" i="16"/>
  <c r="BV91" i="16"/>
  <c r="BU91" i="16" s="1"/>
  <c r="BV162" i="16"/>
  <c r="BU162" i="16" s="1"/>
  <c r="BX432" i="16"/>
  <c r="BW71" i="16"/>
  <c r="BY435" i="16"/>
  <c r="BV36" i="16"/>
  <c r="BU36" i="16" s="1"/>
  <c r="BZ197" i="16"/>
  <c r="BY467" i="16"/>
  <c r="BV245" i="16"/>
  <c r="BU245" i="16" s="1"/>
  <c r="BW250" i="16"/>
  <c r="BX436" i="16"/>
  <c r="BZ165" i="16"/>
  <c r="BY97" i="16"/>
  <c r="BW27" i="16"/>
  <c r="BZ103" i="16"/>
  <c r="BV248" i="16"/>
  <c r="BU248" i="16" s="1"/>
  <c r="BX272" i="16"/>
  <c r="BW212" i="16"/>
  <c r="BV85" i="16"/>
  <c r="BU85" i="16" s="1"/>
  <c r="BY220" i="16"/>
  <c r="BY163" i="16"/>
  <c r="BV281" i="16"/>
  <c r="BU281" i="16" s="1"/>
  <c r="BW416" i="16"/>
  <c r="BW439" i="16"/>
  <c r="BX262" i="16"/>
  <c r="BY228" i="16"/>
  <c r="BX190" i="16"/>
  <c r="BY374" i="16"/>
  <c r="BY332" i="16"/>
  <c r="BW85" i="16"/>
  <c r="BW160" i="16"/>
  <c r="BZ32" i="16"/>
  <c r="F54" i="10" s="1"/>
  <c r="BX433" i="16"/>
  <c r="BX294" i="16"/>
  <c r="BY333" i="16"/>
  <c r="BZ39" i="16"/>
  <c r="F61" i="10" s="1"/>
  <c r="BY303" i="16"/>
  <c r="BX407" i="16"/>
  <c r="BZ456" i="16"/>
  <c r="BW249" i="16"/>
  <c r="BW311" i="16"/>
  <c r="BZ287" i="16"/>
  <c r="BX102" i="16"/>
  <c r="BY185" i="16"/>
  <c r="BY299" i="16"/>
  <c r="BW28" i="16"/>
  <c r="BV322" i="16"/>
  <c r="BU322" i="16" s="1"/>
  <c r="BY34" i="16"/>
  <c r="E56" i="10" s="1"/>
  <c r="BX74" i="16"/>
  <c r="BV140" i="16"/>
  <c r="BU140" i="16" s="1"/>
  <c r="BX93" i="16"/>
  <c r="BW26" i="16"/>
  <c r="BX111" i="16"/>
  <c r="BX250" i="16"/>
  <c r="BW177" i="16"/>
  <c r="BY180" i="16"/>
  <c r="BY238" i="16"/>
  <c r="BX359" i="16"/>
  <c r="BY223" i="16"/>
  <c r="BY297" i="16"/>
  <c r="BY309" i="16"/>
  <c r="BX254" i="16"/>
  <c r="BW322" i="16"/>
  <c r="BX162" i="16"/>
  <c r="BX125" i="16"/>
  <c r="BZ48" i="16"/>
  <c r="F70" i="10" s="1"/>
  <c r="BW93" i="16"/>
  <c r="BX227" i="16"/>
  <c r="BZ72" i="16"/>
  <c r="F94" i="10" s="1"/>
  <c r="BV144" i="16"/>
  <c r="BU144" i="16" s="1"/>
  <c r="BY216" i="16"/>
  <c r="BZ43" i="16"/>
  <c r="F65" i="10" s="1"/>
  <c r="BY259" i="16"/>
  <c r="BY330" i="16"/>
  <c r="BV257" i="16"/>
  <c r="BU257" i="16" s="1"/>
  <c r="BX406" i="16"/>
  <c r="BY239" i="16"/>
  <c r="BX175" i="16"/>
  <c r="BY197" i="16"/>
  <c r="BZ422" i="16"/>
  <c r="BX295" i="16"/>
  <c r="BY419" i="16"/>
  <c r="BY358" i="16"/>
  <c r="BW41" i="16"/>
  <c r="BV318" i="16"/>
  <c r="BU318" i="16" s="1"/>
  <c r="BV274" i="16"/>
  <c r="BU274" i="16" s="1"/>
  <c r="BV242" i="16"/>
  <c r="BU242" i="16" s="1"/>
  <c r="BX426" i="16"/>
  <c r="BY173" i="16"/>
  <c r="BZ178" i="16"/>
  <c r="BY61" i="16"/>
  <c r="E83" i="10" s="1"/>
  <c r="BV55" i="16"/>
  <c r="BU55" i="16" s="1"/>
  <c r="BV75" i="16"/>
  <c r="BU75" i="16" s="1"/>
  <c r="BV253" i="16"/>
  <c r="BU253" i="16" s="1"/>
  <c r="BX50" i="16"/>
  <c r="BW235" i="16"/>
  <c r="BX228" i="16"/>
  <c r="BW175" i="16"/>
  <c r="BZ40" i="16"/>
  <c r="F62" i="10" s="1"/>
  <c r="BW422" i="16"/>
  <c r="BX246" i="16"/>
  <c r="BX412" i="16"/>
  <c r="BV25" i="16"/>
  <c r="BU25" i="16" s="1"/>
  <c r="BZ69" i="16"/>
  <c r="F91" i="10" s="1"/>
  <c r="BZ224" i="16"/>
  <c r="BW165" i="16"/>
  <c r="BY111" i="16"/>
  <c r="BW321" i="16"/>
  <c r="BW78" i="16"/>
  <c r="BW384" i="16"/>
  <c r="BY255" i="16"/>
  <c r="BZ175" i="16"/>
  <c r="BW275" i="16"/>
  <c r="BY287" i="16"/>
  <c r="BX240" i="16"/>
  <c r="BV188" i="16"/>
  <c r="BU188" i="16" s="1"/>
  <c r="BX103" i="16"/>
  <c r="BZ13" i="16"/>
  <c r="F35" i="10" s="1"/>
  <c r="BW25" i="16"/>
  <c r="BZ357" i="16"/>
  <c r="BZ36" i="16"/>
  <c r="F58" i="10" s="1"/>
  <c r="BV311" i="16"/>
  <c r="BU311" i="16" s="1"/>
  <c r="BZ343" i="16"/>
  <c r="BX40" i="16"/>
  <c r="BW183" i="16"/>
  <c r="BZ194" i="16"/>
  <c r="BY39" i="16"/>
  <c r="E61" i="10" s="1"/>
  <c r="BY367" i="16"/>
  <c r="BW74" i="16"/>
  <c r="BX398" i="16"/>
  <c r="BZ220" i="16"/>
  <c r="BW131" i="16"/>
  <c r="BZ284" i="16"/>
  <c r="BV145" i="16"/>
  <c r="BU145" i="16" s="1"/>
  <c r="BV391" i="16"/>
  <c r="BU391" i="16" s="1"/>
  <c r="BW220" i="16"/>
  <c r="BV227" i="16"/>
  <c r="BU227" i="16" s="1"/>
  <c r="BW438" i="16"/>
  <c r="BV152" i="16"/>
  <c r="BU152" i="16" s="1"/>
  <c r="BX28" i="16"/>
  <c r="BX323" i="16"/>
  <c r="BV271" i="16"/>
  <c r="BU271" i="16" s="1"/>
  <c r="BZ440" i="16"/>
  <c r="BW127" i="16"/>
  <c r="BV396" i="16"/>
  <c r="BU396" i="16" s="1"/>
  <c r="BV139" i="16"/>
  <c r="BU139" i="16" s="1"/>
  <c r="BW205" i="16"/>
  <c r="BY360" i="16"/>
  <c r="BV232" i="16"/>
  <c r="BU232" i="16" s="1"/>
  <c r="BZ303" i="16"/>
  <c r="BY181" i="16"/>
  <c r="BW84" i="16"/>
  <c r="BZ77" i="16"/>
  <c r="F99" i="10" s="1"/>
  <c r="BZ104" i="16"/>
  <c r="BV301" i="16"/>
  <c r="BU301" i="16" s="1"/>
  <c r="BW370" i="16"/>
  <c r="BY161" i="16"/>
  <c r="BV265" i="16"/>
  <c r="BU265" i="16" s="1"/>
  <c r="BX373" i="16"/>
  <c r="BY253" i="16"/>
  <c r="BW144" i="16"/>
  <c r="BY462" i="16"/>
  <c r="BV384" i="16"/>
  <c r="BU384" i="16" s="1"/>
  <c r="BV404" i="16"/>
  <c r="BU404" i="16" s="1"/>
  <c r="BW97" i="16"/>
  <c r="BV416" i="16"/>
  <c r="BU416" i="16" s="1"/>
  <c r="BZ445" i="16"/>
  <c r="BV430" i="16"/>
  <c r="BU430" i="16" s="1"/>
  <c r="BV312" i="16"/>
  <c r="BU312" i="16" s="1"/>
  <c r="BV194" i="16"/>
  <c r="BU194" i="16" s="1"/>
  <c r="BZ260" i="16"/>
  <c r="BV127" i="16"/>
  <c r="BU127" i="16" s="1"/>
  <c r="BZ450" i="16"/>
  <c r="BW171" i="16"/>
  <c r="BY377" i="16"/>
  <c r="BX377" i="16"/>
  <c r="BX99" i="16"/>
  <c r="BY290" i="16"/>
  <c r="BV240" i="16"/>
  <c r="BU240" i="16" s="1"/>
  <c r="BY274" i="16"/>
  <c r="BY316" i="16"/>
  <c r="BZ44" i="16"/>
  <c r="F66" i="10" s="1"/>
  <c r="BV166" i="16"/>
  <c r="BU166" i="16" s="1"/>
  <c r="BX311" i="16"/>
  <c r="BZ119" i="16"/>
  <c r="BW272" i="16"/>
  <c r="BY124" i="16"/>
  <c r="BW449" i="16"/>
  <c r="BY459" i="16"/>
  <c r="BV478" i="16"/>
  <c r="BU478" i="16" s="1"/>
  <c r="BX280" i="16"/>
  <c r="BV17" i="16"/>
  <c r="BU17" i="16" s="1"/>
  <c r="BY444" i="16"/>
  <c r="BW276" i="16"/>
  <c r="BX58" i="16"/>
  <c r="BY51" i="16"/>
  <c r="E73" i="10" s="1"/>
  <c r="BZ86" i="16"/>
  <c r="BV362" i="16"/>
  <c r="BU362" i="16" s="1"/>
  <c r="BZ239" i="16"/>
  <c r="BZ81" i="16"/>
  <c r="BV184" i="16"/>
  <c r="BU184" i="16" s="1"/>
  <c r="BW356" i="16"/>
  <c r="BY87" i="16"/>
  <c r="BX131" i="16"/>
  <c r="BV82" i="16"/>
  <c r="BU82" i="16" s="1"/>
  <c r="BX181" i="16"/>
  <c r="BX264" i="16"/>
  <c r="BY363" i="16"/>
  <c r="BY364" i="16"/>
  <c r="BZ59" i="16"/>
  <c r="F81" i="10" s="1"/>
  <c r="BX303" i="16"/>
  <c r="BV41" i="16"/>
  <c r="BU41" i="16" s="1"/>
  <c r="BV156" i="16"/>
  <c r="BU156" i="16" s="1"/>
  <c r="BW267" i="16"/>
  <c r="BY418" i="16"/>
  <c r="BX382" i="16"/>
  <c r="BX136" i="16"/>
  <c r="BY156" i="16"/>
  <c r="BV418" i="16"/>
  <c r="BU418" i="16" s="1"/>
  <c r="BZ294" i="16"/>
  <c r="BW137" i="16"/>
  <c r="BW278" i="16"/>
  <c r="BV376" i="16"/>
  <c r="BU376" i="16" s="1"/>
  <c r="BZ93" i="16"/>
  <c r="BY318" i="16"/>
  <c r="BW115" i="16"/>
  <c r="BV234" i="16"/>
  <c r="BU234" i="16" s="1"/>
  <c r="BZ253" i="16"/>
  <c r="BW181" i="16"/>
  <c r="BZ179" i="16"/>
  <c r="BZ231" i="16"/>
  <c r="BZ192" i="16"/>
  <c r="BV402" i="16"/>
  <c r="BU402" i="16" s="1"/>
  <c r="BV230" i="16"/>
  <c r="BU230" i="16" s="1"/>
  <c r="BX261" i="16"/>
  <c r="BX128" i="16"/>
  <c r="BY455" i="16"/>
  <c r="BW325" i="16"/>
  <c r="BX194" i="16"/>
  <c r="BY423" i="16"/>
  <c r="BY66" i="16"/>
  <c r="E88" i="10" s="1"/>
  <c r="BZ330" i="16"/>
  <c r="BW312" i="16"/>
  <c r="BX55" i="16"/>
  <c r="BX242" i="16"/>
  <c r="BY148" i="16"/>
  <c r="BX267" i="16"/>
  <c r="BV165" i="16"/>
  <c r="BU165" i="16" s="1"/>
  <c r="BY108" i="16"/>
  <c r="BV172" i="16"/>
  <c r="BU172" i="16" s="1"/>
  <c r="BZ166" i="16"/>
  <c r="BY192" i="16"/>
  <c r="BY322" i="16"/>
  <c r="BX326" i="16"/>
  <c r="BV339" i="16"/>
  <c r="BU339" i="16" s="1"/>
  <c r="BW94" i="16"/>
  <c r="BW372" i="16"/>
  <c r="BY368" i="16"/>
  <c r="BZ282" i="16"/>
  <c r="BZ395" i="16"/>
  <c r="BY376" i="16"/>
  <c r="BV389" i="16"/>
  <c r="BU389" i="16" s="1"/>
  <c r="BY225" i="16"/>
  <c r="BY25" i="16"/>
  <c r="E47" i="10" s="1"/>
  <c r="BY258" i="16"/>
  <c r="BW86" i="16"/>
  <c r="BX161" i="16"/>
  <c r="BV449" i="16"/>
  <c r="BU449" i="16" s="1"/>
  <c r="BV439" i="16"/>
  <c r="BU439" i="16" s="1"/>
  <c r="BW428" i="16"/>
  <c r="BW293" i="16"/>
  <c r="BY79" i="16"/>
  <c r="BY188" i="16"/>
  <c r="BY311" i="16"/>
  <c r="BV195" i="16"/>
  <c r="BU195" i="16" s="1"/>
  <c r="BW452" i="16"/>
  <c r="BW406" i="16"/>
  <c r="BX87" i="16"/>
  <c r="BX54" i="16"/>
  <c r="BY22" i="16"/>
  <c r="E44" i="10" s="1"/>
  <c r="BY320" i="16"/>
  <c r="BY404" i="16"/>
  <c r="BW21" i="16"/>
  <c r="BW251" i="16"/>
  <c r="BV270" i="16"/>
  <c r="BU270" i="16" s="1"/>
  <c r="BX362" i="16"/>
  <c r="BW124" i="16"/>
  <c r="BZ352" i="16"/>
  <c r="BZ356" i="16"/>
  <c r="BV302" i="16"/>
  <c r="BU302" i="16" s="1"/>
  <c r="BV441" i="16"/>
  <c r="BU441" i="16" s="1"/>
  <c r="BY102" i="16"/>
  <c r="BY43" i="16"/>
  <c r="E65" i="10" s="1"/>
  <c r="BW298" i="16"/>
  <c r="BV34" i="16"/>
  <c r="BU34" i="16" s="1"/>
  <c r="BZ411" i="16"/>
  <c r="BZ161" i="16"/>
  <c r="BY272" i="16"/>
  <c r="BW164" i="16"/>
  <c r="BW166" i="16"/>
  <c r="BX413" i="16"/>
  <c r="BY441" i="16"/>
  <c r="BV369" i="16"/>
  <c r="BU369" i="16" s="1"/>
  <c r="BX392" i="16"/>
  <c r="BV377" i="16"/>
  <c r="BU377" i="16" s="1"/>
  <c r="BZ209" i="16"/>
  <c r="BW395" i="16"/>
  <c r="BX330" i="16"/>
  <c r="BX61" i="16"/>
  <c r="BY427" i="16"/>
  <c r="BV190" i="16"/>
  <c r="BU190" i="16" s="1"/>
  <c r="BX140" i="16"/>
  <c r="BZ143" i="16"/>
  <c r="BZ152" i="16"/>
  <c r="BV169" i="16"/>
  <c r="BU169" i="16" s="1"/>
  <c r="BV451" i="16"/>
  <c r="BU451" i="16" s="1"/>
  <c r="BZ237" i="16"/>
  <c r="BW125" i="16"/>
  <c r="BX259" i="16"/>
  <c r="BW159" i="16"/>
  <c r="BY206" i="16"/>
  <c r="BV392" i="16"/>
  <c r="BU392" i="16" s="1"/>
  <c r="BW194" i="16"/>
  <c r="BX92" i="16"/>
  <c r="BV155" i="16"/>
  <c r="BU155" i="16" s="1"/>
  <c r="BY474" i="16"/>
  <c r="BX137" i="16"/>
  <c r="BV300" i="16"/>
  <c r="BU300" i="16" s="1"/>
  <c r="BX146" i="16"/>
  <c r="BW218" i="16"/>
  <c r="BW51" i="16"/>
  <c r="BY122" i="16"/>
  <c r="BX263" i="16"/>
  <c r="BZ415" i="16"/>
  <c r="BV199" i="16"/>
  <c r="BU199" i="16" s="1"/>
  <c r="BV414" i="16"/>
  <c r="BU414" i="16" s="1"/>
  <c r="BX53" i="16"/>
  <c r="BY399" i="16"/>
  <c r="BV374" i="16"/>
  <c r="BU374" i="16" s="1"/>
  <c r="BV442" i="16"/>
  <c r="BU442" i="16" s="1"/>
  <c r="BZ405" i="16"/>
  <c r="BZ328" i="16"/>
  <c r="BZ218" i="16"/>
  <c r="BX310" i="16"/>
  <c r="BY67" i="16"/>
  <c r="E89" i="10" s="1"/>
  <c r="BW287" i="16"/>
  <c r="BV223" i="16"/>
  <c r="BU223" i="16" s="1"/>
  <c r="BW123" i="16"/>
  <c r="BY250" i="16"/>
  <c r="BZ441" i="16"/>
  <c r="BV23" i="16"/>
  <c r="BU23" i="16" s="1"/>
  <c r="BX234" i="16"/>
  <c r="BZ47" i="16"/>
  <c r="F69" i="10" s="1"/>
  <c r="BZ336" i="16"/>
  <c r="BW423" i="16"/>
  <c r="BV428" i="16"/>
  <c r="BU428" i="16" s="1"/>
  <c r="BW348" i="16"/>
  <c r="BY155" i="16"/>
  <c r="BW378" i="16"/>
  <c r="BX429" i="16"/>
  <c r="BW77" i="16"/>
  <c r="BY112" i="16"/>
  <c r="BY136" i="16"/>
  <c r="BY247" i="16"/>
  <c r="BV366" i="16"/>
  <c r="BU366" i="16" s="1"/>
  <c r="BY388" i="16"/>
  <c r="BX340" i="16"/>
  <c r="BZ355" i="16"/>
  <c r="BW300" i="16"/>
  <c r="BY232" i="16"/>
  <c r="BX212" i="16"/>
  <c r="BZ306" i="16"/>
  <c r="BV347" i="16"/>
  <c r="BU347" i="16" s="1"/>
  <c r="BZ364" i="16"/>
  <c r="BV350" i="16"/>
  <c r="BU350" i="16" s="1"/>
  <c r="BZ439" i="16"/>
  <c r="BV249" i="16"/>
  <c r="BU249" i="16" s="1"/>
  <c r="BX20" i="16"/>
  <c r="BV382" i="16"/>
  <c r="BU382" i="16" s="1"/>
  <c r="BZ131" i="16"/>
  <c r="BZ127" i="16"/>
  <c r="BX75" i="16"/>
  <c r="BW274" i="16"/>
  <c r="BY289" i="16"/>
  <c r="BW150" i="16"/>
  <c r="BZ204" i="16"/>
  <c r="BW180" i="16"/>
  <c r="BY270" i="16"/>
  <c r="BX386" i="16"/>
  <c r="BZ201" i="16"/>
  <c r="BZ261" i="16"/>
  <c r="BW201" i="16"/>
  <c r="BV357" i="16"/>
  <c r="BU357" i="16" s="1"/>
  <c r="BW232" i="16"/>
  <c r="BY269" i="16"/>
  <c r="BW208" i="16"/>
  <c r="BY164" i="16"/>
  <c r="BW402" i="16"/>
  <c r="BY409" i="16"/>
  <c r="BW254" i="16"/>
  <c r="BZ203" i="16"/>
  <c r="BY417" i="16"/>
  <c r="BX275" i="16"/>
  <c r="BV254" i="16"/>
  <c r="BU254" i="16" s="1"/>
  <c r="BZ403" i="16"/>
  <c r="BW388" i="16"/>
  <c r="BV353" i="16"/>
  <c r="BU353" i="16" s="1"/>
  <c r="BY93" i="16"/>
  <c r="BW88" i="16"/>
  <c r="BW163" i="16"/>
  <c r="BY69" i="16"/>
  <c r="E91" i="10" s="1"/>
  <c r="BZ145" i="16"/>
  <c r="BY445" i="16"/>
  <c r="BX221" i="16"/>
  <c r="BV164" i="16"/>
  <c r="BU164" i="16" s="1"/>
  <c r="BW231" i="16"/>
  <c r="BZ301" i="16"/>
  <c r="BZ225" i="16"/>
  <c r="BX34" i="16"/>
  <c r="BY328" i="16"/>
  <c r="BX473" i="16"/>
  <c r="BX331" i="16"/>
  <c r="BY68" i="16"/>
  <c r="E90" i="10" s="1"/>
  <c r="BV386" i="16"/>
  <c r="BU386" i="16" s="1"/>
  <c r="BX157" i="16"/>
  <c r="BZ223" i="16"/>
  <c r="BX206" i="16"/>
  <c r="BX147" i="16"/>
  <c r="BV410" i="16"/>
  <c r="BU410" i="16" s="1"/>
  <c r="BY40" i="16"/>
  <c r="E62" i="10" s="1"/>
  <c r="BW197" i="16"/>
  <c r="BV424" i="16"/>
  <c r="BU424" i="16" s="1"/>
  <c r="BV320" i="16"/>
  <c r="BU320" i="16" s="1"/>
  <c r="BX233" i="16"/>
  <c r="BY47" i="16"/>
  <c r="E69" i="10" s="1"/>
  <c r="BW47" i="16"/>
  <c r="BX150" i="16"/>
  <c r="BV379" i="16"/>
  <c r="BU379" i="16" s="1"/>
  <c r="BW99" i="16"/>
  <c r="BZ26" i="16"/>
  <c r="F48" i="10" s="1"/>
  <c r="BZ346" i="16"/>
  <c r="BZ279" i="16"/>
  <c r="BW221" i="16"/>
  <c r="BV466" i="16"/>
  <c r="BU466" i="16" s="1"/>
  <c r="BZ100" i="16"/>
  <c r="BY120" i="16"/>
  <c r="BZ351" i="16"/>
  <c r="BV106" i="16"/>
  <c r="BU106" i="16" s="1"/>
  <c r="BV179" i="16"/>
  <c r="BU179" i="16" s="1"/>
  <c r="BV261" i="16"/>
  <c r="BU261" i="16" s="1"/>
  <c r="BZ235" i="16"/>
  <c r="BW161" i="16"/>
  <c r="BW313" i="16"/>
  <c r="BX207" i="16"/>
  <c r="BX279" i="16"/>
  <c r="BV192" i="16"/>
  <c r="BU192" i="16" s="1"/>
  <c r="BW170" i="16"/>
  <c r="BV246" i="16"/>
  <c r="BU246" i="16" s="1"/>
  <c r="BV32" i="16"/>
  <c r="BU32" i="16" s="1"/>
  <c r="BV129" i="16"/>
  <c r="BU129" i="16" s="1"/>
  <c r="BX356" i="16"/>
  <c r="BW380" i="16"/>
  <c r="BZ358" i="16"/>
  <c r="BX101" i="16"/>
  <c r="BX256" i="16"/>
  <c r="BX338" i="16"/>
  <c r="BX172" i="16"/>
  <c r="BZ319" i="16"/>
  <c r="BV341" i="16"/>
  <c r="BU341" i="16" s="1"/>
  <c r="BX289" i="16"/>
  <c r="BV18" i="16"/>
  <c r="BU18" i="16" s="1"/>
  <c r="BV22" i="16"/>
  <c r="BU22" i="16" s="1"/>
  <c r="BZ15" i="16"/>
  <c r="F37" i="10" s="1"/>
  <c r="BW229" i="16"/>
  <c r="BV346" i="16"/>
  <c r="BU346" i="16" s="1"/>
  <c r="BW277" i="16"/>
  <c r="BX296" i="16"/>
  <c r="BX43" i="16"/>
  <c r="BV262" i="16"/>
  <c r="BU262" i="16" s="1"/>
  <c r="BW248" i="16"/>
  <c r="BX46" i="16"/>
  <c r="BY159" i="16"/>
  <c r="BX19" i="16"/>
  <c r="BZ188" i="16"/>
  <c r="BV98" i="16"/>
  <c r="BU98" i="16" s="1"/>
  <c r="BZ394" i="16"/>
  <c r="BY284" i="16"/>
  <c r="BX135" i="16"/>
  <c r="BZ74" i="16"/>
  <c r="F96" i="10" s="1"/>
  <c r="BY308" i="16"/>
  <c r="BX18" i="16"/>
  <c r="BX142" i="16"/>
  <c r="BZ329" i="16"/>
  <c r="BW32" i="16"/>
  <c r="BV56" i="16"/>
  <c r="BU56" i="16" s="1"/>
  <c r="BW80" i="16"/>
  <c r="BV53" i="16"/>
  <c r="BU53" i="16" s="1"/>
  <c r="BX468" i="16"/>
  <c r="BW126" i="16"/>
  <c r="BV423" i="16"/>
  <c r="BU423" i="16" s="1"/>
  <c r="BZ70" i="16"/>
  <c r="F92" i="10" s="1"/>
  <c r="BZ111" i="16"/>
  <c r="BX298" i="16"/>
  <c r="BV102" i="16"/>
  <c r="BU102" i="16" s="1"/>
  <c r="BV131" i="16"/>
  <c r="BU131" i="16" s="1"/>
  <c r="BW357" i="16"/>
  <c r="BY13" i="16"/>
  <c r="E35" i="10" s="1"/>
  <c r="BW461" i="16"/>
  <c r="BY214" i="16"/>
  <c r="BY114" i="16"/>
  <c r="BZ125" i="16"/>
  <c r="BX225" i="16"/>
  <c r="BZ305" i="16"/>
  <c r="BV436" i="16"/>
  <c r="BU436" i="16" s="1"/>
  <c r="BZ316" i="16"/>
  <c r="BV220" i="16"/>
  <c r="BU220" i="16" s="1"/>
  <c r="BZ173" i="16"/>
  <c r="BY336" i="16"/>
  <c r="BZ146" i="16"/>
  <c r="BV288" i="16"/>
  <c r="BU288" i="16" s="1"/>
  <c r="BX30" i="16"/>
  <c r="BY113" i="16"/>
  <c r="BV77" i="16"/>
  <c r="BU77" i="16" s="1"/>
  <c r="BY452" i="16"/>
  <c r="BX336" i="16"/>
  <c r="BY384" i="16"/>
  <c r="BW462" i="16"/>
  <c r="BX445" i="16"/>
  <c r="BZ34" i="16"/>
  <c r="F56" i="10" s="1"/>
  <c r="BX108" i="16"/>
  <c r="BY263" i="16"/>
  <c r="BZ14" i="16"/>
  <c r="F36" i="10" s="1"/>
  <c r="BV419" i="16"/>
  <c r="BU419" i="16" s="1"/>
  <c r="BV31" i="16"/>
  <c r="BU31" i="16" s="1"/>
  <c r="BV440" i="16"/>
  <c r="BU440" i="16" s="1"/>
  <c r="BW404" i="16"/>
  <c r="BX104" i="16"/>
  <c r="BZ61" i="16"/>
  <c r="F83" i="10" s="1"/>
  <c r="BY341" i="16"/>
  <c r="BV344" i="16"/>
  <c r="BU344" i="16" s="1"/>
  <c r="BX419" i="16"/>
  <c r="BZ427" i="16"/>
  <c r="BZ407" i="16"/>
  <c r="BX477" i="16"/>
  <c r="BZ180" i="16"/>
  <c r="BV295" i="16"/>
  <c r="BU295" i="16" s="1"/>
  <c r="BW455" i="16"/>
  <c r="BX476" i="16"/>
  <c r="BX177" i="16"/>
  <c r="BY469" i="16"/>
  <c r="BW263" i="16"/>
  <c r="BX97" i="16"/>
  <c r="BW365" i="16"/>
  <c r="BY14" i="16"/>
  <c r="E36" i="10" s="1"/>
  <c r="BZ174" i="16"/>
  <c r="BV315" i="16"/>
  <c r="BU315" i="16" s="1"/>
  <c r="BV370" i="16"/>
  <c r="BU370" i="16" s="1"/>
  <c r="BY177" i="16"/>
  <c r="BY204" i="16"/>
  <c r="BV221" i="16"/>
  <c r="BU221" i="16" s="1"/>
  <c r="BY273" i="16"/>
  <c r="BW196" i="16"/>
  <c r="BV398" i="16"/>
  <c r="BU398" i="16" s="1"/>
  <c r="BY129" i="16"/>
  <c r="BV150" i="16"/>
  <c r="BU150" i="16" s="1"/>
  <c r="BW376" i="16"/>
  <c r="BX129" i="16"/>
  <c r="BV94" i="16"/>
  <c r="BU94" i="16" s="1"/>
  <c r="BX238" i="16"/>
  <c r="BY245" i="16"/>
  <c r="BV385" i="16"/>
  <c r="BU385" i="16" s="1"/>
  <c r="BY187" i="16"/>
  <c r="BV211" i="16"/>
  <c r="BU211" i="16" s="1"/>
  <c r="BX163" i="16"/>
  <c r="BW398" i="16"/>
  <c r="BZ434" i="16"/>
  <c r="BZ157" i="16"/>
  <c r="BX305" i="16"/>
  <c r="BV126" i="16"/>
  <c r="BU126" i="16" s="1"/>
  <c r="BW310" i="16"/>
  <c r="BW214" i="16"/>
  <c r="BW87" i="16"/>
  <c r="BZ140" i="16"/>
  <c r="BY457" i="16"/>
  <c r="BZ248" i="16"/>
  <c r="BZ268" i="16"/>
  <c r="BW377" i="16"/>
  <c r="BY96" i="16"/>
  <c r="BZ367" i="16"/>
  <c r="BZ191" i="16"/>
  <c r="BW369" i="16"/>
  <c r="BZ250" i="16"/>
  <c r="BY233" i="16"/>
  <c r="BW366" i="16"/>
  <c r="BW288" i="16"/>
  <c r="BX216" i="16"/>
  <c r="BV279" i="16"/>
  <c r="BU279" i="16" s="1"/>
  <c r="BW70" i="16"/>
  <c r="BV99" i="16"/>
  <c r="BU99" i="16" s="1"/>
  <c r="BX322" i="16"/>
  <c r="BZ397" i="16"/>
  <c r="BZ401" i="16"/>
  <c r="BW315" i="16"/>
  <c r="BX335" i="16"/>
  <c r="BZ317" i="16"/>
  <c r="BW16" i="16"/>
  <c r="BW38" i="16"/>
  <c r="BV325" i="16"/>
  <c r="BU325" i="16" s="1"/>
  <c r="BZ147" i="16"/>
  <c r="BW327" i="16"/>
  <c r="BV464" i="16"/>
  <c r="BU464" i="16" s="1"/>
  <c r="BZ20" i="16"/>
  <c r="F42" i="10" s="1"/>
  <c r="BZ455" i="16"/>
  <c r="BY131" i="16"/>
  <c r="BX396" i="16"/>
  <c r="BY133" i="16"/>
  <c r="BW100" i="16"/>
  <c r="BW178" i="16"/>
  <c r="BZ365" i="16"/>
  <c r="BW459" i="16"/>
  <c r="BX465" i="16"/>
  <c r="BY165" i="16"/>
  <c r="BY278" i="16"/>
  <c r="BY288" i="16"/>
  <c r="BX379" i="16"/>
  <c r="BV198" i="16"/>
  <c r="BU198" i="16" s="1"/>
  <c r="BZ383" i="16"/>
  <c r="BY77" i="16"/>
  <c r="E99" i="10" s="1"/>
  <c r="BY63" i="16"/>
  <c r="E85" i="10" s="1"/>
  <c r="BW202" i="16"/>
  <c r="BX358" i="16"/>
  <c r="BZ110" i="16"/>
  <c r="BV38" i="16"/>
  <c r="BU38" i="16" s="1"/>
  <c r="BZ264" i="16"/>
  <c r="BW374" i="16"/>
  <c r="BZ307" i="16"/>
  <c r="BY147" i="16"/>
  <c r="BY347" i="16"/>
  <c r="BZ390" i="16"/>
  <c r="BZ442" i="16"/>
  <c r="BY167" i="16"/>
  <c r="BW66" i="16"/>
  <c r="BW116" i="16"/>
  <c r="BX65" i="16"/>
  <c r="BX454" i="16"/>
  <c r="BZ33" i="16"/>
  <c r="F55" i="10" s="1"/>
  <c r="BZ244" i="16"/>
  <c r="BZ360" i="16"/>
  <c r="BX372" i="16"/>
  <c r="BY315" i="16"/>
  <c r="BX213" i="16"/>
  <c r="BW465" i="16"/>
  <c r="BW35" i="16"/>
  <c r="BZ97" i="16"/>
  <c r="BZ137" i="16"/>
  <c r="BZ435" i="16"/>
  <c r="BW346" i="16"/>
  <c r="BX191" i="16"/>
  <c r="BV133" i="16"/>
  <c r="BU133" i="16" s="1"/>
  <c r="BW72" i="16"/>
  <c r="BZ109" i="16"/>
  <c r="BZ452" i="16"/>
  <c r="BY103" i="16"/>
  <c r="BW435" i="16"/>
  <c r="BV444" i="16"/>
  <c r="BU444" i="16" s="1"/>
  <c r="BW456" i="16"/>
  <c r="BV222" i="16"/>
  <c r="BU222" i="16" s="1"/>
  <c r="BZ158" i="16"/>
  <c r="BY261" i="16"/>
  <c r="BZ320" i="16"/>
  <c r="BV323" i="16"/>
  <c r="BU323" i="16" s="1"/>
  <c r="BV316" i="16"/>
  <c r="BU316" i="16" s="1"/>
  <c r="BV157" i="16"/>
  <c r="BU157" i="16" s="1"/>
  <c r="BX187" i="16"/>
  <c r="BX397" i="16"/>
  <c r="BY95" i="16"/>
  <c r="BZ337" i="16"/>
  <c r="BZ326" i="16"/>
  <c r="BV39" i="16"/>
  <c r="BU39" i="16" s="1"/>
  <c r="BZ379" i="16"/>
  <c r="BX292" i="16"/>
  <c r="BY338" i="16"/>
  <c r="BX409" i="16"/>
  <c r="BW239" i="16"/>
  <c r="BV260" i="16"/>
  <c r="BU260" i="16" s="1"/>
  <c r="BV185" i="16"/>
  <c r="BU185" i="16" s="1"/>
  <c r="BY18" i="16"/>
  <c r="E40" i="10" s="1"/>
  <c r="BV239" i="16"/>
  <c r="BU239" i="16" s="1"/>
  <c r="BY29" i="16"/>
  <c r="E51" i="10" s="1"/>
  <c r="BV63" i="16"/>
  <c r="BU63" i="16" s="1"/>
  <c r="BX431" i="16"/>
  <c r="BW340" i="16"/>
  <c r="BV273" i="16"/>
  <c r="BU273" i="16" s="1"/>
  <c r="BV141" i="16"/>
  <c r="BU141" i="16" s="1"/>
  <c r="BV266" i="16"/>
  <c r="BU266" i="16" s="1"/>
  <c r="BV437" i="16"/>
  <c r="BU437" i="16" s="1"/>
  <c r="BX420" i="16"/>
  <c r="BX437" i="16"/>
  <c r="BX201" i="16"/>
  <c r="BY200" i="16"/>
  <c r="BV467" i="16"/>
  <c r="BU467" i="16" s="1"/>
  <c r="BV406" i="16"/>
  <c r="BU406" i="16" s="1"/>
  <c r="BZ189" i="16"/>
  <c r="BY243" i="16"/>
  <c r="BY128" i="16"/>
  <c r="BV359" i="16"/>
  <c r="BU359" i="16" s="1"/>
  <c r="BV135" i="16"/>
  <c r="BU135" i="16" s="1"/>
  <c r="BW417" i="16"/>
  <c r="BV107" i="16"/>
  <c r="BU107" i="16" s="1"/>
  <c r="BX24" i="16"/>
  <c r="BY307" i="16"/>
  <c r="BY466" i="16"/>
  <c r="BZ338" i="16"/>
  <c r="BV305" i="16"/>
  <c r="BU305" i="16" s="1"/>
  <c r="BX218" i="16"/>
  <c r="BY294" i="16"/>
  <c r="BW143" i="16"/>
  <c r="BY379" i="16"/>
  <c r="BX265" i="16"/>
  <c r="BW117" i="16"/>
  <c r="BY201" i="16"/>
  <c r="BX196" i="16"/>
  <c r="BV180" i="16"/>
  <c r="BU180" i="16" s="1"/>
  <c r="BX183" i="16"/>
  <c r="BZ206" i="16"/>
  <c r="BY251" i="16"/>
  <c r="BZ114" i="16"/>
  <c r="BX88" i="16"/>
  <c r="BW39" i="16"/>
  <c r="BZ467" i="16"/>
  <c r="BX253" i="16"/>
  <c r="BV161" i="16"/>
  <c r="BU161" i="16" s="1"/>
  <c r="BX158" i="16"/>
  <c r="BY420" i="16"/>
  <c r="BV69" i="16"/>
  <c r="BU69" i="16" s="1"/>
  <c r="BV119" i="16"/>
  <c r="BU119" i="16" s="1"/>
  <c r="BW53" i="16"/>
  <c r="BZ424" i="16"/>
  <c r="BX370" i="16"/>
  <c r="BV458" i="16"/>
  <c r="BU458" i="16" s="1"/>
  <c r="BX399" i="16"/>
  <c r="BX418" i="16"/>
  <c r="BV154" i="16"/>
  <c r="BU154" i="16" s="1"/>
  <c r="BV314" i="16"/>
  <c r="BU314" i="16" s="1"/>
  <c r="BW262" i="16"/>
  <c r="BY408" i="16"/>
  <c r="BZ117" i="16"/>
  <c r="BY78" i="16"/>
  <c r="E100" i="10" s="1"/>
  <c r="BW323" i="16"/>
  <c r="BZ16" i="16"/>
  <c r="F38" i="10" s="1"/>
  <c r="BV72" i="16"/>
  <c r="BU72" i="16" s="1"/>
  <c r="BX357" i="16"/>
  <c r="BW464" i="16"/>
  <c r="BZ274" i="16"/>
  <c r="BV349" i="16"/>
  <c r="BU349" i="16" s="1"/>
  <c r="BZ139" i="16"/>
  <c r="BX49" i="16"/>
  <c r="BW338" i="16"/>
  <c r="BZ278" i="16"/>
  <c r="BV255" i="16"/>
  <c r="BU255" i="16" s="1"/>
  <c r="BZ208" i="16"/>
  <c r="BZ183" i="16"/>
  <c r="BX215" i="16"/>
  <c r="BY275" i="16"/>
  <c r="BX408" i="16"/>
  <c r="BW121" i="16"/>
  <c r="BX403" i="16"/>
  <c r="BX334" i="16"/>
  <c r="BW292" i="16"/>
  <c r="BZ151" i="16"/>
  <c r="BW89" i="16"/>
  <c r="BV109" i="16"/>
  <c r="BU109" i="16" s="1"/>
  <c r="BX385" i="16"/>
  <c r="BY282" i="16"/>
  <c r="BV51" i="16"/>
  <c r="BU51" i="16" s="1"/>
  <c r="BZ199" i="16"/>
  <c r="BY325" i="16"/>
  <c r="BY182" i="16"/>
  <c r="BY267" i="16"/>
  <c r="BW443" i="16"/>
  <c r="BY411" i="16"/>
  <c r="BY463" i="16"/>
  <c r="BY150" i="16"/>
  <c r="BZ315" i="16"/>
  <c r="BX66" i="16"/>
  <c r="BW59" i="16"/>
  <c r="BV90" i="16"/>
  <c r="BU90" i="16" s="1"/>
  <c r="BW179" i="16"/>
  <c r="BW139" i="16"/>
  <c r="BX202" i="16"/>
  <c r="BX271" i="16"/>
  <c r="BX73" i="16"/>
  <c r="BV128" i="16"/>
  <c r="BU128" i="16" s="1"/>
  <c r="BV116" i="16"/>
  <c r="BU116" i="16" s="1"/>
  <c r="BV415" i="16"/>
  <c r="BU415" i="16" s="1"/>
  <c r="BY126" i="16"/>
  <c r="BY475" i="16"/>
  <c r="BW30" i="16"/>
  <c r="BV412" i="16"/>
  <c r="BU412" i="16" s="1"/>
  <c r="BX217" i="16"/>
  <c r="BZ62" i="16"/>
  <c r="F84" i="10" s="1"/>
  <c r="BZ281" i="16"/>
  <c r="BY118" i="16"/>
  <c r="BX31" i="16"/>
  <c r="BX462" i="16"/>
  <c r="BW75" i="16"/>
  <c r="BW233" i="16"/>
  <c r="BV229" i="16"/>
  <c r="BU229" i="16" s="1"/>
  <c r="BV67" i="16"/>
  <c r="BU67" i="16" s="1"/>
  <c r="BW174" i="16"/>
  <c r="BZ271" i="16"/>
  <c r="BW430" i="16"/>
  <c r="BW101" i="16"/>
  <c r="BZ477" i="16"/>
  <c r="BZ453" i="16"/>
  <c r="BZ277" i="16"/>
  <c r="BX14" i="16"/>
  <c r="BX248" i="16"/>
  <c r="BW336" i="16"/>
  <c r="BW152" i="16"/>
  <c r="BZ115" i="16"/>
  <c r="BV101" i="16"/>
  <c r="BU101" i="16" s="1"/>
  <c r="BW40" i="16"/>
  <c r="BX166" i="16"/>
  <c r="BW350" i="16"/>
  <c r="BV425" i="16"/>
  <c r="BU425" i="16" s="1"/>
  <c r="BW347" i="16"/>
  <c r="BY300" i="16"/>
  <c r="BY70" i="16"/>
  <c r="E92" i="10" s="1"/>
  <c r="BZ85" i="16"/>
  <c r="BW33" i="16"/>
  <c r="BZ68" i="16"/>
  <c r="F90" i="10" s="1"/>
  <c r="BZ172" i="16"/>
  <c r="BW396" i="16"/>
  <c r="BY125" i="16"/>
  <c r="BW341" i="16"/>
  <c r="BX430" i="16"/>
  <c r="BX352" i="16"/>
  <c r="BV201" i="16"/>
  <c r="BU201" i="16" s="1"/>
  <c r="BX367" i="16"/>
  <c r="BV19" i="16"/>
  <c r="BU19" i="16" s="1"/>
  <c r="BV57" i="16"/>
  <c r="BU57" i="16" s="1"/>
  <c r="BX345" i="16"/>
  <c r="BW330" i="16"/>
  <c r="BY28" i="16"/>
  <c r="E50" i="10" s="1"/>
  <c r="BZ443" i="16"/>
  <c r="BW149" i="16"/>
  <c r="BZ466" i="16"/>
  <c r="BX284" i="16"/>
  <c r="BW169" i="16"/>
  <c r="BV289" i="16"/>
  <c r="BU289" i="16" s="1"/>
  <c r="BY110" i="16"/>
  <c r="BX266" i="16"/>
  <c r="BV168" i="16"/>
  <c r="BU168" i="16" s="1"/>
  <c r="BW314" i="16"/>
  <c r="BY313" i="16"/>
  <c r="BY33" i="16"/>
  <c r="E55" i="10" s="1"/>
  <c r="BX219" i="16"/>
  <c r="BW61" i="16"/>
  <c r="BZ154" i="16"/>
  <c r="BX332" i="16"/>
  <c r="BZ99" i="16"/>
  <c r="BV181" i="16"/>
  <c r="BU181" i="16" s="1"/>
  <c r="BW291" i="16"/>
  <c r="BZ265" i="16"/>
  <c r="BY280" i="16"/>
  <c r="BV434" i="16"/>
  <c r="BU434" i="16" s="1"/>
  <c r="BZ438" i="16"/>
  <c r="BW477" i="16"/>
  <c r="BY210" i="16"/>
  <c r="BX127" i="16"/>
  <c r="BX245" i="16"/>
  <c r="BY389" i="16"/>
  <c r="BZ436" i="16"/>
  <c r="BV373" i="16"/>
  <c r="BU373" i="16" s="1"/>
  <c r="BY304" i="16"/>
  <c r="BZ300" i="16"/>
  <c r="BV236" i="16"/>
  <c r="BU236" i="16" s="1"/>
  <c r="BY23" i="16"/>
  <c r="E45" i="10" s="1"/>
  <c r="BV298" i="16"/>
  <c r="BU298" i="16" s="1"/>
  <c r="BZ311" i="16"/>
  <c r="BY295" i="16"/>
  <c r="BV432" i="16"/>
  <c r="BU432" i="16" s="1"/>
  <c r="BV92" i="16"/>
  <c r="BU92" i="16" s="1"/>
  <c r="BW354" i="16"/>
  <c r="BW281" i="16"/>
  <c r="BZ318" i="16"/>
  <c r="BV207" i="16"/>
  <c r="BU207" i="16" s="1"/>
  <c r="BW82" i="16"/>
  <c r="BZ82" i="16"/>
  <c r="BW151" i="16"/>
  <c r="BZ54" i="16"/>
  <c r="F76" i="10" s="1"/>
  <c r="BZ216" i="16"/>
  <c r="BV104" i="16"/>
  <c r="BU104" i="16" s="1"/>
  <c r="BV296" i="16"/>
  <c r="BU296" i="16" s="1"/>
  <c r="BX204" i="16"/>
  <c r="BZ133" i="16"/>
  <c r="BV433" i="16"/>
  <c r="BU433" i="16" s="1"/>
  <c r="BW379" i="16"/>
  <c r="BW307" i="16"/>
  <c r="BV167" i="16"/>
  <c r="BU167" i="16" s="1"/>
  <c r="BV368" i="16"/>
  <c r="BU368" i="16" s="1"/>
  <c r="BX274" i="16"/>
  <c r="BW333" i="16"/>
  <c r="BX318" i="16"/>
  <c r="BV163" i="16"/>
  <c r="BU163" i="16" s="1"/>
  <c r="BV252" i="16"/>
  <c r="BU252" i="16" s="1"/>
  <c r="BY471" i="16"/>
  <c r="BW257" i="16"/>
  <c r="BW319" i="16"/>
  <c r="BX368" i="16"/>
  <c r="BX414" i="16"/>
  <c r="BW283" i="16"/>
  <c r="BY45" i="16"/>
  <c r="E67" i="10" s="1"/>
  <c r="BX68" i="16"/>
  <c r="BW136" i="16"/>
  <c r="BX448" i="16"/>
  <c r="BZ370" i="16"/>
  <c r="BV331" i="16"/>
  <c r="BU331" i="16" s="1"/>
  <c r="BZ428" i="16"/>
  <c r="BV394" i="16"/>
  <c r="BU394" i="16" s="1"/>
  <c r="BX230" i="16"/>
  <c r="BW273" i="16"/>
  <c r="BX425" i="16"/>
  <c r="BY178" i="16"/>
  <c r="BY256" i="16"/>
  <c r="BX231" i="16"/>
  <c r="BW316" i="16"/>
  <c r="BY193" i="16"/>
  <c r="BW258" i="16"/>
  <c r="BX321" i="16"/>
  <c r="BZ266" i="16"/>
  <c r="BX160" i="16"/>
  <c r="BV393" i="16"/>
  <c r="BU393" i="16" s="1"/>
  <c r="BX29" i="16"/>
  <c r="BW412" i="16"/>
  <c r="BX236" i="16"/>
  <c r="BW305" i="16"/>
  <c r="BV477" i="16"/>
  <c r="BU477" i="16" s="1"/>
  <c r="BV387" i="16"/>
  <c r="BU387" i="16" s="1"/>
  <c r="BZ126" i="16"/>
  <c r="BY190" i="16"/>
  <c r="BW268" i="16"/>
  <c r="BX159" i="16"/>
  <c r="BY44" i="16"/>
  <c r="E66" i="10" s="1"/>
  <c r="BZ269" i="16"/>
  <c r="BY189" i="16"/>
  <c r="BW217" i="16"/>
  <c r="BY15" i="16"/>
  <c r="E37" i="10" s="1"/>
  <c r="BV291" i="16"/>
  <c r="BU291" i="16" s="1"/>
  <c r="BV400" i="16"/>
  <c r="BU400" i="16" s="1"/>
  <c r="BW309" i="16"/>
  <c r="BV465" i="16"/>
  <c r="BU465" i="16" s="1"/>
  <c r="BY257" i="16"/>
  <c r="BW401" i="16"/>
  <c r="BW420" i="16"/>
  <c r="BX69" i="16"/>
  <c r="BX205" i="16"/>
  <c r="BV61" i="16"/>
  <c r="BU61" i="16" s="1"/>
  <c r="BZ414" i="16"/>
  <c r="BZ242" i="16"/>
  <c r="BX450" i="16"/>
  <c r="BY186" i="16"/>
  <c r="BW441" i="16"/>
  <c r="BW282" i="16"/>
  <c r="BW109" i="16"/>
  <c r="BV472" i="16"/>
  <c r="BU472" i="16" s="1"/>
  <c r="BY434" i="16"/>
  <c r="BV175" i="16"/>
  <c r="BU175" i="16" s="1"/>
  <c r="BW182" i="16"/>
  <c r="BV352" i="16"/>
  <c r="BU352" i="16" s="1"/>
  <c r="BX171" i="16"/>
  <c r="BV186" i="16"/>
  <c r="BU186" i="16" s="1"/>
  <c r="BY166" i="16"/>
  <c r="BX327" i="16"/>
  <c r="BY107" i="16"/>
  <c r="BV276" i="16"/>
  <c r="BU276" i="16" s="1"/>
  <c r="BX232" i="16"/>
  <c r="BX353" i="16"/>
  <c r="BW62" i="16"/>
  <c r="BW63" i="16"/>
  <c r="BW135" i="16"/>
  <c r="BX42" i="16"/>
  <c r="BX13" i="16"/>
  <c r="BY346" i="16"/>
  <c r="BV356" i="16"/>
  <c r="BU356" i="16" s="1"/>
  <c r="BY314" i="16"/>
  <c r="BZ187" i="16"/>
  <c r="BZ212" i="16"/>
  <c r="BX77" i="16"/>
  <c r="BW458" i="16"/>
  <c r="BX470" i="16"/>
  <c r="BY141" i="16"/>
  <c r="BY230" i="16"/>
  <c r="BY213" i="16"/>
  <c r="BZ190" i="16"/>
  <c r="BZ322" i="16"/>
  <c r="BV244" i="16"/>
  <c r="BU244" i="16" s="1"/>
  <c r="BW266" i="16"/>
  <c r="BV64" i="16"/>
  <c r="BU64" i="16" s="1"/>
  <c r="BW64" i="16"/>
  <c r="BZ444" i="16"/>
  <c r="BW324" i="16"/>
  <c r="BW228" i="16"/>
  <c r="BY37" i="16"/>
  <c r="E59" i="10" s="1"/>
  <c r="BY352" i="16"/>
  <c r="BY215" i="16"/>
  <c r="BV247" i="16"/>
  <c r="BU247" i="16" s="1"/>
  <c r="BW187" i="16"/>
  <c r="BX314" i="16"/>
  <c r="BY343" i="16"/>
  <c r="BY199" i="16"/>
  <c r="BX94" i="16"/>
  <c r="BY397" i="16"/>
  <c r="BV187" i="16"/>
  <c r="BU187" i="16" s="1"/>
  <c r="BV336" i="16"/>
  <c r="BU336" i="16" s="1"/>
  <c r="BW106" i="16"/>
  <c r="BX154" i="16"/>
  <c r="BW299" i="16"/>
  <c r="BZ408" i="16"/>
  <c r="BV380" i="16"/>
  <c r="BU380" i="16" s="1"/>
  <c r="BY262" i="16"/>
  <c r="BY170" i="16"/>
  <c r="BY194" i="16"/>
  <c r="BV463" i="16"/>
  <c r="BU463" i="16" s="1"/>
  <c r="BZ353" i="16"/>
  <c r="BX132" i="16"/>
  <c r="BW361" i="16"/>
  <c r="BZ229" i="16"/>
  <c r="BW387" i="16"/>
  <c r="BV21" i="16"/>
  <c r="BU21" i="16" s="1"/>
  <c r="BZ52" i="16"/>
  <c r="F74" i="10" s="1"/>
  <c r="BX60" i="16"/>
  <c r="BV14" i="16"/>
  <c r="BU14" i="16" s="1"/>
  <c r="BY75" i="16"/>
  <c r="E97" i="10" s="1"/>
  <c r="BZ299" i="16"/>
  <c r="BW358" i="16"/>
  <c r="BZ18" i="16"/>
  <c r="F40" i="10" s="1"/>
  <c r="BW43" i="16"/>
  <c r="BY218" i="16"/>
  <c r="BY440" i="16"/>
  <c r="BY279" i="16"/>
  <c r="BZ399" i="16"/>
  <c r="BW156" i="16"/>
  <c r="BZ60" i="16"/>
  <c r="F82" i="10" s="1"/>
  <c r="BZ80" i="16"/>
  <c r="BW337" i="16"/>
  <c r="BV60" i="16"/>
  <c r="BU60" i="16" s="1"/>
  <c r="BW345" i="16"/>
  <c r="BZ170" i="16"/>
  <c r="BV471" i="16"/>
  <c r="BU471" i="16" s="1"/>
  <c r="BW168" i="16"/>
  <c r="BX167" i="16"/>
  <c r="BW442" i="16"/>
  <c r="BV208" i="16"/>
  <c r="BU208" i="16" s="1"/>
  <c r="BY92" i="16"/>
  <c r="BX144" i="16"/>
  <c r="BY16" i="16"/>
  <c r="E38" i="10" s="1"/>
  <c r="BW65" i="16"/>
  <c r="BW457" i="16"/>
  <c r="BX117" i="16"/>
  <c r="BX21" i="16"/>
  <c r="BY224" i="16"/>
  <c r="BV33" i="16"/>
  <c r="BU33" i="16" s="1"/>
  <c r="BY50" i="16"/>
  <c r="E72" i="10" s="1"/>
  <c r="BX288" i="16"/>
  <c r="BX277" i="16"/>
  <c r="BY394" i="16"/>
  <c r="BX192" i="16"/>
  <c r="BZ460" i="16"/>
  <c r="BY146" i="16"/>
  <c r="BX308" i="16"/>
  <c r="BW238" i="16"/>
  <c r="BW167" i="16"/>
  <c r="BZ476" i="16"/>
  <c r="BY38" i="16"/>
  <c r="E60" i="10" s="1"/>
  <c r="BV338" i="16"/>
  <c r="BU338" i="16" s="1"/>
  <c r="BX244" i="16"/>
  <c r="BV231" i="16"/>
  <c r="BU231" i="16" s="1"/>
  <c r="BY26" i="16"/>
  <c r="E48" i="10" s="1"/>
  <c r="BZ247" i="16"/>
  <c r="BZ272" i="16"/>
  <c r="BV420" i="16"/>
  <c r="BU420" i="16" s="1"/>
  <c r="BW429" i="16"/>
  <c r="BX81" i="16"/>
  <c r="BX173" i="16"/>
  <c r="BX451" i="16"/>
  <c r="BZ402" i="16"/>
  <c r="BX459" i="16"/>
  <c r="BX472" i="16"/>
  <c r="BX176" i="16"/>
  <c r="BX446" i="16"/>
  <c r="BY198" i="16"/>
  <c r="BY235" i="16"/>
  <c r="BW225" i="16"/>
  <c r="BX453" i="16"/>
  <c r="BY86" i="16"/>
  <c r="BY386" i="16"/>
  <c r="BY212" i="16"/>
  <c r="BZ416" i="16"/>
  <c r="BX249" i="16"/>
  <c r="BY157" i="16"/>
  <c r="BV293" i="16"/>
  <c r="BU293" i="16" s="1"/>
  <c r="BV313" i="16"/>
  <c r="BU313" i="16" s="1"/>
  <c r="BZ243" i="16"/>
  <c r="BY153" i="16"/>
  <c r="BW418" i="16"/>
  <c r="BZ324" i="16"/>
  <c r="BY301" i="16"/>
  <c r="BY392" i="16"/>
  <c r="BZ136" i="16"/>
  <c r="BX337" i="16"/>
  <c r="BZ420" i="16"/>
  <c r="BW392" i="16"/>
  <c r="BX115" i="16"/>
  <c r="BW46" i="16"/>
  <c r="BX404" i="16"/>
  <c r="BY144" i="16"/>
  <c r="BZ222" i="16"/>
  <c r="BY219" i="16"/>
  <c r="BX152" i="16"/>
  <c r="BV456" i="16"/>
  <c r="BU456" i="16" s="1"/>
  <c r="BW104" i="16"/>
  <c r="BZ463" i="16"/>
  <c r="BY196" i="16"/>
  <c r="BZ302" i="16"/>
  <c r="BZ478" i="16"/>
  <c r="BY268" i="16"/>
  <c r="BZ91" i="16"/>
  <c r="BX319" i="16"/>
  <c r="BX449" i="16"/>
  <c r="BW445" i="16"/>
  <c r="BV235" i="16"/>
  <c r="BU235" i="16" s="1"/>
  <c r="BZ123" i="16"/>
  <c r="BV191" i="16"/>
  <c r="BU191" i="16" s="1"/>
  <c r="BY209" i="16"/>
  <c r="BZ313" i="16"/>
  <c r="BV354" i="16"/>
  <c r="BU354" i="16" s="1"/>
  <c r="BZ236" i="16"/>
  <c r="BZ142" i="16"/>
  <c r="BY154" i="16"/>
  <c r="BW432" i="16"/>
  <c r="BY312" i="16"/>
  <c r="BW209" i="16"/>
  <c r="BV205" i="16"/>
  <c r="BU205" i="16" s="1"/>
  <c r="BY195" i="16"/>
  <c r="BZ418" i="16"/>
  <c r="BW475" i="16"/>
  <c r="BY348" i="16"/>
  <c r="BZ391" i="16"/>
  <c r="BX402" i="16"/>
  <c r="BY329" i="16"/>
  <c r="BZ469" i="16"/>
  <c r="BX475" i="16"/>
  <c r="BX180" i="16"/>
  <c r="BY431" i="16"/>
  <c r="BZ327" i="16"/>
  <c r="BX417" i="16"/>
  <c r="BV372" i="16"/>
  <c r="BU372" i="16" s="1"/>
  <c r="BZ295" i="16"/>
  <c r="BV395" i="16"/>
  <c r="BU395" i="16" s="1"/>
  <c r="BX312" i="16"/>
  <c r="BZ17" i="16"/>
  <c r="F39" i="10" s="1"/>
  <c r="BX70" i="16"/>
  <c r="BX32" i="16"/>
  <c r="BW280" i="16"/>
  <c r="BX197" i="16"/>
  <c r="BW236" i="16"/>
  <c r="BV114" i="16"/>
  <c r="BU114" i="16" s="1"/>
  <c r="BZ207" i="16"/>
  <c r="BW425" i="16"/>
  <c r="BZ108" i="16"/>
  <c r="BX375" i="16"/>
  <c r="BZ347" i="16"/>
  <c r="BY152" i="16"/>
  <c r="BY229" i="16"/>
  <c r="BV177" i="16"/>
  <c r="BU177" i="16" s="1"/>
  <c r="BY443" i="16"/>
  <c r="BW252" i="16"/>
  <c r="BW114" i="16"/>
  <c r="BW478" i="16"/>
  <c r="BW474" i="16"/>
  <c r="BW227" i="16"/>
  <c r="BX365" i="16"/>
  <c r="BV294" i="16"/>
  <c r="BU294" i="16" s="1"/>
  <c r="BW23" i="16"/>
  <c r="BZ363" i="16"/>
  <c r="BY305" i="16"/>
  <c r="BV68" i="16"/>
  <c r="BU68" i="16" s="1"/>
  <c r="BX383" i="16"/>
  <c r="BZ241" i="16"/>
  <c r="BV292" i="16"/>
  <c r="BU292" i="16" s="1"/>
  <c r="BX255" i="16"/>
  <c r="BZ214" i="16"/>
  <c r="BX145" i="16"/>
  <c r="BW363" i="16"/>
  <c r="BZ38" i="16"/>
  <c r="F60" i="10" s="1"/>
  <c r="BY385" i="16"/>
  <c r="BY104" i="16"/>
  <c r="BV136" i="16"/>
  <c r="BU136" i="16" s="1"/>
  <c r="BW108" i="16"/>
  <c r="BV264" i="16"/>
  <c r="BU264" i="16" s="1"/>
  <c r="BV306" i="16"/>
  <c r="BU306" i="16" s="1"/>
  <c r="BY327" i="16"/>
  <c r="BX168" i="16"/>
  <c r="BW15" i="16"/>
  <c r="BZ186" i="16"/>
  <c r="BZ167" i="16"/>
  <c r="BY172" i="16"/>
  <c r="BY21" i="16"/>
  <c r="E43" i="10" s="1"/>
  <c r="BV143" i="16"/>
  <c r="BU143" i="16" s="1"/>
  <c r="BX380" i="16"/>
  <c r="BV237" i="16"/>
  <c r="BU237" i="16" s="1"/>
  <c r="BZ249" i="16"/>
  <c r="BW440" i="16"/>
  <c r="BY176" i="16"/>
  <c r="BY456" i="16"/>
  <c r="BV42" i="16"/>
  <c r="BU42" i="16" s="1"/>
  <c r="BZ290" i="16"/>
  <c r="BX343" i="16"/>
  <c r="BX421" i="16"/>
  <c r="BV28" i="16"/>
  <c r="BU28" i="16" s="1"/>
  <c r="BV250" i="16"/>
  <c r="BU250" i="16" s="1"/>
  <c r="BW147" i="16"/>
  <c r="BX387" i="16"/>
  <c r="BW385" i="16"/>
  <c r="BX369" i="16"/>
  <c r="BY438" i="16"/>
  <c r="BZ153" i="16"/>
  <c r="BV355" i="16"/>
  <c r="BU355" i="16" s="1"/>
  <c r="BW246" i="16"/>
  <c r="BW329" i="16"/>
  <c r="BW362" i="16"/>
  <c r="BY356" i="16"/>
  <c r="BV401" i="16"/>
  <c r="BU401" i="16" s="1"/>
  <c r="BX214" i="16"/>
  <c r="BW306" i="16"/>
  <c r="BZ254" i="16"/>
  <c r="BZ141" i="16"/>
  <c r="BZ362" i="16"/>
  <c r="BZ95" i="16"/>
  <c r="BV218" i="16"/>
  <c r="BU218" i="16" s="1"/>
  <c r="BV224" i="16"/>
  <c r="BU224" i="16" s="1"/>
  <c r="BX291" i="16"/>
  <c r="BY361" i="16"/>
  <c r="BW92" i="16"/>
  <c r="BZ283" i="16"/>
  <c r="BX466" i="16"/>
  <c r="BX38" i="16"/>
  <c r="BV178" i="16"/>
  <c r="BU178" i="16" s="1"/>
  <c r="BZ66" i="16"/>
  <c r="F88" i="10" s="1"/>
  <c r="BW57" i="16"/>
  <c r="BX293" i="16"/>
  <c r="BV13" i="16"/>
  <c r="BU13" i="16" s="1"/>
  <c r="BX441" i="16"/>
  <c r="BX23" i="16"/>
  <c r="BY298" i="16"/>
  <c r="BW67" i="16"/>
  <c r="BY461" i="16"/>
  <c r="BW391" i="16"/>
  <c r="BX59" i="16"/>
  <c r="BV197" i="16"/>
  <c r="BU197" i="16" s="1"/>
  <c r="BZ159" i="16"/>
  <c r="BZ263" i="16"/>
  <c r="BV233" i="16"/>
  <c r="BU233" i="16" s="1"/>
  <c r="BY42" i="16"/>
  <c r="E64" i="10" s="1"/>
  <c r="BV43" i="16"/>
  <c r="BU43" i="16" s="1"/>
  <c r="BX67" i="16"/>
  <c r="BW373" i="16"/>
  <c r="BY450" i="16"/>
  <c r="BW332" i="16"/>
  <c r="BV326" i="16"/>
  <c r="BU326" i="16" s="1"/>
  <c r="BY105" i="16"/>
  <c r="BV304" i="16"/>
  <c r="BU304" i="16" s="1"/>
  <c r="BX39" i="16"/>
  <c r="BZ24" i="16"/>
  <c r="F46" i="10" s="1"/>
  <c r="BZ437" i="16"/>
  <c r="BZ446" i="16"/>
  <c r="BV45" i="16"/>
  <c r="BU45" i="16" s="1"/>
  <c r="BY285" i="16"/>
  <c r="BW424" i="16"/>
  <c r="BW13" i="16"/>
  <c r="BV123" i="16"/>
  <c r="BU123" i="16" s="1"/>
  <c r="BY115" i="16"/>
  <c r="BV408" i="16"/>
  <c r="BU408" i="16" s="1"/>
  <c r="BZ162" i="16"/>
  <c r="BZ256" i="16"/>
  <c r="BZ156" i="16"/>
  <c r="BW368" i="16"/>
  <c r="BZ56" i="16"/>
  <c r="F78" i="10" s="1"/>
  <c r="BZ51" i="16"/>
  <c r="F73" i="10" s="1"/>
  <c r="BX401" i="16"/>
  <c r="BW243" i="16"/>
  <c r="BV297" i="16"/>
  <c r="BU297" i="16" s="1"/>
  <c r="BX198" i="16"/>
  <c r="BY17" i="16"/>
  <c r="E39" i="10" s="1"/>
  <c r="BY49" i="16"/>
  <c r="E71" i="10" s="1"/>
  <c r="BX89" i="16"/>
  <c r="BY415" i="16"/>
  <c r="BY349" i="16"/>
  <c r="BV455" i="16"/>
  <c r="BU455" i="16" s="1"/>
  <c r="BZ262" i="16"/>
  <c r="BY76" i="16"/>
  <c r="E98" i="10" s="1"/>
  <c r="BZ398" i="16"/>
  <c r="BY191" i="16"/>
  <c r="BZ454" i="16"/>
  <c r="BY396" i="16"/>
  <c r="BV125" i="16"/>
  <c r="BU125" i="16" s="1"/>
  <c r="BY207" i="16"/>
  <c r="BV112" i="16"/>
  <c r="BU112" i="16" s="1"/>
  <c r="BW393" i="16"/>
  <c r="BW54" i="16"/>
  <c r="BX37" i="16"/>
  <c r="BW351" i="16"/>
  <c r="BX355" i="16"/>
  <c r="BV182" i="16"/>
  <c r="BU182" i="16" s="1"/>
  <c r="BY429" i="16"/>
  <c r="BX300" i="16"/>
  <c r="BX220" i="16"/>
  <c r="BZ79" i="16"/>
  <c r="BX186" i="16"/>
  <c r="BZ312" i="16"/>
  <c r="BW285" i="16"/>
  <c r="BZ164" i="16"/>
  <c r="BW463" i="16"/>
  <c r="BY248" i="16"/>
  <c r="BZ429" i="16"/>
  <c r="BY265" i="16"/>
  <c r="BY64" i="16"/>
  <c r="E86" i="10" s="1"/>
  <c r="BY35" i="16"/>
  <c r="E57" i="10" s="1"/>
  <c r="BX320" i="16"/>
  <c r="BY478" i="16"/>
  <c r="BZ459" i="16"/>
  <c r="BW427" i="16"/>
  <c r="BV80" i="16"/>
  <c r="BU80" i="16" s="1"/>
  <c r="BX313" i="16"/>
  <c r="BV342" i="16"/>
  <c r="BU342" i="16" s="1"/>
  <c r="BY357" i="16"/>
  <c r="BY324" i="16"/>
  <c r="BY321" i="16"/>
  <c r="BX143" i="16"/>
  <c r="BV209" i="16"/>
  <c r="BU209" i="16" s="1"/>
  <c r="BZ148" i="16"/>
  <c r="BX440" i="16"/>
  <c r="BZ257" i="16"/>
  <c r="BX389" i="16"/>
  <c r="BZ57" i="16"/>
  <c r="F79" i="10" s="1"/>
  <c r="BX189" i="16"/>
  <c r="BV225" i="16"/>
  <c r="BU225" i="16" s="1"/>
  <c r="BZ171" i="16"/>
  <c r="BX347" i="16"/>
  <c r="BZ457" i="16"/>
  <c r="BY221" i="16"/>
  <c r="BW409" i="16"/>
  <c r="BW245" i="16"/>
  <c r="BZ31" i="16"/>
  <c r="F53" i="10" s="1"/>
  <c r="BZ273" i="16"/>
  <c r="BY447" i="16"/>
  <c r="BZ45" i="16"/>
  <c r="F67" i="10" s="1"/>
  <c r="BY59" i="16"/>
  <c r="E81" i="10" s="1"/>
  <c r="BW343" i="16"/>
  <c r="BY369" i="16"/>
  <c r="BV203" i="16"/>
  <c r="BU203" i="16" s="1"/>
  <c r="BV378" i="16"/>
  <c r="BU378" i="16" s="1"/>
  <c r="BX346" i="16"/>
  <c r="BZ470" i="16"/>
  <c r="BW451" i="16"/>
  <c r="BY74" i="16"/>
  <c r="E96" i="10" s="1"/>
  <c r="BX148" i="16"/>
  <c r="BY464" i="16"/>
  <c r="BX301" i="16"/>
  <c r="BW95" i="16"/>
  <c r="BW140" i="16"/>
  <c r="BX384" i="16"/>
  <c r="BY27" i="16"/>
  <c r="E49" i="10" s="1"/>
  <c r="BV367" i="16"/>
  <c r="BU367" i="16" s="1"/>
  <c r="BY283" i="16"/>
  <c r="BW148" i="16"/>
  <c r="BX471" i="16"/>
  <c r="BW253" i="16"/>
  <c r="BV285" i="16"/>
  <c r="BU285" i="16" s="1"/>
  <c r="BY169" i="16"/>
  <c r="BV40" i="16"/>
  <c r="BU40" i="16" s="1"/>
  <c r="BV170" i="16"/>
  <c r="BU170" i="16" s="1"/>
  <c r="BW36" i="16"/>
  <c r="BY391" i="16"/>
  <c r="BY449" i="16"/>
  <c r="BV251" i="16"/>
  <c r="BU251" i="16" s="1"/>
  <c r="BW90" i="16"/>
  <c r="BX139" i="16"/>
  <c r="BV321" i="16"/>
  <c r="BU321" i="16" s="1"/>
  <c r="BV375" i="16"/>
  <c r="BU375" i="16" s="1"/>
  <c r="BZ310" i="16"/>
  <c r="BY387" i="16"/>
  <c r="BW289" i="16"/>
  <c r="BY439" i="16"/>
  <c r="BZ348" i="16"/>
  <c r="BZ144" i="16"/>
  <c r="BW130" i="16"/>
  <c r="BV438" i="16"/>
  <c r="BU438" i="16" s="1"/>
  <c r="BW98" i="16"/>
  <c r="BW224" i="16"/>
  <c r="BZ431" i="16"/>
  <c r="BV388" i="16"/>
  <c r="BU388" i="16" s="1"/>
  <c r="BV397" i="16"/>
  <c r="BU397" i="16" s="1"/>
  <c r="BW419" i="16"/>
  <c r="BZ75" i="16"/>
  <c r="F97" i="10" s="1"/>
  <c r="BY98" i="16"/>
  <c r="BW344" i="16"/>
  <c r="BY406" i="16"/>
  <c r="BY342" i="16"/>
  <c r="BX455" i="16"/>
  <c r="BV210" i="16"/>
  <c r="BU210" i="16" s="1"/>
  <c r="BW162" i="16"/>
  <c r="BX278" i="16"/>
  <c r="BY390" i="16"/>
  <c r="BW405" i="16"/>
  <c r="BY448" i="16"/>
  <c r="BX178" i="16"/>
  <c r="BZ25" i="16"/>
  <c r="F47" i="10" s="1"/>
  <c r="BX315" i="16"/>
  <c r="BW269" i="16"/>
  <c r="BX478" i="16"/>
  <c r="BY465" i="16"/>
  <c r="BW411" i="16"/>
  <c r="BX302" i="16"/>
  <c r="BZ76" i="16"/>
  <c r="F98" i="10" s="1"/>
  <c r="BW153" i="16"/>
  <c r="BX200" i="16"/>
  <c r="BX109" i="16"/>
  <c r="BW157" i="16"/>
  <c r="BZ321" i="16"/>
  <c r="BV88" i="16"/>
  <c r="BU88" i="16" s="1"/>
  <c r="BV435" i="16"/>
  <c r="BU435" i="16" s="1"/>
  <c r="BZ120" i="16"/>
  <c r="BZ389" i="16"/>
  <c r="BV76" i="16"/>
  <c r="BU76" i="16" s="1"/>
  <c r="BW334" i="16"/>
  <c r="BV299" i="16"/>
  <c r="BU299" i="16" s="1"/>
  <c r="BX363" i="16"/>
  <c r="BX349" i="16"/>
  <c r="BX374" i="16"/>
  <c r="BX282" i="16"/>
  <c r="BX174" i="16"/>
  <c r="BV241" i="16"/>
  <c r="BU241" i="16" s="1"/>
  <c r="BV337" i="16"/>
  <c r="BU337" i="16" s="1"/>
  <c r="BX85" i="16"/>
  <c r="BV399" i="16"/>
  <c r="BU399" i="16" s="1"/>
  <c r="BW105" i="16"/>
  <c r="BW234" i="16"/>
  <c r="BW415" i="16"/>
  <c r="BV189" i="16"/>
  <c r="BU189" i="16" s="1"/>
  <c r="BY370" i="16"/>
  <c r="BX427" i="16"/>
  <c r="BX273" i="16"/>
  <c r="BW190" i="16"/>
  <c r="BZ275" i="16"/>
  <c r="BW172" i="16"/>
  <c r="BY433" i="16"/>
  <c r="BX17" i="16"/>
  <c r="BW355" i="16"/>
  <c r="BY226" i="16"/>
  <c r="BZ376" i="16"/>
  <c r="BW242" i="16"/>
  <c r="BY19" i="16"/>
  <c r="E41" i="10" s="1"/>
  <c r="BY132" i="16"/>
  <c r="BY381" i="16"/>
  <c r="BW110" i="16"/>
  <c r="BZ333" i="16"/>
  <c r="BX124" i="16"/>
  <c r="BY106" i="16"/>
  <c r="BX106" i="16"/>
  <c r="BX286" i="16"/>
  <c r="BY52" i="16"/>
  <c r="E74" i="10" s="1"/>
  <c r="BZ130" i="16"/>
  <c r="BZ323" i="16"/>
  <c r="BY130" i="16"/>
  <c r="BZ366" i="16"/>
  <c r="BV345" i="16"/>
  <c r="BU345" i="16" s="1"/>
  <c r="BV132" i="16"/>
  <c r="BU132" i="16" s="1"/>
  <c r="BX86" i="16"/>
  <c r="BX63" i="16"/>
  <c r="BV333" i="16"/>
  <c r="BU333" i="16" s="1"/>
  <c r="BX76" i="16"/>
  <c r="BW192" i="16"/>
  <c r="BW184" i="16"/>
  <c r="BZ406" i="16"/>
  <c r="BX195" i="16"/>
  <c r="BV319" i="16"/>
  <c r="BU319" i="16" s="1"/>
  <c r="BV448" i="16"/>
  <c r="BU448" i="16" s="1"/>
  <c r="BZ292" i="16"/>
  <c r="BV159" i="16"/>
  <c r="BU159" i="16" s="1"/>
  <c r="BV460" i="16"/>
  <c r="BU460" i="16" s="1"/>
  <c r="BY72" i="16"/>
  <c r="E94" i="10" s="1"/>
  <c r="BZ217" i="16"/>
  <c r="BX447" i="16"/>
  <c r="BZ84" i="16"/>
  <c r="BV459" i="16"/>
  <c r="BU459" i="16" s="1"/>
  <c r="BZ63" i="16"/>
  <c r="F85" i="10" s="1"/>
  <c r="BW431" i="16"/>
  <c r="BX268" i="16"/>
  <c r="BW382" i="16"/>
  <c r="BZ432" i="16"/>
  <c r="BZ19" i="16"/>
  <c r="F41" i="10" s="1"/>
  <c r="BV268" i="16"/>
  <c r="BU268" i="16" s="1"/>
  <c r="BY293" i="16"/>
  <c r="BV48" i="16"/>
  <c r="BU48" i="16" s="1"/>
  <c r="BW118" i="16"/>
  <c r="BY296" i="16"/>
  <c r="BW454" i="16"/>
  <c r="BX105" i="16"/>
  <c r="BZ128" i="16"/>
  <c r="BZ238" i="16"/>
  <c r="BZ421" i="16"/>
  <c r="BZ433" i="16"/>
  <c r="BW120" i="16"/>
  <c r="BZ41" i="16"/>
  <c r="F63" i="10" s="1"/>
  <c r="BY222" i="16"/>
  <c r="BW73" i="16"/>
  <c r="BZ475" i="16"/>
  <c r="BZ23" i="16"/>
  <c r="F45" i="10" s="1"/>
  <c r="BV93" i="16"/>
  <c r="BU93" i="16" s="1"/>
  <c r="BW203" i="16"/>
  <c r="BW339" i="16"/>
  <c r="BV86" i="16"/>
  <c r="BU86" i="16" s="1"/>
  <c r="BW386" i="16"/>
  <c r="BW421" i="16"/>
  <c r="BZ462" i="16"/>
  <c r="BZ412" i="16"/>
  <c r="BV151" i="16"/>
  <c r="BU151" i="16" s="1"/>
  <c r="BZ105" i="16"/>
  <c r="BX438" i="16"/>
  <c r="BV453" i="16"/>
  <c r="BU453" i="16" s="1"/>
  <c r="BY20" i="16"/>
  <c r="E42" i="10" s="1"/>
  <c r="BV407" i="16"/>
  <c r="BU407" i="16" s="1"/>
  <c r="BY337" i="16"/>
  <c r="BV329" i="16"/>
  <c r="BU329" i="16" s="1"/>
  <c r="BY241" i="16"/>
  <c r="BW122" i="16"/>
  <c r="BW284" i="16"/>
  <c r="BZ28" i="16"/>
  <c r="F50" i="10" s="1"/>
  <c r="BV137" i="16"/>
  <c r="BU137" i="16" s="1"/>
  <c r="BZ92" i="16"/>
  <c r="BZ96" i="16"/>
  <c r="BV364" i="16"/>
  <c r="BU364" i="16" s="1"/>
  <c r="BV115" i="16"/>
  <c r="BU115" i="16" s="1"/>
  <c r="BY359" i="16"/>
  <c r="BW335" i="16"/>
  <c r="BY99" i="16"/>
  <c r="BV110" i="16"/>
  <c r="BU110" i="16" s="1"/>
  <c r="BY476" i="16"/>
  <c r="BX130" i="16"/>
  <c r="BX241" i="16"/>
  <c r="BX351" i="16"/>
  <c r="BW472" i="16"/>
  <c r="BV422" i="16"/>
  <c r="BU422" i="16" s="1"/>
  <c r="BY281" i="16"/>
  <c r="BW226" i="16"/>
  <c r="BV283" i="16"/>
  <c r="BU283" i="16" s="1"/>
  <c r="BY302" i="16"/>
  <c r="BV89" i="16"/>
  <c r="BU89" i="16" s="1"/>
  <c r="BY271" i="16"/>
  <c r="BX391" i="16"/>
  <c r="BX41" i="16"/>
  <c r="BZ404" i="16"/>
  <c r="BY32" i="16"/>
  <c r="E54" i="10" s="1"/>
  <c r="BV278" i="16"/>
  <c r="BU278" i="16" s="1"/>
  <c r="BV310" i="16"/>
  <c r="BU310" i="16" s="1"/>
  <c r="BY366" i="16"/>
  <c r="BX276" i="16"/>
  <c r="BW297" i="16"/>
  <c r="BX57" i="16"/>
  <c r="BY208" i="16"/>
  <c r="BW158" i="16"/>
  <c r="BY83" i="16"/>
  <c r="BY353" i="16"/>
  <c r="BZ449" i="16"/>
  <c r="BV124" i="16"/>
  <c r="BU124" i="16" s="1"/>
  <c r="BX138" i="16"/>
  <c r="BV71" i="16"/>
  <c r="BU71" i="16" s="1"/>
  <c r="BW206" i="16"/>
  <c r="BX422" i="16"/>
  <c r="BV153" i="16"/>
  <c r="BU153" i="16" s="1"/>
  <c r="BZ155" i="16"/>
  <c r="BV238" i="16"/>
  <c r="BU238" i="16" s="1"/>
  <c r="BW453" i="16"/>
  <c r="BZ252" i="16"/>
  <c r="BY137" i="16"/>
  <c r="BZ184" i="16"/>
  <c r="BX456" i="16"/>
  <c r="BZ374" i="16"/>
  <c r="BZ65" i="16"/>
  <c r="F87" i="10" s="1"/>
  <c r="BW265" i="16"/>
  <c r="BZ354" i="16"/>
  <c r="BV263" i="16"/>
  <c r="BU263" i="16" s="1"/>
  <c r="BX237" i="16"/>
  <c r="BZ200" i="16"/>
  <c r="BY91" i="16"/>
  <c r="BW360" i="16"/>
  <c r="BZ345" i="16"/>
  <c r="BZ101" i="16"/>
  <c r="BW270" i="16"/>
  <c r="BY117" i="16"/>
  <c r="BX304" i="16"/>
  <c r="BV417" i="16"/>
  <c r="BU417" i="16" s="1"/>
  <c r="BX309" i="16"/>
  <c r="BX364" i="16"/>
  <c r="BZ468" i="16"/>
  <c r="BV470" i="16"/>
  <c r="BU470" i="16" s="1"/>
  <c r="BW55" i="16"/>
  <c r="BW19" i="16"/>
  <c r="BZ448" i="16"/>
  <c r="BX45" i="16"/>
  <c r="BY73" i="16"/>
  <c r="E95" i="10" s="1"/>
  <c r="BW303" i="16"/>
  <c r="BZ73" i="16"/>
  <c r="F95" i="10" s="1"/>
  <c r="BY319" i="16"/>
  <c r="BX153" i="16"/>
  <c r="BW154" i="16"/>
  <c r="BY101" i="16"/>
  <c r="BX428" i="16"/>
  <c r="BZ286" i="16"/>
  <c r="BX122" i="16"/>
  <c r="BV282" i="16"/>
  <c r="BU282" i="16" s="1"/>
  <c r="BV324" i="16"/>
  <c r="BU324" i="16" s="1"/>
  <c r="BY437" i="16"/>
  <c r="BW317" i="16"/>
  <c r="BW352" i="16"/>
  <c r="BY371" i="16"/>
  <c r="BV16" i="16"/>
  <c r="BU16" i="16" s="1"/>
  <c r="BY62" i="16"/>
  <c r="E84" i="10" s="1"/>
  <c r="BY401" i="16"/>
  <c r="BW320" i="16"/>
  <c r="BX123" i="16"/>
  <c r="BW244" i="16"/>
  <c r="BV217" i="16"/>
  <c r="BU217" i="16" s="1"/>
  <c r="BZ230" i="16"/>
  <c r="BY140" i="16"/>
  <c r="BZ107" i="16"/>
  <c r="BZ461" i="16"/>
  <c r="BV103" i="16"/>
  <c r="BU103" i="16" s="1"/>
  <c r="BZ267" i="16"/>
  <c r="BW42" i="16"/>
  <c r="BY292" i="16"/>
  <c r="BZ195" i="16"/>
  <c r="BV462" i="16"/>
  <c r="BU462" i="16" s="1"/>
  <c r="BV130" i="16"/>
  <c r="BU130" i="16" s="1"/>
  <c r="BY395" i="16"/>
  <c r="BV469" i="16"/>
  <c r="BU469" i="16" s="1"/>
  <c r="BV213" i="16"/>
  <c r="BU213" i="16" s="1"/>
  <c r="BX444" i="16"/>
  <c r="BZ255" i="16"/>
  <c r="BW22" i="16"/>
  <c r="BX36" i="16"/>
  <c r="BY402" i="16"/>
  <c r="BV87" i="16"/>
  <c r="BU87" i="16" s="1"/>
  <c r="BV74" i="16"/>
  <c r="BU74" i="16" s="1"/>
  <c r="BZ373" i="16"/>
  <c r="BY400" i="16"/>
  <c r="BW211" i="16"/>
  <c r="BV361" i="16"/>
  <c r="BU361" i="16" s="1"/>
  <c r="BV219" i="16"/>
  <c r="BU219" i="16" s="1"/>
  <c r="BZ169" i="16"/>
  <c r="BX126" i="16"/>
  <c r="BW349" i="16"/>
  <c r="BZ35" i="16"/>
  <c r="F57" i="10" s="1"/>
  <c r="BX297" i="16"/>
  <c r="BX235" i="16"/>
  <c r="BY71" i="16"/>
  <c r="E93" i="10" s="1"/>
  <c r="BZ58" i="16"/>
  <c r="F80" i="10" s="1"/>
  <c r="BZ150" i="16"/>
  <c r="BX394" i="16"/>
  <c r="BZ88" i="16"/>
  <c r="BY398" i="16"/>
  <c r="BW223" i="16"/>
  <c r="BX463" i="16"/>
  <c r="BV113" i="16"/>
  <c r="BU113" i="16" s="1"/>
  <c r="BX329" i="16"/>
  <c r="BW476" i="16"/>
  <c r="BX84" i="16"/>
  <c r="BY143" i="16"/>
  <c r="BW364" i="16"/>
  <c r="BX281" i="16"/>
  <c r="BX390" i="16"/>
  <c r="BW219" i="16"/>
  <c r="BV447" i="16"/>
  <c r="BU447" i="16" s="1"/>
  <c r="BV196" i="16"/>
  <c r="BU196" i="16" s="1"/>
  <c r="BZ335" i="16"/>
  <c r="BY211" i="16"/>
  <c r="BV332" i="16"/>
  <c r="BU332" i="16" s="1"/>
  <c r="BV212" i="16"/>
  <c r="BU212" i="16" s="1"/>
  <c r="BY410" i="16"/>
  <c r="BY41" i="16"/>
  <c r="E63" i="10" s="1"/>
  <c r="BX209" i="16"/>
  <c r="BW24" i="16"/>
  <c r="BW31" i="16"/>
  <c r="BW146" i="16"/>
  <c r="BY405" i="16"/>
  <c r="BZ226" i="16"/>
  <c r="BV108" i="16"/>
  <c r="BU108" i="16" s="1"/>
  <c r="BW446" i="16"/>
  <c r="BY442" i="16"/>
  <c r="BV173" i="16"/>
  <c r="BU173" i="16" s="1"/>
  <c r="BX156" i="16"/>
  <c r="BZ339" i="16"/>
  <c r="BY428" i="16"/>
  <c r="BW20" i="16"/>
  <c r="BZ410" i="16"/>
  <c r="BY179" i="16"/>
  <c r="BX257" i="16"/>
  <c r="BZ285" i="16"/>
  <c r="BY383" i="16"/>
  <c r="BZ393" i="16"/>
  <c r="BW76" i="16"/>
  <c r="BV65" i="16"/>
  <c r="BU65" i="16" s="1"/>
  <c r="BW186" i="16"/>
  <c r="BZ221" i="16"/>
  <c r="BX184" i="16"/>
  <c r="BX270" i="16"/>
  <c r="BY57" i="16"/>
  <c r="E79" i="10" s="1"/>
  <c r="BY264" i="16"/>
  <c r="BX443" i="16"/>
  <c r="BW375" i="16"/>
  <c r="BX299" i="16"/>
  <c r="BW91" i="16"/>
  <c r="BY160" i="16"/>
  <c r="BY249" i="16"/>
  <c r="BV226" i="16"/>
  <c r="BU226" i="16" s="1"/>
  <c r="BX78" i="16"/>
  <c r="BX133" i="16"/>
  <c r="F6" i="16"/>
  <c r="F7" i="16" s="1"/>
  <c r="D3" i="16"/>
  <c r="B66" i="10" l="1"/>
  <c r="B24" i="10"/>
  <c r="BU2" i="16"/>
  <c r="B25" i="10"/>
  <c r="BU3" i="16"/>
  <c r="B52" i="10"/>
  <c r="B57" i="10"/>
  <c r="B76" i="10"/>
  <c r="B84" i="10"/>
  <c r="B46" i="10"/>
  <c r="BU24" i="16"/>
  <c r="B33" i="10"/>
  <c r="BU11" i="16"/>
  <c r="B59" i="10"/>
  <c r="BU37" i="16"/>
  <c r="B80" i="10"/>
  <c r="BU58" i="16"/>
  <c r="B95" i="10"/>
  <c r="BU73" i="16"/>
  <c r="B81" i="10"/>
  <c r="BU59" i="16"/>
  <c r="B51" i="10"/>
  <c r="BU29" i="16"/>
  <c r="B69" i="10"/>
  <c r="BU47" i="16"/>
  <c r="C27" i="10"/>
  <c r="C26" i="10"/>
  <c r="D26" i="10"/>
  <c r="B27" i="10"/>
  <c r="D48" i="10"/>
  <c r="B26" i="10"/>
  <c r="C30" i="10"/>
  <c r="B30" i="10"/>
  <c r="C32" i="10"/>
  <c r="D29" i="10"/>
  <c r="B31" i="10"/>
  <c r="B32" i="10"/>
  <c r="D33" i="10"/>
  <c r="C29" i="10"/>
  <c r="D28" i="10"/>
  <c r="C28" i="10"/>
  <c r="C31" i="10"/>
  <c r="D32" i="10"/>
  <c r="B29" i="10"/>
  <c r="D30" i="10"/>
  <c r="D31" i="10"/>
  <c r="B28" i="10"/>
  <c r="D86" i="10"/>
  <c r="D69" i="10"/>
  <c r="C82" i="10"/>
  <c r="D74" i="10"/>
  <c r="C74" i="10"/>
  <c r="D78" i="10"/>
  <c r="B92" i="10"/>
  <c r="C71" i="10"/>
  <c r="B34" i="10"/>
  <c r="C34" i="10"/>
  <c r="C72" i="10"/>
  <c r="D94" i="10"/>
  <c r="C56" i="10"/>
  <c r="D49" i="10"/>
  <c r="B38" i="10"/>
  <c r="C77" i="10"/>
  <c r="D85" i="10"/>
  <c r="C35" i="10"/>
  <c r="C89" i="10"/>
  <c r="B35" i="10"/>
  <c r="B50" i="10"/>
  <c r="B64" i="10"/>
  <c r="C37" i="10"/>
  <c r="C45" i="10"/>
  <c r="D43" i="10"/>
  <c r="B36" i="10"/>
  <c r="D99" i="10"/>
  <c r="B79" i="10"/>
  <c r="C97" i="10"/>
  <c r="C52" i="10"/>
  <c r="C81" i="10"/>
  <c r="D46" i="10"/>
  <c r="B85" i="10"/>
  <c r="C88" i="10"/>
  <c r="C38" i="10"/>
  <c r="C92" i="10"/>
  <c r="B53" i="10"/>
  <c r="C54" i="10"/>
  <c r="D65" i="10"/>
  <c r="D97" i="10"/>
  <c r="D42" i="10"/>
  <c r="C50" i="10"/>
  <c r="C93" i="10"/>
  <c r="D66" i="10"/>
  <c r="C46" i="10"/>
  <c r="C98" i="10"/>
  <c r="D58" i="10"/>
  <c r="D100" i="10"/>
  <c r="B96" i="10"/>
  <c r="C44" i="10"/>
  <c r="D67" i="10"/>
  <c r="B98" i="10"/>
  <c r="C58" i="10"/>
  <c r="D59" i="10"/>
  <c r="D81" i="10"/>
  <c r="D60" i="10"/>
  <c r="B90" i="10"/>
  <c r="D54" i="10"/>
  <c r="D82" i="10"/>
  <c r="C86" i="10"/>
  <c r="C85" i="10"/>
  <c r="D91" i="10"/>
  <c r="B41" i="10"/>
  <c r="D36" i="10"/>
  <c r="B89" i="10"/>
  <c r="D88" i="10"/>
  <c r="D71" i="10"/>
  <c r="C75" i="10"/>
  <c r="C61" i="10"/>
  <c r="C57" i="10"/>
  <c r="B60" i="10"/>
  <c r="D52" i="10"/>
  <c r="B75" i="10"/>
  <c r="D68" i="10"/>
  <c r="C99" i="10"/>
  <c r="D75" i="10"/>
  <c r="D83" i="10"/>
  <c r="C96" i="10"/>
  <c r="C100" i="10"/>
  <c r="B97" i="10"/>
  <c r="D96" i="10"/>
  <c r="B100" i="10"/>
  <c r="B71" i="10"/>
  <c r="B88" i="10"/>
  <c r="B37" i="10"/>
  <c r="B42" i="10"/>
  <c r="B87" i="10"/>
  <c r="C42" i="10"/>
  <c r="C53" i="10"/>
  <c r="B93" i="10"/>
  <c r="D79" i="10"/>
  <c r="D63" i="10"/>
  <c r="D98" i="10"/>
  <c r="D39" i="10"/>
  <c r="C76" i="10"/>
  <c r="D89" i="10"/>
  <c r="D45" i="10"/>
  <c r="C79" i="10"/>
  <c r="D92" i="10"/>
  <c r="C68" i="10"/>
  <c r="B55" i="10"/>
  <c r="B82" i="10"/>
  <c r="B86" i="10"/>
  <c r="D35" i="10"/>
  <c r="C84" i="10"/>
  <c r="D53" i="10"/>
  <c r="D95" i="10"/>
  <c r="C94" i="10"/>
  <c r="D87" i="10"/>
  <c r="B44" i="10"/>
  <c r="C69" i="10"/>
  <c r="D77" i="10"/>
  <c r="B63" i="10"/>
  <c r="B39" i="10"/>
  <c r="D50" i="10"/>
  <c r="D62" i="10"/>
  <c r="B77" i="10"/>
  <c r="C63" i="10"/>
  <c r="C48" i="10"/>
  <c r="C49" i="10"/>
  <c r="B58" i="10"/>
  <c r="B74" i="10"/>
  <c r="C64" i="10"/>
  <c r="C41" i="10"/>
  <c r="C95" i="10"/>
  <c r="B70" i="10"/>
  <c r="B62" i="10"/>
  <c r="B67" i="10"/>
  <c r="D61" i="10"/>
  <c r="B65" i="10"/>
  <c r="C87" i="10"/>
  <c r="C65" i="10"/>
  <c r="B43" i="10"/>
  <c r="D64" i="10"/>
  <c r="B83" i="10"/>
  <c r="D51" i="10"/>
  <c r="D90" i="10"/>
  <c r="C83" i="10"/>
  <c r="C55" i="10"/>
  <c r="C62" i="10"/>
  <c r="B73" i="10"/>
  <c r="B94" i="10"/>
  <c r="B91" i="10"/>
  <c r="B61" i="10"/>
  <c r="C60" i="10"/>
  <c r="B99" i="10"/>
  <c r="B78" i="10"/>
  <c r="D40" i="10"/>
  <c r="D41" i="10"/>
  <c r="B40" i="10"/>
  <c r="B54" i="10"/>
  <c r="D56" i="10"/>
  <c r="B45" i="10"/>
  <c r="C73" i="10"/>
  <c r="B56" i="10"/>
  <c r="C43" i="10"/>
  <c r="D76" i="10"/>
  <c r="D80" i="10"/>
  <c r="C47" i="10"/>
  <c r="B47" i="10"/>
  <c r="D72" i="10"/>
  <c r="B48" i="10"/>
  <c r="B68" i="10"/>
  <c r="B49" i="10"/>
  <c r="B72" i="10"/>
  <c r="F8" i="16"/>
  <c r="D2" i="16"/>
  <c r="A2" i="16"/>
  <c r="A3" i="16" s="1"/>
  <c r="A4" i="16" s="1"/>
  <c r="D4" i="16"/>
  <c r="D25" i="6" l="1"/>
  <c r="B24" i="6"/>
  <c r="C24" i="6"/>
  <c r="D24" i="6"/>
  <c r="B25" i="6"/>
  <c r="C25" i="6"/>
  <c r="F9" i="16"/>
  <c r="F10" i="16" s="1"/>
  <c r="D7" i="16"/>
  <c r="A7" i="16"/>
  <c r="D10" i="16"/>
  <c r="A10" i="16"/>
  <c r="D5" i="16"/>
  <c r="A5" i="16"/>
  <c r="D9" i="16"/>
  <c r="A9" i="16"/>
  <c r="D6" i="16"/>
  <c r="A6" i="16"/>
  <c r="D11" i="16"/>
  <c r="A11" i="16"/>
  <c r="D8" i="16"/>
  <c r="A8" i="16"/>
  <c r="F11" i="16" l="1"/>
  <c r="H25" i="16" s="1"/>
  <c r="C2" i="16"/>
  <c r="B24" i="13" s="1"/>
  <c r="C7" i="16"/>
  <c r="B29" i="13" s="1"/>
  <c r="C4" i="16"/>
  <c r="B26" i="13" s="1"/>
  <c r="C11" i="16"/>
  <c r="B33" i="13" s="1"/>
  <c r="C8" i="16"/>
  <c r="B30" i="13" s="1"/>
  <c r="C5" i="16"/>
  <c r="B27" i="13" s="1"/>
  <c r="C6" i="16"/>
  <c r="B28" i="13" s="1"/>
  <c r="C10" i="16"/>
  <c r="B32" i="13" s="1"/>
  <c r="C9" i="16"/>
  <c r="B31" i="13" s="1"/>
  <c r="C3" i="16"/>
  <c r="B25" i="13" s="1"/>
  <c r="H3" i="16" l="1"/>
  <c r="H10" i="16"/>
  <c r="H4" i="16"/>
  <c r="H5" i="16"/>
  <c r="H9" i="16"/>
  <c r="H7" i="16"/>
  <c r="H6" i="16"/>
  <c r="H8" i="16"/>
  <c r="H2" i="16"/>
  <c r="H74" i="16"/>
  <c r="H13" i="16"/>
  <c r="H41" i="16"/>
  <c r="H12" i="16"/>
  <c r="H66" i="16"/>
  <c r="H15" i="16"/>
  <c r="H29" i="16"/>
  <c r="H23" i="16"/>
  <c r="H61" i="16"/>
  <c r="H68" i="16"/>
  <c r="H31" i="16"/>
  <c r="H14" i="16"/>
  <c r="H78" i="16"/>
  <c r="H54" i="16"/>
  <c r="H58" i="16"/>
  <c r="H45" i="16"/>
  <c r="H46" i="16"/>
  <c r="H76" i="16"/>
  <c r="H49" i="16"/>
  <c r="H57" i="16"/>
  <c r="H11" i="16"/>
  <c r="H73" i="16"/>
  <c r="H37" i="16"/>
  <c r="H26" i="16"/>
  <c r="H69" i="16"/>
  <c r="H33" i="16"/>
  <c r="H22" i="16"/>
  <c r="H27" i="16"/>
  <c r="H19" i="16"/>
  <c r="H56" i="16"/>
  <c r="H65" i="16"/>
  <c r="H43" i="16"/>
  <c r="H52" i="16"/>
  <c r="H17" i="16"/>
  <c r="H62" i="16"/>
  <c r="H21" i="16"/>
  <c r="H20" i="16"/>
  <c r="H42" i="16"/>
  <c r="H35" i="16"/>
  <c r="H59" i="16"/>
  <c r="H39" i="16"/>
  <c r="H34" i="16"/>
  <c r="H50" i="16"/>
  <c r="H77" i="16"/>
  <c r="H47" i="16"/>
  <c r="H75" i="16"/>
  <c r="H36" i="16"/>
  <c r="H16" i="16"/>
  <c r="H48" i="16"/>
  <c r="H38" i="16"/>
  <c r="H63" i="16"/>
  <c r="H18" i="16"/>
  <c r="H71" i="16"/>
  <c r="H72" i="16"/>
  <c r="H60" i="16"/>
  <c r="H40" i="16"/>
  <c r="H53" i="16"/>
  <c r="H44" i="16"/>
  <c r="H24" i="16"/>
  <c r="H70" i="16"/>
  <c r="H55" i="16"/>
  <c r="H30" i="16"/>
  <c r="H67" i="16"/>
  <c r="H51" i="16"/>
  <c r="H32" i="16"/>
  <c r="H64" i="16"/>
  <c r="H28" i="16"/>
  <c r="BJ15" i="16" l="1"/>
  <c r="F37" i="4" s="1"/>
  <c r="BG3" i="16"/>
  <c r="BH3" i="16"/>
  <c r="BH2" i="16"/>
  <c r="BF2" i="16"/>
  <c r="BI3" i="16"/>
  <c r="E25" i="4" s="1"/>
  <c r="BF3" i="16"/>
  <c r="BG4" i="16"/>
  <c r="BF6" i="16"/>
  <c r="BG2" i="16"/>
  <c r="BG5" i="16"/>
  <c r="BH4" i="16"/>
  <c r="BJ4" i="16"/>
  <c r="F26" i="4" s="1"/>
  <c r="BJ3" i="16"/>
  <c r="F25" i="4" s="1"/>
  <c r="BF4" i="16"/>
  <c r="BJ7" i="16"/>
  <c r="F29" i="4" s="1"/>
  <c r="BI4" i="16"/>
  <c r="E26" i="4" s="1"/>
  <c r="BI5" i="16"/>
  <c r="E27" i="4" s="1"/>
  <c r="BJ2" i="16"/>
  <c r="F24" i="4" s="1"/>
  <c r="BJ5" i="16"/>
  <c r="F27" i="4" s="1"/>
  <c r="BI2" i="16"/>
  <c r="E24" i="4" s="1"/>
  <c r="BF9" i="16"/>
  <c r="BF5" i="16"/>
  <c r="BG8" i="16"/>
  <c r="BI8" i="16"/>
  <c r="E30" i="4" s="1"/>
  <c r="BJ8" i="16"/>
  <c r="F30" i="4" s="1"/>
  <c r="BH6" i="16"/>
  <c r="BG6" i="16"/>
  <c r="BF7" i="16"/>
  <c r="BH5" i="16"/>
  <c r="BG7" i="16"/>
  <c r="BF8" i="16"/>
  <c r="BJ6" i="16"/>
  <c r="F28" i="4" s="1"/>
  <c r="BI7" i="16"/>
  <c r="E29" i="4" s="1"/>
  <c r="BH7" i="16"/>
  <c r="BH9" i="16"/>
  <c r="BJ9" i="16"/>
  <c r="F31" i="4" s="1"/>
  <c r="BG9" i="16"/>
  <c r="BI6" i="16"/>
  <c r="E28" i="4" s="1"/>
  <c r="BF10" i="16"/>
  <c r="BE10" i="16" s="1"/>
  <c r="BI10" i="16"/>
  <c r="E32" i="4" s="1"/>
  <c r="BG11" i="16"/>
  <c r="BJ10" i="16"/>
  <c r="F32" i="4" s="1"/>
  <c r="BI9" i="16"/>
  <c r="E31" i="4" s="1"/>
  <c r="BG10" i="16"/>
  <c r="BH8" i="16"/>
  <c r="BG12" i="16"/>
  <c r="BH10" i="16"/>
  <c r="BF11" i="16"/>
  <c r="BE11" i="16" s="1"/>
  <c r="BI12" i="16"/>
  <c r="E34" i="4" s="1"/>
  <c r="BJ11" i="16"/>
  <c r="F33" i="4" s="1"/>
  <c r="BI11" i="16"/>
  <c r="E33" i="4" s="1"/>
  <c r="BH12" i="16"/>
  <c r="BJ12" i="16"/>
  <c r="F34" i="4" s="1"/>
  <c r="BH11" i="16"/>
  <c r="BF12" i="16"/>
  <c r="BE12" i="16" s="1"/>
  <c r="BF341" i="16"/>
  <c r="BE341" i="16" s="1"/>
  <c r="BF277" i="16"/>
  <c r="BE277" i="16" s="1"/>
  <c r="BG156" i="16"/>
  <c r="BG418" i="16"/>
  <c r="BH272" i="16"/>
  <c r="BH395" i="16"/>
  <c r="BH299" i="16"/>
  <c r="BJ456" i="16"/>
  <c r="BG327" i="16"/>
  <c r="BG429" i="16"/>
  <c r="BH244" i="16"/>
  <c r="BJ425" i="16"/>
  <c r="BI425" i="16"/>
  <c r="BF167" i="16"/>
  <c r="BE167" i="16" s="1"/>
  <c r="BI193" i="16"/>
  <c r="BF60" i="16"/>
  <c r="BE60" i="16" s="1"/>
  <c r="BH251" i="16"/>
  <c r="BG135" i="16"/>
  <c r="BH192" i="16"/>
  <c r="BJ336" i="16"/>
  <c r="BG226" i="16"/>
  <c r="BF301" i="16"/>
  <c r="BE301" i="16" s="1"/>
  <c r="BJ20" i="16"/>
  <c r="F42" i="4" s="1"/>
  <c r="BI427" i="16"/>
  <c r="BF458" i="16"/>
  <c r="BE458" i="16" s="1"/>
  <c r="BJ204" i="16"/>
  <c r="BI89" i="16"/>
  <c r="BI47" i="16"/>
  <c r="E69" i="4" s="1"/>
  <c r="BG246" i="16"/>
  <c r="BI162" i="16"/>
  <c r="BH298" i="16"/>
  <c r="BJ229" i="16"/>
  <c r="BH455" i="16"/>
  <c r="BH294" i="16"/>
  <c r="BG423" i="16"/>
  <c r="BJ98" i="16"/>
  <c r="BI230" i="16"/>
  <c r="BI468" i="16"/>
  <c r="BH462" i="16"/>
  <c r="BF330" i="16"/>
  <c r="BE330" i="16" s="1"/>
  <c r="BG117" i="16"/>
  <c r="BJ42" i="16"/>
  <c r="F64" i="4" s="1"/>
  <c r="BF414" i="16"/>
  <c r="BE414" i="16" s="1"/>
  <c r="BI42" i="16"/>
  <c r="E64" i="4" s="1"/>
  <c r="BJ166" i="16"/>
  <c r="BI266" i="16"/>
  <c r="BI37" i="16"/>
  <c r="E59" i="4" s="1"/>
  <c r="BJ298" i="16"/>
  <c r="BH202" i="16"/>
  <c r="BF235" i="16"/>
  <c r="BE235" i="16" s="1"/>
  <c r="BJ191" i="16"/>
  <c r="BI181" i="16"/>
  <c r="BG140" i="16"/>
  <c r="BH425" i="16"/>
  <c r="BJ409" i="16"/>
  <c r="BI203" i="16"/>
  <c r="BJ257" i="16"/>
  <c r="BG145" i="16"/>
  <c r="BG146" i="16"/>
  <c r="BF31" i="16"/>
  <c r="BE31" i="16" s="1"/>
  <c r="BG214" i="16"/>
  <c r="BJ452" i="16"/>
  <c r="BH413" i="16"/>
  <c r="BH87" i="16"/>
  <c r="BG134" i="16"/>
  <c r="BF185" i="16"/>
  <c r="BE185" i="16" s="1"/>
  <c r="BH470" i="16"/>
  <c r="BI368" i="16"/>
  <c r="BJ296" i="16"/>
  <c r="BG424" i="16"/>
  <c r="BG79" i="16"/>
  <c r="BH353" i="16"/>
  <c r="BF188" i="16"/>
  <c r="BE188" i="16" s="1"/>
  <c r="BJ412" i="16"/>
  <c r="BI241" i="16"/>
  <c r="BG90" i="16"/>
  <c r="BH280" i="16"/>
  <c r="BJ379" i="16"/>
  <c r="BI246" i="16"/>
  <c r="BH129" i="16"/>
  <c r="BH34" i="16"/>
  <c r="BJ253" i="16"/>
  <c r="BH128" i="16"/>
  <c r="BG315" i="16"/>
  <c r="BF186" i="16"/>
  <c r="BE186" i="16" s="1"/>
  <c r="BF119" i="16"/>
  <c r="BE119" i="16" s="1"/>
  <c r="BI101" i="16"/>
  <c r="BH127" i="16"/>
  <c r="BI86" i="16"/>
  <c r="BH191" i="16"/>
  <c r="BJ107" i="16"/>
  <c r="BJ117" i="16"/>
  <c r="BI467" i="16"/>
  <c r="BJ70" i="16"/>
  <c r="F92" i="4" s="1"/>
  <c r="BJ208" i="16"/>
  <c r="BF338" i="16"/>
  <c r="BE338" i="16" s="1"/>
  <c r="BF270" i="16"/>
  <c r="BE270" i="16" s="1"/>
  <c r="BF364" i="16"/>
  <c r="BE364" i="16" s="1"/>
  <c r="BH105" i="16"/>
  <c r="BJ352" i="16"/>
  <c r="BI200" i="16"/>
  <c r="BG95" i="16"/>
  <c r="BF241" i="16"/>
  <c r="BE241" i="16" s="1"/>
  <c r="BJ226" i="16"/>
  <c r="BH115" i="16"/>
  <c r="BH285" i="16"/>
  <c r="BG433" i="16"/>
  <c r="BH213" i="16"/>
  <c r="BG193" i="16"/>
  <c r="BG141" i="16"/>
  <c r="BG355" i="16"/>
  <c r="BI309" i="16"/>
  <c r="BH341" i="16"/>
  <c r="BG387" i="16"/>
  <c r="BH350" i="16"/>
  <c r="BG85" i="16"/>
  <c r="BI419" i="16"/>
  <c r="BF295" i="16"/>
  <c r="BE295" i="16" s="1"/>
  <c r="BH292" i="16"/>
  <c r="BI61" i="16"/>
  <c r="E83" i="4" s="1"/>
  <c r="BG416" i="16"/>
  <c r="BG420" i="16"/>
  <c r="BH281" i="16"/>
  <c r="BJ34" i="16"/>
  <c r="F56" i="4" s="1"/>
  <c r="BG123" i="16"/>
  <c r="BJ474" i="16"/>
  <c r="BG382" i="16"/>
  <c r="BF177" i="16"/>
  <c r="BE177" i="16" s="1"/>
  <c r="BI213" i="16"/>
  <c r="BF134" i="16"/>
  <c r="BE134" i="16" s="1"/>
  <c r="BF396" i="16"/>
  <c r="BE396" i="16" s="1"/>
  <c r="BF223" i="16"/>
  <c r="BE223" i="16" s="1"/>
  <c r="BH182" i="16"/>
  <c r="BF348" i="16"/>
  <c r="BE348" i="16" s="1"/>
  <c r="BF430" i="16"/>
  <c r="BE430" i="16" s="1"/>
  <c r="BI79" i="16"/>
  <c r="BF292" i="16"/>
  <c r="BE292" i="16" s="1"/>
  <c r="BJ268" i="16"/>
  <c r="BI308" i="16"/>
  <c r="BG245" i="16"/>
  <c r="BJ31" i="16"/>
  <c r="F53" i="4" s="1"/>
  <c r="BI356" i="16"/>
  <c r="BG100" i="16"/>
  <c r="BI84" i="16"/>
  <c r="BF116" i="16"/>
  <c r="BE116" i="16" s="1"/>
  <c r="BF70" i="16"/>
  <c r="BE70" i="16" s="1"/>
  <c r="BI111" i="16"/>
  <c r="BG408" i="16"/>
  <c r="BF464" i="16"/>
  <c r="BE464" i="16" s="1"/>
  <c r="BF146" i="16"/>
  <c r="BE146" i="16" s="1"/>
  <c r="BJ369" i="16"/>
  <c r="BF447" i="16"/>
  <c r="BE447" i="16" s="1"/>
  <c r="BF435" i="16"/>
  <c r="BE435" i="16" s="1"/>
  <c r="BJ327" i="16"/>
  <c r="BH345" i="16"/>
  <c r="BF402" i="16"/>
  <c r="BE402" i="16" s="1"/>
  <c r="BF445" i="16"/>
  <c r="BE445" i="16" s="1"/>
  <c r="BH135" i="16"/>
  <c r="BG173" i="16"/>
  <c r="BJ178" i="16"/>
  <c r="BF473" i="16"/>
  <c r="BE473" i="16" s="1"/>
  <c r="BH246" i="16"/>
  <c r="BI334" i="16"/>
  <c r="BI217" i="16"/>
  <c r="BG313" i="16"/>
  <c r="BG453" i="16"/>
  <c r="BF352" i="16"/>
  <c r="BE352" i="16" s="1"/>
  <c r="BJ368" i="16"/>
  <c r="BI347" i="16"/>
  <c r="BJ418" i="16"/>
  <c r="BJ58" i="16"/>
  <c r="F80" i="4" s="1"/>
  <c r="BG244" i="16"/>
  <c r="BG414" i="16"/>
  <c r="BG69" i="16"/>
  <c r="BF363" i="16"/>
  <c r="BE363" i="16" s="1"/>
  <c r="BF164" i="16"/>
  <c r="BE164" i="16" s="1"/>
  <c r="BF434" i="16"/>
  <c r="BE434" i="16" s="1"/>
  <c r="BJ40" i="16"/>
  <c r="F62" i="4" s="1"/>
  <c r="BJ301" i="16"/>
  <c r="BJ258" i="16"/>
  <c r="BF446" i="16"/>
  <c r="BE446" i="16" s="1"/>
  <c r="BJ123" i="16"/>
  <c r="BF477" i="16"/>
  <c r="BE477" i="16" s="1"/>
  <c r="BG118" i="16"/>
  <c r="BJ329" i="16"/>
  <c r="BF234" i="16"/>
  <c r="BE234" i="16" s="1"/>
  <c r="BI214" i="16"/>
  <c r="BG269" i="16"/>
  <c r="BF283" i="16"/>
  <c r="BE283" i="16" s="1"/>
  <c r="BF409" i="16"/>
  <c r="BE409" i="16" s="1"/>
  <c r="BG253" i="16"/>
  <c r="BI355" i="16"/>
  <c r="BH233" i="16"/>
  <c r="BJ282" i="16"/>
  <c r="BG128" i="16"/>
  <c r="BI157" i="16"/>
  <c r="BI326" i="16"/>
  <c r="BF278" i="16"/>
  <c r="BE278" i="16" s="1"/>
  <c r="BJ142" i="16"/>
  <c r="BG261" i="16"/>
  <c r="BG473" i="16"/>
  <c r="BH305" i="16"/>
  <c r="BG312" i="16"/>
  <c r="BI185" i="16"/>
  <c r="BH467" i="16"/>
  <c r="BJ475" i="16"/>
  <c r="BH342" i="16"/>
  <c r="BJ323" i="16"/>
  <c r="BG456" i="16"/>
  <c r="BF314" i="16"/>
  <c r="BE314" i="16" s="1"/>
  <c r="BG49" i="16"/>
  <c r="BJ377" i="16"/>
  <c r="BF455" i="16"/>
  <c r="BE455" i="16" s="1"/>
  <c r="BG452" i="16"/>
  <c r="BH297" i="16"/>
  <c r="BF112" i="16"/>
  <c r="BE112" i="16" s="1"/>
  <c r="BJ202" i="16"/>
  <c r="BI443" i="16"/>
  <c r="BF148" i="16"/>
  <c r="BE148" i="16" s="1"/>
  <c r="BH38" i="16"/>
  <c r="BJ281" i="16"/>
  <c r="BI433" i="16"/>
  <c r="BG139" i="16"/>
  <c r="BJ83" i="16"/>
  <c r="BF279" i="16"/>
  <c r="BE279" i="16" s="1"/>
  <c r="BH210" i="16"/>
  <c r="BI168" i="16"/>
  <c r="BI399" i="16"/>
  <c r="BJ220" i="16"/>
  <c r="BJ320" i="16"/>
  <c r="BJ105" i="16"/>
  <c r="BG455" i="16"/>
  <c r="BH386" i="16"/>
  <c r="BI66" i="16"/>
  <c r="E88" i="4" s="1"/>
  <c r="BF122" i="16"/>
  <c r="BE122" i="16" s="1"/>
  <c r="BJ235" i="16"/>
  <c r="BF309" i="16"/>
  <c r="BE309" i="16" s="1"/>
  <c r="BH195" i="16"/>
  <c r="BJ466" i="16"/>
  <c r="BJ96" i="16"/>
  <c r="BG57" i="16"/>
  <c r="BH99" i="16"/>
  <c r="BJ219" i="16"/>
  <c r="BI341" i="16"/>
  <c r="BH476" i="16"/>
  <c r="BJ254" i="16"/>
  <c r="BJ437" i="16"/>
  <c r="BG340" i="16"/>
  <c r="BF472" i="16"/>
  <c r="BE472" i="16" s="1"/>
  <c r="BH256" i="16"/>
  <c r="BJ112" i="16"/>
  <c r="BH321" i="16"/>
  <c r="BH82" i="16"/>
  <c r="BG370" i="16"/>
  <c r="BG34" i="16"/>
  <c r="BI233" i="16"/>
  <c r="BF280" i="16"/>
  <c r="BE280" i="16" s="1"/>
  <c r="BG249" i="16"/>
  <c r="BF354" i="16"/>
  <c r="BE354" i="16" s="1"/>
  <c r="BI238" i="16"/>
  <c r="BJ251" i="16"/>
  <c r="BI76" i="16"/>
  <c r="E98" i="4" s="1"/>
  <c r="BJ408" i="16"/>
  <c r="BJ430" i="16"/>
  <c r="BG399" i="16"/>
  <c r="BF370" i="16"/>
  <c r="BE370" i="16" s="1"/>
  <c r="BF405" i="16"/>
  <c r="BE405" i="16" s="1"/>
  <c r="BJ211" i="16"/>
  <c r="BG220" i="16"/>
  <c r="BI96" i="16"/>
  <c r="BF324" i="16"/>
  <c r="BE324" i="16" s="1"/>
  <c r="BI283" i="16"/>
  <c r="BH25" i="16"/>
  <c r="BJ471" i="16"/>
  <c r="BG461" i="16"/>
  <c r="BI91" i="16"/>
  <c r="BF387" i="16"/>
  <c r="BE387" i="16" s="1"/>
  <c r="BG390" i="16"/>
  <c r="BI333" i="16"/>
  <c r="BF393" i="16"/>
  <c r="BE393" i="16" s="1"/>
  <c r="BG301" i="16"/>
  <c r="BH95" i="16"/>
  <c r="BF41" i="16"/>
  <c r="BE41" i="16" s="1"/>
  <c r="BI119" i="16"/>
  <c r="BI245" i="16"/>
  <c r="BJ340" i="16"/>
  <c r="BF308" i="16"/>
  <c r="BE308" i="16" s="1"/>
  <c r="BH185" i="16"/>
  <c r="BH291" i="16"/>
  <c r="BJ141" i="16"/>
  <c r="BF471" i="16"/>
  <c r="BE471" i="16" s="1"/>
  <c r="BF427" i="16"/>
  <c r="BE427" i="16" s="1"/>
  <c r="BF239" i="16"/>
  <c r="BE239" i="16" s="1"/>
  <c r="BG363" i="16"/>
  <c r="BI430" i="16"/>
  <c r="BJ300" i="16"/>
  <c r="BI316" i="16"/>
  <c r="BG107" i="16"/>
  <c r="BH228" i="16"/>
  <c r="BF132" i="16"/>
  <c r="BE132" i="16" s="1"/>
  <c r="BG76" i="16"/>
  <c r="BF26" i="16"/>
  <c r="BE26" i="16" s="1"/>
  <c r="BH423" i="16"/>
  <c r="BI412" i="16"/>
  <c r="BI160" i="16"/>
  <c r="BF302" i="16"/>
  <c r="BE302" i="16" s="1"/>
  <c r="BI407" i="16"/>
  <c r="BI149" i="16"/>
  <c r="BJ94" i="16"/>
  <c r="BG465" i="16"/>
  <c r="BI121" i="16"/>
  <c r="BG137" i="16"/>
  <c r="BG359" i="16"/>
  <c r="BI38" i="16"/>
  <c r="E60" i="4" s="1"/>
  <c r="BJ95" i="16"/>
  <c r="BG199" i="16"/>
  <c r="BG171" i="16"/>
  <c r="BF418" i="16"/>
  <c r="BE418" i="16" s="1"/>
  <c r="BH324" i="16"/>
  <c r="BG476" i="16"/>
  <c r="BH104" i="16"/>
  <c r="BF98" i="16"/>
  <c r="BE98" i="16" s="1"/>
  <c r="BF459" i="16"/>
  <c r="BE459" i="16" s="1"/>
  <c r="BI377" i="16"/>
  <c r="BJ66" i="16"/>
  <c r="F88" i="4" s="1"/>
  <c r="BH83" i="16"/>
  <c r="BH162" i="16"/>
  <c r="BI353" i="16"/>
  <c r="BG112" i="16"/>
  <c r="BG91" i="16"/>
  <c r="BF38" i="16"/>
  <c r="BE38" i="16" s="1"/>
  <c r="BG352" i="16"/>
  <c r="BH354" i="16"/>
  <c r="BI336" i="16"/>
  <c r="BJ337" i="16"/>
  <c r="BG332" i="16"/>
  <c r="BJ103" i="16"/>
  <c r="BJ395" i="16"/>
  <c r="BI313" i="16"/>
  <c r="BH258" i="16"/>
  <c r="BH249" i="16"/>
  <c r="BH438" i="16"/>
  <c r="BG35" i="16"/>
  <c r="BH356" i="16"/>
  <c r="BH187" i="16"/>
  <c r="BG192" i="16"/>
  <c r="BH340" i="16"/>
  <c r="BF178" i="16"/>
  <c r="BE178" i="16" s="1"/>
  <c r="BF421" i="16"/>
  <c r="BE421" i="16" s="1"/>
  <c r="BJ176" i="16"/>
  <c r="BH227" i="16"/>
  <c r="BH421" i="16"/>
  <c r="BH63" i="16"/>
  <c r="BI31" i="16"/>
  <c r="E53" i="4" s="1"/>
  <c r="BF290" i="16"/>
  <c r="BE290" i="16" s="1"/>
  <c r="BF403" i="16"/>
  <c r="BE403" i="16" s="1"/>
  <c r="BG155" i="16"/>
  <c r="BJ37" i="16"/>
  <c r="F59" i="4" s="1"/>
  <c r="BH220" i="16"/>
  <c r="BH161" i="16"/>
  <c r="BJ449" i="16"/>
  <c r="BH100" i="16"/>
  <c r="BF358" i="16"/>
  <c r="BE358" i="16" s="1"/>
  <c r="BF45" i="16"/>
  <c r="BE45" i="16" s="1"/>
  <c r="BF286" i="16"/>
  <c r="BE286" i="16" s="1"/>
  <c r="BH410" i="16"/>
  <c r="BH328" i="16"/>
  <c r="BF262" i="16"/>
  <c r="BE262" i="16" s="1"/>
  <c r="BH332" i="16"/>
  <c r="BF381" i="16"/>
  <c r="BE381" i="16" s="1"/>
  <c r="BF255" i="16"/>
  <c r="BE255" i="16" s="1"/>
  <c r="BH114" i="16"/>
  <c r="BJ46" i="16"/>
  <c r="F68" i="4" s="1"/>
  <c r="BI23" i="16"/>
  <c r="E45" i="4" s="1"/>
  <c r="BJ109" i="16"/>
  <c r="BI247" i="16"/>
  <c r="BJ181" i="16"/>
  <c r="BI325" i="16"/>
  <c r="BH325" i="16"/>
  <c r="BH270" i="16"/>
  <c r="BI171" i="16"/>
  <c r="BJ224" i="16"/>
  <c r="BJ339" i="16"/>
  <c r="BJ106" i="16"/>
  <c r="BF196" i="16"/>
  <c r="BE196" i="16" s="1"/>
  <c r="BJ128" i="16"/>
  <c r="BJ288" i="16"/>
  <c r="BF334" i="16"/>
  <c r="BE334" i="16" s="1"/>
  <c r="BI228" i="16"/>
  <c r="BG33" i="16"/>
  <c r="BI281" i="16"/>
  <c r="BI170" i="16"/>
  <c r="BG231" i="16"/>
  <c r="BG129" i="16"/>
  <c r="BG154" i="16"/>
  <c r="BG77" i="16"/>
  <c r="BI59" i="16"/>
  <c r="E81" i="4" s="1"/>
  <c r="BI221" i="16"/>
  <c r="BF144" i="16"/>
  <c r="BE144" i="16" s="1"/>
  <c r="BF320" i="16"/>
  <c r="BE320" i="16" s="1"/>
  <c r="BJ86" i="16"/>
  <c r="BF94" i="16"/>
  <c r="BE94" i="16" s="1"/>
  <c r="BH219" i="16"/>
  <c r="BF461" i="16"/>
  <c r="BE461" i="16" s="1"/>
  <c r="BH313" i="16"/>
  <c r="BH165" i="16"/>
  <c r="BH377" i="16"/>
  <c r="BI122" i="16"/>
  <c r="BI277" i="16"/>
  <c r="BG46" i="16"/>
  <c r="BF344" i="16"/>
  <c r="BE344" i="16" s="1"/>
  <c r="BH75" i="16"/>
  <c r="BG342" i="16"/>
  <c r="BJ322" i="16"/>
  <c r="BJ162" i="16"/>
  <c r="BI43" i="16"/>
  <c r="E65" i="4" s="1"/>
  <c r="BI74" i="16"/>
  <c r="E96" i="4" s="1"/>
  <c r="BI475" i="16"/>
  <c r="BJ137" i="16"/>
  <c r="BH152" i="16"/>
  <c r="BG175" i="16"/>
  <c r="BG448" i="16"/>
  <c r="BF440" i="16"/>
  <c r="BE440" i="16" s="1"/>
  <c r="BG344" i="16"/>
  <c r="BJ400" i="16"/>
  <c r="BF328" i="16"/>
  <c r="BE328" i="16" s="1"/>
  <c r="BF225" i="16"/>
  <c r="BE225" i="16" s="1"/>
  <c r="BJ444" i="16"/>
  <c r="BF438" i="16"/>
  <c r="BE438" i="16" s="1"/>
  <c r="BJ347" i="16"/>
  <c r="BF210" i="16"/>
  <c r="BE210" i="16" s="1"/>
  <c r="BJ334" i="16"/>
  <c r="BF406" i="16"/>
  <c r="BE406" i="16" s="1"/>
  <c r="BG138" i="16"/>
  <c r="BJ304" i="16"/>
  <c r="BG204" i="16"/>
  <c r="BJ429" i="16"/>
  <c r="BF395" i="16"/>
  <c r="BE395" i="16" s="1"/>
  <c r="BH284" i="16"/>
  <c r="BJ255" i="16"/>
  <c r="BH461" i="16"/>
  <c r="BF95" i="16"/>
  <c r="BE95" i="16" s="1"/>
  <c r="BG163" i="16"/>
  <c r="BF199" i="16"/>
  <c r="BE199" i="16" s="1"/>
  <c r="BF437" i="16"/>
  <c r="BE437" i="16" s="1"/>
  <c r="BJ193" i="16"/>
  <c r="BH26" i="16"/>
  <c r="BF401" i="16"/>
  <c r="BE401" i="16" s="1"/>
  <c r="BI384" i="16"/>
  <c r="BJ465" i="16"/>
  <c r="BI471" i="16"/>
  <c r="BG437" i="16"/>
  <c r="BH391" i="16"/>
  <c r="BJ342" i="16"/>
  <c r="BG260" i="16"/>
  <c r="BF293" i="16"/>
  <c r="BE293" i="16" s="1"/>
  <c r="BI22" i="16"/>
  <c r="E44" i="4" s="1"/>
  <c r="BG167" i="16"/>
  <c r="BG252" i="16"/>
  <c r="BH433" i="16"/>
  <c r="BH415" i="16"/>
  <c r="BJ218" i="16"/>
  <c r="BF56" i="16"/>
  <c r="BE56" i="16" s="1"/>
  <c r="BG409" i="16"/>
  <c r="BI134" i="16"/>
  <c r="BI337" i="16"/>
  <c r="BI179" i="16"/>
  <c r="BF131" i="16"/>
  <c r="BE131" i="16" s="1"/>
  <c r="BH276" i="16"/>
  <c r="BJ382" i="16"/>
  <c r="BI380" i="16"/>
  <c r="BJ451" i="16"/>
  <c r="BH303" i="16"/>
  <c r="BG446" i="16"/>
  <c r="BI302" i="16"/>
  <c r="BF357" i="16"/>
  <c r="BE357" i="16" s="1"/>
  <c r="BF268" i="16"/>
  <c r="BE268" i="16" s="1"/>
  <c r="BI187" i="16"/>
  <c r="BH88" i="16"/>
  <c r="BI106" i="16"/>
  <c r="BG43" i="16"/>
  <c r="BG290" i="16"/>
  <c r="BJ28" i="16"/>
  <c r="F50" i="4" s="1"/>
  <c r="BG333" i="16"/>
  <c r="BI324" i="16"/>
  <c r="BF397" i="16"/>
  <c r="BE397" i="16" s="1"/>
  <c r="BI83" i="16"/>
  <c r="BH358" i="16"/>
  <c r="BF383" i="16"/>
  <c r="BE383" i="16" s="1"/>
  <c r="BF426" i="16"/>
  <c r="BE426" i="16" s="1"/>
  <c r="BH312" i="16"/>
  <c r="BG197" i="16"/>
  <c r="BH422" i="16"/>
  <c r="BF102" i="16"/>
  <c r="BE102" i="16" s="1"/>
  <c r="BF236" i="16"/>
  <c r="BE236" i="16" s="1"/>
  <c r="BF25" i="16"/>
  <c r="BE25" i="16" s="1"/>
  <c r="BH247" i="16"/>
  <c r="BF20" i="16"/>
  <c r="BE20" i="16" s="1"/>
  <c r="BG365" i="16"/>
  <c r="BJ346" i="16"/>
  <c r="BF201" i="16"/>
  <c r="BE201" i="16" s="1"/>
  <c r="BJ59" i="16"/>
  <c r="F81" i="4" s="1"/>
  <c r="BF55" i="16"/>
  <c r="BE55" i="16" s="1"/>
  <c r="BF219" i="16"/>
  <c r="BE219" i="16" s="1"/>
  <c r="BI236" i="16"/>
  <c r="BI422" i="16"/>
  <c r="BF212" i="16"/>
  <c r="BE212" i="16" s="1"/>
  <c r="BJ423" i="16"/>
  <c r="BF142" i="16"/>
  <c r="BE142" i="16" s="1"/>
  <c r="BF200" i="16"/>
  <c r="BE200" i="16" s="1"/>
  <c r="BJ280" i="16"/>
  <c r="BH253" i="16"/>
  <c r="BG265" i="16"/>
  <c r="BF343" i="16"/>
  <c r="BE343" i="16" s="1"/>
  <c r="BI72" i="16"/>
  <c r="E94" i="4" s="1"/>
  <c r="BJ383" i="16"/>
  <c r="BH429" i="16"/>
  <c r="BJ135" i="16"/>
  <c r="BG196" i="16"/>
  <c r="BF171" i="16"/>
  <c r="BE171" i="16" s="1"/>
  <c r="BI254" i="16"/>
  <c r="BF373" i="16"/>
  <c r="BE373" i="16" s="1"/>
  <c r="BJ446" i="16"/>
  <c r="BI343" i="16"/>
  <c r="BF179" i="16"/>
  <c r="BE179" i="16" s="1"/>
  <c r="BH208" i="16"/>
  <c r="BG119" i="16"/>
  <c r="BH171" i="16"/>
  <c r="BF192" i="16"/>
  <c r="BE192" i="16" s="1"/>
  <c r="BG320" i="16"/>
  <c r="BH229" i="16"/>
  <c r="BF61" i="16"/>
  <c r="BE61" i="16" s="1"/>
  <c r="BJ232" i="16"/>
  <c r="BI127" i="16"/>
  <c r="BI463" i="16"/>
  <c r="BH214" i="16"/>
  <c r="BH43" i="16"/>
  <c r="BH265" i="16"/>
  <c r="BF173" i="16"/>
  <c r="BE173" i="16" s="1"/>
  <c r="BJ148" i="16"/>
  <c r="BH266" i="16"/>
  <c r="BG150" i="16"/>
  <c r="BI402" i="16"/>
  <c r="BF120" i="16"/>
  <c r="BE120" i="16" s="1"/>
  <c r="BH400" i="16"/>
  <c r="BI231" i="16"/>
  <c r="BF333" i="16"/>
  <c r="BE333" i="16" s="1"/>
  <c r="BI398" i="16"/>
  <c r="BH177" i="16"/>
  <c r="BH282" i="16"/>
  <c r="BJ41" i="16"/>
  <c r="F63" i="4" s="1"/>
  <c r="BF67" i="16"/>
  <c r="BE67" i="16" s="1"/>
  <c r="BG64" i="16"/>
  <c r="BF441" i="16"/>
  <c r="BE441" i="16" s="1"/>
  <c r="BG264" i="16"/>
  <c r="BF361" i="16"/>
  <c r="BE361" i="16" s="1"/>
  <c r="BI300" i="16"/>
  <c r="BI391" i="16"/>
  <c r="BH394" i="16"/>
  <c r="BI301" i="16"/>
  <c r="BJ478" i="16"/>
  <c r="BG247" i="16"/>
  <c r="BG319" i="16"/>
  <c r="BJ92" i="16"/>
  <c r="BH146" i="16"/>
  <c r="BI60" i="16"/>
  <c r="E82" i="4" s="1"/>
  <c r="BH147" i="16"/>
  <c r="BF436" i="16"/>
  <c r="BE436" i="16" s="1"/>
  <c r="BH72" i="16"/>
  <c r="BG270" i="16"/>
  <c r="BF453" i="16"/>
  <c r="BE453" i="16" s="1"/>
  <c r="BG295" i="16"/>
  <c r="BF432" i="16"/>
  <c r="BE432" i="16" s="1"/>
  <c r="BH239" i="16"/>
  <c r="BJ199" i="16"/>
  <c r="BH390" i="16"/>
  <c r="BG362" i="16"/>
  <c r="BH27" i="16"/>
  <c r="BF335" i="16"/>
  <c r="BE335" i="16" s="1"/>
  <c r="BG70" i="16"/>
  <c r="BJ441" i="16"/>
  <c r="BI166" i="16"/>
  <c r="BF27" i="16"/>
  <c r="BE27" i="16" s="1"/>
  <c r="BG165" i="16"/>
  <c r="BG177" i="16"/>
  <c r="BI342" i="16"/>
  <c r="BF105" i="16"/>
  <c r="BE105" i="16" s="1"/>
  <c r="BI318" i="16"/>
  <c r="BG443" i="16"/>
  <c r="BF303" i="16"/>
  <c r="BE303" i="16" s="1"/>
  <c r="BH310" i="16"/>
  <c r="BG259" i="16"/>
  <c r="BI250" i="16"/>
  <c r="BI248" i="16"/>
  <c r="BF141" i="16"/>
  <c r="BE141" i="16" s="1"/>
  <c r="BJ349" i="16"/>
  <c r="BJ237" i="16"/>
  <c r="BH330" i="16"/>
  <c r="BG375" i="16"/>
  <c r="BH261" i="16"/>
  <c r="BI385" i="16"/>
  <c r="BH91" i="16"/>
  <c r="BF74" i="16"/>
  <c r="BE74" i="16" s="1"/>
  <c r="BF271" i="16"/>
  <c r="BE271" i="16" s="1"/>
  <c r="BJ384" i="16"/>
  <c r="BJ333" i="16"/>
  <c r="BG330" i="16"/>
  <c r="BG441" i="16"/>
  <c r="BI340" i="16"/>
  <c r="BH403" i="16"/>
  <c r="BJ45" i="16"/>
  <c r="F67" i="4" s="1"/>
  <c r="BI186" i="16"/>
  <c r="BI54" i="16"/>
  <c r="E76" i="4" s="1"/>
  <c r="BI459" i="16"/>
  <c r="BG376" i="16"/>
  <c r="BF150" i="16"/>
  <c r="BE150" i="16" s="1"/>
  <c r="BG310" i="16"/>
  <c r="BH464" i="16"/>
  <c r="BI69" i="16"/>
  <c r="E91" i="4" s="1"/>
  <c r="BG125" i="16"/>
  <c r="BF205" i="16"/>
  <c r="BE205" i="16" s="1"/>
  <c r="BF32" i="16"/>
  <c r="BE32" i="16" s="1"/>
  <c r="BG149" i="16"/>
  <c r="BJ443" i="16"/>
  <c r="BF442" i="16"/>
  <c r="BE442" i="16" s="1"/>
  <c r="BI348" i="16"/>
  <c r="BH290" i="16"/>
  <c r="BH74" i="16"/>
  <c r="BG325" i="16"/>
  <c r="BI102" i="16"/>
  <c r="BH355" i="16"/>
  <c r="BF75" i="16"/>
  <c r="BE75" i="16" s="1"/>
  <c r="BI177" i="16"/>
  <c r="BI445" i="16"/>
  <c r="BF23" i="16"/>
  <c r="BE23" i="16" s="1"/>
  <c r="BJ81" i="16"/>
  <c r="BI374" i="16"/>
  <c r="BH431" i="16"/>
  <c r="BI235" i="16"/>
  <c r="BI285" i="16"/>
  <c r="BI472" i="16"/>
  <c r="BJ184" i="16"/>
  <c r="BH457" i="16"/>
  <c r="BG294" i="16"/>
  <c r="BH458" i="16"/>
  <c r="BI383" i="16"/>
  <c r="BJ149" i="16"/>
  <c r="BF419" i="16"/>
  <c r="BE419" i="16" s="1"/>
  <c r="BG86" i="16"/>
  <c r="BJ431" i="16"/>
  <c r="BG23" i="16"/>
  <c r="BF176" i="16"/>
  <c r="BE176" i="16" s="1"/>
  <c r="BG397" i="16"/>
  <c r="BF54" i="16"/>
  <c r="BE54" i="16" s="1"/>
  <c r="BF246" i="16"/>
  <c r="BE246" i="16" s="1"/>
  <c r="BF156" i="16"/>
  <c r="BE156" i="16" s="1"/>
  <c r="BI332" i="16"/>
  <c r="BI447" i="16"/>
  <c r="BH70" i="16"/>
  <c r="BG377" i="16"/>
  <c r="BI434" i="16"/>
  <c r="BH463" i="16"/>
  <c r="BJ353" i="16"/>
  <c r="BI362" i="16"/>
  <c r="BJ60" i="16"/>
  <c r="F82" i="4" s="1"/>
  <c r="BJ209" i="16"/>
  <c r="BF195" i="16"/>
  <c r="BE195" i="16" s="1"/>
  <c r="BI175" i="16"/>
  <c r="BG186" i="16"/>
  <c r="BJ252" i="16"/>
  <c r="BH31" i="16"/>
  <c r="BH335" i="16"/>
  <c r="BJ175" i="16"/>
  <c r="BJ473" i="16"/>
  <c r="BJ314" i="16"/>
  <c r="BI174" i="16"/>
  <c r="BI211" i="16"/>
  <c r="BG287" i="16"/>
  <c r="BG53" i="16"/>
  <c r="BF216" i="16"/>
  <c r="BE216" i="16" s="1"/>
  <c r="BH167" i="16"/>
  <c r="BG417" i="16"/>
  <c r="BJ458" i="16"/>
  <c r="BH64" i="16"/>
  <c r="BH54" i="16"/>
  <c r="BG109" i="16"/>
  <c r="BG152" i="16"/>
  <c r="BH434" i="16"/>
  <c r="BF194" i="16"/>
  <c r="BE194" i="16" s="1"/>
  <c r="BJ138" i="16"/>
  <c r="BI401" i="16"/>
  <c r="BI24" i="16"/>
  <c r="E46" i="4" s="1"/>
  <c r="BJ306" i="16"/>
  <c r="BJ355" i="16"/>
  <c r="BH150" i="16"/>
  <c r="BH103" i="16"/>
  <c r="BH430" i="16"/>
  <c r="BF233" i="16"/>
  <c r="BE233" i="16" s="1"/>
  <c r="BJ432" i="16"/>
  <c r="BJ230" i="16"/>
  <c r="BF474" i="16"/>
  <c r="BE474" i="16" s="1"/>
  <c r="BF126" i="16"/>
  <c r="BE126" i="16" s="1"/>
  <c r="BH308" i="16"/>
  <c r="BH125" i="16"/>
  <c r="BF429" i="16"/>
  <c r="BE429" i="16" s="1"/>
  <c r="BJ104" i="16"/>
  <c r="BF398" i="16"/>
  <c r="BE398" i="16" s="1"/>
  <c r="BH466" i="16"/>
  <c r="BF265" i="16"/>
  <c r="BE265" i="16" s="1"/>
  <c r="BJ387" i="16"/>
  <c r="BG227" i="16"/>
  <c r="BF28" i="16"/>
  <c r="BE28" i="16" s="1"/>
  <c r="BI291" i="16"/>
  <c r="BG212" i="16"/>
  <c r="BI354" i="16"/>
  <c r="BI172" i="16"/>
  <c r="BI270" i="16"/>
  <c r="BG102" i="16"/>
  <c r="BG291" i="16"/>
  <c r="BF329" i="16"/>
  <c r="BE329" i="16" s="1"/>
  <c r="BH222" i="16"/>
  <c r="BG82" i="16"/>
  <c r="BJ358" i="16"/>
  <c r="BI167" i="16"/>
  <c r="BH450" i="16"/>
  <c r="BF181" i="16"/>
  <c r="BE181" i="16" s="1"/>
  <c r="BF415" i="16"/>
  <c r="BE415" i="16" s="1"/>
  <c r="BH198" i="16"/>
  <c r="BG338" i="16"/>
  <c r="BH230" i="16"/>
  <c r="BG132" i="16"/>
  <c r="BH378" i="16"/>
  <c r="BJ240" i="16"/>
  <c r="BJ139" i="16"/>
  <c r="BG58" i="16"/>
  <c r="BI226" i="16"/>
  <c r="BJ155" i="16"/>
  <c r="BH205" i="16"/>
  <c r="BJ55" i="16"/>
  <c r="F77" i="4" s="1"/>
  <c r="BG431" i="16"/>
  <c r="BJ222" i="16"/>
  <c r="BF475" i="16"/>
  <c r="BE475" i="16" s="1"/>
  <c r="BJ82" i="16"/>
  <c r="BF282" i="16"/>
  <c r="BE282" i="16" s="1"/>
  <c r="BG303" i="16"/>
  <c r="BG447" i="16"/>
  <c r="BH231" i="16"/>
  <c r="BI123" i="16"/>
  <c r="BI392" i="16"/>
  <c r="BH131" i="16"/>
  <c r="BG178" i="16"/>
  <c r="BF39" i="16"/>
  <c r="BE39" i="16" s="1"/>
  <c r="BH379" i="16"/>
  <c r="BI240" i="16"/>
  <c r="BH23" i="16"/>
  <c r="BF424" i="16"/>
  <c r="BE424" i="16" s="1"/>
  <c r="BI109" i="16"/>
  <c r="BG257" i="16"/>
  <c r="BH278" i="16"/>
  <c r="BJ362" i="16"/>
  <c r="BJ24" i="16"/>
  <c r="F46" i="4" s="1"/>
  <c r="BI335" i="16"/>
  <c r="BI403" i="16"/>
  <c r="BF170" i="16"/>
  <c r="BE170" i="16" s="1"/>
  <c r="BH301" i="16"/>
  <c r="BI229" i="16"/>
  <c r="BJ247" i="16"/>
  <c r="BI253" i="16"/>
  <c r="BI220" i="16"/>
  <c r="BI158" i="16"/>
  <c r="BG318" i="16"/>
  <c r="BG316" i="16"/>
  <c r="BG87" i="16"/>
  <c r="BJ411" i="16"/>
  <c r="BI363" i="16"/>
  <c r="BH349" i="16"/>
  <c r="BG477" i="16"/>
  <c r="BJ231" i="16"/>
  <c r="BJ278" i="16"/>
  <c r="BH119" i="16"/>
  <c r="BJ25" i="16"/>
  <c r="F47" i="4" s="1"/>
  <c r="BJ440" i="16"/>
  <c r="BF384" i="16"/>
  <c r="BE384" i="16" s="1"/>
  <c r="BI441" i="16"/>
  <c r="BG45" i="16"/>
  <c r="BI305" i="16"/>
  <c r="BG279" i="16"/>
  <c r="BF323" i="16"/>
  <c r="BE323" i="16" s="1"/>
  <c r="BF211" i="16"/>
  <c r="BE211" i="16" s="1"/>
  <c r="BJ210" i="16"/>
  <c r="BJ250" i="16"/>
  <c r="BG160" i="16"/>
  <c r="BF197" i="16"/>
  <c r="BE197" i="16" s="1"/>
  <c r="BI323" i="16"/>
  <c r="BI95" i="16"/>
  <c r="BJ223" i="16"/>
  <c r="BJ242" i="16"/>
  <c r="BH217" i="16"/>
  <c r="BH273" i="16"/>
  <c r="BI192" i="16"/>
  <c r="BF118" i="16"/>
  <c r="BE118" i="16" s="1"/>
  <c r="BI64" i="16"/>
  <c r="E86" i="4" s="1"/>
  <c r="BF281" i="16"/>
  <c r="BE281" i="16" s="1"/>
  <c r="BH173" i="16"/>
  <c r="BG388" i="16"/>
  <c r="BH372" i="16"/>
  <c r="BG298" i="16"/>
  <c r="BJ221" i="16"/>
  <c r="BG122" i="16"/>
  <c r="BI311" i="16"/>
  <c r="BH180" i="16"/>
  <c r="BG164" i="16"/>
  <c r="BG472" i="16"/>
  <c r="BH385" i="16"/>
  <c r="BG120" i="16"/>
  <c r="BI32" i="16"/>
  <c r="E54" i="4" s="1"/>
  <c r="BJ361" i="16"/>
  <c r="BG75" i="16"/>
  <c r="BF168" i="16"/>
  <c r="BE168" i="16" s="1"/>
  <c r="BG161" i="16"/>
  <c r="BF313" i="16"/>
  <c r="BE313" i="16" s="1"/>
  <c r="BI432" i="16"/>
  <c r="BJ357" i="16"/>
  <c r="BJ124" i="16"/>
  <c r="BG114" i="16"/>
  <c r="BJ275" i="16"/>
  <c r="BF183" i="16"/>
  <c r="BE183" i="16" s="1"/>
  <c r="BH108" i="16"/>
  <c r="BH326" i="16"/>
  <c r="BI209" i="16"/>
  <c r="BJ43" i="16"/>
  <c r="F65" i="4" s="1"/>
  <c r="BG187" i="16"/>
  <c r="BH98" i="16"/>
  <c r="BF411" i="16"/>
  <c r="BE411" i="16" s="1"/>
  <c r="BG404" i="16"/>
  <c r="BF389" i="16"/>
  <c r="BE389" i="16" s="1"/>
  <c r="BG361" i="16"/>
  <c r="BI94" i="16"/>
  <c r="BJ354" i="16"/>
  <c r="BJ194" i="16"/>
  <c r="BG458" i="16"/>
  <c r="BF139" i="16"/>
  <c r="BE139" i="16" s="1"/>
  <c r="BG99" i="16"/>
  <c r="BI413" i="16"/>
  <c r="BG454" i="16"/>
  <c r="BF220" i="16"/>
  <c r="BE220" i="16" s="1"/>
  <c r="BJ121" i="16"/>
  <c r="BG127" i="16"/>
  <c r="BG51" i="16"/>
  <c r="BJ26" i="16"/>
  <c r="F48" i="4" s="1"/>
  <c r="BH164" i="16"/>
  <c r="BG426" i="16"/>
  <c r="BF449" i="16"/>
  <c r="BE449" i="16" s="1"/>
  <c r="BI142" i="16"/>
  <c r="BF22" i="16"/>
  <c r="BE22" i="16" s="1"/>
  <c r="BF372" i="16"/>
  <c r="BE372" i="16" s="1"/>
  <c r="BJ428" i="16"/>
  <c r="BF256" i="16"/>
  <c r="BE256" i="16" s="1"/>
  <c r="BI188" i="16"/>
  <c r="BJ127" i="16"/>
  <c r="BI344" i="16"/>
  <c r="BJ161" i="16"/>
  <c r="BG440" i="16"/>
  <c r="BF425" i="16"/>
  <c r="BE425" i="16" s="1"/>
  <c r="BH271" i="16"/>
  <c r="BJ167" i="16"/>
  <c r="BJ187" i="16"/>
  <c r="BF467" i="16"/>
  <c r="BE467" i="16" s="1"/>
  <c r="BI454" i="16"/>
  <c r="BI223" i="16"/>
  <c r="BH215" i="16"/>
  <c r="BF362" i="16"/>
  <c r="BE362" i="16" s="1"/>
  <c r="BJ216" i="16"/>
  <c r="BH21" i="16"/>
  <c r="BH175" i="16"/>
  <c r="BJ309" i="16"/>
  <c r="BH360" i="16"/>
  <c r="BH371" i="16"/>
  <c r="BI262" i="16"/>
  <c r="BH441" i="16"/>
  <c r="BF24" i="16"/>
  <c r="BE24" i="16" s="1"/>
  <c r="BI287" i="16"/>
  <c r="BH124" i="16"/>
  <c r="BJ126" i="16"/>
  <c r="BF388" i="16"/>
  <c r="BE388" i="16" s="1"/>
  <c r="BJ182" i="16"/>
  <c r="BF129" i="16"/>
  <c r="BE129" i="16" s="1"/>
  <c r="BI320" i="16"/>
  <c r="BJ263" i="16"/>
  <c r="BI375" i="16"/>
  <c r="BG337" i="16"/>
  <c r="BJ416" i="16"/>
  <c r="BH149" i="16"/>
  <c r="BG351" i="16"/>
  <c r="BJ455" i="16"/>
  <c r="BH236" i="16"/>
  <c r="BJ80" i="16"/>
  <c r="BH451" i="16"/>
  <c r="BG148" i="16"/>
  <c r="BI163" i="16"/>
  <c r="BI176" i="16"/>
  <c r="BH384" i="16"/>
  <c r="BI440" i="16"/>
  <c r="BF322" i="16"/>
  <c r="BE322" i="16" s="1"/>
  <c r="BG54" i="16"/>
  <c r="BH257" i="16"/>
  <c r="BH223" i="16"/>
  <c r="BF49" i="16"/>
  <c r="BE49" i="16" s="1"/>
  <c r="BJ267" i="16"/>
  <c r="BF275" i="16"/>
  <c r="BE275" i="16" s="1"/>
  <c r="BG215" i="16"/>
  <c r="BG37" i="16"/>
  <c r="BG42" i="16"/>
  <c r="BI258" i="16"/>
  <c r="BJ196" i="16"/>
  <c r="BG72" i="16"/>
  <c r="BG271" i="16"/>
  <c r="BG188" i="16"/>
  <c r="BJ461" i="16"/>
  <c r="BG63" i="16"/>
  <c r="BG179" i="16"/>
  <c r="BJ366" i="16"/>
  <c r="BG217" i="16"/>
  <c r="BH97" i="16"/>
  <c r="BH102" i="16"/>
  <c r="BI428" i="16"/>
  <c r="BI288" i="16"/>
  <c r="BJ132" i="16"/>
  <c r="BH241" i="16"/>
  <c r="BH262" i="16"/>
  <c r="BF360" i="16"/>
  <c r="BE360" i="16" s="1"/>
  <c r="BI128" i="16"/>
  <c r="BI190" i="16"/>
  <c r="BF454" i="16"/>
  <c r="BE454" i="16" s="1"/>
  <c r="BI28" i="16"/>
  <c r="E50" i="4" s="1"/>
  <c r="BI210" i="16"/>
  <c r="BG74" i="16"/>
  <c r="BG317" i="16"/>
  <c r="BI404" i="16"/>
  <c r="BI39" i="16"/>
  <c r="E61" i="4" s="1"/>
  <c r="BG267" i="16"/>
  <c r="BG311" i="16"/>
  <c r="BF254" i="16"/>
  <c r="BE254" i="16" s="1"/>
  <c r="BH163" i="16"/>
  <c r="BH80" i="16"/>
  <c r="BJ30" i="16"/>
  <c r="F52" i="4" s="1"/>
  <c r="BG475" i="16"/>
  <c r="BG368" i="16"/>
  <c r="BF368" i="16"/>
  <c r="BE368" i="16" s="1"/>
  <c r="BH424" i="16"/>
  <c r="BF468" i="16"/>
  <c r="BE468" i="16" s="1"/>
  <c r="BH140" i="16"/>
  <c r="BH275" i="16"/>
  <c r="BG415" i="16"/>
  <c r="BJ262" i="16"/>
  <c r="BJ403" i="16"/>
  <c r="BJ476" i="16"/>
  <c r="BF366" i="16"/>
  <c r="BE366" i="16" s="1"/>
  <c r="BH190" i="16"/>
  <c r="BH417" i="16"/>
  <c r="BG385" i="16"/>
  <c r="BF47" i="16"/>
  <c r="BE47" i="16" s="1"/>
  <c r="BH346" i="16"/>
  <c r="BJ448" i="16"/>
  <c r="BG78" i="16"/>
  <c r="BI461" i="16"/>
  <c r="BI114" i="16"/>
  <c r="BH203" i="16"/>
  <c r="BJ74" i="16"/>
  <c r="F96" i="4" s="1"/>
  <c r="BG372" i="16"/>
  <c r="BG341" i="16"/>
  <c r="BG401" i="16"/>
  <c r="BG284" i="16"/>
  <c r="BI382" i="16"/>
  <c r="BH193" i="16"/>
  <c r="BG248" i="16"/>
  <c r="BI148" i="16"/>
  <c r="BG393" i="16"/>
  <c r="BG221" i="16"/>
  <c r="BH382" i="16"/>
  <c r="BG209" i="16"/>
  <c r="BG282" i="16"/>
  <c r="BG263" i="16"/>
  <c r="BG383" i="16"/>
  <c r="BG174" i="16"/>
  <c r="BG427" i="16"/>
  <c r="BI129" i="16"/>
  <c r="BG322" i="16"/>
  <c r="BH250" i="16"/>
  <c r="BH221" i="16"/>
  <c r="BF349" i="16"/>
  <c r="BE349" i="16" s="1"/>
  <c r="BG151" i="16"/>
  <c r="BI297" i="16"/>
  <c r="BI276" i="16"/>
  <c r="BG360" i="16"/>
  <c r="BF374" i="16"/>
  <c r="BE374" i="16" s="1"/>
  <c r="BF377" i="16"/>
  <c r="BE377" i="16" s="1"/>
  <c r="BH398" i="16"/>
  <c r="BJ125" i="16"/>
  <c r="BJ407" i="16"/>
  <c r="BH460" i="16"/>
  <c r="BH414" i="16"/>
  <c r="BH426" i="16"/>
  <c r="BJ370" i="16"/>
  <c r="BI470" i="16"/>
  <c r="BF123" i="16"/>
  <c r="BE123" i="16" s="1"/>
  <c r="BF385" i="16"/>
  <c r="BE385" i="16" s="1"/>
  <c r="BG304" i="16"/>
  <c r="BI321" i="16"/>
  <c r="BJ131" i="16"/>
  <c r="BJ356" i="16"/>
  <c r="BI259" i="16"/>
  <c r="BJ217" i="16"/>
  <c r="BH428" i="16"/>
  <c r="BI103" i="16"/>
  <c r="BI339" i="16"/>
  <c r="BF321" i="16"/>
  <c r="BE321" i="16" s="1"/>
  <c r="BF50" i="16"/>
  <c r="BE50" i="16" s="1"/>
  <c r="BF351" i="16"/>
  <c r="BE351" i="16" s="1"/>
  <c r="BF222" i="16"/>
  <c r="BE222" i="16" s="1"/>
  <c r="BG211" i="16"/>
  <c r="BG182" i="16"/>
  <c r="BH359" i="16"/>
  <c r="BH76" i="16"/>
  <c r="BI372" i="16"/>
  <c r="BG434" i="16"/>
  <c r="BF175" i="16"/>
  <c r="BE175" i="16" s="1"/>
  <c r="BF251" i="16"/>
  <c r="BE251" i="16" s="1"/>
  <c r="BJ330" i="16"/>
  <c r="BF238" i="16"/>
  <c r="BE238" i="16" s="1"/>
  <c r="BF81" i="16"/>
  <c r="BE81" i="16" s="1"/>
  <c r="BH420" i="16"/>
  <c r="BG356" i="16"/>
  <c r="BG353" i="16"/>
  <c r="BI225" i="16"/>
  <c r="BH439" i="16"/>
  <c r="BH316" i="16"/>
  <c r="BI255" i="16"/>
  <c r="BI108" i="16"/>
  <c r="BF35" i="16"/>
  <c r="BE35" i="16" s="1"/>
  <c r="BJ284" i="16"/>
  <c r="BG26" i="16"/>
  <c r="BG406" i="16"/>
  <c r="BF82" i="16"/>
  <c r="BE82" i="16" s="1"/>
  <c r="BG357" i="16"/>
  <c r="BH50" i="16"/>
  <c r="BJ438" i="16"/>
  <c r="BG379" i="16"/>
  <c r="BF121" i="16"/>
  <c r="BE121" i="16" s="1"/>
  <c r="BF180" i="16"/>
  <c r="BE180" i="16" s="1"/>
  <c r="BH370" i="16"/>
  <c r="BJ287" i="16"/>
  <c r="BG224" i="16"/>
  <c r="BG442" i="16"/>
  <c r="BF457" i="16"/>
  <c r="BE457" i="16" s="1"/>
  <c r="BI52" i="16"/>
  <c r="E74" i="4" s="1"/>
  <c r="BG457" i="16"/>
  <c r="BG300" i="16"/>
  <c r="BJ454" i="16"/>
  <c r="BG425" i="16"/>
  <c r="BI208" i="16"/>
  <c r="BJ303" i="16"/>
  <c r="BJ129" i="16"/>
  <c r="BF336" i="16"/>
  <c r="BE336" i="16" s="1"/>
  <c r="BF111" i="16"/>
  <c r="BE111" i="16" s="1"/>
  <c r="BJ68" i="16"/>
  <c r="F90" i="4" s="1"/>
  <c r="BH169" i="16"/>
  <c r="BJ120" i="16"/>
  <c r="BH181" i="16"/>
  <c r="BH409" i="16"/>
  <c r="BH471" i="16"/>
  <c r="BI80" i="16"/>
  <c r="BI373" i="16"/>
  <c r="BG292" i="16"/>
  <c r="BH151" i="16"/>
  <c r="BJ72" i="16"/>
  <c r="F94" i="4" s="1"/>
  <c r="BF174" i="16"/>
  <c r="BE174" i="16" s="1"/>
  <c r="BH304" i="16"/>
  <c r="BH118" i="16"/>
  <c r="BG40" i="16"/>
  <c r="BF399" i="16"/>
  <c r="BE399" i="16" s="1"/>
  <c r="BI117" i="16"/>
  <c r="BH392" i="16"/>
  <c r="BH45" i="16"/>
  <c r="BG25" i="16"/>
  <c r="BF356" i="16"/>
  <c r="BE356" i="16" s="1"/>
  <c r="BI290" i="16"/>
  <c r="BG31" i="16"/>
  <c r="BI257" i="16"/>
  <c r="BG48" i="16"/>
  <c r="BG205" i="16"/>
  <c r="BF97" i="16"/>
  <c r="BE97" i="16" s="1"/>
  <c r="BF63" i="16"/>
  <c r="BE63" i="16" s="1"/>
  <c r="BG407" i="16"/>
  <c r="BF304" i="16"/>
  <c r="BE304" i="16" s="1"/>
  <c r="BF48" i="16"/>
  <c r="BE48" i="16" s="1"/>
  <c r="BH306" i="16"/>
  <c r="BH57" i="16"/>
  <c r="BI252" i="16"/>
  <c r="BH112" i="16"/>
  <c r="BJ77" i="16"/>
  <c r="F99" i="4" s="1"/>
  <c r="BI159" i="16"/>
  <c r="BH456" i="16"/>
  <c r="BH93" i="16"/>
  <c r="BH363" i="16"/>
  <c r="BI415" i="16"/>
  <c r="BH226" i="16"/>
  <c r="BH362" i="16"/>
  <c r="BI411" i="16"/>
  <c r="BG126" i="16"/>
  <c r="BF130" i="16"/>
  <c r="BE130" i="16" s="1"/>
  <c r="BH33" i="16"/>
  <c r="BG321" i="16"/>
  <c r="BG38" i="16"/>
  <c r="BG39" i="16"/>
  <c r="BJ154" i="16"/>
  <c r="BJ108" i="16"/>
  <c r="BJ192" i="16"/>
  <c r="BJ27" i="16"/>
  <c r="F49" i="4" s="1"/>
  <c r="BG238" i="16"/>
  <c r="BF245" i="16"/>
  <c r="BE245" i="16" s="1"/>
  <c r="BG41" i="16"/>
  <c r="BH293" i="16"/>
  <c r="BF456" i="16"/>
  <c r="BE456" i="16" s="1"/>
  <c r="BI389" i="16"/>
  <c r="BJ160" i="16"/>
  <c r="BG428" i="16"/>
  <c r="BJ445" i="16"/>
  <c r="BJ380" i="16"/>
  <c r="BJ420" i="16"/>
  <c r="BI206" i="16"/>
  <c r="BH206" i="16"/>
  <c r="BG230" i="16"/>
  <c r="BG190" i="16"/>
  <c r="BI124" i="16"/>
  <c r="BI442" i="16"/>
  <c r="BJ23" i="16"/>
  <c r="F45" i="4" s="1"/>
  <c r="BG183" i="16"/>
  <c r="BH159" i="16"/>
  <c r="BJ302" i="16"/>
  <c r="BI232" i="16"/>
  <c r="BH320" i="16"/>
  <c r="BG20" i="16"/>
  <c r="BF109" i="16"/>
  <c r="BE109" i="16" s="1"/>
  <c r="BI314" i="16"/>
  <c r="BF34" i="16"/>
  <c r="BE34" i="16" s="1"/>
  <c r="BF460" i="16"/>
  <c r="BE460" i="16" s="1"/>
  <c r="BF21" i="16"/>
  <c r="BE21" i="16" s="1"/>
  <c r="BJ189" i="16"/>
  <c r="BI298" i="16"/>
  <c r="BI51" i="16"/>
  <c r="E73" i="4" s="1"/>
  <c r="BJ378" i="16"/>
  <c r="BI40" i="16"/>
  <c r="E62" i="4" s="1"/>
  <c r="BI85" i="16"/>
  <c r="BF190" i="16"/>
  <c r="BE190" i="16" s="1"/>
  <c r="BH212" i="16"/>
  <c r="BH40" i="16"/>
  <c r="BH44" i="16"/>
  <c r="BG266" i="16"/>
  <c r="BF465" i="16"/>
  <c r="BE465" i="16" s="1"/>
  <c r="BF113" i="16"/>
  <c r="BE113" i="16" s="1"/>
  <c r="BG445" i="16"/>
  <c r="BI184" i="16"/>
  <c r="BH383" i="16"/>
  <c r="BG143" i="16"/>
  <c r="BH380" i="16"/>
  <c r="BH73" i="16"/>
  <c r="BH465" i="16"/>
  <c r="BJ401" i="16"/>
  <c r="BG411" i="16"/>
  <c r="BJ183" i="16"/>
  <c r="BF243" i="16"/>
  <c r="BE243" i="16" s="1"/>
  <c r="BF46" i="16"/>
  <c r="BE46" i="16" s="1"/>
  <c r="BG467" i="16"/>
  <c r="BG93" i="16"/>
  <c r="BH452" i="16"/>
  <c r="BJ331" i="16"/>
  <c r="BH109" i="16"/>
  <c r="BG439" i="16"/>
  <c r="BH121" i="16"/>
  <c r="BI414" i="16"/>
  <c r="BI478" i="16"/>
  <c r="BI68" i="16"/>
  <c r="E90" i="4" s="1"/>
  <c r="BF244" i="16"/>
  <c r="BE244" i="16" s="1"/>
  <c r="BF85" i="16"/>
  <c r="BE85" i="16" s="1"/>
  <c r="BI292" i="16"/>
  <c r="BH81" i="16"/>
  <c r="BF342" i="16"/>
  <c r="BE342" i="16" s="1"/>
  <c r="BG55" i="16"/>
  <c r="BJ115" i="16"/>
  <c r="BH343" i="16"/>
  <c r="BG392" i="16"/>
  <c r="BI268" i="16"/>
  <c r="BG367" i="16"/>
  <c r="BF40" i="16"/>
  <c r="BE40" i="16" s="1"/>
  <c r="BI338" i="16"/>
  <c r="BF365" i="16"/>
  <c r="BE365" i="16" s="1"/>
  <c r="BI474" i="16"/>
  <c r="BJ324" i="16"/>
  <c r="BI408" i="16"/>
  <c r="BH259" i="16"/>
  <c r="BJ464" i="16"/>
  <c r="BG468" i="16"/>
  <c r="BI329" i="16"/>
  <c r="BG89" i="16"/>
  <c r="BF86" i="16"/>
  <c r="BE86" i="16" s="1"/>
  <c r="BH200" i="16"/>
  <c r="BH388" i="16"/>
  <c r="BF359" i="16"/>
  <c r="BE359" i="16" s="1"/>
  <c r="BF154" i="16"/>
  <c r="BE154" i="16" s="1"/>
  <c r="BG113" i="16"/>
  <c r="BF147" i="16"/>
  <c r="BE147" i="16" s="1"/>
  <c r="BI183" i="16"/>
  <c r="BJ114" i="16"/>
  <c r="BI370" i="16"/>
  <c r="BG232" i="16"/>
  <c r="BF127" i="16"/>
  <c r="BE127" i="16" s="1"/>
  <c r="BG101" i="16"/>
  <c r="BH274" i="16"/>
  <c r="BG80" i="16"/>
  <c r="BH447" i="16"/>
  <c r="BF227" i="16"/>
  <c r="BE227" i="16" s="1"/>
  <c r="BI364" i="16"/>
  <c r="BF376" i="16"/>
  <c r="BE376" i="16" s="1"/>
  <c r="BI140" i="16"/>
  <c r="BF257" i="16"/>
  <c r="BE257" i="16" s="1"/>
  <c r="BF347" i="16"/>
  <c r="BE347" i="16" s="1"/>
  <c r="BF340" i="16"/>
  <c r="BE340" i="16" s="1"/>
  <c r="BF451" i="16"/>
  <c r="BE451" i="16" s="1"/>
  <c r="BG153" i="16"/>
  <c r="BJ410" i="16"/>
  <c r="BF294" i="16"/>
  <c r="BE294" i="16" s="1"/>
  <c r="BG281" i="16"/>
  <c r="BH374" i="16"/>
  <c r="BH170" i="16"/>
  <c r="BJ338" i="16"/>
  <c r="BH86" i="16"/>
  <c r="BJ21" i="16"/>
  <c r="F43" i="4" s="1"/>
  <c r="BJ269" i="16"/>
  <c r="BI378" i="16"/>
  <c r="BI303" i="16"/>
  <c r="BF410" i="16"/>
  <c r="BE410" i="16" s="1"/>
  <c r="BG331" i="16"/>
  <c r="BH156" i="16"/>
  <c r="BJ285" i="16"/>
  <c r="BG144" i="16"/>
  <c r="BI65" i="16"/>
  <c r="E87" i="4" s="1"/>
  <c r="BI460" i="16"/>
  <c r="BG218" i="16"/>
  <c r="BG405" i="16"/>
  <c r="BH300" i="16"/>
  <c r="BJ345" i="16"/>
  <c r="BF83" i="16"/>
  <c r="BE83" i="16" s="1"/>
  <c r="BF369" i="16"/>
  <c r="BE369" i="16" s="1"/>
  <c r="BG309" i="16"/>
  <c r="BF305" i="16"/>
  <c r="BE305" i="16" s="1"/>
  <c r="BH132" i="16"/>
  <c r="BI150" i="16"/>
  <c r="BJ169" i="16"/>
  <c r="BF249" i="16"/>
  <c r="BE249" i="16" s="1"/>
  <c r="BI97" i="16"/>
  <c r="BI386" i="16"/>
  <c r="BG366" i="16"/>
  <c r="BI295" i="16"/>
  <c r="BH255" i="16"/>
  <c r="BH101" i="16"/>
  <c r="BI212" i="16"/>
  <c r="BH445" i="16"/>
  <c r="BJ203" i="16"/>
  <c r="BF327" i="16"/>
  <c r="BE327" i="16" s="1"/>
  <c r="BI144" i="16"/>
  <c r="BH186" i="16"/>
  <c r="BG104" i="16"/>
  <c r="BJ69" i="16"/>
  <c r="F91" i="4" s="1"/>
  <c r="BG323" i="16"/>
  <c r="BI132" i="16"/>
  <c r="BG191" i="16"/>
  <c r="BI99" i="16"/>
  <c r="BI20" i="16"/>
  <c r="E42" i="4" s="1"/>
  <c r="BJ374" i="16"/>
  <c r="BG210" i="16"/>
  <c r="BJ312" i="16"/>
  <c r="BI379" i="16"/>
  <c r="BF267" i="16"/>
  <c r="BE267" i="16" s="1"/>
  <c r="BH85" i="16"/>
  <c r="BI349" i="16"/>
  <c r="BG308" i="16"/>
  <c r="BH35" i="16"/>
  <c r="BH145" i="16"/>
  <c r="BF422" i="16"/>
  <c r="BE422" i="16" s="1"/>
  <c r="BJ119" i="16"/>
  <c r="BH474" i="16"/>
  <c r="BF228" i="16"/>
  <c r="BE228" i="16" s="1"/>
  <c r="BJ391" i="16"/>
  <c r="BG52" i="16"/>
  <c r="BF299" i="16"/>
  <c r="BE299" i="16" s="1"/>
  <c r="BH60" i="16"/>
  <c r="BI261" i="16"/>
  <c r="BF289" i="16"/>
  <c r="BE289" i="16" s="1"/>
  <c r="BI431" i="16"/>
  <c r="BF143" i="16"/>
  <c r="BE143" i="16" s="1"/>
  <c r="BG36" i="16"/>
  <c r="BF400" i="16"/>
  <c r="BE400" i="16" s="1"/>
  <c r="BI151" i="16"/>
  <c r="BF375" i="16"/>
  <c r="BE375" i="16" s="1"/>
  <c r="BF353" i="16"/>
  <c r="BE353" i="16" s="1"/>
  <c r="BG157" i="16"/>
  <c r="BJ394" i="16"/>
  <c r="BG450" i="16"/>
  <c r="BF51" i="16"/>
  <c r="BE51" i="16" s="1"/>
  <c r="BJ469" i="16"/>
  <c r="BF258" i="16"/>
  <c r="BE258" i="16" s="1"/>
  <c r="BH143" i="16"/>
  <c r="BH260" i="16"/>
  <c r="BH397" i="16"/>
  <c r="BG306" i="16"/>
  <c r="BH344" i="16"/>
  <c r="BI105" i="16"/>
  <c r="BI173" i="16"/>
  <c r="BI306" i="16"/>
  <c r="BG189" i="16"/>
  <c r="BI153" i="16"/>
  <c r="BJ402" i="16"/>
  <c r="BF52" i="16"/>
  <c r="BE52" i="16" s="1"/>
  <c r="BF110" i="16"/>
  <c r="BE110" i="16" s="1"/>
  <c r="BG73" i="16"/>
  <c r="BI237" i="16"/>
  <c r="BI409" i="16"/>
  <c r="BJ190" i="16"/>
  <c r="BH401" i="16"/>
  <c r="BG136" i="16"/>
  <c r="BH106" i="16"/>
  <c r="BF260" i="16"/>
  <c r="BE260" i="16" s="1"/>
  <c r="BG307" i="16"/>
  <c r="BI293" i="16"/>
  <c r="BI416" i="16"/>
  <c r="BG280" i="16"/>
  <c r="BH419" i="16"/>
  <c r="BJ47" i="16"/>
  <c r="F69" i="4" s="1"/>
  <c r="BJ87" i="16"/>
  <c r="BJ424" i="16"/>
  <c r="BF214" i="16"/>
  <c r="BE214" i="16" s="1"/>
  <c r="BI81" i="16"/>
  <c r="BG288" i="16"/>
  <c r="BG314" i="16"/>
  <c r="BH337" i="16"/>
  <c r="BF264" i="16"/>
  <c r="BE264" i="16" s="1"/>
  <c r="BI420" i="16"/>
  <c r="BG297" i="16"/>
  <c r="BG419" i="16"/>
  <c r="BH216" i="16"/>
  <c r="BH472" i="16"/>
  <c r="BJ212" i="16"/>
  <c r="BH405" i="16"/>
  <c r="BJ265" i="16"/>
  <c r="BH245" i="16"/>
  <c r="BJ197" i="16"/>
  <c r="BI279" i="16"/>
  <c r="BG216" i="16"/>
  <c r="BI239" i="16"/>
  <c r="BF240" i="16"/>
  <c r="BE240" i="16" s="1"/>
  <c r="BI249" i="16"/>
  <c r="BI361" i="16"/>
  <c r="BH387" i="16"/>
  <c r="BG255" i="16"/>
  <c r="BH209" i="16"/>
  <c r="BF345" i="16"/>
  <c r="BE345" i="16" s="1"/>
  <c r="BF463" i="16"/>
  <c r="BE463" i="16" s="1"/>
  <c r="BF287" i="16"/>
  <c r="BE287" i="16" s="1"/>
  <c r="BI169" i="16"/>
  <c r="BH314" i="16"/>
  <c r="BF66" i="16"/>
  <c r="BE66" i="16" s="1"/>
  <c r="BH288" i="16"/>
  <c r="BJ436" i="16"/>
  <c r="BJ188" i="16"/>
  <c r="BJ271" i="16"/>
  <c r="BF100" i="16"/>
  <c r="BE100" i="16" s="1"/>
  <c r="BJ283" i="16"/>
  <c r="BF448" i="16"/>
  <c r="BE448" i="16" s="1"/>
  <c r="BH174" i="16"/>
  <c r="BG438" i="16"/>
  <c r="BF444" i="16"/>
  <c r="BE444" i="16" s="1"/>
  <c r="BG236" i="16"/>
  <c r="BJ234" i="16"/>
  <c r="BI215" i="16"/>
  <c r="BJ256" i="16"/>
  <c r="BF92" i="16"/>
  <c r="BE92" i="16" s="1"/>
  <c r="BH295" i="16"/>
  <c r="BJ186" i="16"/>
  <c r="BH77" i="16"/>
  <c r="BF117" i="16"/>
  <c r="BE117" i="16" s="1"/>
  <c r="BJ398" i="16"/>
  <c r="BJ174" i="16"/>
  <c r="BI55" i="16"/>
  <c r="E77" i="4" s="1"/>
  <c r="BF315" i="16"/>
  <c r="BE315" i="16" s="1"/>
  <c r="BH136" i="16"/>
  <c r="BI50" i="16"/>
  <c r="E72" i="4" s="1"/>
  <c r="BJ313" i="16"/>
  <c r="BH176" i="16"/>
  <c r="BJ318" i="16"/>
  <c r="BJ198" i="16"/>
  <c r="BH364" i="16"/>
  <c r="BF187" i="16"/>
  <c r="BE187" i="16" s="1"/>
  <c r="BG198" i="16"/>
  <c r="BI260" i="16"/>
  <c r="BJ279" i="16"/>
  <c r="BI195" i="16"/>
  <c r="BJ44" i="16"/>
  <c r="F66" i="4" s="1"/>
  <c r="BF416" i="16"/>
  <c r="BE416" i="16" s="1"/>
  <c r="BG396" i="16"/>
  <c r="BH52" i="16"/>
  <c r="BF276" i="16"/>
  <c r="BE276" i="16" s="1"/>
  <c r="BG180" i="16"/>
  <c r="BI435" i="16"/>
  <c r="BI275" i="16"/>
  <c r="BH412" i="16"/>
  <c r="BI418" i="16"/>
  <c r="BH46" i="16"/>
  <c r="BF253" i="16"/>
  <c r="BE253" i="16" s="1"/>
  <c r="BH347" i="16"/>
  <c r="BF274" i="16"/>
  <c r="BE274" i="16" s="1"/>
  <c r="BJ326" i="16"/>
  <c r="BJ397" i="16"/>
  <c r="BJ157" i="16"/>
  <c r="BH122" i="16"/>
  <c r="BF316" i="16"/>
  <c r="BE316" i="16" s="1"/>
  <c r="BJ158" i="16"/>
  <c r="BI194" i="16"/>
  <c r="BG234" i="16"/>
  <c r="BJ434" i="16"/>
  <c r="BH113" i="16"/>
  <c r="BJ390" i="16"/>
  <c r="BF407" i="16"/>
  <c r="BE407" i="16" s="1"/>
  <c r="BG233" i="16"/>
  <c r="BH51" i="16"/>
  <c r="BJ116" i="16"/>
  <c r="BI457" i="16"/>
  <c r="BI438" i="16"/>
  <c r="BI294" i="16"/>
  <c r="BF140" i="16"/>
  <c r="BE140" i="16" s="1"/>
  <c r="BH389" i="16"/>
  <c r="BF237" i="16"/>
  <c r="BE237" i="16" s="1"/>
  <c r="BJ375" i="16"/>
  <c r="BJ143" i="16"/>
  <c r="BG22" i="16"/>
  <c r="BF259" i="16"/>
  <c r="BE259" i="16" s="1"/>
  <c r="BF104" i="16"/>
  <c r="BE104" i="16" s="1"/>
  <c r="BF64" i="16"/>
  <c r="BE64" i="16" s="1"/>
  <c r="BJ413" i="16"/>
  <c r="BG283" i="16"/>
  <c r="BI451" i="16"/>
  <c r="BF413" i="16"/>
  <c r="BE413" i="16" s="1"/>
  <c r="BH373" i="16"/>
  <c r="BG299" i="16"/>
  <c r="BJ316" i="16"/>
  <c r="BI244" i="16"/>
  <c r="BG66" i="16"/>
  <c r="BJ335" i="16"/>
  <c r="BI421" i="16"/>
  <c r="BG56" i="16"/>
  <c r="BH37" i="16"/>
  <c r="BH36" i="16"/>
  <c r="BH369" i="16"/>
  <c r="BJ266" i="16"/>
  <c r="BG436" i="16"/>
  <c r="BJ317" i="16"/>
  <c r="BG348" i="16"/>
  <c r="BI455" i="16"/>
  <c r="BI155" i="16"/>
  <c r="BH139" i="16"/>
  <c r="BJ371" i="16"/>
  <c r="BJ61" i="16"/>
  <c r="F83" i="4" s="1"/>
  <c r="BH204" i="16"/>
  <c r="BH442" i="16"/>
  <c r="BF371" i="16"/>
  <c r="BE371" i="16" s="1"/>
  <c r="BG326" i="16"/>
  <c r="BJ147" i="16"/>
  <c r="BI437" i="16"/>
  <c r="BJ57" i="16"/>
  <c r="F79" i="4" s="1"/>
  <c r="BG67" i="16"/>
  <c r="BI71" i="16"/>
  <c r="E93" i="4" s="1"/>
  <c r="BF88" i="16"/>
  <c r="BE88" i="16" s="1"/>
  <c r="BF317" i="16"/>
  <c r="BE317" i="16" s="1"/>
  <c r="BJ239" i="16"/>
  <c r="BJ414" i="16"/>
  <c r="BJ341" i="16"/>
  <c r="BH130" i="16"/>
  <c r="BI345" i="16"/>
  <c r="BG422" i="16"/>
  <c r="BH224" i="16"/>
  <c r="BI75" i="16"/>
  <c r="E97" i="4" s="1"/>
  <c r="BF466" i="16"/>
  <c r="BE466" i="16" s="1"/>
  <c r="BJ140" i="16"/>
  <c r="BH319" i="16"/>
  <c r="BJ319" i="16"/>
  <c r="BI77" i="16"/>
  <c r="E99" i="4" s="1"/>
  <c r="BH329" i="16"/>
  <c r="BJ272" i="16"/>
  <c r="BG133" i="16"/>
  <c r="BJ470" i="16"/>
  <c r="BG474" i="16"/>
  <c r="BI164" i="16"/>
  <c r="BH179" i="16"/>
  <c r="BJ396" i="16"/>
  <c r="BF269" i="16"/>
  <c r="BE269" i="16" s="1"/>
  <c r="BH218" i="16"/>
  <c r="BF184" i="16"/>
  <c r="BE184" i="16" s="1"/>
  <c r="BG277" i="16"/>
  <c r="BI145" i="16"/>
  <c r="BH440" i="16"/>
  <c r="BH437" i="16"/>
  <c r="BI477" i="16"/>
  <c r="BI165" i="16"/>
  <c r="BH448" i="16"/>
  <c r="BI310" i="16"/>
  <c r="BG384" i="16"/>
  <c r="BI161" i="16"/>
  <c r="BI464" i="16"/>
  <c r="BJ385" i="16"/>
  <c r="BI273" i="16"/>
  <c r="BJ386" i="16"/>
  <c r="BI115" i="16"/>
  <c r="BF93" i="16"/>
  <c r="BE93" i="16" s="1"/>
  <c r="BH375" i="16"/>
  <c r="BF155" i="16"/>
  <c r="BE155" i="16" s="1"/>
  <c r="BI46" i="16"/>
  <c r="E68" i="4" s="1"/>
  <c r="BH248" i="16"/>
  <c r="BG44" i="16"/>
  <c r="BJ75" i="16"/>
  <c r="F97" i="4" s="1"/>
  <c r="BG462" i="16"/>
  <c r="BI199" i="16"/>
  <c r="BF107" i="16"/>
  <c r="BE107" i="16" s="1"/>
  <c r="BF391" i="16"/>
  <c r="BE391" i="16" s="1"/>
  <c r="BH264" i="16"/>
  <c r="BI243" i="16"/>
  <c r="BH453" i="16"/>
  <c r="BH381" i="16"/>
  <c r="BI282" i="16"/>
  <c r="BF221" i="16"/>
  <c r="BE221" i="16" s="1"/>
  <c r="BJ328" i="16"/>
  <c r="BH263" i="16"/>
  <c r="BH238" i="16"/>
  <c r="BH65" i="16"/>
  <c r="BI376" i="16"/>
  <c r="BI90" i="16"/>
  <c r="BG106" i="16"/>
  <c r="BJ76" i="16"/>
  <c r="F98" i="4" s="1"/>
  <c r="BI360" i="16"/>
  <c r="BJ315" i="16"/>
  <c r="BJ421" i="16"/>
  <c r="BJ136" i="16"/>
  <c r="BJ164" i="16"/>
  <c r="BG358" i="16"/>
  <c r="BG68" i="16"/>
  <c r="BG432" i="16"/>
  <c r="BJ79" i="16"/>
  <c r="BI137" i="16"/>
  <c r="BF103" i="16"/>
  <c r="BE103" i="16" s="1"/>
  <c r="BI130" i="16"/>
  <c r="BI359" i="16"/>
  <c r="BF84" i="16"/>
  <c r="BE84" i="16" s="1"/>
  <c r="BI224" i="16"/>
  <c r="BJ89" i="16"/>
  <c r="BI73" i="16"/>
  <c r="E95" i="4" s="1"/>
  <c r="BI271" i="16"/>
  <c r="BI204" i="16"/>
  <c r="BJ168" i="16"/>
  <c r="BG50" i="16"/>
  <c r="BG347" i="16"/>
  <c r="BF145" i="16"/>
  <c r="BE145" i="16" s="1"/>
  <c r="BI147" i="16"/>
  <c r="BG169" i="16"/>
  <c r="BH427" i="16"/>
  <c r="BF165" i="16"/>
  <c r="BE165" i="16" s="1"/>
  <c r="BI227" i="16"/>
  <c r="BI330" i="16"/>
  <c r="BH242" i="16"/>
  <c r="BH317" i="16"/>
  <c r="BI393" i="16"/>
  <c r="BH66" i="16"/>
  <c r="BH84" i="16"/>
  <c r="BH404" i="16"/>
  <c r="BG305" i="16"/>
  <c r="BG24" i="16"/>
  <c r="BH211" i="16"/>
  <c r="BH408" i="16"/>
  <c r="BG195" i="16"/>
  <c r="BF89" i="16"/>
  <c r="BE89" i="16" s="1"/>
  <c r="BH30" i="16"/>
  <c r="BJ294" i="16"/>
  <c r="BJ177" i="16"/>
  <c r="BJ110" i="16"/>
  <c r="BF202" i="16"/>
  <c r="BE202" i="16" s="1"/>
  <c r="BJ459" i="16"/>
  <c r="BF367" i="16"/>
  <c r="BE367" i="16" s="1"/>
  <c r="BG466" i="16"/>
  <c r="BF124" i="16"/>
  <c r="BE124" i="16" s="1"/>
  <c r="BH473" i="16"/>
  <c r="BH477" i="16"/>
  <c r="BF417" i="16"/>
  <c r="BE417" i="16" s="1"/>
  <c r="BJ238" i="16"/>
  <c r="BG343" i="16"/>
  <c r="BH338" i="16"/>
  <c r="BH407" i="16"/>
  <c r="BG207" i="16"/>
  <c r="BG166" i="16"/>
  <c r="BG286" i="16"/>
  <c r="BF412" i="16"/>
  <c r="BE412" i="16" s="1"/>
  <c r="BI286" i="16"/>
  <c r="BF76" i="16"/>
  <c r="BE76" i="16" s="1"/>
  <c r="BI26" i="16"/>
  <c r="E48" i="4" s="1"/>
  <c r="BF193" i="16"/>
  <c r="BE193" i="16" s="1"/>
  <c r="BH158" i="16"/>
  <c r="BJ144" i="16"/>
  <c r="BH357" i="16"/>
  <c r="BJ249" i="16"/>
  <c r="BJ463" i="16"/>
  <c r="BH327" i="16"/>
  <c r="BF469" i="16"/>
  <c r="BE469" i="16" s="1"/>
  <c r="BF306" i="16"/>
  <c r="BE306" i="16" s="1"/>
  <c r="BI154" i="16"/>
  <c r="BG62" i="16"/>
  <c r="BJ171" i="16"/>
  <c r="BJ93" i="16"/>
  <c r="BH286" i="16"/>
  <c r="BG94" i="16"/>
  <c r="BF298" i="16"/>
  <c r="BE298" i="16" s="1"/>
  <c r="BJ286" i="16"/>
  <c r="BG373" i="16"/>
  <c r="BI357" i="16"/>
  <c r="BI452" i="16"/>
  <c r="BJ63" i="16"/>
  <c r="F85" i="4" s="1"/>
  <c r="BG103" i="16"/>
  <c r="BJ447" i="16"/>
  <c r="BJ460" i="16"/>
  <c r="BG395" i="16"/>
  <c r="BH20" i="16"/>
  <c r="BJ206" i="16"/>
  <c r="BH287" i="16"/>
  <c r="BF379" i="16"/>
  <c r="BE379" i="16" s="1"/>
  <c r="BJ146" i="16"/>
  <c r="BH436" i="16"/>
  <c r="BG97" i="16"/>
  <c r="BG381" i="16"/>
  <c r="BF386" i="16"/>
  <c r="BE386" i="16" s="1"/>
  <c r="BF158" i="16"/>
  <c r="BE158" i="16" s="1"/>
  <c r="BF203" i="16"/>
  <c r="BE203" i="16" s="1"/>
  <c r="BG350" i="16"/>
  <c r="BJ71" i="16"/>
  <c r="F93" i="4" s="1"/>
  <c r="BJ388" i="16"/>
  <c r="BI284" i="16"/>
  <c r="BJ33" i="16"/>
  <c r="F55" i="4" s="1"/>
  <c r="BF58" i="16"/>
  <c r="BE58" i="16" s="1"/>
  <c r="BJ359" i="16"/>
  <c r="BH478" i="16"/>
  <c r="BF346" i="16"/>
  <c r="BE346" i="16" s="1"/>
  <c r="BF263" i="16"/>
  <c r="BE263" i="16" s="1"/>
  <c r="BG410" i="16"/>
  <c r="BJ264" i="16"/>
  <c r="BG459" i="16"/>
  <c r="BI400" i="16"/>
  <c r="BG116" i="16"/>
  <c r="BG194" i="16"/>
  <c r="BJ243" i="16"/>
  <c r="BJ153" i="16"/>
  <c r="BH32" i="16"/>
  <c r="BG275" i="16"/>
  <c r="BI92" i="16"/>
  <c r="BI135" i="16"/>
  <c r="BJ195" i="16"/>
  <c r="BH243" i="16"/>
  <c r="BH411" i="16"/>
  <c r="BI256" i="16"/>
  <c r="BI449" i="16"/>
  <c r="BI317" i="16"/>
  <c r="BG413" i="16"/>
  <c r="BG374" i="16"/>
  <c r="BI395" i="16"/>
  <c r="BG293" i="16"/>
  <c r="BF217" i="16"/>
  <c r="BE217" i="16" s="1"/>
  <c r="BJ389" i="16"/>
  <c r="BI304" i="16"/>
  <c r="BG159" i="16"/>
  <c r="BH79" i="16"/>
  <c r="BF135" i="16"/>
  <c r="BE135" i="16" s="1"/>
  <c r="BJ365" i="16"/>
  <c r="BG83" i="16"/>
  <c r="BG289" i="16"/>
  <c r="BI100" i="16"/>
  <c r="BF161" i="16"/>
  <c r="BE161" i="16" s="1"/>
  <c r="BI444" i="16"/>
  <c r="BG47" i="16"/>
  <c r="BI269" i="16"/>
  <c r="BF189" i="16"/>
  <c r="BE189" i="16" s="1"/>
  <c r="BF80" i="16"/>
  <c r="BE80" i="16" s="1"/>
  <c r="BJ64" i="16"/>
  <c r="F86" i="4" s="1"/>
  <c r="BI358" i="16"/>
  <c r="BI396" i="16"/>
  <c r="BG105" i="16"/>
  <c r="BJ179" i="16"/>
  <c r="BH416" i="16"/>
  <c r="BJ433" i="16"/>
  <c r="BJ381" i="16"/>
  <c r="BF207" i="16"/>
  <c r="BE207" i="16" s="1"/>
  <c r="BG412" i="16"/>
  <c r="BF218" i="16"/>
  <c r="BE218" i="16" s="1"/>
  <c r="BG278" i="16"/>
  <c r="BI98" i="16"/>
  <c r="BH234" i="16"/>
  <c r="BH107" i="16"/>
  <c r="BH117" i="16"/>
  <c r="BF29" i="16"/>
  <c r="BE29" i="16" s="1"/>
  <c r="BH279" i="16"/>
  <c r="BF62" i="16"/>
  <c r="BE62" i="16" s="1"/>
  <c r="BG256" i="16"/>
  <c r="BI133" i="16"/>
  <c r="BI201" i="16"/>
  <c r="BG131" i="16"/>
  <c r="BH232" i="16"/>
  <c r="BF57" i="16"/>
  <c r="BE57" i="16" s="1"/>
  <c r="BH120" i="16"/>
  <c r="BF115" i="16"/>
  <c r="BE115" i="16" s="1"/>
  <c r="BH89" i="16"/>
  <c r="BI222" i="16"/>
  <c r="BJ56" i="16"/>
  <c r="F78" i="4" s="1"/>
  <c r="BG84" i="16"/>
  <c r="BJ417" i="16"/>
  <c r="BF125" i="16"/>
  <c r="BE125" i="16" s="1"/>
  <c r="BJ404" i="16"/>
  <c r="BJ54" i="16"/>
  <c r="F76" i="4" s="1"/>
  <c r="BH141" i="16"/>
  <c r="BH402" i="16"/>
  <c r="BI278" i="16"/>
  <c r="BI146" i="16"/>
  <c r="BI350" i="16"/>
  <c r="BF230" i="16"/>
  <c r="BE230" i="16" s="1"/>
  <c r="BJ297" i="16"/>
  <c r="BF300" i="16"/>
  <c r="BE300" i="16" s="1"/>
  <c r="BF319" i="16"/>
  <c r="BE319" i="16" s="1"/>
  <c r="BF404" i="16"/>
  <c r="BE404" i="16" s="1"/>
  <c r="BG339" i="16"/>
  <c r="BI197" i="16"/>
  <c r="BF390" i="16"/>
  <c r="BE390" i="16" s="1"/>
  <c r="BH92" i="16"/>
  <c r="BI182" i="16"/>
  <c r="BG364" i="16"/>
  <c r="BG451" i="16"/>
  <c r="BJ180" i="16"/>
  <c r="BI366" i="16"/>
  <c r="BJ419" i="16"/>
  <c r="BJ372" i="16"/>
  <c r="BI44" i="16"/>
  <c r="E66" i="4" s="1"/>
  <c r="BH207" i="16"/>
  <c r="BI207" i="16"/>
  <c r="BJ35" i="16"/>
  <c r="F57" i="4" s="1"/>
  <c r="BF423" i="16"/>
  <c r="BE423" i="16" s="1"/>
  <c r="BG130" i="16"/>
  <c r="BH376" i="16"/>
  <c r="BG162" i="16"/>
  <c r="BI387" i="16"/>
  <c r="BI33" i="16"/>
  <c r="E55" i="4" s="1"/>
  <c r="BH29" i="16"/>
  <c r="BJ156" i="16"/>
  <c r="BI315" i="16"/>
  <c r="BG29" i="16"/>
  <c r="BJ363" i="16"/>
  <c r="BF226" i="16"/>
  <c r="BE226" i="16" s="1"/>
  <c r="BF476" i="16"/>
  <c r="BE476" i="16" s="1"/>
  <c r="BF337" i="16"/>
  <c r="BE337" i="16" s="1"/>
  <c r="BJ270" i="16"/>
  <c r="BJ130" i="16"/>
  <c r="BI346" i="16"/>
  <c r="BG463" i="16"/>
  <c r="BI29" i="16"/>
  <c r="E51" i="4" s="1"/>
  <c r="BG400" i="16"/>
  <c r="BJ405" i="16"/>
  <c r="BF157" i="16"/>
  <c r="BE157" i="16" s="1"/>
  <c r="BJ450" i="16"/>
  <c r="BI67" i="16"/>
  <c r="E89" i="4" s="1"/>
  <c r="BG213" i="16"/>
  <c r="BG237" i="16"/>
  <c r="BG262" i="16"/>
  <c r="BI429" i="16"/>
  <c r="BH277" i="16"/>
  <c r="BG121" i="16"/>
  <c r="BI126" i="16"/>
  <c r="BJ472" i="16"/>
  <c r="BJ151" i="16"/>
  <c r="BJ453" i="16"/>
  <c r="BG228" i="16"/>
  <c r="BF420" i="16"/>
  <c r="BE420" i="16" s="1"/>
  <c r="BH69" i="16"/>
  <c r="BJ467" i="16"/>
  <c r="BG329" i="16"/>
  <c r="BJ350" i="16"/>
  <c r="BH339" i="16"/>
  <c r="BJ332" i="16"/>
  <c r="BJ36" i="16"/>
  <c r="F58" i="4" s="1"/>
  <c r="BH68" i="16"/>
  <c r="BH94" i="16"/>
  <c r="BG421" i="16"/>
  <c r="BH309" i="16"/>
  <c r="BJ90" i="16"/>
  <c r="BF431" i="16"/>
  <c r="BE431" i="16" s="1"/>
  <c r="BF162" i="16"/>
  <c r="BE162" i="16" s="1"/>
  <c r="BJ51" i="16"/>
  <c r="F73" i="4" s="1"/>
  <c r="BF462" i="16"/>
  <c r="BE462" i="16" s="1"/>
  <c r="BG208" i="16"/>
  <c r="BH311" i="16"/>
  <c r="BJ261" i="16"/>
  <c r="BI41" i="16"/>
  <c r="E63" i="4" s="1"/>
  <c r="BI322" i="16"/>
  <c r="BF231" i="16"/>
  <c r="BE231" i="16" s="1"/>
  <c r="BF452" i="16"/>
  <c r="BE452" i="16" s="1"/>
  <c r="BG276" i="16"/>
  <c r="BH178" i="16"/>
  <c r="BG229" i="16"/>
  <c r="BF392" i="16"/>
  <c r="BE392" i="16" s="1"/>
  <c r="BH475" i="16"/>
  <c r="BJ152" i="16"/>
  <c r="BG378" i="16"/>
  <c r="BJ457" i="16"/>
  <c r="BG239" i="16"/>
  <c r="BI352" i="16"/>
  <c r="BI439" i="16"/>
  <c r="BI110" i="16"/>
  <c r="BH153" i="16"/>
  <c r="BI202" i="16"/>
  <c r="BH348" i="16"/>
  <c r="BG250" i="16"/>
  <c r="BJ344" i="16"/>
  <c r="BI465" i="16"/>
  <c r="BI189" i="16"/>
  <c r="BH396" i="16"/>
  <c r="BI216" i="16"/>
  <c r="BG21" i="16"/>
  <c r="BI371" i="16"/>
  <c r="BI456" i="16"/>
  <c r="BG168" i="16"/>
  <c r="BG369" i="16"/>
  <c r="BF307" i="16"/>
  <c r="BE307" i="16" s="1"/>
  <c r="BJ310" i="16"/>
  <c r="BF272" i="16"/>
  <c r="BE272" i="16" s="1"/>
  <c r="BF96" i="16"/>
  <c r="BE96" i="16" s="1"/>
  <c r="BG334" i="16"/>
  <c r="BJ173" i="16"/>
  <c r="BH56" i="16"/>
  <c r="BJ351" i="16"/>
  <c r="BG285" i="16"/>
  <c r="BH157" i="16"/>
  <c r="BI331" i="16"/>
  <c r="BI473" i="16"/>
  <c r="BI107" i="16"/>
  <c r="BF433" i="16"/>
  <c r="BE433" i="16" s="1"/>
  <c r="BJ118" i="16"/>
  <c r="BF450" i="16"/>
  <c r="BE450" i="16" s="1"/>
  <c r="BI367" i="16"/>
  <c r="BH138" i="16"/>
  <c r="BG471" i="16"/>
  <c r="BJ248" i="16"/>
  <c r="BH201" i="16"/>
  <c r="BF288" i="16"/>
  <c r="BE288" i="16" s="1"/>
  <c r="BG96" i="16"/>
  <c r="BG268" i="16"/>
  <c r="BF291" i="16"/>
  <c r="BE291" i="16" s="1"/>
  <c r="BI327" i="16"/>
  <c r="BJ295" i="16"/>
  <c r="BF311" i="16"/>
  <c r="BE311" i="16" s="1"/>
  <c r="BG88" i="16"/>
  <c r="BF252" i="16"/>
  <c r="BE252" i="16" s="1"/>
  <c r="BI446" i="16"/>
  <c r="BI369" i="16"/>
  <c r="BG200" i="16"/>
  <c r="BH468" i="16"/>
  <c r="BJ163" i="16"/>
  <c r="BJ376" i="16"/>
  <c r="BG380" i="16"/>
  <c r="BH116" i="16"/>
  <c r="BH252" i="16"/>
  <c r="BF153" i="16"/>
  <c r="BE153" i="16" s="1"/>
  <c r="BJ78" i="16"/>
  <c r="F100" i="4" s="1"/>
  <c r="BF37" i="16"/>
  <c r="BE37" i="16" s="1"/>
  <c r="BJ39" i="16"/>
  <c r="F61" i="4" s="1"/>
  <c r="BH166" i="16"/>
  <c r="BI263" i="16"/>
  <c r="BJ289" i="16"/>
  <c r="BI319" i="16"/>
  <c r="BI394" i="16"/>
  <c r="BJ65" i="16"/>
  <c r="F87" i="4" s="1"/>
  <c r="BH334" i="16"/>
  <c r="BI436" i="16"/>
  <c r="BG449" i="16"/>
  <c r="BF108" i="16"/>
  <c r="BE108" i="16" s="1"/>
  <c r="BH240" i="16"/>
  <c r="BG371" i="16"/>
  <c r="BH399" i="16"/>
  <c r="BF266" i="16"/>
  <c r="BE266" i="16" s="1"/>
  <c r="BG430" i="16"/>
  <c r="BF208" i="16"/>
  <c r="BE208" i="16" s="1"/>
  <c r="BJ364" i="16"/>
  <c r="BF273" i="16"/>
  <c r="BE273" i="16" s="1"/>
  <c r="BF310" i="16"/>
  <c r="BE310" i="16" s="1"/>
  <c r="BG328" i="16"/>
  <c r="BH148" i="16"/>
  <c r="BH184" i="16"/>
  <c r="BI87" i="16"/>
  <c r="BI448" i="16"/>
  <c r="BJ50" i="16"/>
  <c r="F72" i="4" s="1"/>
  <c r="BF331" i="16"/>
  <c r="BE331" i="16" s="1"/>
  <c r="BI458" i="16"/>
  <c r="BF428" i="16"/>
  <c r="BE428" i="16" s="1"/>
  <c r="BG71" i="16"/>
  <c r="BF232" i="16"/>
  <c r="BE232" i="16" s="1"/>
  <c r="BH254" i="16"/>
  <c r="BH283" i="16"/>
  <c r="BF443" i="16"/>
  <c r="BE443" i="16" s="1"/>
  <c r="BF242" i="16"/>
  <c r="BE242" i="16" s="1"/>
  <c r="BI30" i="16"/>
  <c r="E52" i="4" s="1"/>
  <c r="BJ102" i="16"/>
  <c r="BJ435" i="16"/>
  <c r="BH366" i="16"/>
  <c r="BF224" i="16"/>
  <c r="BE224" i="16" s="1"/>
  <c r="BI125" i="16"/>
  <c r="BG172" i="16"/>
  <c r="BF152" i="16"/>
  <c r="BE152" i="16" s="1"/>
  <c r="BH61" i="16"/>
  <c r="BH47" i="16"/>
  <c r="BH333" i="16"/>
  <c r="BJ159" i="16"/>
  <c r="BJ214" i="16"/>
  <c r="BJ439" i="16"/>
  <c r="BJ426" i="16"/>
  <c r="BG394" i="16"/>
  <c r="BH134" i="16"/>
  <c r="BJ348" i="16"/>
  <c r="BG98" i="16"/>
  <c r="BF355" i="16"/>
  <c r="BE355" i="16" s="1"/>
  <c r="BI45" i="16"/>
  <c r="E67" i="4" s="1"/>
  <c r="BF91" i="16"/>
  <c r="BE91" i="16" s="1"/>
  <c r="BJ150" i="16"/>
  <c r="BH48" i="16"/>
  <c r="BH22" i="16"/>
  <c r="BI35" i="16"/>
  <c r="E57" i="4" s="1"/>
  <c r="BG59" i="16"/>
  <c r="BI156" i="16"/>
  <c r="BH351" i="16"/>
  <c r="BI388" i="16"/>
  <c r="BI136" i="16"/>
  <c r="BJ32" i="16"/>
  <c r="F54" i="4" s="1"/>
  <c r="BI405" i="16"/>
  <c r="BI58" i="16"/>
  <c r="E80" i="4" s="1"/>
  <c r="BF71" i="16"/>
  <c r="BE71" i="16" s="1"/>
  <c r="BG28" i="16"/>
  <c r="BI143" i="16"/>
  <c r="BI264" i="16"/>
  <c r="BH137" i="16"/>
  <c r="BJ392" i="16"/>
  <c r="BI180" i="16"/>
  <c r="BJ273" i="16"/>
  <c r="BH268" i="16"/>
  <c r="BH469" i="16"/>
  <c r="BJ462" i="16"/>
  <c r="BG222" i="16"/>
  <c r="BG254" i="16"/>
  <c r="BF18" i="16"/>
  <c r="BE18" i="16" s="1"/>
  <c r="BJ290" i="16"/>
  <c r="BJ260" i="16"/>
  <c r="BJ172" i="16"/>
  <c r="BJ101" i="16"/>
  <c r="BJ52" i="16"/>
  <c r="F74" i="4" s="1"/>
  <c r="BH449" i="16"/>
  <c r="BH446" i="16"/>
  <c r="BH302" i="16"/>
  <c r="BF470" i="16"/>
  <c r="BE470" i="16" s="1"/>
  <c r="BH289" i="16"/>
  <c r="BH365" i="16"/>
  <c r="BF169" i="16"/>
  <c r="BE169" i="16" s="1"/>
  <c r="BF394" i="16"/>
  <c r="BE394" i="16" s="1"/>
  <c r="BF53" i="16"/>
  <c r="BE53" i="16" s="1"/>
  <c r="BI410" i="16"/>
  <c r="BI57" i="16"/>
  <c r="E79" i="4" s="1"/>
  <c r="BJ321" i="16"/>
  <c r="BH53" i="16"/>
  <c r="BJ442" i="16"/>
  <c r="BJ85" i="16"/>
  <c r="BI423" i="16"/>
  <c r="BJ246" i="16"/>
  <c r="BG124" i="16"/>
  <c r="BG110" i="16"/>
  <c r="BH160" i="16"/>
  <c r="BJ91" i="16"/>
  <c r="BJ22" i="16"/>
  <c r="F44" i="4" s="1"/>
  <c r="BJ393" i="16"/>
  <c r="BF213" i="16"/>
  <c r="BE213" i="16" s="1"/>
  <c r="BI289" i="16"/>
  <c r="BI49" i="16"/>
  <c r="E71" i="4" s="1"/>
  <c r="BH172" i="16"/>
  <c r="BF285" i="16"/>
  <c r="BE285" i="16" s="1"/>
  <c r="BJ477" i="16"/>
  <c r="BJ205" i="16"/>
  <c r="BF78" i="16"/>
  <c r="BE78" i="16" s="1"/>
  <c r="BF73" i="16"/>
  <c r="BE73" i="16" s="1"/>
  <c r="BI307" i="16"/>
  <c r="BH67" i="16"/>
  <c r="BH42" i="16"/>
  <c r="BG219" i="16"/>
  <c r="BF204" i="16"/>
  <c r="BE204" i="16" s="1"/>
  <c r="BJ422" i="16"/>
  <c r="BJ200" i="16"/>
  <c r="BG30" i="16"/>
  <c r="BJ325" i="16"/>
  <c r="BJ427" i="16"/>
  <c r="BI34" i="16"/>
  <c r="E56" i="4" s="1"/>
  <c r="BG111" i="16"/>
  <c r="BJ53" i="16"/>
  <c r="F75" i="4" s="1"/>
  <c r="BH196" i="16"/>
  <c r="BG469" i="16"/>
  <c r="BF408" i="16"/>
  <c r="BE408" i="16" s="1"/>
  <c r="BG478" i="16"/>
  <c r="BJ201" i="16"/>
  <c r="BF172" i="16"/>
  <c r="BE172" i="16" s="1"/>
  <c r="BG273" i="16"/>
  <c r="BJ185" i="16"/>
  <c r="BG403" i="16"/>
  <c r="BF159" i="16"/>
  <c r="BE159" i="16" s="1"/>
  <c r="BJ111" i="16"/>
  <c r="BI466" i="16"/>
  <c r="BF101" i="16"/>
  <c r="BE101" i="16" s="1"/>
  <c r="BG176" i="16"/>
  <c r="BF326" i="16"/>
  <c r="BE326" i="16" s="1"/>
  <c r="BH454" i="16"/>
  <c r="BG184" i="16"/>
  <c r="BF114" i="16"/>
  <c r="BE114" i="16" s="1"/>
  <c r="BH194" i="16"/>
  <c r="BI406" i="16"/>
  <c r="BJ122" i="16"/>
  <c r="BH59" i="16"/>
  <c r="BH444" i="16"/>
  <c r="BI104" i="16"/>
  <c r="BI462" i="16"/>
  <c r="BG92" i="16"/>
  <c r="BH199" i="16"/>
  <c r="BJ299" i="16"/>
  <c r="BG225" i="16"/>
  <c r="BJ373" i="16"/>
  <c r="BF325" i="16"/>
  <c r="BE325" i="16" s="1"/>
  <c r="BH188" i="16"/>
  <c r="BG460" i="16"/>
  <c r="BI218" i="16"/>
  <c r="BI424" i="16"/>
  <c r="BI25" i="16"/>
  <c r="E47" i="4" s="1"/>
  <c r="BG435" i="16"/>
  <c r="BH315" i="16"/>
  <c r="BJ88" i="16"/>
  <c r="BI93" i="16"/>
  <c r="BI82" i="16"/>
  <c r="BJ165" i="16"/>
  <c r="BH237" i="16"/>
  <c r="BH406" i="16"/>
  <c r="BG464" i="16"/>
  <c r="BH189" i="16"/>
  <c r="BJ415" i="16"/>
  <c r="BI296" i="16"/>
  <c r="BI469" i="16"/>
  <c r="BF247" i="16"/>
  <c r="BE247" i="16" s="1"/>
  <c r="BJ276" i="16"/>
  <c r="BJ48" i="16"/>
  <c r="F70" i="4" s="1"/>
  <c r="BF136" i="16"/>
  <c r="BE136" i="16" s="1"/>
  <c r="BF296" i="16"/>
  <c r="BE296" i="16" s="1"/>
  <c r="BH432" i="16"/>
  <c r="BJ277" i="16"/>
  <c r="BF318" i="16"/>
  <c r="BE318" i="16" s="1"/>
  <c r="BJ145" i="16"/>
  <c r="BI48" i="16"/>
  <c r="E70" i="4" s="1"/>
  <c r="BG402" i="16"/>
  <c r="BJ67" i="16"/>
  <c r="F89" i="4" s="1"/>
  <c r="BF198" i="16"/>
  <c r="BE198" i="16" s="1"/>
  <c r="BF297" i="16"/>
  <c r="BE297" i="16" s="1"/>
  <c r="BF261" i="16"/>
  <c r="BE261" i="16" s="1"/>
  <c r="BI242" i="16"/>
  <c r="BJ367" i="16"/>
  <c r="BF163" i="16"/>
  <c r="BE163" i="16" s="1"/>
  <c r="BI62" i="16"/>
  <c r="E84" i="4" s="1"/>
  <c r="BI272" i="16"/>
  <c r="BH318" i="16"/>
  <c r="BH154" i="16"/>
  <c r="BI390" i="16"/>
  <c r="BI280" i="16"/>
  <c r="BI265" i="16"/>
  <c r="BI397" i="16"/>
  <c r="BH49" i="16"/>
  <c r="BI450" i="16"/>
  <c r="BG354" i="16"/>
  <c r="BH55" i="16"/>
  <c r="BJ49" i="16"/>
  <c r="F71" i="4" s="1"/>
  <c r="BI381" i="16"/>
  <c r="BI112" i="16"/>
  <c r="BG206" i="16"/>
  <c r="BI351" i="16"/>
  <c r="BJ293" i="16"/>
  <c r="BG32" i="16"/>
  <c r="BF90" i="16"/>
  <c r="BE90" i="16" s="1"/>
  <c r="BG324" i="16"/>
  <c r="BJ406" i="16"/>
  <c r="BH155" i="16"/>
  <c r="BF182" i="16"/>
  <c r="BE182" i="16" s="1"/>
  <c r="BI118" i="16"/>
  <c r="BH111" i="16"/>
  <c r="BG241" i="16"/>
  <c r="BJ38" i="16"/>
  <c r="F60" i="4" s="1"/>
  <c r="BI251" i="16"/>
  <c r="BH367" i="16"/>
  <c r="BI328" i="16"/>
  <c r="BG335" i="16"/>
  <c r="BH183" i="16"/>
  <c r="BF68" i="16"/>
  <c r="BE68" i="16" s="1"/>
  <c r="BF248" i="16"/>
  <c r="BE248" i="16" s="1"/>
  <c r="BH459" i="16"/>
  <c r="BG251" i="16"/>
  <c r="BI274" i="16"/>
  <c r="BF72" i="16"/>
  <c r="BE72" i="16" s="1"/>
  <c r="BH296" i="16"/>
  <c r="BF478" i="16"/>
  <c r="BE478" i="16" s="1"/>
  <c r="BF229" i="16"/>
  <c r="BE229" i="16" s="1"/>
  <c r="BF151" i="16"/>
  <c r="BE151" i="16" s="1"/>
  <c r="BG142" i="16"/>
  <c r="BJ134" i="16"/>
  <c r="BG336" i="16"/>
  <c r="BG444" i="16"/>
  <c r="BI417" i="16"/>
  <c r="BF42" i="16"/>
  <c r="BE42" i="16" s="1"/>
  <c r="BG223" i="16"/>
  <c r="BF439" i="16"/>
  <c r="BE439" i="16" s="1"/>
  <c r="BF312" i="16"/>
  <c r="BE312" i="16" s="1"/>
  <c r="BJ360" i="16"/>
  <c r="BF332" i="16"/>
  <c r="BE332" i="16" s="1"/>
  <c r="BH235" i="16"/>
  <c r="BF44" i="16"/>
  <c r="BE44" i="16" s="1"/>
  <c r="BI234" i="16"/>
  <c r="BH24" i="16"/>
  <c r="BJ343" i="16"/>
  <c r="BH142" i="16"/>
  <c r="BI219" i="16"/>
  <c r="BG258" i="16"/>
  <c r="BJ274" i="16"/>
  <c r="BF378" i="16"/>
  <c r="BE378" i="16" s="1"/>
  <c r="BH110" i="16"/>
  <c r="BG391" i="16"/>
  <c r="BG61" i="16"/>
  <c r="BJ244" i="16"/>
  <c r="BJ245" i="16"/>
  <c r="BI312" i="16"/>
  <c r="BJ399" i="16"/>
  <c r="BH443" i="16"/>
  <c r="BF284" i="16"/>
  <c r="BE284" i="16" s="1"/>
  <c r="BG60" i="16"/>
  <c r="BI476" i="16"/>
  <c r="BJ311" i="16"/>
  <c r="BH361" i="16"/>
  <c r="BI53" i="16"/>
  <c r="E75" i="4" s="1"/>
  <c r="BH322" i="16"/>
  <c r="BJ227" i="16"/>
  <c r="BJ233" i="16"/>
  <c r="BH41" i="16"/>
  <c r="BF65" i="16"/>
  <c r="BE65" i="16" s="1"/>
  <c r="BI116" i="16"/>
  <c r="BF43" i="16"/>
  <c r="BE43" i="16" s="1"/>
  <c r="BF350" i="16"/>
  <c r="BE350" i="16" s="1"/>
  <c r="BF133" i="16"/>
  <c r="BE133" i="16" s="1"/>
  <c r="BG202" i="16"/>
  <c r="BH418" i="16"/>
  <c r="BG147" i="16"/>
  <c r="BH90" i="16"/>
  <c r="BI138" i="16"/>
  <c r="BH352" i="16"/>
  <c r="BH336" i="16"/>
  <c r="BH18" i="16"/>
  <c r="BJ308" i="16"/>
  <c r="BH133" i="16"/>
  <c r="BG203" i="16"/>
  <c r="BH331" i="16"/>
  <c r="BG345" i="16"/>
  <c r="BG242" i="16"/>
  <c r="BH62" i="16"/>
  <c r="BF106" i="16"/>
  <c r="BE106" i="16" s="1"/>
  <c r="BI139" i="16"/>
  <c r="BI299" i="16"/>
  <c r="BH78" i="16"/>
  <c r="BG274" i="16"/>
  <c r="BI70" i="16"/>
  <c r="E92" i="4" s="1"/>
  <c r="BH323" i="16"/>
  <c r="BJ307" i="16"/>
  <c r="BH435" i="16"/>
  <c r="BF79" i="16"/>
  <c r="BE79" i="16" s="1"/>
  <c r="BJ19" i="16"/>
  <c r="F41" i="4" s="1"/>
  <c r="BF138" i="16"/>
  <c r="BE138" i="16" s="1"/>
  <c r="BJ292" i="16"/>
  <c r="BJ113" i="16"/>
  <c r="BG470" i="16"/>
  <c r="BF149" i="16"/>
  <c r="BE149" i="16" s="1"/>
  <c r="BJ133" i="16"/>
  <c r="BH28" i="16"/>
  <c r="BI178" i="16"/>
  <c r="BJ62" i="16"/>
  <c r="F84" i="4" s="1"/>
  <c r="BH71" i="16"/>
  <c r="BI205" i="16"/>
  <c r="BF382" i="16"/>
  <c r="BE382" i="16" s="1"/>
  <c r="BG243" i="16"/>
  <c r="BF36" i="16"/>
  <c r="BE36" i="16" s="1"/>
  <c r="BF339" i="16"/>
  <c r="BE339" i="16" s="1"/>
  <c r="BH368" i="16"/>
  <c r="BG108" i="16"/>
  <c r="BH269" i="16"/>
  <c r="BJ170" i="16"/>
  <c r="BJ215" i="16"/>
  <c r="BG185" i="16"/>
  <c r="BG398" i="16"/>
  <c r="BF30" i="16"/>
  <c r="BE30" i="16" s="1"/>
  <c r="BF59" i="16"/>
  <c r="BE59" i="16" s="1"/>
  <c r="BG296" i="16"/>
  <c r="BG389" i="16"/>
  <c r="BI191" i="16"/>
  <c r="BG27" i="16"/>
  <c r="BG240" i="16"/>
  <c r="BG158" i="16"/>
  <c r="BF160" i="16"/>
  <c r="BE160" i="16" s="1"/>
  <c r="BF77" i="16"/>
  <c r="BE77" i="16" s="1"/>
  <c r="BH39" i="16"/>
  <c r="BF87" i="16"/>
  <c r="BE87" i="16" s="1"/>
  <c r="BI56" i="16"/>
  <c r="E78" i="4" s="1"/>
  <c r="BF191" i="16"/>
  <c r="BE191" i="16" s="1"/>
  <c r="BJ305" i="16"/>
  <c r="BJ17" i="16"/>
  <c r="F39" i="4" s="1"/>
  <c r="BG65" i="16"/>
  <c r="BI63" i="16"/>
  <c r="E85" i="4" s="1"/>
  <c r="BG386" i="16"/>
  <c r="BH17" i="16"/>
  <c r="BJ99" i="16"/>
  <c r="BH126" i="16"/>
  <c r="BI196" i="16"/>
  <c r="BI141" i="16"/>
  <c r="BF166" i="16"/>
  <c r="BE166" i="16" s="1"/>
  <c r="BF33" i="16"/>
  <c r="BE33" i="16" s="1"/>
  <c r="BH393" i="16"/>
  <c r="BJ29" i="16"/>
  <c r="F51" i="4" s="1"/>
  <c r="BF69" i="16"/>
  <c r="BE69" i="16" s="1"/>
  <c r="BG19" i="16"/>
  <c r="BH225" i="16"/>
  <c r="BF380" i="16"/>
  <c r="BE380" i="16" s="1"/>
  <c r="BF16" i="16"/>
  <c r="BE16" i="16" s="1"/>
  <c r="BJ228" i="16"/>
  <c r="BI365" i="16"/>
  <c r="BI78" i="16"/>
  <c r="E100" i="4" s="1"/>
  <c r="BF128" i="16"/>
  <c r="BE128" i="16" s="1"/>
  <c r="BH197" i="16"/>
  <c r="BI120" i="16"/>
  <c r="BI113" i="16"/>
  <c r="BF215" i="16"/>
  <c r="BE215" i="16" s="1"/>
  <c r="BJ97" i="16"/>
  <c r="BG201" i="16"/>
  <c r="BH267" i="16"/>
  <c r="BH96" i="16"/>
  <c r="BI36" i="16"/>
  <c r="E58" i="4" s="1"/>
  <c r="BH144" i="16"/>
  <c r="BI453" i="16"/>
  <c r="BI27" i="16"/>
  <c r="E49" i="4" s="1"/>
  <c r="BI131" i="16"/>
  <c r="BJ468" i="16"/>
  <c r="BJ241" i="16"/>
  <c r="BG302" i="16"/>
  <c r="BG349" i="16"/>
  <c r="BJ73" i="16"/>
  <c r="F95" i="4" s="1"/>
  <c r="BG115" i="16"/>
  <c r="BJ259" i="16"/>
  <c r="BJ213" i="16"/>
  <c r="BI426" i="16"/>
  <c r="BI152" i="16"/>
  <c r="BJ236" i="16"/>
  <c r="BI19" i="16"/>
  <c r="E41" i="4" s="1"/>
  <c r="BF209" i="16"/>
  <c r="BE209" i="16" s="1"/>
  <c r="BH168" i="16"/>
  <c r="BI267" i="16"/>
  <c r="BI21" i="16"/>
  <c r="E43" i="4" s="1"/>
  <c r="BG170" i="16"/>
  <c r="BJ84" i="16"/>
  <c r="BG181" i="16"/>
  <c r="BG272" i="16"/>
  <c r="BF17" i="16"/>
  <c r="BE17" i="16" s="1"/>
  <c r="BH16" i="16"/>
  <c r="BH15" i="16"/>
  <c r="BG16" i="16"/>
  <c r="BJ207" i="16"/>
  <c r="BI88" i="16"/>
  <c r="BI198" i="16"/>
  <c r="BF250" i="16"/>
  <c r="BE250" i="16" s="1"/>
  <c r="BF206" i="16"/>
  <c r="BE206" i="16" s="1"/>
  <c r="BJ291" i="16"/>
  <c r="BH58" i="16"/>
  <c r="BH19" i="16"/>
  <c r="BI16" i="16"/>
  <c r="E38" i="4" s="1"/>
  <c r="BJ18" i="16"/>
  <c r="F40" i="4" s="1"/>
  <c r="BG17" i="16"/>
  <c r="BF19" i="16"/>
  <c r="BE19" i="16" s="1"/>
  <c r="BG15" i="16"/>
  <c r="BG235" i="16"/>
  <c r="BG346" i="16"/>
  <c r="BF137" i="16"/>
  <c r="BE137" i="16" s="1"/>
  <c r="BF99" i="16"/>
  <c r="BE99" i="16" s="1"/>
  <c r="BG81" i="16"/>
  <c r="BH307" i="16"/>
  <c r="BH123" i="16"/>
  <c r="BJ100" i="16"/>
  <c r="BJ225" i="16"/>
  <c r="BI18" i="16"/>
  <c r="E40" i="4" s="1"/>
  <c r="BJ16" i="16"/>
  <c r="F38" i="4" s="1"/>
  <c r="BI17" i="16"/>
  <c r="E39" i="4" s="1"/>
  <c r="BG18" i="16"/>
  <c r="BI13" i="16"/>
  <c r="E35" i="4" s="1"/>
  <c r="BF15" i="16"/>
  <c r="BE15" i="16" s="1"/>
  <c r="BG13" i="16"/>
  <c r="BJ13" i="16"/>
  <c r="F35" i="4" s="1"/>
  <c r="BF13" i="16"/>
  <c r="BE13" i="16" s="1"/>
  <c r="BH13" i="16"/>
  <c r="BH14" i="16"/>
  <c r="BF14" i="16"/>
  <c r="BE14" i="16" s="1"/>
  <c r="BI14" i="16"/>
  <c r="E36" i="4" s="1"/>
  <c r="BJ14" i="16"/>
  <c r="F36" i="4" s="1"/>
  <c r="BI15" i="16"/>
  <c r="E37" i="4" s="1"/>
  <c r="BG14" i="16"/>
  <c r="BE9" i="16" l="1"/>
  <c r="BE8" i="16"/>
  <c r="BE7" i="16"/>
  <c r="BE5" i="16"/>
  <c r="BE6" i="16"/>
  <c r="BE4" i="16"/>
  <c r="BE3" i="16"/>
  <c r="BE2" i="16"/>
  <c r="D36" i="4"/>
  <c r="B39" i="4"/>
  <c r="D89" i="4"/>
  <c r="C81" i="4"/>
  <c r="C43" i="4"/>
  <c r="B86" i="4"/>
  <c r="D67" i="4"/>
  <c r="D98" i="4"/>
  <c r="C94" i="4"/>
  <c r="B89" i="4"/>
  <c r="B67" i="4"/>
  <c r="D84" i="4"/>
  <c r="C82" i="4"/>
  <c r="D46" i="4"/>
  <c r="C93" i="4"/>
  <c r="D91" i="4"/>
  <c r="B79" i="4"/>
  <c r="D88" i="4"/>
  <c r="C72" i="4"/>
  <c r="C66" i="4"/>
  <c r="C89" i="4"/>
  <c r="B88" i="4"/>
  <c r="B74" i="4"/>
  <c r="D57" i="4"/>
  <c r="D55" i="4"/>
  <c r="C53" i="4"/>
  <c r="B57" i="4"/>
  <c r="C85" i="4"/>
  <c r="B71" i="4"/>
  <c r="D86" i="4"/>
  <c r="B97" i="4"/>
  <c r="C92" i="4"/>
  <c r="B83" i="4"/>
  <c r="B47" i="4"/>
  <c r="D97" i="4"/>
  <c r="C99" i="4"/>
  <c r="D60" i="4"/>
  <c r="B53" i="4"/>
  <c r="B82" i="4"/>
  <c r="B34" i="4"/>
  <c r="D32" i="4"/>
  <c r="B32" i="4"/>
  <c r="D31" i="4"/>
  <c r="B30" i="4"/>
  <c r="C28" i="4"/>
  <c r="C30" i="4"/>
  <c r="D26" i="4"/>
  <c r="C26" i="4"/>
  <c r="D24" i="4"/>
  <c r="D35" i="4"/>
  <c r="B37" i="4"/>
  <c r="B41" i="4"/>
  <c r="D41" i="4"/>
  <c r="C38" i="4"/>
  <c r="C41" i="4"/>
  <c r="B55" i="4"/>
  <c r="B99" i="4"/>
  <c r="C49" i="4"/>
  <c r="B81" i="4"/>
  <c r="B65" i="4"/>
  <c r="B64" i="4"/>
  <c r="D71" i="4"/>
  <c r="D75" i="4"/>
  <c r="B75" i="4"/>
  <c r="D69" i="4"/>
  <c r="D78" i="4"/>
  <c r="D90" i="4"/>
  <c r="D87" i="4"/>
  <c r="D73" i="4"/>
  <c r="D74" i="4"/>
  <c r="C74" i="4"/>
  <c r="B62" i="4"/>
  <c r="D95" i="4"/>
  <c r="C42" i="4"/>
  <c r="C61" i="4"/>
  <c r="B44" i="4"/>
  <c r="D45" i="4"/>
  <c r="C80" i="4"/>
  <c r="C75" i="4"/>
  <c r="D53" i="4"/>
  <c r="D92" i="4"/>
  <c r="C45" i="4"/>
  <c r="B45" i="4"/>
  <c r="B96" i="4"/>
  <c r="B49" i="4"/>
  <c r="B77" i="4"/>
  <c r="B78" i="4"/>
  <c r="D48" i="4"/>
  <c r="C57" i="4"/>
  <c r="B60" i="4"/>
  <c r="B63" i="4"/>
  <c r="C56" i="4"/>
  <c r="C71" i="4"/>
  <c r="D33" i="4"/>
  <c r="C34" i="4"/>
  <c r="D29" i="4"/>
  <c r="C29" i="4"/>
  <c r="D28" i="4"/>
  <c r="B27" i="4"/>
  <c r="B26" i="4"/>
  <c r="C27" i="4"/>
  <c r="B25" i="4"/>
  <c r="D25" i="4"/>
  <c r="D61" i="4"/>
  <c r="D63" i="4"/>
  <c r="B93" i="4"/>
  <c r="B51" i="4"/>
  <c r="C69" i="4"/>
  <c r="C46" i="4"/>
  <c r="C78" i="4"/>
  <c r="B43" i="4"/>
  <c r="B70" i="4"/>
  <c r="C62" i="4"/>
  <c r="C59" i="4"/>
  <c r="B61" i="4"/>
  <c r="B50" i="4"/>
  <c r="D96" i="4"/>
  <c r="B35" i="4"/>
  <c r="C39" i="4"/>
  <c r="D80" i="4"/>
  <c r="D37" i="4"/>
  <c r="B38" i="4"/>
  <c r="B91" i="4"/>
  <c r="C87" i="4"/>
  <c r="B52" i="4"/>
  <c r="D50" i="4"/>
  <c r="B66" i="4"/>
  <c r="D77" i="4"/>
  <c r="C52" i="4"/>
  <c r="B95" i="4"/>
  <c r="D44" i="4"/>
  <c r="D83" i="4"/>
  <c r="B59" i="4"/>
  <c r="D51" i="4"/>
  <c r="B84" i="4"/>
  <c r="D54" i="4"/>
  <c r="C84" i="4"/>
  <c r="B98" i="4"/>
  <c r="C90" i="4"/>
  <c r="D58" i="4"/>
  <c r="D68" i="4"/>
  <c r="D99" i="4"/>
  <c r="C95" i="4"/>
  <c r="B73" i="4"/>
  <c r="C58" i="4"/>
  <c r="D66" i="4"/>
  <c r="B56" i="4"/>
  <c r="C63" i="4"/>
  <c r="C60" i="4"/>
  <c r="D79" i="4"/>
  <c r="C70" i="4"/>
  <c r="D72" i="4"/>
  <c r="C48" i="4"/>
  <c r="B72" i="4"/>
  <c r="B69" i="4"/>
  <c r="D43" i="4"/>
  <c r="C97" i="4"/>
  <c r="B76" i="4"/>
  <c r="B54" i="4"/>
  <c r="D49" i="4"/>
  <c r="B42" i="4"/>
  <c r="C68" i="4"/>
  <c r="C55" i="4"/>
  <c r="B48" i="4"/>
  <c r="C91" i="4"/>
  <c r="B92" i="4"/>
  <c r="D30" i="4"/>
  <c r="C33" i="4"/>
  <c r="C31" i="4"/>
  <c r="D27" i="4"/>
  <c r="B31" i="4"/>
  <c r="C24" i="4"/>
  <c r="C25" i="4"/>
  <c r="C35" i="4"/>
  <c r="C37" i="4"/>
  <c r="D100" i="4"/>
  <c r="B90" i="4"/>
  <c r="C36" i="4"/>
  <c r="B36" i="4"/>
  <c r="C40" i="4"/>
  <c r="D38" i="4"/>
  <c r="D39" i="4"/>
  <c r="B58" i="4"/>
  <c r="D93" i="4"/>
  <c r="D40" i="4"/>
  <c r="B87" i="4"/>
  <c r="C83" i="4"/>
  <c r="B94" i="4"/>
  <c r="C54" i="4"/>
  <c r="D81" i="4"/>
  <c r="D64" i="4"/>
  <c r="B100" i="4"/>
  <c r="B40" i="4"/>
  <c r="C50" i="4"/>
  <c r="D70" i="4"/>
  <c r="C51" i="4"/>
  <c r="B80" i="4"/>
  <c r="D42" i="4"/>
  <c r="D52" i="4"/>
  <c r="D59" i="4"/>
  <c r="C88" i="4"/>
  <c r="C44" i="4"/>
  <c r="D82" i="4"/>
  <c r="C77" i="4"/>
  <c r="B68" i="4"/>
  <c r="D62" i="4"/>
  <c r="B85" i="4"/>
  <c r="C47" i="4"/>
  <c r="C100" i="4"/>
  <c r="C96" i="4"/>
  <c r="C64" i="4"/>
  <c r="C76" i="4"/>
  <c r="B46" i="4"/>
  <c r="C73" i="4"/>
  <c r="C67" i="4"/>
  <c r="D76" i="4"/>
  <c r="D94" i="4"/>
  <c r="C86" i="4"/>
  <c r="D65" i="4"/>
  <c r="C65" i="4"/>
  <c r="D85" i="4"/>
  <c r="C98" i="4"/>
  <c r="D47" i="4"/>
  <c r="C79" i="4"/>
  <c r="D56" i="4"/>
  <c r="D34" i="4"/>
  <c r="B33" i="4"/>
  <c r="C32" i="4"/>
  <c r="B29" i="4"/>
  <c r="B28" i="4"/>
  <c r="B24" i="4"/>
</calcChain>
</file>

<file path=xl/sharedStrings.xml><?xml version="1.0" encoding="utf-8"?>
<sst xmlns="http://schemas.openxmlformats.org/spreadsheetml/2006/main" count="1685" uniqueCount="467">
  <si>
    <t>Tire Production</t>
  </si>
  <si>
    <t>Tire Cord Production</t>
  </si>
  <si>
    <t>Puncture Sealant Application</t>
  </si>
  <si>
    <t>Rubber Processing</t>
  </si>
  <si>
    <t>NOCS</t>
  </si>
  <si>
    <t>Subcategory</t>
  </si>
  <si>
    <t>There are no emission limitations or other requirements for the rubber processing affected source.</t>
  </si>
  <si>
    <t>DO NOT REMOVE OR EDIT INFORMATION IN THIS SECTION
FOR INTERNAL USE ONLY</t>
  </si>
  <si>
    <t>Template Name</t>
  </si>
  <si>
    <t>CitationID</t>
  </si>
  <si>
    <t>Template Version</t>
  </si>
  <si>
    <t>Last Updated Date</t>
  </si>
  <si>
    <t>Welcome and Instructions</t>
  </si>
  <si>
    <t>Purpose:</t>
  </si>
  <si>
    <t>Electronic reporting:</t>
  </si>
  <si>
    <t xml:space="preserve">IMPORTANT: The spreadsheet must be uploaded into CEDRI as a single ZIP file, which must include this Excel workbook and any related attachments that were referenced in the workbook (i.e., additional information file found in the "Company_Information" worksheet). 
Note: If you are uploading file attachments for your report, the uploaded files may be in any format (e.g., zip, docx, PDF). If you would like to include an Excel file(s) as an attachment, you must first zip the excel file(s) into a separate ZIP file and include within the master ZIP file that will be uploaded into CEDRI.
Once all data have been entered into the worksheets, combine this completed Excel workbook and all attachment files (including any ZIP file containing separate excel file(s), if applicable) into a single ZIP file for upload to CEDRI.
</t>
  </si>
  <si>
    <t>Template Navigation and Worksheets to Complete:</t>
  </si>
  <si>
    <t>DO NOT REMOVE OR EDIT INFORMATION IN THIS SECTION FOR INTERNAL USE ONLY</t>
  </si>
  <si>
    <t xml:space="preserve">
</t>
  </si>
  <si>
    <t>SITE INFORMATION</t>
  </si>
  <si>
    <t>REPORTING PERIOD</t>
  </si>
  <si>
    <t>ADDITIONAL INFORMATION</t>
  </si>
  <si>
    <t xml:space="preserve">Address 2 </t>
  </si>
  <si>
    <t>County</t>
  </si>
  <si>
    <t>Responsible Agency Facility ID 
(State Facility Identifier)</t>
  </si>
  <si>
    <t>Please enter any additional information.</t>
  </si>
  <si>
    <t xml:space="preserve">Enter associated file name reference. </t>
  </si>
  <si>
    <t>CompanyName</t>
  </si>
  <si>
    <t>AddressLine1</t>
  </si>
  <si>
    <t>AddressLine2</t>
  </si>
  <si>
    <t>CityName</t>
  </si>
  <si>
    <t>CountyName</t>
  </si>
  <si>
    <t>StateName</t>
  </si>
  <si>
    <t>ZIPCode</t>
  </si>
  <si>
    <t>StateFacID</t>
  </si>
  <si>
    <t>ReportDate</t>
  </si>
  <si>
    <t>PeriodStartDate</t>
  </si>
  <si>
    <t>PeriodEndDate</t>
  </si>
  <si>
    <t>AddInfo</t>
  </si>
  <si>
    <t>AddFile</t>
  </si>
  <si>
    <t>NocsFlag</t>
  </si>
  <si>
    <t>e.g.: 1</t>
  </si>
  <si>
    <t>e.g.: EPA Tire &amp; Rubber Co</t>
  </si>
  <si>
    <t>e.g.: 123 Main Street</t>
  </si>
  <si>
    <t>e.g.: Suite 100</t>
  </si>
  <si>
    <t>e.g.: Brooklyn</t>
  </si>
  <si>
    <t>e.g.: Kings</t>
  </si>
  <si>
    <t>e.g.: NY</t>
  </si>
  <si>
    <t>e.g.: 11221</t>
  </si>
  <si>
    <t>e.g.: 9145555555</t>
  </si>
  <si>
    <t>e.g.: New or Reconstructed Source</t>
  </si>
  <si>
    <t>e.g.: 7/2/2017</t>
  </si>
  <si>
    <t>e.g.: 1/1/2017</t>
  </si>
  <si>
    <t>e.g.: 6/30/2017</t>
  </si>
  <si>
    <r>
      <t xml:space="preserve">e.g.: addlinfo.zip </t>
    </r>
    <r>
      <rPr>
        <b/>
        <sz val="11"/>
        <color theme="1"/>
        <rFont val="Calibri"/>
        <family val="2"/>
        <scheme val="minor"/>
      </rPr>
      <t/>
    </r>
  </si>
  <si>
    <t>e.g.:Yes</t>
  </si>
  <si>
    <t xml:space="preserve">40 CFR Part 63, Subpart XXXX National Emission Standards for Hazardous Air Pollutants: Rubber Tire Manufacturing - </t>
  </si>
  <si>
    <t>Se</t>
  </si>
  <si>
    <t>OperationName</t>
  </si>
  <si>
    <t>ComplianceOptions</t>
  </si>
  <si>
    <t>e.g.: Mixer #1</t>
  </si>
  <si>
    <t>e.g.: Extruder #1</t>
  </si>
  <si>
    <t>40 CFR Part 63, Subpart XXXX National Emission Standards for Hazardous Air Pollutants: Rubber Tire Manufacturing -</t>
  </si>
  <si>
    <t>e.g.: HAP constituent option</t>
  </si>
  <si>
    <t>e.g.: Purchase alternative</t>
  </si>
  <si>
    <t>e.g.: Thermal oxidizer</t>
  </si>
  <si>
    <t>e.g.: 1,500 degrees Fahrenheit</t>
  </si>
  <si>
    <t>e.g.: Yes</t>
  </si>
  <si>
    <t>e.g.:  reassessment.pdf</t>
  </si>
  <si>
    <t>Complete this form when you have completed the Notification of Compliance.</t>
  </si>
  <si>
    <t>e.g.: Option 1.a (production-based option)—Existing</t>
  </si>
  <si>
    <t>e.g.: Monthly average alternative, using an add-on control device</t>
  </si>
  <si>
    <t>e.g.: Option 1.a (percent reduction option)—Existing</t>
  </si>
  <si>
    <t>e.g.: Overall control efficiency alternative</t>
  </si>
  <si>
    <t>Column1</t>
  </si>
  <si>
    <t>CoatingName</t>
  </si>
  <si>
    <t>UseStartDate</t>
  </si>
  <si>
    <t>UseStartTime</t>
  </si>
  <si>
    <t>UseDuration</t>
  </si>
  <si>
    <t>DeviationCause</t>
  </si>
  <si>
    <t>e.g.: 2/1/2017</t>
  </si>
  <si>
    <t>e.g.: 13:05</t>
  </si>
  <si>
    <t>e.g.: 36.25</t>
  </si>
  <si>
    <t>e.g.: Ordered new materials</t>
  </si>
  <si>
    <t>Complete this form when you have completed the semiannual compliance report.</t>
  </si>
  <si>
    <t>PeriodDeviationFlag</t>
  </si>
  <si>
    <t>e.g.: No</t>
  </si>
  <si>
    <t>Date</t>
  </si>
  <si>
    <t>COMPLIANCE OPTIONS</t>
  </si>
  <si>
    <t>EmissionLimit</t>
  </si>
  <si>
    <t>e.g.: Tire Production</t>
  </si>
  <si>
    <t>Option 1—HAP constituent option</t>
  </si>
  <si>
    <t>a. Emissions of each HAP in Table 16 to this subpart must not exceed 1,000 grams HAP per megagram (2 pounds per ton) of total cements and solvents used at the tire production affected source, and b. Emissions of each HAP not in Table 16 to this subpart must not exceed 10,000 grams HAP per megagram (20 pounds per ton) of total cements and solvents used at the tire production affected source.</t>
  </si>
  <si>
    <t>Option 1.a (production-based option)—Existing tire cord production affected source</t>
  </si>
  <si>
    <t>Emissions must not exceed 280 grams HAP per megagram (0.56 pounds per ton) of fabric processed at the tire cord production affected source.</t>
  </si>
  <si>
    <t>Option 1.a (percent reduction option)—Existing puncture sealant application spray booth</t>
  </si>
  <si>
    <t>Reduce spray booth HAP (measured as volatile organic compounds (VOC)) emissions by at least 86 percent by weight.</t>
  </si>
  <si>
    <t>Rank</t>
  </si>
  <si>
    <t>Company</t>
  </si>
  <si>
    <t>Operation</t>
  </si>
  <si>
    <t>State</t>
  </si>
  <si>
    <t>TireProductionOption1—H</t>
  </si>
  <si>
    <t>TireProductionOption2—p</t>
  </si>
  <si>
    <t>TireProductionPurchasea</t>
  </si>
  <si>
    <t>TireProductionWithoutus</t>
  </si>
  <si>
    <t>TireProductionUsingana</t>
  </si>
  <si>
    <t>TireCordProductionOption1.a</t>
  </si>
  <si>
    <t>TireCordProductionOption1.b</t>
  </si>
  <si>
    <t>TireCordProductionOption2</t>
  </si>
  <si>
    <t>TireCordProductionWithoutus</t>
  </si>
  <si>
    <t>TireCordProductionUsingana</t>
  </si>
  <si>
    <t>PunctureSealantApplicationOption1.a</t>
  </si>
  <si>
    <t>PunctureSealantApplicationOption1.b</t>
  </si>
  <si>
    <t>PunctureSealantApplicationOption2</t>
  </si>
  <si>
    <t>PunctureSealantApplicationThermalox</t>
  </si>
  <si>
    <t>PunctureSealantApplicationCarbonads</t>
  </si>
  <si>
    <t>PunctureSealantApplicationOthertype</t>
  </si>
  <si>
    <t>PunctureSealantApplicationPermanent</t>
  </si>
  <si>
    <t>PunctureSealantApplicationOthercapt</t>
  </si>
  <si>
    <t>RubberProcessingThereare</t>
  </si>
  <si>
    <t>complianceoptions</t>
  </si>
  <si>
    <t>AK</t>
  </si>
  <si>
    <t>Emissions of HAP must not exceed 0.024 grams per megagram (0.00005 pounds per ton) of rubber used at the tire production affected source.</t>
  </si>
  <si>
    <t xml:space="preserve">a. Emissions of each HAP in Table 16 to this subpart must not exceed 1,000 grams HAP per megagram (2 pounds per ton) of total cements and solvents used at the tire production affected source, and b. Emissions of each HAP not in Table 16 to this subpart must not exceed 10,000 grams HAP per megagram (20 pounds per ton) of total cements and solvents used at the tire production affected source.
</t>
  </si>
  <si>
    <t>Emissions must not exceed 220 grams HAP per megagram (0.43 pounds per ton) of fabric processed at the tire cord production affected source.</t>
  </si>
  <si>
    <t>a. Emissions of each HAP in Table 16 to this subpart must not exceed 1,000 grams HAP per megagram (2 pounds per ton) of total coatings used at the tire cord production affected source, and
b. Emissions of each HAP not in Table 16 to this subpart must not exceed 10,000 grams HAP per megagram (20 pounds per ton) of total coatings used at the tire cord production affected source.</t>
  </si>
  <si>
    <t xml:space="preserve">Emissions must not exceed 280 grams HAP per megagram (0.56 pounds per ton) of fabric processed at the tire cord production affected source.
</t>
  </si>
  <si>
    <t>Reduce spray booth HAP (measured as VOC) emissions by at least 95 percent by weight.</t>
  </si>
  <si>
    <t>a. Emissions of each HAP in Table 16 to this subpart must not exceed 1,000 grams HAP per megagram (2 pounds per ton) of total puncture sealants used at the puncture sealant affected source, and
b. Emissions of each HAP not in Table 16 to this subpart must not exceed 10,000 grams HAP per megagram (20 pounds per ton) of total puncture sealants used at the puncture sealant affected source.</t>
  </si>
  <si>
    <t>Maintain the daily average firebox secondary chamber temperature within the operating range established during the performance test.</t>
  </si>
  <si>
    <t>a. Maintain the total regeneration mass, volumetric flow, and carbon bed temperature at the operating range established during the performance test.</t>
  </si>
  <si>
    <t>Maintain your operating parameter(s) within the range(s) established during the performance test and according to your monitoring plan.</t>
  </si>
  <si>
    <t>a. Maintain the face velocity across any NDO at least at the levels established during the performance test.</t>
  </si>
  <si>
    <t>Maintain the operating parameters within the range(s) established during the performance test and according to your monitoring plan.</t>
  </si>
  <si>
    <t>Compliant Material 63.3491(a)</t>
  </si>
  <si>
    <t>AL</t>
  </si>
  <si>
    <t>Option 2—production-based option</t>
  </si>
  <si>
    <t>Option 1.b (production-based option)—New or reconstructed tire cord production affected source</t>
  </si>
  <si>
    <t>Option 1.b (percent reduction option)—New or reconstructed puncture sealant application spray booth</t>
  </si>
  <si>
    <t>b. Reestablish the carbon bed temperature to the levels established during the performance test within 15 minutes of each cooling cycle.</t>
  </si>
  <si>
    <t>b. Maintain the size of NDO, the number of NDO, and their proximity to HAP emission sources consistent with the parameters established during the performance test.</t>
  </si>
  <si>
    <t>Emission Rate Without Add-on Controls 63.3491(b)</t>
  </si>
  <si>
    <t>AR</t>
  </si>
  <si>
    <t>Option 2 (HAP constituent option)—Existing, new or reconstructed tire cord production affected source</t>
  </si>
  <si>
    <t xml:space="preserve">Option 2 (HAP constituent option) Existing, new or reconstructed puncture sealant application spray booth	</t>
  </si>
  <si>
    <t>Emission Rate With Add-on Controls 63.3491(c)</t>
  </si>
  <si>
    <t>AS</t>
  </si>
  <si>
    <t>Thermal oxidizer to which puncture sealant application spray booth emissions are ducted</t>
  </si>
  <si>
    <t>Control Efficiency/Outlet Concentration 63.3491(d)</t>
  </si>
  <si>
    <t>AZ</t>
  </si>
  <si>
    <t>Carbon adsorber (regenerative) to which puncture sealant application spray booth emissions are ducted</t>
  </si>
  <si>
    <t>CA</t>
  </si>
  <si>
    <t>Other type of control device to which puncture sealant application spray booth emissions are ducted</t>
  </si>
  <si>
    <t>CO</t>
  </si>
  <si>
    <t>Permanent total enclosure capture system</t>
  </si>
  <si>
    <t>CT</t>
  </si>
  <si>
    <t>Other capture system</t>
  </si>
  <si>
    <t>DC</t>
  </si>
  <si>
    <t>Deviation Causes</t>
  </si>
  <si>
    <t>DE</t>
  </si>
  <si>
    <t>Control Equipment Problems</t>
  </si>
  <si>
    <t>FL</t>
  </si>
  <si>
    <t>TireCordProductionOption2(</t>
  </si>
  <si>
    <t>PunctureSealantApplicationOption2(</t>
  </si>
  <si>
    <t>Process Problems</t>
  </si>
  <si>
    <t>GA</t>
  </si>
  <si>
    <t>Other Known Causes</t>
  </si>
  <si>
    <t>GU</t>
  </si>
  <si>
    <t>Other Unknown Causes</t>
  </si>
  <si>
    <t>HI</t>
  </si>
  <si>
    <t>Switch Coatings</t>
  </si>
  <si>
    <t>IA</t>
  </si>
  <si>
    <t>ID</t>
  </si>
  <si>
    <t>CMSCauseList</t>
  </si>
  <si>
    <t>IL</t>
  </si>
  <si>
    <t>Monitoring Equipment Malfunctions</t>
  </si>
  <si>
    <t>IN</t>
  </si>
  <si>
    <t>Nonmonitoring Equipment Malfunctions</t>
  </si>
  <si>
    <t>KS</t>
  </si>
  <si>
    <t>Quality Assurance/Quality Control Calibrations</t>
  </si>
  <si>
    <t>KY</t>
  </si>
  <si>
    <t>LA</t>
  </si>
  <si>
    <t>MA</t>
  </si>
  <si>
    <t>MD</t>
  </si>
  <si>
    <t>Operating Limits</t>
  </si>
  <si>
    <t>ME</t>
  </si>
  <si>
    <t>Bypass of Control Device</t>
  </si>
  <si>
    <t>MI</t>
  </si>
  <si>
    <t>Combustion Temperature</t>
  </si>
  <si>
    <t>MN</t>
  </si>
  <si>
    <t>Inlet to Catalyst Bed Temperature</t>
  </si>
  <si>
    <t>MO</t>
  </si>
  <si>
    <t>Temperature Difference Across Catalyst Bed</t>
  </si>
  <si>
    <t>MP</t>
  </si>
  <si>
    <t>Inspection and Maintenance Plan</t>
  </si>
  <si>
    <t>MS</t>
  </si>
  <si>
    <t>Regeneration Desorbing Gas Flow</t>
  </si>
  <si>
    <t>MT</t>
  </si>
  <si>
    <t>Carbon Bed Temperature</t>
  </si>
  <si>
    <t>NC</t>
  </si>
  <si>
    <t>Condenser Outlet Temperature</t>
  </si>
  <si>
    <t>ND</t>
  </si>
  <si>
    <t>PTE Air Flow Direction</t>
  </si>
  <si>
    <t>NE</t>
  </si>
  <si>
    <t>PTE Facial Velocity</t>
  </si>
  <si>
    <t>NH</t>
  </si>
  <si>
    <t>PTE Pressure Drop Across Enclosure</t>
  </si>
  <si>
    <t>NJ</t>
  </si>
  <si>
    <t>Non-PTE Gas Flow Rate</t>
  </si>
  <si>
    <t>NM</t>
  </si>
  <si>
    <t>Non-PTE Duct Static Pressure</t>
  </si>
  <si>
    <t>NV</t>
  </si>
  <si>
    <t>Desorption Concentrate Stream Temperature</t>
  </si>
  <si>
    <t>NY</t>
  </si>
  <si>
    <t>Pressure Drop Across Concentrator</t>
  </si>
  <si>
    <t>OH</t>
  </si>
  <si>
    <t>Bioreactor Alternative Monitoring</t>
  </si>
  <si>
    <t>OK</t>
  </si>
  <si>
    <t>OR</t>
  </si>
  <si>
    <t>PA</t>
  </si>
  <si>
    <t>PR</t>
  </si>
  <si>
    <t>RI</t>
  </si>
  <si>
    <t>SC</t>
  </si>
  <si>
    <t>SD</t>
  </si>
  <si>
    <t>TN</t>
  </si>
  <si>
    <t>TX</t>
  </si>
  <si>
    <t>UT</t>
  </si>
  <si>
    <t>VA</t>
  </si>
  <si>
    <t>VI</t>
  </si>
  <si>
    <t>VT</t>
  </si>
  <si>
    <t>WA</t>
  </si>
  <si>
    <t>WI</t>
  </si>
  <si>
    <t>WV</t>
  </si>
  <si>
    <t>WY</t>
  </si>
  <si>
    <t>End Compliant Material</t>
  </si>
  <si>
    <t>Start No Addon</t>
  </si>
  <si>
    <t>End W/out Addon</t>
  </si>
  <si>
    <t>Start w/addon</t>
  </si>
  <si>
    <t>e.g.: 2.5</t>
  </si>
  <si>
    <t>Affected Source</t>
  </si>
  <si>
    <t>Compliance Reqts</t>
  </si>
  <si>
    <t>Limits</t>
  </si>
  <si>
    <t>e.g.: Puncture Sealant Application</t>
  </si>
  <si>
    <t>e.g.: tire 3</t>
  </si>
  <si>
    <t>e.g.: Tire Cord Production</t>
  </si>
  <si>
    <t>e.g.: Extruder1</t>
  </si>
  <si>
    <t>e.g.: Tire cord Production</t>
  </si>
  <si>
    <t>e.g.: Option 1.b (production-based option)—New or reconstructed tire cord production affected source</t>
  </si>
  <si>
    <t>e.g.: Option 1—HAP constituent option</t>
  </si>
  <si>
    <t>facilityname</t>
  </si>
  <si>
    <t>uniquename</t>
  </si>
  <si>
    <t>RemoveDup</t>
  </si>
  <si>
    <r>
      <rPr>
        <b/>
        <u/>
        <sz val="11"/>
        <color theme="7" tint="-0.249977111117893"/>
        <rFont val="Calibri"/>
        <family val="2"/>
        <scheme val="minor"/>
      </rPr>
      <t>Orange worksheets</t>
    </r>
    <r>
      <rPr>
        <sz val="11"/>
        <rFont val="Calibri"/>
        <family val="2"/>
        <scheme val="minor"/>
      </rPr>
      <t xml:space="preserve">: The orange worksheets (NoticeOfComplianceStatus, NOCS_TireProduction, NOCS_TireCordProd, NOCS_PunctureSealantApp, and NOCS_Certification) are required if the submission is a Notification of Compliance Status.  These worksheets will be hidden if "No" is selected in column P in the Company Information worksheet as the answer to "Is this report a Notification of Compliance Status (NOCS)?" question.  The first three or four columns in each NOCS worksheet will be prefilled based on information entered in the 'Compliance_Options' worksheet.
</t>
    </r>
  </si>
  <si>
    <r>
      <t>Within the</t>
    </r>
    <r>
      <rPr>
        <sz val="11"/>
        <rFont val="Calibri"/>
        <family val="2"/>
        <scheme val="minor"/>
      </rPr>
      <t xml:space="preserve"> worksheets</t>
    </r>
    <r>
      <rPr>
        <sz val="11"/>
        <color theme="1"/>
        <rFont val="Calibri"/>
        <family val="2"/>
        <scheme val="minor"/>
      </rPr>
      <t>,</t>
    </r>
    <r>
      <rPr>
        <sz val="11"/>
        <rFont val="Calibri"/>
        <family val="2"/>
        <scheme val="minor"/>
      </rPr>
      <t xml:space="preserve"> examples are provided (or will be provided in Final template) and </t>
    </r>
    <r>
      <rPr>
        <sz val="11"/>
        <color theme="1"/>
        <rFont val="Calibri"/>
        <family val="2"/>
        <scheme val="minor"/>
      </rPr>
      <t xml:space="preserve">example rows are colored light red (rows 14 through 23), and the XML tags (row 13, hidden)) are colored green.  These rows are locked </t>
    </r>
    <r>
      <rPr>
        <sz val="11"/>
        <rFont val="Calibri"/>
        <family val="2"/>
        <scheme val="minor"/>
      </rPr>
      <t>and cannot be used for data entry</t>
    </r>
    <r>
      <rPr>
        <sz val="11"/>
        <color theme="1"/>
        <rFont val="Calibri"/>
        <family val="2"/>
        <scheme val="minor"/>
      </rPr>
      <t xml:space="preserve">. 
</t>
    </r>
  </si>
  <si>
    <t>e.g.:mixer1data.pdf</t>
  </si>
  <si>
    <t>e.g.:extruder1data.pdf</t>
  </si>
  <si>
    <t>e.g.: cement</t>
  </si>
  <si>
    <t>e.g.: Manufacturer X</t>
  </si>
  <si>
    <t>e.g.: 0.05</t>
  </si>
  <si>
    <t>e.g.: Emissions must not exceed 220 grams HAP per megagram (0.43 pounds per ton) of fabric processed at the tire cord production affected source.</t>
  </si>
  <si>
    <t>e.g.: Option 1 - HAP constituent option</t>
  </si>
  <si>
    <t>e.g.: 1.00-2.00</t>
  </si>
  <si>
    <t>e.g.: 1.0-2.0</t>
  </si>
  <si>
    <r>
      <rPr>
        <b/>
        <u/>
        <sz val="11"/>
        <color rgb="FF00B050"/>
        <rFont val="Calibri"/>
        <family val="2"/>
        <scheme val="minor"/>
      </rPr>
      <t>Green worksheets</t>
    </r>
    <r>
      <rPr>
        <sz val="11"/>
        <rFont val="Calibri"/>
        <family val="2"/>
        <scheme val="minor"/>
      </rPr>
      <t xml:space="preserve">:  In addition to the gray worksheets, complete the green worksheet(s) (Compliance Rpt - Tire Prod, Compliance Rpt - Tire Cord, Compliance Rpt - Puncture Seal, and Compliance Rpt - Deviations), that represents the actual compliance option used for each reporting period.  The first three columns in each Compliance Rpt worksheet will be prefilled based on information entered in the 'Compliance_Options' worksheet.
The Compliance Rpt - Certification worksheet must be completed for every compliance report. The NOCS Certification worksheet must be completed for the one time NOCS.
</t>
    </r>
  </si>
  <si>
    <t>Revision Number</t>
  </si>
  <si>
    <t>Revisions</t>
  </si>
  <si>
    <t>Finalized Release Version</t>
  </si>
  <si>
    <r>
      <t xml:space="preserve">Is this an Existing or New or Reconstructed Effective Source
</t>
    </r>
    <r>
      <rPr>
        <sz val="11"/>
        <color rgb="FF0070C0"/>
        <rFont val="Calibri"/>
        <family val="2"/>
        <scheme val="minor"/>
      </rPr>
      <t>(Select from dropdown)</t>
    </r>
  </si>
  <si>
    <r>
      <t xml:space="preserve">Is this report a Notification of Compliance Status (NOCS)?
</t>
    </r>
    <r>
      <rPr>
        <sz val="11"/>
        <color rgb="FF0070C0"/>
        <rFont val="Calibri"/>
        <family val="2"/>
        <scheme val="minor"/>
      </rPr>
      <t>(Select from dropdown)</t>
    </r>
  </si>
  <si>
    <r>
      <t xml:space="preserve">Rubber Tire Manufacturing Subcategory
</t>
    </r>
    <r>
      <rPr>
        <sz val="11"/>
        <color rgb="FF0070C0"/>
        <rFont val="Calibri"/>
        <family val="2"/>
        <scheme val="minor"/>
      </rPr>
      <t>(Select from dropdown)</t>
    </r>
  </si>
  <si>
    <r>
      <t xml:space="preserve">Rubber Tire Manufacturing Subcategory
</t>
    </r>
    <r>
      <rPr>
        <sz val="11"/>
        <color rgb="FF0070C0"/>
        <rFont val="Calibri"/>
        <family val="2"/>
        <scheme val="minor"/>
      </rPr>
      <t>(Autofilled)</t>
    </r>
  </si>
  <si>
    <r>
      <t xml:space="preserve">Rubber Tire Manufacturing Subcategory
</t>
    </r>
    <r>
      <rPr>
        <b/>
        <sz val="11"/>
        <color rgb="FF0070C0"/>
        <rFont val="Calibri"/>
        <family val="2"/>
        <scheme val="minor"/>
      </rPr>
      <t>(Autofilled)</t>
    </r>
  </si>
  <si>
    <r>
      <rPr>
        <i/>
        <u/>
        <sz val="11"/>
        <color theme="1"/>
        <rFont val="Calibri"/>
        <family val="2"/>
        <scheme val="minor"/>
      </rPr>
      <t>Note</t>
    </r>
    <r>
      <rPr>
        <i/>
        <sz val="11"/>
        <color theme="1"/>
        <rFont val="Calibri"/>
        <family val="2"/>
        <scheme val="minor"/>
      </rPr>
      <t>: If submitting NOCS for any Facility listed in the table below, scroll to column Q and select Yes.  New NOCS specfic worksheets will display.</t>
    </r>
  </si>
  <si>
    <r>
      <rPr>
        <i/>
        <u/>
        <sz val="11"/>
        <color theme="1"/>
        <rFont val="Calibri"/>
        <family val="2"/>
        <scheme val="minor"/>
      </rPr>
      <t>Note</t>
    </r>
    <r>
      <rPr>
        <i/>
        <sz val="11"/>
        <color theme="1"/>
        <rFont val="Calibri"/>
        <family val="2"/>
        <scheme val="minor"/>
      </rPr>
      <t>: Company Record No. selections appear once Company(s) are added to Company_Information worksheet. Fill out table moving left to right, as dropdowns are dependent on previous selections.</t>
    </r>
  </si>
  <si>
    <r>
      <rPr>
        <i/>
        <u/>
        <sz val="11"/>
        <color theme="1"/>
        <rFont val="Calibri"/>
        <family val="2"/>
        <scheme val="minor"/>
      </rPr>
      <t>Note</t>
    </r>
    <r>
      <rPr>
        <i/>
        <sz val="11"/>
        <color theme="1"/>
        <rFont val="Calibri"/>
        <family val="2"/>
        <scheme val="minor"/>
      </rPr>
      <t>: Columns B through D will be autofilled based on responses provided in the Compliance_Options worksheet.</t>
    </r>
  </si>
  <si>
    <r>
      <rPr>
        <i/>
        <u/>
        <sz val="11"/>
        <color theme="1"/>
        <rFont val="Calibri"/>
        <family val="2"/>
        <scheme val="minor"/>
      </rPr>
      <t>Note</t>
    </r>
    <r>
      <rPr>
        <i/>
        <sz val="11"/>
        <color theme="1"/>
        <rFont val="Calibri"/>
        <family val="2"/>
        <scheme val="minor"/>
      </rPr>
      <t>: Columns B through F will be autofilled based on responses provided in the Compliance_Options worksheet.</t>
    </r>
  </si>
  <si>
    <r>
      <t xml:space="preserve">Identification of the methods that were used to determine compliance. 
(§63.9(h)(2)(i)(A)) 
</t>
    </r>
    <r>
      <rPr>
        <sz val="11"/>
        <color rgb="FF0070C0"/>
        <rFont val="Calibri"/>
        <family val="2"/>
        <scheme val="minor"/>
      </rPr>
      <t>(Autofilled)</t>
    </r>
  </si>
  <si>
    <t>e.g.: a. Emissions of each HAP in Table 16 to this subpart must not exceed 1,000 grams HAP per megagram (2 pounds per ton) of total cements and solvents used at the tire production affected source, and b. Emissions of each HAP not in Table 16 to this subpart must not exceed 10,000 grams HAP per megagram (20 pounds per ton) of total cements and solvents used at the tire production affected source.</t>
  </si>
  <si>
    <r>
      <t xml:space="preserve">Company Record No., Name of Rubber Tire Manufacturing Affected Source, and Subcategory
(§63.9(h))
</t>
    </r>
    <r>
      <rPr>
        <sz val="11"/>
        <color rgb="FF0070C0"/>
        <rFont val="Calibri"/>
        <family val="2"/>
        <scheme val="minor"/>
      </rPr>
      <t>(Select from dropdown)</t>
    </r>
  </si>
  <si>
    <r>
      <rPr>
        <i/>
        <u/>
        <sz val="11"/>
        <color theme="1"/>
        <rFont val="Calibri"/>
        <family val="2"/>
        <scheme val="minor"/>
      </rPr>
      <t>Note</t>
    </r>
    <r>
      <rPr>
        <i/>
        <sz val="11"/>
        <color theme="1"/>
        <rFont val="Calibri"/>
        <family val="2"/>
        <scheme val="minor"/>
      </rPr>
      <t>: Columns B through D will be autofilled based on responses provided in the Compliance_Options worksheet and selecting from dropdown in Column E.</t>
    </r>
  </si>
  <si>
    <r>
      <rPr>
        <i/>
        <u/>
        <sz val="11"/>
        <rFont val="Calibri"/>
        <family val="2"/>
        <scheme val="minor"/>
      </rPr>
      <t>Note</t>
    </r>
    <r>
      <rPr>
        <i/>
        <sz val="11"/>
        <rFont val="Calibri"/>
        <family val="2"/>
        <scheme val="minor"/>
      </rPr>
      <t>: Columns B will be autofilled based on responses provided in the Company_Information worksheet.</t>
    </r>
  </si>
  <si>
    <t>RankedUnique</t>
  </si>
  <si>
    <t>All</t>
  </si>
  <si>
    <t>ranked facility</t>
  </si>
  <si>
    <t>rankedoperation</t>
  </si>
  <si>
    <t>rankedsub</t>
  </si>
  <si>
    <t>Purchase alternative, Monthly average alternative without using an add-on control device, Monthly average alternative using an add-on control device</t>
  </si>
  <si>
    <t>Purchase alternative</t>
  </si>
  <si>
    <t>Monthly average alternative without using an add-on control device</t>
  </si>
  <si>
    <t>Monthly average alternative using an add-on control device</t>
  </si>
  <si>
    <t>63.6000 Limits</t>
  </si>
  <si>
    <t>Firebox secondary chamber temperature</t>
  </si>
  <si>
    <t>Total regeneration stream volumatric flow</t>
  </si>
  <si>
    <t>Total regeneration stream mass flow</t>
  </si>
  <si>
    <t>Carbon bed temperature</t>
  </si>
  <si>
    <t>Continuous parameter monitoring system (using other control device) (Insert name here)</t>
  </si>
  <si>
    <t>Face velocity across the NDO for permanent total enclosure</t>
  </si>
  <si>
    <t>Parameters in monitoring plan (using other capture systems) (Describe here)</t>
  </si>
  <si>
    <t>e.g.: 2</t>
  </si>
  <si>
    <t>e.g.: Curing Press</t>
  </si>
  <si>
    <t>e.g.: 1 Extruder1 Tire Cord Production</t>
  </si>
  <si>
    <t>e.g.: Carbon bed temperature</t>
  </si>
  <si>
    <t>e.g.: extruder 1</t>
  </si>
  <si>
    <t>e.g.: 1 extruder 1 Puncture Sealant Application</t>
  </si>
  <si>
    <t>1,500 degrees Fahrenheit</t>
  </si>
  <si>
    <t>e.g.: CuringPress1</t>
  </si>
  <si>
    <t>e.g.: cementX</t>
  </si>
  <si>
    <t>e.g.: solventx</t>
  </si>
  <si>
    <t>e.g.: Mass balance</t>
  </si>
  <si>
    <t>e.g.: leak</t>
  </si>
  <si>
    <t>ComplianceOptionAlt</t>
  </si>
  <si>
    <r>
      <rPr>
        <i/>
        <u/>
        <sz val="11"/>
        <color theme="1"/>
        <rFont val="Calibri"/>
        <family val="2"/>
        <scheme val="minor"/>
      </rPr>
      <t>Note</t>
    </r>
    <r>
      <rPr>
        <i/>
        <sz val="11"/>
        <color theme="1"/>
        <rFont val="Calibri"/>
        <family val="2"/>
        <scheme val="minor"/>
      </rPr>
      <t>: Start by using dropdown in Column E to select affected source. Columns B through D will be autofilled based on responses provided in the Compliance_Options worksheet.</t>
    </r>
  </si>
  <si>
    <t>Not Applicable</t>
  </si>
  <si>
    <t>EffectiveSource</t>
  </si>
  <si>
    <t>e.g.: Provide any additional information here.</t>
  </si>
  <si>
    <t>RecordId</t>
  </si>
  <si>
    <t>EmissionLimitOption</t>
  </si>
  <si>
    <t>ComplianceAlternative</t>
  </si>
  <si>
    <t>CementsAndSolventsUsed</t>
  </si>
  <si>
    <t>CementOrSolventManufacturer</t>
  </si>
  <si>
    <t>HAPContent</t>
  </si>
  <si>
    <t>OperatingParameter</t>
  </si>
  <si>
    <t>OperatingParameterAvg</t>
  </si>
  <si>
    <t>OperatingParameterEmissions</t>
  </si>
  <si>
    <t>RecordSourceSubcategory</t>
  </si>
  <si>
    <t>NOCSComplianceFlag</t>
  </si>
  <si>
    <t>HAPConstituentLimits</t>
  </si>
  <si>
    <t>EmissionsQuantity</t>
  </si>
  <si>
    <t>EstimationMethod</t>
  </si>
  <si>
    <t>CorrectiveAction</t>
  </si>
  <si>
    <t>CPMSAddonComplianceFlag</t>
  </si>
  <si>
    <t>Worksheet Name</t>
  </si>
  <si>
    <t>Parent</t>
  </si>
  <si>
    <t>JSON Key</t>
  </si>
  <si>
    <t>Parent Primary Key</t>
  </si>
  <si>
    <t>Child Foreign Key</t>
  </si>
  <si>
    <t>Company_Information</t>
  </si>
  <si>
    <t>records</t>
  </si>
  <si>
    <t>Compliance_Options</t>
  </si>
  <si>
    <t>NoticeOfComplianceStatus</t>
  </si>
  <si>
    <t>NOCS_TireProduction</t>
  </si>
  <si>
    <t>NOCSTireProduction</t>
  </si>
  <si>
    <t>NOCS_TireCordProd</t>
  </si>
  <si>
    <t>NOCSTireCordProd</t>
  </si>
  <si>
    <t>NOCS_PunctureSealantApp</t>
  </si>
  <si>
    <t>NOCSPunctureSealantApp</t>
  </si>
  <si>
    <t>NOCS_Certification</t>
  </si>
  <si>
    <t>NOCSCertification</t>
  </si>
  <si>
    <t>Compliance Rpt - Tire Prod</t>
  </si>
  <si>
    <t>Compliance Rpt - Tire Cord</t>
  </si>
  <si>
    <t>Compliance Rpt - Puncture Seal</t>
  </si>
  <si>
    <t>Compliance Rpt - Deviations</t>
  </si>
  <si>
    <t>Compliance Rpt - Certification</t>
  </si>
  <si>
    <t>e.g.: 1 Curing Press Tire Production</t>
  </si>
  <si>
    <t>e.g.: 1 CuringPress1 Tire Production</t>
  </si>
  <si>
    <r>
      <rPr>
        <b/>
        <u/>
        <sz val="11"/>
        <color theme="1" tint="0.34998626667073579"/>
        <rFont val="Calibri"/>
        <family val="2"/>
        <scheme val="minor"/>
      </rPr>
      <t>Gray worksheets</t>
    </r>
    <r>
      <rPr>
        <sz val="11"/>
        <color theme="1"/>
        <rFont val="Calibri"/>
        <family val="2"/>
        <scheme val="minor"/>
      </rPr>
      <t>:  The gray worksheets labeled Company_Information and Compliance_ Options contain general information that is common to both the Notification of Compliance Status and the Compliance Report and</t>
    </r>
    <r>
      <rPr>
        <b/>
        <sz val="11"/>
        <color rgb="FF00B050"/>
        <rFont val="Calibri"/>
        <family val="2"/>
        <scheme val="minor"/>
      </rPr>
      <t xml:space="preserve"> </t>
    </r>
    <r>
      <rPr>
        <b/>
        <u/>
        <sz val="11"/>
        <color rgb="FF00B050"/>
        <rFont val="Calibri"/>
        <family val="2"/>
        <scheme val="minor"/>
      </rPr>
      <t>should be completed first</t>
    </r>
    <r>
      <rPr>
        <sz val="11"/>
        <color theme="1"/>
        <rFont val="Calibri"/>
        <family val="2"/>
        <scheme val="minor"/>
      </rPr>
      <t xml:space="preserve">.  After completing the gray worksheets, the spreadsheet may be saved as a site specific template to use in subsequent reports to limit subsequent data entry.  Selecting "No" or "Yes" in the "Is this report a Notification of Compliance Status (NOCS)?" selection (found on the Company_Information worksheet) will hide or make visible the worksheets associated with the NOCS. The information in the gray worksheet varies very little from one reporting period to the next. </t>
    </r>
    <r>
      <rPr>
        <b/>
        <u/>
        <sz val="11"/>
        <color theme="1"/>
        <rFont val="Calibri"/>
        <family val="2"/>
        <scheme val="minor"/>
      </rPr>
      <t xml:space="preserve"> NOTE: Some dropdowns on a given worksheet are dependent on data from a preceding column, so it may look like the dropdown is empty at first glance.</t>
    </r>
  </si>
  <si>
    <t>Unlocked Column F on NOCS_PunctureSealantApp, Columns F-M on Compliance Rpt - Deviations, and entry cells on Compliance Rpt - Certification tabs</t>
  </si>
  <si>
    <t>Do not submit information you claim as confidential business information (CBI) to EPA via CEDRI. EPA will make all the information submitted through this form via CEDRI available to the public without further notice to you. Anything submitted using CEDRI cannot later be claimed to be CBI. Furthermore, under CAA section 114(c) emissions data is not entitled to confidential treatment and requires EPA to make emissions data available to the public. Thus, emissions data will not be protected as CBI and will be made publicly available.
Although we do not expect persons to assert a claim of CBI, if persons wish to assert a CBI claim,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U.S. EPA/OAQPS/CORE CBI Office Attention: Group Leader, 
Measurement Policy Group MD C404-02
4930 Old Page Rd
Durham, North Carolina 27703</t>
  </si>
  <si>
    <t>AddFile1</t>
  </si>
  <si>
    <t>AddFile2</t>
  </si>
  <si>
    <t>AddFile3</t>
  </si>
  <si>
    <t>AddFile4</t>
  </si>
  <si>
    <t>AddFile5</t>
  </si>
  <si>
    <t>HAPConstituentFlag</t>
  </si>
  <si>
    <t>For further Paperwork Reduction Act information see: 
https://www.epa.gov/electronic-reporting-air-emissions/paperwork-reduction-act-pra-cedri-and-ert</t>
  </si>
  <si>
    <t>Updated Welcome tab</t>
  </si>
  <si>
    <t>Final ICR Draft</t>
  </si>
  <si>
    <t>OMB Control Number: 2060-0449 Form 5900-659</t>
  </si>
  <si>
    <t xml:space="preserve">Electronic submission of Compliance reports through CEDRI is required under §63.6017.
</t>
  </si>
  <si>
    <t xml:space="preserve">A completed spreadsheet template should be uploaded to CEDRI to fulfill the electronic reporting requirements under §63.6016 and §63.6017.
</t>
  </si>
  <si>
    <t xml:space="preserve">Certification:
Complete the NOCS_Certification worksheet to complete the NOCS certification statement in accordance with §63.9(h)(2)(i)(G). 
Complete the Compliance Rpt - Certification worksheet to complete the certification statements required by §63.6017(c)(5), (6), and (8).
</t>
  </si>
  <si>
    <t>Company Record No. 
(Field value will automatically generate when Company Name entered in Column C.)</t>
  </si>
  <si>
    <t>Company Name 
(§63.6017(c)(1))</t>
  </si>
  <si>
    <t>Address 
(§63.6017(c)(1))</t>
  </si>
  <si>
    <t>City
(§63.6017(c)(1))</t>
  </si>
  <si>
    <t>State Abbreviation
(§63.6017(c)(1))</t>
  </si>
  <si>
    <t>Zip Code
(§63.6017(c)(1))</t>
  </si>
  <si>
    <t>Date of Report
(§63.6017(c)(3))</t>
  </si>
  <si>
    <t>Beginning Date of Reporting Period
(§63.6017(c)(3))</t>
  </si>
  <si>
    <t>Ending Date of Reporting Period (§63.6017(c)(3))</t>
  </si>
  <si>
    <t>e.g.:</t>
  </si>
  <si>
    <r>
      <t xml:space="preserve">Company Record No.
</t>
    </r>
    <r>
      <rPr>
        <sz val="11"/>
        <color rgb="FF0070C0"/>
        <rFont val="Calibri"/>
        <family val="2"/>
        <scheme val="minor"/>
      </rPr>
      <t>(Select from dropdown)</t>
    </r>
  </si>
  <si>
    <t>Emissions of THC and fPM or metal HAP must not exceed the limits in Table 15.</t>
  </si>
  <si>
    <r>
      <t xml:space="preserve">Identification of the Compliance Option
(Appendices - Table 1, 2, 3, 4, 15 or 16 To Subpart XXXX of Part 63)
</t>
    </r>
    <r>
      <rPr>
        <sz val="11"/>
        <color rgb="FF0070C0"/>
        <rFont val="Calibri"/>
        <family val="2"/>
        <scheme val="minor"/>
      </rPr>
      <t>(Select from dropdown)</t>
    </r>
  </si>
  <si>
    <r>
      <t xml:space="preserve">Identification of the Compliance Alternative
(Appendices - Table 1, 2, 3, 4, 15 or 16 To Subpart XXXX of Part 63)
</t>
    </r>
    <r>
      <rPr>
        <sz val="11"/>
        <color rgb="FF0070C0"/>
        <rFont val="Calibri"/>
        <family val="2"/>
        <scheme val="minor"/>
      </rPr>
      <t>(Select from dropdown)</t>
    </r>
  </si>
  <si>
    <r>
      <t xml:space="preserve">Select corresponding emissions or operating limit
(Appendices - Table 1, 2, 3, 4, 15 or 16 To Subpart XXXX of Part 63)
</t>
    </r>
    <r>
      <rPr>
        <sz val="11"/>
        <color rgb="FF0070C0"/>
        <rFont val="Calibri"/>
        <family val="2"/>
        <scheme val="minor"/>
      </rPr>
      <t>(Select from dropdown)</t>
    </r>
  </si>
  <si>
    <t>Rubber Tire Manufacturing Affected Source or Facility as stated in §63.6017(c)(7) if applicable.
(§63.9(h))</t>
  </si>
  <si>
    <r>
      <t xml:space="preserve">Company Record No.
</t>
    </r>
    <r>
      <rPr>
        <sz val="11"/>
        <color rgb="FF0070C0"/>
        <rFont val="Calibri"/>
        <family val="2"/>
        <scheme val="minor"/>
      </rPr>
      <t>(Autofilled)</t>
    </r>
  </si>
  <si>
    <r>
      <t xml:space="preserve">Name of Rubber Tire Manufacturing Affected Source
(§63.9(h))
</t>
    </r>
    <r>
      <rPr>
        <sz val="11"/>
        <color rgb="FF0070C0"/>
        <rFont val="Calibri"/>
        <family val="2"/>
        <scheme val="minor"/>
      </rPr>
      <t>(Autofilled)</t>
    </r>
  </si>
  <si>
    <r>
      <t xml:space="preserve">Corresponding emissions or operating limit
(Appendices - Table 1, 2, 3, 4, 15, or 16 To Subpart XXXX of Part 63)
</t>
    </r>
    <r>
      <rPr>
        <sz val="11"/>
        <color rgb="FF0070C0"/>
        <rFont val="Calibri"/>
        <family val="2"/>
        <scheme val="minor"/>
      </rPr>
      <t>(Autofilled)</t>
    </r>
  </si>
  <si>
    <t xml:space="preserve">Name of file containing the results of any performance tests, opacity or visible emission observations, continuous monitoring system (CMS) performance evaluations, and/or other monitoring procedures or methods that were conducted.
(§63.9(h)(2)(i)(B)) </t>
  </si>
  <si>
    <t>Name of file containing the Methods that will be used for Determining Continuing Compliance, including a description of monitoring and reporting requirements and test methods
(§63.9(h)(2)(i)(C))</t>
  </si>
  <si>
    <t>Name of the file containing the type and quantity of hazardous air pollutants emitted by the source (or surrogate pollutants)
(§63.9(h)(2)(i)(D))</t>
  </si>
  <si>
    <t>Name of file containing an analysis demonstrating whether the affected source is a major source (using the emissions data generated for this notification)
(§63.9(h)(2)(i)(E))</t>
  </si>
  <si>
    <t>Name of file containing the Descrip. of Air Pollution Control Equipment (or method) for each emission point, incl. each control device (or method) for each HAP and the control efficiency (percent) for each control device (or method)
(§63.9(h)(2)(i)(F))</t>
  </si>
  <si>
    <r>
      <t xml:space="preserve">Company Record No.
</t>
    </r>
    <r>
      <rPr>
        <b/>
        <sz val="11"/>
        <color theme="4"/>
        <rFont val="Calibri"/>
        <family val="2"/>
        <scheme val="minor"/>
      </rPr>
      <t>(Autofilled)</t>
    </r>
  </si>
  <si>
    <r>
      <t xml:space="preserve">As the owner or operator of the affected existing, new, or reconstructed source, we have complied with the relevant standard or other requirements.
(§63.9(h)(2)(i)(G))
</t>
    </r>
    <r>
      <rPr>
        <b/>
        <sz val="11"/>
        <color theme="4"/>
        <rFont val="Calibri"/>
        <family val="2"/>
        <scheme val="minor"/>
      </rPr>
      <t>(Select from dropdown)</t>
    </r>
  </si>
  <si>
    <r>
      <t xml:space="preserve">Rubber Tire Manufacturing Affected Source or Facility as stated in §63.6017(c)(7).
</t>
    </r>
    <r>
      <rPr>
        <sz val="11"/>
        <color rgb="FF0070C0"/>
        <rFont val="Calibri"/>
        <family val="2"/>
        <scheme val="minor"/>
      </rPr>
      <t>(Autofilled)</t>
    </r>
  </si>
  <si>
    <r>
      <t xml:space="preserve">For each tire production affected source, provide the emission limit option in §63.5984 that you have chosen to meet
(§63.6017(c)(7))
</t>
    </r>
    <r>
      <rPr>
        <sz val="11"/>
        <color rgb="FF0070C0"/>
        <rFont val="Calibri"/>
        <family val="2"/>
        <scheme val="minor"/>
      </rPr>
      <t>(Autofilled)</t>
    </r>
  </si>
  <si>
    <r>
      <t xml:space="preserve">For each tire production affected source, provide the compliance alternative in §63.5985 that you have chosen to meet
(§63.6017(c)(7))
</t>
    </r>
    <r>
      <rPr>
        <sz val="11"/>
        <color rgb="FF0070C0"/>
        <rFont val="Calibri"/>
        <family val="2"/>
        <scheme val="minor"/>
      </rPr>
      <t>(Autofilled)</t>
    </r>
  </si>
  <si>
    <t>Certify that each cement or solvent, as purchased, used at the affected source during the reporting period met the HAP constituent limits (option 1) in Table 1 to this subpart.
(§63.6017(c)(8))</t>
  </si>
  <si>
    <t>For each tire production affected source complying with the purchase compliance alternative in §63.5985(a), not listed in NOCS in §63.6016(g), provide updated list of all cements and solvents used, as purchased at affected source
(§63.6017(c)(8))</t>
  </si>
  <si>
    <r>
      <t xml:space="preserve">For each tire cord production affected source, provide the emission limit option in §63.5986 that you have chosen to meet
(§63.6017(c)(9))
</t>
    </r>
    <r>
      <rPr>
        <sz val="11"/>
        <color rgb="FF0070C0"/>
        <rFont val="Calibri"/>
        <family val="2"/>
        <scheme val="minor"/>
      </rPr>
      <t>(Autofilled)</t>
    </r>
  </si>
  <si>
    <r>
      <t xml:space="preserve">For each tire cord production affected source, provide the compliance alternative in §63.5987 that you have chosen to meet
(§63.6017(c)(9))
</t>
    </r>
    <r>
      <rPr>
        <sz val="11"/>
        <color rgb="FF0070C0"/>
        <rFont val="Calibri"/>
        <family val="2"/>
        <scheme val="minor"/>
      </rPr>
      <t>(Autofilled)</t>
    </r>
  </si>
  <si>
    <r>
      <t xml:space="preserve">For each puncture sealant application affected source, provide the emission limit option in §63.5988 that you have chosen to meet
(§63.6017(c)(10))
</t>
    </r>
    <r>
      <rPr>
        <sz val="11"/>
        <color rgb="FF0070C0"/>
        <rFont val="Calibri"/>
        <family val="2"/>
        <scheme val="minor"/>
      </rPr>
      <t>(Autofilled)</t>
    </r>
  </si>
  <si>
    <r>
      <t xml:space="preserve">For each puncture sealant application affected source, provide the compliance alternative in §63.5989 that you have chosen to meet
(§63.6017(c)(10))
</t>
    </r>
    <r>
      <rPr>
        <sz val="11"/>
        <color rgb="FF0070C0"/>
        <rFont val="Calibri"/>
        <family val="2"/>
        <scheme val="minor"/>
      </rPr>
      <t>(Autofilled)</t>
    </r>
  </si>
  <si>
    <r>
      <rPr>
        <i/>
        <u/>
        <sz val="11"/>
        <color theme="1"/>
        <rFont val="Calibri"/>
        <family val="2"/>
        <scheme val="minor"/>
      </rPr>
      <t>Note</t>
    </r>
    <r>
      <rPr>
        <i/>
        <sz val="11"/>
        <color theme="1"/>
        <rFont val="Calibri"/>
        <family val="2"/>
        <scheme val="minor"/>
      </rPr>
      <t>: Columns B through C will be autofilled based on responses provided in the Compliance_Options worksheet.</t>
    </r>
  </si>
  <si>
    <t>63.6017(g) Semiannual Compliance Report</t>
  </si>
  <si>
    <t xml:space="preserve">Update regulatory citations throughout to reflect revised regulatory text, updated formatting, removed "*", added "e.g.:" to all blank example rows; Revisions: Header added; Compliance_Options: updated examples, updated dropdown to reflect new compliance options, updated header to reflect Tables 15 and 16; NoticeOfComplianceStatus: updated header to reflect Tables 15 and 16; Add tab Compliance Rpt - metHAP or PM; </t>
  </si>
  <si>
    <r>
      <t xml:space="preserve">For each rubber processing affected source, provide the emission limit option in §63.6010(b) that you have chosen to meet - either metal HAP emission limit or PM emission limit
(§63.6017(c)(11))
</t>
    </r>
    <r>
      <rPr>
        <sz val="11"/>
        <color rgb="FF0070C0"/>
        <rFont val="Calibri"/>
        <family val="2"/>
        <scheme val="minor"/>
      </rPr>
      <t>(Autofilled)</t>
    </r>
  </si>
  <si>
    <t>63.6017(k) 15 -day Rolling Average Report</t>
  </si>
  <si>
    <t>15DayRollingAverage</t>
  </si>
  <si>
    <t>For each rubber processing affected source, provide the THC 15-day rolling average values 
(g/Mg of Rubber Processed)
(§63.6017(k))</t>
  </si>
  <si>
    <t>e.g.: 0.20</t>
  </si>
  <si>
    <t>RubberProcessingEmissions</t>
  </si>
  <si>
    <t>THC emissions must not exceed 64 g/Mg mixed rubber compound processed on a 15-day rolling average, fPM emissions must not exceed 3.0 g/Mg mixed rubber compound processed</t>
  </si>
  <si>
    <t>THC emissions must not exceed 64 g/Mg mixed rubber compound processed on a 15-day rolling average,metal HAP emissions must not exceed 0.051 g/Mg mixed rubber compound processed</t>
  </si>
  <si>
    <t>RubberProcessingALT</t>
  </si>
  <si>
    <t>Control of fPM emissions</t>
  </si>
  <si>
    <t>Control of metals emissions</t>
  </si>
  <si>
    <r>
      <t xml:space="preserve">Company Record No.
</t>
    </r>
    <r>
      <rPr>
        <b/>
        <sz val="11"/>
        <color rgb="FF0070C0"/>
        <rFont val="Calibri"/>
        <family val="2"/>
        <scheme val="minor"/>
      </rPr>
      <t>(Autofilled)</t>
    </r>
  </si>
  <si>
    <r>
      <t xml:space="preserve">Name of Rubber Tire Manufacturing Affected Source
(§63.9(h))
</t>
    </r>
    <r>
      <rPr>
        <b/>
        <sz val="11"/>
        <color rgb="FF0070C0"/>
        <rFont val="Calibri"/>
        <family val="2"/>
        <scheme val="minor"/>
      </rPr>
      <t>(Autofilled)</t>
    </r>
  </si>
  <si>
    <t>63.6017(g) Semiannual Compliance Report - Deviations from an emission limitation (emission limit or operating limit)</t>
  </si>
  <si>
    <t>Cement or solvent that deviated from the emission limit 
(§63.6017(d))</t>
  </si>
  <si>
    <t>Date of each deviation
(§63.6017(d)(1))</t>
  </si>
  <si>
    <t>Time of each deviation
(§63.6017(d)(1))</t>
  </si>
  <si>
    <t>Duration (hours) of each deviation 
(§63.6017(d)(1))</t>
  </si>
  <si>
    <t>Estimate of the Quantity Emitted Over Emission Limit
(§63.6017(d)(2))</t>
  </si>
  <si>
    <t>Cause of deviation
(§63.6017(d)(2))</t>
  </si>
  <si>
    <t>Corrective Action(s) Taken
(§63.6017(d)(3))</t>
  </si>
  <si>
    <r>
      <t xml:space="preserve">There were no deviations from any emission limitations (emission limit or operating limit) during the reporting period. 
(§63.6017(c)(5))
</t>
    </r>
    <r>
      <rPr>
        <b/>
        <sz val="11"/>
        <color rgb="FF0070C0"/>
        <rFont val="Calibri"/>
        <family val="2"/>
        <scheme val="minor"/>
      </rPr>
      <t>(Select from dropdown)</t>
    </r>
  </si>
  <si>
    <r>
      <t xml:space="preserve">There were no periods during which the operating parameter monitoring systems or CPMS were out-of-control during the reporting period. 
(§63.6017(c)(6))
</t>
    </r>
    <r>
      <rPr>
        <b/>
        <sz val="11"/>
        <color rgb="FF0070C0"/>
        <rFont val="Calibri"/>
        <family val="2"/>
        <scheme val="minor"/>
      </rPr>
      <t>(Select from dropdown)</t>
    </r>
  </si>
  <si>
    <r>
      <t xml:space="preserve">For each tire production affected source complying with the purchase compliance alternative in §63.5985(a),  I certify that each cement and solvent, as purchased, that was used at the affected source during the reporting period met the HAP constituent limits (Option 1) in Table 1 to this subpart.
(§63.6017(c)(8))
</t>
    </r>
    <r>
      <rPr>
        <b/>
        <sz val="11"/>
        <color rgb="FF0070C0"/>
        <rFont val="Calibri"/>
        <family val="2"/>
        <scheme val="minor"/>
      </rPr>
      <t>(Select from dropdown)</t>
    </r>
  </si>
  <si>
    <t>40 CFR Part 63, Subpart XXXX National Emission Standards for Hazardous Air Pollutants: Rubber Tire Manufacturing - §63.6017(g) Semiannual Compliance Report Spreadsheet Template</t>
  </si>
  <si>
    <t>Description of the Method Used to Estimate the Emissions.
(§63.6017(d)(2))</t>
  </si>
  <si>
    <t>§63.6017(g) Semiannual Compliance Report Spreadsheet Template</t>
  </si>
  <si>
    <t>Compliance Rpt - metHAP or PM</t>
  </si>
  <si>
    <t>Compliance Rpt - 15 Day Avgs</t>
  </si>
  <si>
    <t>Compliance RptTire Prod</t>
  </si>
  <si>
    <t>Compliance RptTire Cord</t>
  </si>
  <si>
    <t>Compliance RptPuncture Seal</t>
  </si>
  <si>
    <t>Compliance RptmetHAP or PM</t>
  </si>
  <si>
    <t>Compliance Rpt15DayAvgs</t>
  </si>
  <si>
    <t>Compliance RptDeviations</t>
  </si>
  <si>
    <t>Compliance RpCertification</t>
  </si>
  <si>
    <t>63.6016(k) Notification of Compliance and  §63.6017(g) Semiannual Compliance Report (Spreadsheet Template)</t>
  </si>
  <si>
    <t>63.6016(k) and 63.6017(g)</t>
  </si>
  <si>
    <t xml:space="preserve">This spreadsheet template was designed by the U.S. EPA to facilitate the Notification of Compliance Status and Compliance reporting for facilities subject to 40 CFR part 63, subpart XXXX. The Notification of Compliance Status (NOCS) is a one time notification that is required for new or reconstructed sources by §63.6016(k) no later than 30 calendar days following the end of the initial 12 month compliance  period. The compliance report is a report that is required for existing sources by §63.6017(g) and is due every six months, unless the facility qualifies for annual reporting (§63.6017(f)). The EPA's Compliance and Emissions Data Reporting (CEDRI) is accessible through the EPA's Central Data Exchange (https://cdx.epa.gov)
</t>
  </si>
  <si>
    <t>63.6016(k) Notification of Compliance Status - Can Provide single attached file to include all information required to be reported. Provide file name in appropriate cells below.</t>
  </si>
  <si>
    <t>63.6016(k) Notification of Compliance Status - continued</t>
  </si>
  <si>
    <t>For each tire production affected source, provide the emission limit option in §63.5984 that you have chosen to meet
(§63.6016(f))
(Autofilled)</t>
  </si>
  <si>
    <t>For each tire production affected source, provide the compliance alternative in §63.5985 that you have chosen to meet
(§63.6016(f))
(Autofilled)</t>
  </si>
  <si>
    <t>For each tire production affected source complying with the purchase compliance alternative in §63.5985(a),  provide list of each cement and solvent, as purchased
(§63.6016(g)(1))</t>
  </si>
  <si>
    <t>For each tire production affected source complying with the purchase compliance alternative in §63.5985(a),  provide list manufacturer or supplier for each cement or solvent listed in column F
(§63.6016(g)(1))</t>
  </si>
  <si>
    <t>For each tire production affected source complying with the purchase compliance alternative in §63.5985(a), provide the individual HAP content (percent by mass) of each cement and solvent that is used
(§63.6016(g)(2))</t>
  </si>
  <si>
    <t>For each tire production affected source using control device, provide the operating parameter found in §63.5994(e)(1) that applies to you
(§63.6016(h)(1))
(Select from dropdown)</t>
  </si>
  <si>
    <t>For each tire production affected source using control device, for each operating parameter in §63.5994(e)(1) that applies to you, provide operating parameter value avg over full period of the perform. test
(§63.6016(h)(1))</t>
  </si>
  <si>
    <t>For each tire production affected source using control device, for each operating param. in §63.5994(e)(1) that applies to you, provide operating parameter range w/in which HAP emissions are reduced
(§63.6016(h)(2))</t>
  </si>
  <si>
    <t>For each tire cord production affected source using control device, provide the operating parameter found in 63.5997(e)(1) that applies to you
(§63.6016(h)(1))
(Select from dropdown)</t>
  </si>
  <si>
    <t>For each tire cord production affected source using control device, provide the operating parameter found in 63.5997(e)(1) that applies to you, provide operating parameter value avg over full period of the perform. test
(§63.6016(h)(1))</t>
  </si>
  <si>
    <t>For each tire cord production affected source using control device, provide the operating parameter found in 63.5997(e)(1) that applies to you, provide operating parameter range w/in which HAP emissions are reduced
(§63.6016(h)(2))</t>
  </si>
  <si>
    <t xml:space="preserve">Name of file containing the a notice of the results of the reassessment for each tire cord production affected source required to assess the predominant use for coating web substrates as required by §63.5981(b)
(§63.6016(j)) </t>
  </si>
  <si>
    <t>For each punct. sealant affected source using control device, provide the operating param. found in §63.6000(b)(3) that applies to you
(§63.6016(h)(1))
(Select from dropdown)</t>
  </si>
  <si>
    <t>For each punct. sealant app. affect. source using a control device, for each operating limit in §63.6000(b)(3), provide operating limit or oper. param. value avg over full period of the perform. test
(§63.6016(i)(1))</t>
  </si>
  <si>
    <t>For each punct. sealant app. affect. source, the operating lmt or operating param. range w/in which HAP emissions are reduc. to the levels correspond. to meet the appl. emission lmts in Table 3 to this subpart
(§63.6016(i)(2))</t>
  </si>
  <si>
    <t>40 CFR Part 63, Subpart XXXX National Emission Standards for Hazardous Air Pollutants: Rubber Tire Manufacturing - §63.6016(k) Notification of Compliance Status and §63.6017(g) Semiannual Compliance Report Spreadsheet Template</t>
  </si>
  <si>
    <t>40 CFR Part 63, Subpart XXXX National Emission Standards for Hazardous Air Pollutants: Rubber Tire Manufacturing - §63.6016(k) Notification of Compliance Status and  §63.6017(g) Semiannual Compliance Report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</si>
</sst>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000"/>
    <numFmt numFmtId="166" formatCode="m/d/yyyy;@"/>
  </numFmts>
  <fonts count="32" x14ac:knownFonts="1">
    <font>
      <sz val="11"/>
      <color theme="1"/>
      <name val="Calibri"/>
      <family val="2"/>
      <scheme val="minor"/>
    </font>
    <font>
      <b/>
      <sz val="11"/>
      <color theme="1"/>
      <name val="Calibri"/>
      <family val="2"/>
      <scheme val="minor"/>
    </font>
    <font>
      <b/>
      <sz val="14"/>
      <color theme="1"/>
      <name val="Calibri"/>
      <family val="2"/>
      <scheme val="minor"/>
    </font>
    <font>
      <b/>
      <i/>
      <sz val="11"/>
      <color rgb="FF000000"/>
      <name val="Calibri"/>
      <family val="2"/>
      <scheme val="minor"/>
    </font>
    <font>
      <i/>
      <sz val="11"/>
      <color rgb="FF000000"/>
      <name val="Calibri"/>
      <family val="2"/>
      <scheme val="minor"/>
    </font>
    <font>
      <sz val="11"/>
      <name val="Calibri"/>
      <family val="2"/>
      <scheme val="minor"/>
    </font>
    <font>
      <b/>
      <i/>
      <sz val="11"/>
      <color theme="1"/>
      <name val="Calibri"/>
      <family val="2"/>
      <scheme val="minor"/>
    </font>
    <font>
      <sz val="11"/>
      <color rgb="FF000000"/>
      <name val="Calibri"/>
      <family val="2"/>
      <scheme val="minor"/>
    </font>
    <font>
      <b/>
      <sz val="11"/>
      <color rgb="FF000000"/>
      <name val="Calibri"/>
      <family val="2"/>
      <scheme val="minor"/>
    </font>
    <font>
      <b/>
      <sz val="11"/>
      <color theme="4"/>
      <name val="Calibri"/>
      <family val="2"/>
      <scheme val="minor"/>
    </font>
    <font>
      <b/>
      <sz val="11"/>
      <color rgb="FF0070C0"/>
      <name val="Calibri"/>
      <family val="2"/>
      <scheme val="minor"/>
    </font>
    <font>
      <b/>
      <sz val="10"/>
      <color theme="1"/>
      <name val="Calibri"/>
      <family val="2"/>
      <scheme val="minor"/>
    </font>
    <font>
      <sz val="10"/>
      <color theme="1"/>
      <name val="Calibri"/>
      <family val="2"/>
      <scheme val="minor"/>
    </font>
    <font>
      <sz val="10"/>
      <color theme="1"/>
      <name val="Arial"/>
      <family val="2"/>
    </font>
    <font>
      <b/>
      <sz val="10"/>
      <name val="Calibri"/>
      <family val="2"/>
      <scheme val="minor"/>
    </font>
    <font>
      <sz val="11"/>
      <color rgb="FF242729"/>
      <name val="Calibri"/>
      <family val="2"/>
      <scheme val="minor"/>
    </font>
    <font>
      <b/>
      <sz val="11"/>
      <color theme="0"/>
      <name val="Calibri"/>
      <family val="2"/>
      <scheme val="minor"/>
    </font>
    <font>
      <b/>
      <u/>
      <sz val="11"/>
      <color theme="7" tint="-0.249977111117893"/>
      <name val="Calibri"/>
      <family val="2"/>
      <scheme val="minor"/>
    </font>
    <font>
      <b/>
      <u/>
      <sz val="11"/>
      <color theme="1" tint="0.34998626667073579"/>
      <name val="Calibri"/>
      <family val="2"/>
      <scheme val="minor"/>
    </font>
    <font>
      <b/>
      <u/>
      <sz val="11"/>
      <color rgb="FF00B050"/>
      <name val="Calibri"/>
      <family val="2"/>
      <scheme val="minor"/>
    </font>
    <font>
      <b/>
      <u/>
      <sz val="11"/>
      <color theme="1"/>
      <name val="Calibri"/>
      <family val="2"/>
      <scheme val="minor"/>
    </font>
    <font>
      <b/>
      <sz val="11"/>
      <color rgb="FF00B050"/>
      <name val="Calibri"/>
      <family val="2"/>
      <scheme val="minor"/>
    </font>
    <font>
      <sz val="8"/>
      <name val="Calibri"/>
      <family val="2"/>
      <scheme val="minor"/>
    </font>
    <font>
      <strike/>
      <sz val="11"/>
      <color theme="1"/>
      <name val="Calibri"/>
      <family val="2"/>
      <scheme val="minor"/>
    </font>
    <font>
      <b/>
      <strike/>
      <sz val="11"/>
      <color theme="1"/>
      <name val="Calibri"/>
      <family val="2"/>
      <scheme val="minor"/>
    </font>
    <font>
      <i/>
      <sz val="11"/>
      <color theme="1"/>
      <name val="Calibri"/>
      <family val="2"/>
      <scheme val="minor"/>
    </font>
    <font>
      <sz val="11"/>
      <color rgb="FF0070C0"/>
      <name val="Calibri"/>
      <family val="2"/>
      <scheme val="minor"/>
    </font>
    <font>
      <i/>
      <u/>
      <sz val="11"/>
      <color theme="1"/>
      <name val="Calibri"/>
      <family val="2"/>
      <scheme val="minor"/>
    </font>
    <font>
      <i/>
      <sz val="11"/>
      <name val="Calibri"/>
      <family val="2"/>
      <scheme val="minor"/>
    </font>
    <font>
      <i/>
      <u/>
      <sz val="11"/>
      <name val="Calibri"/>
      <family val="2"/>
      <scheme val="minor"/>
    </font>
    <font>
      <b/>
      <sz val="11"/>
      <name val="Calibri"/>
      <family val="2"/>
      <scheme val="minor"/>
    </font>
    <font>
      <sz val="11"/>
      <color theme="1"/>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5" tint="0.59996337778862885"/>
        <bgColor indexed="64"/>
      </patternFill>
    </fill>
    <fill>
      <patternFill patternType="solid">
        <fgColor theme="5" tint="0.59999389629810485"/>
        <bgColor indexed="64"/>
      </patternFill>
    </fill>
    <fill>
      <patternFill patternType="solid">
        <fgColor theme="0" tint="-0.14999847407452621"/>
        <bgColor theme="0" tint="-0.14999847407452621"/>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theme="0" tint="-0.14999847407452621"/>
      </patternFill>
    </fill>
    <fill>
      <patternFill patternType="solid">
        <fgColor theme="6"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style="thin">
        <color indexed="64"/>
      </bottom>
      <diagonal/>
    </border>
    <border>
      <left/>
      <right/>
      <top style="thin">
        <color auto="1"/>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style="medium">
        <color auto="1"/>
      </right>
      <top style="medium">
        <color indexed="64"/>
      </top>
      <bottom/>
      <diagonal/>
    </border>
    <border>
      <left style="medium">
        <color auto="1"/>
      </left>
      <right/>
      <top style="thin">
        <color indexed="64"/>
      </top>
      <bottom/>
      <diagonal/>
    </border>
    <border>
      <left style="medium">
        <color auto="1"/>
      </left>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top/>
      <bottom style="thin">
        <color theme="1"/>
      </bottom>
      <diagonal/>
    </border>
    <border>
      <left style="thin">
        <color indexed="64"/>
      </left>
      <right style="thin">
        <color indexed="64"/>
      </right>
      <top/>
      <bottom/>
      <diagonal/>
    </border>
    <border>
      <left/>
      <right/>
      <top style="thin">
        <color theme="1"/>
      </top>
      <bottom style="thin">
        <color theme="1"/>
      </bottom>
      <diagonal/>
    </border>
    <border>
      <left/>
      <right/>
      <top/>
      <bottom style="medium">
        <color indexed="64"/>
      </bottom>
      <diagonal/>
    </border>
    <border>
      <left style="thin">
        <color indexed="64"/>
      </left>
      <right style="thin">
        <color indexed="64"/>
      </right>
      <top style="medium">
        <color indexed="64"/>
      </top>
      <bottom/>
      <diagonal/>
    </border>
    <border>
      <left style="thin">
        <color auto="1"/>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theme="1"/>
      </bottom>
      <diagonal/>
    </border>
    <border>
      <left style="thin">
        <color auto="1"/>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thin">
        <color indexed="64"/>
      </top>
      <bottom/>
      <diagonal/>
    </border>
  </borders>
  <cellStyleXfs count="1">
    <xf numFmtId="0" fontId="0" fillId="0" borderId="0"/>
  </cellStyleXfs>
  <cellXfs count="347">
    <xf numFmtId="0" fontId="0" fillId="0" borderId="0" xfId="0"/>
    <xf numFmtId="0" fontId="1" fillId="0" borderId="0" xfId="0" applyFont="1"/>
    <xf numFmtId="0" fontId="0" fillId="0" borderId="0" xfId="0" applyAlignment="1">
      <alignment vertical="top" wrapText="1"/>
    </xf>
    <xf numFmtId="0" fontId="1" fillId="2" borderId="0" xfId="0" applyFont="1" applyFill="1" applyAlignment="1"/>
    <xf numFmtId="0" fontId="1" fillId="2" borderId="0" xfId="0" applyFont="1" applyFill="1"/>
    <xf numFmtId="14" fontId="1" fillId="2" borderId="0" xfId="0" applyNumberFormat="1" applyFont="1" applyFill="1" applyAlignment="1">
      <alignment horizontal="left"/>
    </xf>
    <xf numFmtId="0" fontId="2" fillId="0" borderId="0" xfId="0" applyFont="1" applyFill="1" applyAlignment="1">
      <alignment horizontal="left" vertical="center" wrapText="1"/>
    </xf>
    <xf numFmtId="0" fontId="2" fillId="0" borderId="0" xfId="0" applyFont="1" applyFill="1" applyAlignment="1"/>
    <xf numFmtId="0" fontId="3" fillId="0" borderId="0" xfId="0" applyFont="1" applyAlignment="1"/>
    <xf numFmtId="0" fontId="4" fillId="0" borderId="0" xfId="0" applyFont="1" applyAlignment="1">
      <alignment vertical="top" wrapText="1"/>
    </xf>
    <xf numFmtId="0" fontId="0" fillId="2" borderId="0" xfId="0" applyFill="1"/>
    <xf numFmtId="0" fontId="1" fillId="2" borderId="0" xfId="0" applyFont="1" applyFill="1" applyAlignment="1" applyProtection="1">
      <alignment horizontal="left" vertical="center"/>
    </xf>
    <xf numFmtId="0" fontId="1" fillId="2" borderId="0" xfId="0" applyFont="1" applyFill="1" applyAlignment="1" applyProtection="1">
      <alignment horizontal="centerContinuous" vertical="center" wrapText="1"/>
    </xf>
    <xf numFmtId="0" fontId="0" fillId="0" borderId="0" xfId="0" applyFont="1" applyProtection="1"/>
    <xf numFmtId="0" fontId="1" fillId="2" borderId="0" xfId="0" applyFont="1" applyFill="1" applyAlignment="1" applyProtection="1">
      <alignment horizontal="left" vertical="center" wrapText="1"/>
    </xf>
    <xf numFmtId="0" fontId="1" fillId="2" borderId="0" xfId="0" applyFont="1" applyFill="1" applyAlignment="1" applyProtection="1">
      <alignment vertical="center"/>
    </xf>
    <xf numFmtId="0" fontId="1" fillId="2" borderId="0" xfId="0" applyFont="1" applyFill="1" applyAlignment="1" applyProtection="1"/>
    <xf numFmtId="0" fontId="0" fillId="2" borderId="0" xfId="0" applyFont="1" applyFill="1" applyAlignment="1" applyProtection="1">
      <alignment horizontal="left"/>
    </xf>
    <xf numFmtId="0" fontId="0" fillId="2" borderId="0" xfId="0" applyFont="1" applyFill="1" applyAlignment="1" applyProtection="1"/>
    <xf numFmtId="2" fontId="0" fillId="2" borderId="0" xfId="0" applyNumberFormat="1" applyFont="1" applyFill="1" applyAlignment="1" applyProtection="1">
      <alignment horizontal="left"/>
    </xf>
    <xf numFmtId="2" fontId="0" fillId="2" borderId="0" xfId="0" applyNumberFormat="1" applyFont="1" applyFill="1" applyAlignment="1" applyProtection="1"/>
    <xf numFmtId="14" fontId="0" fillId="2" borderId="0" xfId="0" applyNumberFormat="1" applyFont="1" applyFill="1" applyAlignment="1" applyProtection="1">
      <alignment horizontal="left"/>
    </xf>
    <xf numFmtId="14" fontId="0" fillId="2" borderId="0" xfId="0" applyNumberFormat="1" applyFont="1" applyFill="1" applyAlignment="1" applyProtection="1"/>
    <xf numFmtId="0" fontId="0" fillId="2" borderId="0" xfId="0" applyFont="1" applyFill="1" applyProtection="1"/>
    <xf numFmtId="0" fontId="1" fillId="0" borderId="0" xfId="0" applyFont="1" applyAlignment="1">
      <alignment vertical="center"/>
    </xf>
    <xf numFmtId="0" fontId="6" fillId="0" borderId="0" xfId="0" applyFont="1" applyAlignment="1">
      <alignment horizontal="centerContinuous" vertical="center" wrapText="1"/>
    </xf>
    <xf numFmtId="0" fontId="1" fillId="0" borderId="0" xfId="0" applyFont="1" applyBorder="1" applyAlignment="1" applyProtection="1">
      <alignment vertical="top"/>
    </xf>
    <xf numFmtId="0" fontId="1" fillId="0" borderId="0" xfId="0" applyFont="1" applyFill="1" applyBorder="1" applyAlignment="1" applyProtection="1">
      <alignment vertical="top" wrapText="1"/>
    </xf>
    <xf numFmtId="0" fontId="1" fillId="0" borderId="0" xfId="0" applyFont="1" applyBorder="1" applyAlignment="1" applyProtection="1">
      <alignment horizontal="left" vertical="top"/>
    </xf>
    <xf numFmtId="0" fontId="1" fillId="0" borderId="0" xfId="0" applyFont="1" applyFill="1" applyBorder="1" applyAlignment="1" applyProtection="1">
      <alignment horizontal="left" vertical="top"/>
    </xf>
    <xf numFmtId="1" fontId="0" fillId="0" borderId="0" xfId="0" applyNumberFormat="1" applyFont="1" applyFill="1" applyBorder="1" applyAlignment="1" applyProtection="1">
      <alignment vertical="top"/>
    </xf>
    <xf numFmtId="0" fontId="1" fillId="0" borderId="2" xfId="0" applyFont="1" applyBorder="1" applyAlignment="1" applyProtection="1">
      <alignment vertical="top"/>
    </xf>
    <xf numFmtId="0" fontId="1" fillId="0" borderId="3" xfId="0" applyFont="1" applyBorder="1" applyAlignment="1" applyProtection="1">
      <alignment horizontal="centerContinuous" vertical="top"/>
    </xf>
    <xf numFmtId="0" fontId="1" fillId="0" borderId="3" xfId="0" applyFont="1" applyBorder="1" applyAlignment="1" applyProtection="1">
      <alignment vertical="top"/>
    </xf>
    <xf numFmtId="0" fontId="1" fillId="0" borderId="2" xfId="0" applyFont="1" applyBorder="1" applyAlignment="1" applyProtection="1">
      <alignment horizontal="centerContinuous" vertical="top" wrapText="1"/>
    </xf>
    <xf numFmtId="0" fontId="0" fillId="0" borderId="3" xfId="0" applyFont="1" applyBorder="1" applyAlignment="1" applyProtection="1">
      <alignment horizontal="centerContinuous" vertical="top" wrapText="1"/>
    </xf>
    <xf numFmtId="0" fontId="0" fillId="0" borderId="4" xfId="0" applyFont="1" applyBorder="1" applyAlignment="1" applyProtection="1">
      <alignment horizontal="centerContinuous" vertical="top" wrapText="1"/>
    </xf>
    <xf numFmtId="0" fontId="1" fillId="0" borderId="2" xfId="0" applyFont="1" applyBorder="1" applyAlignment="1" applyProtection="1">
      <alignment horizontal="centerContinuous" vertical="top"/>
    </xf>
    <xf numFmtId="0" fontId="0" fillId="0" borderId="0" xfId="0" applyFont="1" applyAlignment="1" applyProtection="1">
      <alignment horizontal="center"/>
    </xf>
    <xf numFmtId="1" fontId="7" fillId="3" borderId="9" xfId="0" applyNumberFormat="1" applyFont="1" applyFill="1" applyBorder="1" applyAlignment="1" applyProtection="1">
      <alignment vertical="center"/>
    </xf>
    <xf numFmtId="49" fontId="0" fillId="3" borderId="9" xfId="0" applyNumberFormat="1" applyFont="1" applyFill="1" applyBorder="1" applyAlignment="1" applyProtection="1">
      <alignment vertical="top"/>
    </xf>
    <xf numFmtId="0" fontId="0" fillId="3" borderId="10" xfId="0" applyFont="1" applyFill="1" applyBorder="1" applyAlignment="1" applyProtection="1">
      <alignment vertical="top"/>
    </xf>
    <xf numFmtId="0" fontId="0" fillId="3" borderId="10" xfId="0" applyFont="1" applyFill="1" applyBorder="1" applyAlignment="1">
      <alignment vertical="top"/>
    </xf>
    <xf numFmtId="0" fontId="0" fillId="0" borderId="0" xfId="0" applyFont="1" applyFill="1" applyProtection="1"/>
    <xf numFmtId="49" fontId="0" fillId="5" borderId="11" xfId="0" applyNumberFormat="1" applyFont="1" applyFill="1" applyBorder="1" applyAlignment="1" applyProtection="1">
      <alignment vertical="top"/>
    </xf>
    <xf numFmtId="0" fontId="0" fillId="0" borderId="0" xfId="0" applyFont="1" applyFill="1" applyBorder="1" applyAlignment="1" applyProtection="1">
      <alignment horizontal="center"/>
      <protection locked="0"/>
    </xf>
    <xf numFmtId="0" fontId="0" fillId="0" borderId="0" xfId="0" applyFont="1" applyFill="1" applyProtection="1">
      <protection locked="0"/>
    </xf>
    <xf numFmtId="166" fontId="0" fillId="0" borderId="0" xfId="0" applyNumberFormat="1" applyFont="1" applyFill="1" applyProtection="1">
      <protection locked="0"/>
    </xf>
    <xf numFmtId="0" fontId="0" fillId="0" borderId="17" xfId="0" applyBorder="1"/>
    <xf numFmtId="0" fontId="1" fillId="0" borderId="0" xfId="0" applyFont="1" applyAlignment="1" applyProtection="1">
      <alignment horizontal="left" vertical="center"/>
    </xf>
    <xf numFmtId="0" fontId="1" fillId="0" borderId="0" xfId="0" applyFont="1" applyBorder="1" applyAlignment="1" applyProtection="1">
      <alignment horizontal="centerContinuous" vertical="top"/>
    </xf>
    <xf numFmtId="0" fontId="0" fillId="0" borderId="0" xfId="0" applyFont="1" applyBorder="1" applyAlignment="1" applyProtection="1">
      <alignment wrapText="1"/>
    </xf>
    <xf numFmtId="0" fontId="1" fillId="0" borderId="1" xfId="0" applyFont="1" applyBorder="1" applyAlignment="1" applyProtection="1">
      <alignment horizontal="left" vertical="top"/>
    </xf>
    <xf numFmtId="0" fontId="1" fillId="0" borderId="21" xfId="0" applyFont="1" applyBorder="1" applyAlignment="1" applyProtection="1">
      <alignment horizontal="center" vertical="top"/>
    </xf>
    <xf numFmtId="0" fontId="0" fillId="0" borderId="21" xfId="0" applyFont="1" applyBorder="1" applyProtection="1"/>
    <xf numFmtId="0" fontId="1" fillId="0" borderId="22" xfId="0" applyFont="1" applyBorder="1" applyAlignment="1" applyProtection="1">
      <alignment horizontal="center" vertical="top"/>
    </xf>
    <xf numFmtId="0" fontId="1" fillId="0" borderId="21" xfId="0" applyFont="1" applyBorder="1" applyAlignment="1" applyProtection="1">
      <alignment wrapText="1"/>
    </xf>
    <xf numFmtId="0" fontId="0" fillId="3" borderId="25" xfId="0" applyFont="1" applyFill="1" applyBorder="1" applyAlignment="1" applyProtection="1">
      <alignment vertical="top"/>
    </xf>
    <xf numFmtId="49" fontId="0" fillId="3" borderId="26" xfId="0" applyNumberFormat="1" applyFont="1" applyFill="1" applyBorder="1" applyAlignment="1" applyProtection="1">
      <alignment vertical="top"/>
    </xf>
    <xf numFmtId="1" fontId="7" fillId="5" borderId="18" xfId="0" applyNumberFormat="1" applyFont="1" applyFill="1" applyBorder="1" applyAlignment="1" applyProtection="1">
      <alignment vertical="center"/>
    </xf>
    <xf numFmtId="0" fontId="0" fillId="5" borderId="1" xfId="0" applyFont="1" applyFill="1" applyBorder="1" applyAlignment="1" applyProtection="1">
      <alignment vertical="top"/>
    </xf>
    <xf numFmtId="49" fontId="0" fillId="5" borderId="1" xfId="0" applyNumberFormat="1" applyFont="1" applyFill="1" applyBorder="1" applyAlignment="1" applyProtection="1">
      <alignment vertical="top"/>
    </xf>
    <xf numFmtId="0" fontId="0" fillId="0" borderId="29" xfId="0" applyBorder="1"/>
    <xf numFmtId="0" fontId="11" fillId="2" borderId="0" xfId="0" applyFont="1" applyFill="1" applyAlignment="1" applyProtection="1">
      <alignment horizontal="left" vertical="center"/>
    </xf>
    <xf numFmtId="0" fontId="11" fillId="2" borderId="0" xfId="0" applyFont="1" applyFill="1" applyAlignment="1" applyProtection="1">
      <alignment horizontal="left" vertical="center" wrapText="1"/>
    </xf>
    <xf numFmtId="0" fontId="11" fillId="2" borderId="0" xfId="0" applyFont="1" applyFill="1" applyAlignment="1" applyProtection="1"/>
    <xf numFmtId="0" fontId="12" fillId="2" borderId="0" xfId="0" applyFont="1" applyFill="1" applyAlignment="1" applyProtection="1">
      <alignment horizontal="left"/>
    </xf>
    <xf numFmtId="2" fontId="12" fillId="2" borderId="0" xfId="0" applyNumberFormat="1" applyFont="1" applyFill="1" applyAlignment="1" applyProtection="1">
      <alignment horizontal="left"/>
    </xf>
    <xf numFmtId="14" fontId="12" fillId="2" borderId="0" xfId="0" applyNumberFormat="1" applyFont="1" applyFill="1" applyAlignment="1" applyProtection="1">
      <alignment horizontal="left"/>
    </xf>
    <xf numFmtId="0" fontId="1" fillId="0" borderId="0" xfId="0" applyFont="1" applyFill="1" applyAlignment="1" applyProtection="1">
      <alignment horizontal="left" vertical="center"/>
    </xf>
    <xf numFmtId="14" fontId="12" fillId="0" borderId="0" xfId="0" applyNumberFormat="1" applyFont="1" applyFill="1" applyAlignment="1" applyProtection="1">
      <alignment horizontal="left"/>
    </xf>
    <xf numFmtId="0" fontId="0" fillId="0" borderId="0" xfId="0" applyFill="1"/>
    <xf numFmtId="0" fontId="13" fillId="0" borderId="0" xfId="0" applyFont="1" applyFill="1" applyProtection="1"/>
    <xf numFmtId="0" fontId="1" fillId="0" borderId="0" xfId="0" applyFont="1" applyFill="1"/>
    <xf numFmtId="0" fontId="12" fillId="0" borderId="0" xfId="0" applyFont="1" applyFill="1" applyProtection="1"/>
    <xf numFmtId="0" fontId="0" fillId="0" borderId="0" xfId="0" applyFont="1" applyFill="1"/>
    <xf numFmtId="0" fontId="14" fillId="0" borderId="0" xfId="0" applyFont="1" applyFill="1" applyAlignment="1" applyProtection="1">
      <alignment horizontal="left" vertical="top" wrapText="1"/>
    </xf>
    <xf numFmtId="0" fontId="14" fillId="0" borderId="0" xfId="0" applyFont="1" applyFill="1" applyProtection="1"/>
    <xf numFmtId="0" fontId="11" fillId="0" borderId="0" xfId="0" applyFont="1" applyFill="1" applyBorder="1" applyAlignment="1" applyProtection="1"/>
    <xf numFmtId="0" fontId="1" fillId="0" borderId="30" xfId="0" applyFont="1" applyBorder="1" applyAlignment="1">
      <alignment horizontal="center" wrapText="1"/>
    </xf>
    <xf numFmtId="1" fontId="7" fillId="3" borderId="15" xfId="0" applyNumberFormat="1" applyFont="1" applyFill="1" applyBorder="1" applyAlignment="1">
      <alignment vertical="center"/>
    </xf>
    <xf numFmtId="0" fontId="0" fillId="0" borderId="0" xfId="0" applyFont="1"/>
    <xf numFmtId="1" fontId="7" fillId="5" borderId="31" xfId="0" applyNumberFormat="1" applyFont="1" applyFill="1" applyBorder="1" applyAlignment="1">
      <alignment vertical="center"/>
    </xf>
    <xf numFmtId="0" fontId="11" fillId="0" borderId="15" xfId="0" applyFont="1" applyFill="1" applyBorder="1" applyAlignment="1" applyProtection="1"/>
    <xf numFmtId="0" fontId="0" fillId="0" borderId="0" xfId="0" applyBorder="1"/>
    <xf numFmtId="0" fontId="1" fillId="0" borderId="30" xfId="0" applyFont="1" applyFill="1" applyBorder="1" applyAlignment="1" applyProtection="1">
      <alignment horizontal="center" wrapText="1"/>
    </xf>
    <xf numFmtId="0" fontId="0" fillId="2" borderId="0" xfId="0" applyFont="1" applyFill="1" applyAlignment="1" applyProtection="1">
      <alignment horizontal="left" wrapText="1"/>
    </xf>
    <xf numFmtId="2" fontId="0" fillId="2" borderId="0" xfId="0" applyNumberFormat="1" applyFont="1" applyFill="1" applyAlignment="1" applyProtection="1">
      <alignment horizontal="left" wrapText="1"/>
    </xf>
    <xf numFmtId="14" fontId="0" fillId="2" borderId="0" xfId="0" applyNumberFormat="1" applyFont="1" applyFill="1" applyAlignment="1" applyProtection="1">
      <alignment horizontal="left" wrapText="1"/>
    </xf>
    <xf numFmtId="0" fontId="0" fillId="2" borderId="0" xfId="0" applyFont="1" applyFill="1" applyAlignment="1" applyProtection="1">
      <alignment wrapText="1"/>
    </xf>
    <xf numFmtId="0" fontId="1" fillId="0" borderId="0" xfId="0" applyFont="1" applyBorder="1" applyAlignment="1" applyProtection="1">
      <alignment horizontal="centerContinuous" vertical="top" wrapText="1"/>
    </xf>
    <xf numFmtId="1" fontId="0" fillId="0" borderId="0" xfId="0" applyNumberFormat="1" applyFont="1" applyFill="1" applyBorder="1" applyAlignment="1" applyProtection="1">
      <alignment vertical="top" wrapText="1"/>
    </xf>
    <xf numFmtId="0" fontId="0" fillId="0" borderId="0" xfId="0" applyFont="1" applyAlignment="1" applyProtection="1">
      <alignment wrapText="1"/>
    </xf>
    <xf numFmtId="0" fontId="1" fillId="0" borderId="21" xfId="0" applyFont="1" applyBorder="1" applyAlignment="1" applyProtection="1">
      <alignment horizontal="center" vertical="top" wrapText="1"/>
    </xf>
    <xf numFmtId="49" fontId="0" fillId="3" borderId="9" xfId="0" applyNumberFormat="1" applyFont="1" applyFill="1" applyBorder="1" applyAlignment="1" applyProtection="1">
      <alignment vertical="top" wrapText="1"/>
    </xf>
    <xf numFmtId="49" fontId="0" fillId="5" borderId="11" xfId="0" applyNumberFormat="1" applyFont="1" applyFill="1" applyBorder="1" applyAlignment="1" applyProtection="1">
      <alignment vertical="top" wrapText="1"/>
    </xf>
    <xf numFmtId="0" fontId="1" fillId="0" borderId="3" xfId="0" applyFont="1" applyBorder="1" applyAlignment="1" applyProtection="1">
      <alignment horizontal="center" vertical="top" wrapText="1"/>
    </xf>
    <xf numFmtId="0" fontId="0" fillId="0" borderId="0" xfId="0" applyFont="1" applyFill="1" applyAlignment="1" applyProtection="1">
      <alignment wrapText="1"/>
    </xf>
    <xf numFmtId="0" fontId="5" fillId="8" borderId="0" xfId="0" applyFont="1" applyFill="1" applyAlignment="1">
      <alignment vertical="top" wrapText="1"/>
    </xf>
    <xf numFmtId="0" fontId="0" fillId="9" borderId="0" xfId="0" applyFill="1" applyAlignment="1">
      <alignment vertical="top" wrapText="1"/>
    </xf>
    <xf numFmtId="0" fontId="5" fillId="3" borderId="0" xfId="0" applyFont="1" applyFill="1" applyAlignment="1">
      <alignment vertical="top" wrapText="1"/>
    </xf>
    <xf numFmtId="0" fontId="0" fillId="10" borderId="0" xfId="0" applyFill="1" applyAlignment="1">
      <alignment vertical="top" wrapText="1"/>
    </xf>
    <xf numFmtId="0" fontId="5" fillId="10" borderId="0" xfId="0" applyFont="1" applyFill="1" applyAlignment="1">
      <alignment vertical="top" wrapText="1"/>
    </xf>
    <xf numFmtId="0" fontId="16" fillId="11" borderId="0" xfId="0" applyFont="1" applyFill="1" applyAlignment="1">
      <alignment vertical="top"/>
    </xf>
    <xf numFmtId="0" fontId="0" fillId="0" borderId="0" xfId="0" applyFont="1" applyAlignment="1" applyProtection="1">
      <alignment horizontal="right" vertical="top"/>
    </xf>
    <xf numFmtId="0" fontId="0" fillId="0" borderId="0" xfId="0" applyProtection="1"/>
    <xf numFmtId="0" fontId="1" fillId="0" borderId="35" xfId="0" applyFont="1" applyFill="1" applyBorder="1" applyAlignment="1" applyProtection="1">
      <alignment horizontal="right" vertical="top"/>
    </xf>
    <xf numFmtId="0" fontId="1" fillId="0" borderId="0" xfId="0" applyFont="1" applyProtection="1"/>
    <xf numFmtId="0" fontId="1" fillId="0" borderId="1" xfId="0" applyFont="1" applyBorder="1" applyAlignment="1" applyProtection="1">
      <alignment vertical="top" wrapText="1"/>
    </xf>
    <xf numFmtId="0" fontId="1" fillId="0" borderId="37" xfId="0" applyFont="1" applyBorder="1" applyAlignment="1" applyProtection="1">
      <alignment horizontal="right" vertical="top"/>
    </xf>
    <xf numFmtId="0" fontId="0" fillId="2" borderId="0" xfId="0" applyFill="1" applyProtection="1"/>
    <xf numFmtId="0" fontId="0" fillId="12" borderId="0" xfId="0" applyFill="1" applyProtection="1"/>
    <xf numFmtId="0" fontId="0" fillId="0" borderId="0" xfId="0" applyFont="1" applyFill="1" applyBorder="1" applyAlignment="1" applyProtection="1">
      <alignment horizontal="right" vertical="top"/>
    </xf>
    <xf numFmtId="0" fontId="7" fillId="0" borderId="0" xfId="0" applyFont="1" applyFill="1" applyBorder="1" applyAlignment="1" applyProtection="1">
      <alignment horizontal="right" vertical="top"/>
    </xf>
    <xf numFmtId="0" fontId="15" fillId="0" borderId="0" xfId="0" applyFont="1" applyAlignment="1" applyProtection="1">
      <alignment horizontal="right" vertical="top" wrapText="1"/>
    </xf>
    <xf numFmtId="0" fontId="0" fillId="0" borderId="0" xfId="0" applyFont="1" applyFill="1" applyAlignment="1" applyProtection="1">
      <alignment horizontal="right" vertical="top"/>
    </xf>
    <xf numFmtId="0" fontId="15" fillId="0" borderId="0" xfId="0" applyFont="1" applyAlignment="1" applyProtection="1">
      <alignment horizontal="right" vertical="top" wrapText="1" indent="1"/>
    </xf>
    <xf numFmtId="0" fontId="0" fillId="0" borderId="0" xfId="0" applyFont="1" applyFill="1" applyBorder="1" applyProtection="1"/>
    <xf numFmtId="0" fontId="0" fillId="6" borderId="1" xfId="0" applyFont="1" applyFill="1" applyBorder="1" applyAlignment="1" applyProtection="1">
      <alignment vertical="top" wrapText="1"/>
    </xf>
    <xf numFmtId="0" fontId="0" fillId="0" borderId="1" xfId="0" applyBorder="1" applyAlignment="1" applyProtection="1">
      <alignment vertical="top" wrapText="1"/>
    </xf>
    <xf numFmtId="0" fontId="0" fillId="0" borderId="27" xfId="0" applyBorder="1" applyAlignment="1" applyProtection="1">
      <alignment vertical="top" wrapText="1"/>
    </xf>
    <xf numFmtId="0" fontId="0" fillId="0" borderId="1" xfId="0" applyFill="1" applyBorder="1" applyAlignment="1" applyProtection="1">
      <alignment vertical="top" wrapText="1"/>
    </xf>
    <xf numFmtId="0" fontId="0" fillId="0" borderId="36" xfId="0" applyFill="1" applyBorder="1" applyAlignment="1" applyProtection="1">
      <alignment vertical="top" wrapText="1"/>
    </xf>
    <xf numFmtId="0" fontId="0" fillId="0" borderId="0" xfId="0" applyAlignment="1" applyProtection="1">
      <alignment vertical="top" wrapText="1"/>
    </xf>
    <xf numFmtId="0" fontId="0" fillId="0" borderId="0" xfId="0" applyFill="1" applyBorder="1" applyAlignment="1" applyProtection="1">
      <alignment vertical="top" wrapText="1"/>
    </xf>
    <xf numFmtId="0" fontId="0" fillId="6" borderId="0" xfId="0" applyFont="1" applyFill="1" applyBorder="1" applyAlignment="1" applyProtection="1">
      <alignment horizontal="right" vertical="top"/>
    </xf>
    <xf numFmtId="0" fontId="0" fillId="6" borderId="0" xfId="0" applyFont="1" applyFill="1" applyAlignment="1" applyProtection="1">
      <alignment horizontal="right" vertical="top"/>
    </xf>
    <xf numFmtId="0" fontId="0" fillId="13" borderId="0" xfId="0" applyFill="1" applyProtection="1"/>
    <xf numFmtId="0" fontId="0" fillId="14" borderId="0" xfId="0" applyFill="1" applyProtection="1"/>
    <xf numFmtId="0" fontId="0" fillId="15" borderId="0" xfId="0" applyFill="1" applyProtection="1"/>
    <xf numFmtId="0" fontId="0" fillId="0" borderId="1" xfId="0" applyFont="1" applyBorder="1" applyAlignment="1" applyProtection="1">
      <alignment vertical="top" wrapText="1"/>
    </xf>
    <xf numFmtId="0" fontId="0" fillId="0" borderId="0" xfId="0" applyBorder="1" applyAlignment="1" applyProtection="1">
      <alignment vertical="top" wrapText="1"/>
    </xf>
    <xf numFmtId="0" fontId="0" fillId="0" borderId="1" xfId="0" applyBorder="1" applyProtection="1"/>
    <xf numFmtId="0" fontId="0" fillId="0" borderId="0" xfId="0" applyAlignment="1" applyProtection="1">
      <alignment vertical="center" wrapText="1"/>
    </xf>
    <xf numFmtId="0" fontId="0" fillId="0" borderId="0" xfId="0" applyFill="1" applyBorder="1" applyProtection="1"/>
    <xf numFmtId="0" fontId="0" fillId="0" borderId="0" xfId="0" applyFont="1" applyBorder="1" applyProtection="1"/>
    <xf numFmtId="0" fontId="0" fillId="0" borderId="0" xfId="0" applyAlignment="1">
      <alignment horizontal="center"/>
    </xf>
    <xf numFmtId="0" fontId="0" fillId="0" borderId="0" xfId="0" applyAlignment="1">
      <alignment wrapText="1"/>
    </xf>
    <xf numFmtId="1" fontId="0" fillId="0" borderId="0" xfId="0" applyNumberFormat="1" applyAlignment="1">
      <alignment vertical="top"/>
    </xf>
    <xf numFmtId="0" fontId="1" fillId="0" borderId="0" xfId="0" applyFont="1" applyAlignment="1">
      <alignment vertical="top" wrapText="1"/>
    </xf>
    <xf numFmtId="0" fontId="1" fillId="0" borderId="0" xfId="0" applyFont="1" applyAlignment="1">
      <alignment horizontal="centerContinuous" vertical="top"/>
    </xf>
    <xf numFmtId="0" fontId="1" fillId="0" borderId="0" xfId="0" applyFont="1" applyAlignment="1">
      <alignment horizontal="left" vertical="center"/>
    </xf>
    <xf numFmtId="14" fontId="0" fillId="2" borderId="0" xfId="0" applyNumberFormat="1" applyFill="1"/>
    <xf numFmtId="14" fontId="0" fillId="2" borderId="0" xfId="0" applyNumberFormat="1" applyFill="1" applyAlignment="1">
      <alignment horizontal="left"/>
    </xf>
    <xf numFmtId="2" fontId="0" fillId="2" borderId="0" xfId="0" applyNumberFormat="1" applyFill="1"/>
    <xf numFmtId="2" fontId="0" fillId="2" borderId="0" xfId="0" applyNumberFormat="1" applyFill="1" applyAlignment="1">
      <alignment horizontal="left"/>
    </xf>
    <xf numFmtId="0" fontId="0" fillId="2" borderId="0" xfId="0" applyFill="1" applyAlignment="1">
      <alignment horizontal="left"/>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centerContinuous" vertical="center" wrapText="1"/>
    </xf>
    <xf numFmtId="0" fontId="0" fillId="0" borderId="24" xfId="0" applyFont="1" applyBorder="1" applyProtection="1"/>
    <xf numFmtId="0" fontId="24" fillId="2" borderId="0" xfId="0" applyFont="1" applyFill="1" applyAlignment="1" applyProtection="1">
      <alignment horizontal="centerContinuous" vertical="center" wrapText="1"/>
    </xf>
    <xf numFmtId="0" fontId="24" fillId="2" borderId="0" xfId="0" applyFont="1" applyFill="1" applyAlignment="1" applyProtection="1">
      <alignment horizontal="left" vertical="center" wrapText="1"/>
    </xf>
    <xf numFmtId="0" fontId="23" fillId="2" borderId="0" xfId="0" applyFont="1" applyFill="1" applyAlignment="1" applyProtection="1">
      <alignment horizontal="left" wrapText="1"/>
    </xf>
    <xf numFmtId="2" fontId="23" fillId="2" borderId="0" xfId="0" applyNumberFormat="1" applyFont="1" applyFill="1" applyAlignment="1" applyProtection="1">
      <alignment horizontal="left" wrapText="1"/>
    </xf>
    <xf numFmtId="14" fontId="23" fillId="2" borderId="0" xfId="0" applyNumberFormat="1" applyFont="1" applyFill="1" applyAlignment="1" applyProtection="1">
      <alignment horizontal="left" wrapText="1"/>
    </xf>
    <xf numFmtId="0" fontId="23" fillId="2" borderId="0" xfId="0" applyFont="1" applyFill="1" applyAlignment="1" applyProtection="1">
      <alignment wrapText="1"/>
    </xf>
    <xf numFmtId="0" fontId="24" fillId="0" borderId="0" xfId="0" applyFont="1" applyBorder="1" applyAlignment="1" applyProtection="1">
      <alignment horizontal="centerContinuous" vertical="top" wrapText="1"/>
    </xf>
    <xf numFmtId="0" fontId="24" fillId="0" borderId="0" xfId="0" applyFont="1" applyFill="1" applyBorder="1" applyAlignment="1" applyProtection="1">
      <alignment vertical="top" wrapText="1"/>
    </xf>
    <xf numFmtId="1" fontId="23" fillId="0" borderId="0" xfId="0" applyNumberFormat="1" applyFont="1" applyFill="1" applyBorder="1" applyAlignment="1" applyProtection="1">
      <alignment vertical="top" wrapText="1"/>
    </xf>
    <xf numFmtId="0" fontId="23" fillId="0" borderId="0" xfId="0" applyFont="1" applyAlignment="1" applyProtection="1">
      <alignment wrapText="1"/>
    </xf>
    <xf numFmtId="0" fontId="24" fillId="0" borderId="21" xfId="0" applyFont="1" applyBorder="1" applyAlignment="1" applyProtection="1">
      <alignment horizontal="center" vertical="top" wrapText="1"/>
    </xf>
    <xf numFmtId="0" fontId="0" fillId="0" borderId="38" xfId="0" applyBorder="1"/>
    <xf numFmtId="0" fontId="11" fillId="2" borderId="0" xfId="0" applyFont="1" applyFill="1" applyBorder="1" applyAlignment="1" applyProtection="1">
      <alignment horizontal="left" vertical="center"/>
    </xf>
    <xf numFmtId="0" fontId="0" fillId="2" borderId="0" xfId="0" applyFill="1" applyBorder="1"/>
    <xf numFmtId="0" fontId="11" fillId="2" borderId="0" xfId="0" applyFont="1" applyFill="1" applyBorder="1" applyAlignment="1" applyProtection="1">
      <alignment horizontal="left" vertical="center" wrapText="1"/>
    </xf>
    <xf numFmtId="0" fontId="11" fillId="2" borderId="0" xfId="0" applyFont="1" applyFill="1" applyBorder="1" applyAlignment="1" applyProtection="1"/>
    <xf numFmtId="0" fontId="1" fillId="0" borderId="0" xfId="0" applyFont="1" applyFill="1" applyBorder="1"/>
    <xf numFmtId="0" fontId="11" fillId="0" borderId="39" xfId="0" applyFont="1" applyFill="1" applyBorder="1" applyAlignment="1" applyProtection="1"/>
    <xf numFmtId="0" fontId="11" fillId="0" borderId="40" xfId="0" applyFont="1" applyFill="1" applyBorder="1" applyAlignment="1" applyProtection="1"/>
    <xf numFmtId="0" fontId="1" fillId="0" borderId="0" xfId="0" applyFont="1" applyBorder="1" applyAlignment="1">
      <alignment horizontal="left" vertical="top"/>
    </xf>
    <xf numFmtId="0" fontId="1" fillId="0" borderId="0" xfId="0" applyFont="1" applyBorder="1" applyAlignment="1">
      <alignment horizontal="center" vertical="top"/>
    </xf>
    <xf numFmtId="0" fontId="1" fillId="0" borderId="0" xfId="0" applyFont="1" applyBorder="1" applyAlignment="1">
      <alignment wrapText="1"/>
    </xf>
    <xf numFmtId="49" fontId="0" fillId="3" borderId="40" xfId="0" applyNumberFormat="1" applyFont="1" applyFill="1" applyBorder="1" applyAlignment="1">
      <alignment vertical="top"/>
    </xf>
    <xf numFmtId="0" fontId="0" fillId="3" borderId="40" xfId="0" applyFont="1" applyFill="1" applyBorder="1" applyAlignment="1">
      <alignment vertical="top"/>
    </xf>
    <xf numFmtId="0" fontId="1" fillId="2" borderId="0" xfId="0" applyFont="1" applyFill="1" applyAlignment="1">
      <alignment vertical="center" wrapText="1"/>
    </xf>
    <xf numFmtId="0" fontId="0" fillId="2" borderId="0" xfId="0" applyFill="1" applyAlignment="1">
      <alignment wrapText="1"/>
    </xf>
    <xf numFmtId="2" fontId="0" fillId="2" borderId="0" xfId="0" applyNumberFormat="1" applyFill="1" applyAlignment="1">
      <alignment wrapText="1"/>
    </xf>
    <xf numFmtId="14" fontId="0" fillId="2" borderId="0" xfId="0" applyNumberFormat="1" applyFill="1" applyAlignment="1">
      <alignment wrapText="1"/>
    </xf>
    <xf numFmtId="0" fontId="1" fillId="0" borderId="0" xfId="0" applyFont="1" applyAlignment="1">
      <alignment horizontal="centerContinuous" vertical="top" wrapText="1"/>
    </xf>
    <xf numFmtId="1" fontId="0" fillId="0" borderId="0" xfId="0" applyNumberFormat="1" applyAlignment="1">
      <alignment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2" fontId="0" fillId="0" borderId="9" xfId="0" applyNumberFormat="1" applyBorder="1" applyAlignment="1">
      <alignment wrapText="1"/>
    </xf>
    <xf numFmtId="14" fontId="0" fillId="0" borderId="10" xfId="0" applyNumberFormat="1" applyBorder="1" applyAlignment="1">
      <alignment wrapText="1"/>
    </xf>
    <xf numFmtId="0" fontId="0" fillId="0" borderId="25" xfId="0" applyBorder="1" applyAlignment="1">
      <alignment wrapText="1"/>
    </xf>
    <xf numFmtId="2" fontId="0" fillId="0" borderId="11" xfId="0" applyNumberFormat="1" applyBorder="1" applyAlignment="1">
      <alignment wrapText="1"/>
    </xf>
    <xf numFmtId="0" fontId="0" fillId="0" borderId="1" xfId="0" applyBorder="1" applyAlignment="1">
      <alignment wrapText="1"/>
    </xf>
    <xf numFmtId="0" fontId="0" fillId="0" borderId="27" xfId="0" applyBorder="1" applyAlignment="1">
      <alignment wrapText="1"/>
    </xf>
    <xf numFmtId="2" fontId="0" fillId="0" borderId="34" xfId="0" applyNumberFormat="1" applyBorder="1" applyAlignment="1">
      <alignment wrapText="1"/>
    </xf>
    <xf numFmtId="0" fontId="0" fillId="0" borderId="13" xfId="0" applyBorder="1" applyAlignment="1">
      <alignment wrapText="1"/>
    </xf>
    <xf numFmtId="0" fontId="0" fillId="0" borderId="41" xfId="0" applyBorder="1" applyAlignment="1">
      <alignment wrapText="1"/>
    </xf>
    <xf numFmtId="0" fontId="1" fillId="2" borderId="0" xfId="0" applyFont="1" applyFill="1" applyAlignment="1" applyProtection="1">
      <alignment vertical="center" wrapText="1"/>
    </xf>
    <xf numFmtId="2" fontId="0" fillId="2" borderId="0" xfId="0" applyNumberFormat="1" applyFont="1" applyFill="1" applyAlignment="1" applyProtection="1">
      <alignment wrapText="1"/>
    </xf>
    <xf numFmtId="14" fontId="0" fillId="2" borderId="0" xfId="0" applyNumberFormat="1" applyFont="1" applyFill="1" applyAlignment="1" applyProtection="1">
      <alignment wrapText="1"/>
    </xf>
    <xf numFmtId="1" fontId="25" fillId="0" borderId="0" xfId="0" applyNumberFormat="1" applyFont="1" applyFill="1" applyBorder="1" applyAlignment="1" applyProtection="1">
      <alignment vertical="top"/>
    </xf>
    <xf numFmtId="0" fontId="1" fillId="0" borderId="44" xfId="0" applyFont="1" applyBorder="1" applyAlignment="1" applyProtection="1">
      <alignment horizontal="left" vertical="top" indent="45"/>
    </xf>
    <xf numFmtId="0" fontId="1" fillId="0" borderId="38" xfId="0" applyFont="1" applyBorder="1" applyAlignment="1" applyProtection="1">
      <alignment horizontal="center" vertical="top"/>
    </xf>
    <xf numFmtId="0" fontId="1" fillId="0" borderId="38" xfId="0" applyFont="1" applyBorder="1" applyAlignment="1" applyProtection="1">
      <alignment horizontal="center" vertical="top" wrapText="1"/>
    </xf>
    <xf numFmtId="0" fontId="0" fillId="0" borderId="0" xfId="0" applyFont="1" applyAlignment="1" applyProtection="1">
      <alignment vertical="center"/>
    </xf>
    <xf numFmtId="1" fontId="0" fillId="0" borderId="0" xfId="0" applyNumberFormat="1" applyFont="1" applyFill="1" applyBorder="1" applyAlignment="1" applyProtection="1">
      <alignment vertical="center"/>
    </xf>
    <xf numFmtId="0" fontId="25" fillId="0" borderId="0" xfId="0" applyFont="1" applyProtection="1"/>
    <xf numFmtId="0" fontId="25" fillId="0" borderId="0" xfId="0" applyFont="1"/>
    <xf numFmtId="0" fontId="28" fillId="0" borderId="0" xfId="0" applyFont="1" applyFill="1" applyAlignment="1" applyProtection="1">
      <alignment horizontal="left" vertical="top"/>
    </xf>
    <xf numFmtId="0" fontId="1" fillId="0" borderId="37" xfId="0" applyFont="1" applyBorder="1" applyAlignment="1" applyProtection="1">
      <alignment horizontal="left" vertical="top"/>
    </xf>
    <xf numFmtId="0" fontId="0" fillId="0" borderId="0" xfId="0" applyAlignment="1" applyProtection="1">
      <alignment horizontal="left"/>
    </xf>
    <xf numFmtId="0" fontId="0" fillId="6" borderId="0" xfId="0" applyFont="1" applyFill="1" applyBorder="1" applyAlignment="1" applyProtection="1">
      <alignment horizontal="left" vertical="top"/>
    </xf>
    <xf numFmtId="0" fontId="0" fillId="6" borderId="0" xfId="0" applyFont="1" applyFill="1" applyAlignment="1" applyProtection="1">
      <alignment horizontal="left" vertical="top"/>
    </xf>
    <xf numFmtId="49" fontId="0" fillId="5" borderId="13" xfId="0" applyNumberFormat="1" applyFont="1" applyFill="1" applyBorder="1" applyAlignment="1">
      <alignment vertical="top"/>
    </xf>
    <xf numFmtId="0" fontId="1" fillId="0" borderId="38" xfId="0" applyFont="1" applyBorder="1"/>
    <xf numFmtId="49" fontId="0" fillId="3" borderId="9" xfId="0" applyNumberFormat="1" applyFill="1" applyBorder="1" applyAlignment="1">
      <alignment vertical="top"/>
    </xf>
    <xf numFmtId="1" fontId="7" fillId="3" borderId="9" xfId="0" applyNumberFormat="1" applyFont="1" applyFill="1" applyBorder="1" applyAlignment="1">
      <alignment vertical="center"/>
    </xf>
    <xf numFmtId="1" fontId="7" fillId="3" borderId="16" xfId="0" applyNumberFormat="1" applyFont="1" applyFill="1" applyBorder="1" applyAlignment="1">
      <alignment vertical="center"/>
    </xf>
    <xf numFmtId="49" fontId="0" fillId="3" borderId="9" xfId="0" applyNumberFormat="1" applyFill="1" applyBorder="1" applyAlignment="1">
      <alignment vertical="top" wrapText="1"/>
    </xf>
    <xf numFmtId="0" fontId="0" fillId="3" borderId="10" xfId="0" applyFill="1" applyBorder="1" applyAlignment="1">
      <alignment vertical="top"/>
    </xf>
    <xf numFmtId="0" fontId="0" fillId="3" borderId="40" xfId="0" applyFill="1" applyBorder="1" applyAlignment="1">
      <alignment vertical="top"/>
    </xf>
    <xf numFmtId="0" fontId="0" fillId="3" borderId="40" xfId="0" applyFill="1" applyBorder="1" applyAlignment="1">
      <alignment wrapText="1"/>
    </xf>
    <xf numFmtId="0" fontId="1" fillId="17" borderId="33" xfId="0" applyFont="1" applyFill="1" applyBorder="1"/>
    <xf numFmtId="0" fontId="5" fillId="0" borderId="0" xfId="0" applyFont="1"/>
    <xf numFmtId="49" fontId="0" fillId="5" borderId="13" xfId="0" applyNumberFormat="1" applyFont="1" applyFill="1" applyBorder="1" applyAlignment="1">
      <alignment vertical="top" wrapText="1"/>
    </xf>
    <xf numFmtId="49" fontId="0" fillId="5" borderId="1" xfId="0" applyNumberFormat="1" applyFont="1" applyFill="1" applyBorder="1" applyAlignment="1" applyProtection="1">
      <alignment vertical="top" wrapText="1"/>
    </xf>
    <xf numFmtId="1" fontId="7" fillId="3" borderId="16" xfId="0" applyNumberFormat="1" applyFont="1" applyFill="1" applyBorder="1" applyAlignment="1">
      <alignment vertical="top"/>
    </xf>
    <xf numFmtId="0" fontId="0" fillId="0" borderId="0" xfId="0" applyFont="1" applyFill="1" applyAlignment="1" applyProtection="1">
      <alignment vertical="top"/>
    </xf>
    <xf numFmtId="1" fontId="7" fillId="5" borderId="18" xfId="0" applyNumberFormat="1" applyFont="1" applyFill="1" applyBorder="1" applyAlignment="1" applyProtection="1">
      <alignment vertical="top"/>
    </xf>
    <xf numFmtId="0" fontId="0" fillId="0" borderId="0" xfId="0" applyFont="1" applyAlignment="1" applyProtection="1">
      <alignment vertical="top"/>
    </xf>
    <xf numFmtId="49" fontId="0" fillId="3" borderId="26" xfId="0" applyNumberFormat="1" applyFont="1" applyFill="1" applyBorder="1" applyAlignment="1">
      <alignment vertical="top"/>
    </xf>
    <xf numFmtId="49" fontId="0" fillId="3" borderId="26" xfId="0" applyNumberFormat="1" applyFill="1" applyBorder="1" applyAlignment="1">
      <alignment vertical="top" wrapText="1"/>
    </xf>
    <xf numFmtId="1" fontId="7" fillId="3" borderId="48" xfId="0" applyNumberFormat="1" applyFont="1" applyFill="1" applyBorder="1" applyAlignment="1">
      <alignment vertical="center"/>
    </xf>
    <xf numFmtId="0" fontId="0" fillId="4" borderId="14" xfId="0" applyFont="1" applyFill="1" applyBorder="1" applyAlignment="1">
      <alignment horizontal="left" wrapText="1"/>
    </xf>
    <xf numFmtId="0" fontId="30" fillId="0" borderId="0" xfId="0" applyFont="1" applyFill="1" applyBorder="1" applyProtection="1"/>
    <xf numFmtId="0" fontId="1" fillId="0" borderId="46" xfId="0" applyFont="1" applyBorder="1" applyAlignment="1">
      <alignment horizontal="center" wrapText="1"/>
    </xf>
    <xf numFmtId="0" fontId="1" fillId="0" borderId="47" xfId="0" applyFont="1" applyBorder="1" applyAlignment="1">
      <alignment horizontal="center" wrapText="1"/>
    </xf>
    <xf numFmtId="0" fontId="1" fillId="0" borderId="0" xfId="0" applyFont="1" applyBorder="1" applyAlignment="1" applyProtection="1">
      <alignment vertical="center"/>
    </xf>
    <xf numFmtId="0" fontId="25" fillId="0" borderId="38" xfId="0" applyFont="1" applyBorder="1" applyAlignment="1" applyProtection="1">
      <alignment vertical="center"/>
    </xf>
    <xf numFmtId="0" fontId="0" fillId="0" borderId="38" xfId="0" applyFont="1" applyBorder="1" applyAlignment="1" applyProtection="1">
      <alignment vertical="center"/>
    </xf>
    <xf numFmtId="14" fontId="0" fillId="0" borderId="1" xfId="0" applyNumberFormat="1" applyBorder="1" applyAlignment="1">
      <alignment wrapText="1"/>
    </xf>
    <xf numFmtId="0" fontId="12" fillId="0" borderId="0" xfId="0" applyFont="1" applyAlignment="1">
      <alignment vertical="top" wrapText="1"/>
    </xf>
    <xf numFmtId="0" fontId="1" fillId="0" borderId="0" xfId="0" applyFont="1" applyFill="1" applyAlignment="1">
      <alignment wrapText="1"/>
    </xf>
    <xf numFmtId="0" fontId="7" fillId="0" borderId="5" xfId="0" applyFont="1" applyFill="1" applyBorder="1" applyAlignment="1" applyProtection="1">
      <alignment horizontal="center" wrapText="1"/>
    </xf>
    <xf numFmtId="0" fontId="7" fillId="0" borderId="6" xfId="0" applyFont="1" applyFill="1" applyBorder="1" applyAlignment="1" applyProtection="1">
      <alignment horizontal="center" wrapText="1"/>
    </xf>
    <xf numFmtId="0" fontId="7" fillId="0" borderId="7" xfId="0" applyFont="1" applyFill="1" applyBorder="1" applyAlignment="1" applyProtection="1">
      <alignment horizontal="center" wrapText="1"/>
    </xf>
    <xf numFmtId="0" fontId="7" fillId="0" borderId="8" xfId="0" applyFont="1" applyFill="1" applyBorder="1" applyAlignment="1" applyProtection="1">
      <alignment horizontal="center" wrapText="1"/>
    </xf>
    <xf numFmtId="0" fontId="7" fillId="0" borderId="23" xfId="0" applyFont="1" applyFill="1" applyBorder="1" applyAlignment="1" applyProtection="1">
      <alignment horizontal="center" wrapText="1"/>
    </xf>
    <xf numFmtId="0" fontId="7" fillId="0" borderId="24" xfId="0" applyFont="1" applyFill="1" applyBorder="1" applyAlignment="1" applyProtection="1">
      <alignment horizontal="center" wrapText="1"/>
    </xf>
    <xf numFmtId="0" fontId="0" fillId="0" borderId="1" xfId="0" applyFont="1" applyFill="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0" xfId="0" applyFont="1" applyAlignment="1" applyProtection="1">
      <alignment horizontal="left" vertical="top"/>
    </xf>
    <xf numFmtId="0" fontId="0" fillId="0" borderId="11" xfId="0" applyFont="1" applyFill="1" applyBorder="1" applyAlignment="1" applyProtection="1">
      <alignment horizontal="left" vertical="top" wrapText="1"/>
      <protection locked="0"/>
    </xf>
    <xf numFmtId="0" fontId="0" fillId="0" borderId="34" xfId="0" applyFont="1" applyFill="1" applyBorder="1" applyAlignment="1" applyProtection="1">
      <alignment horizontal="left" vertical="top" wrapText="1"/>
      <protection locked="0"/>
    </xf>
    <xf numFmtId="0" fontId="0" fillId="0" borderId="19"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7" borderId="11" xfId="0" applyFont="1" applyFill="1" applyBorder="1" applyAlignment="1" applyProtection="1">
      <alignment horizontal="left" vertical="top" wrapText="1"/>
    </xf>
    <xf numFmtId="0" fontId="0" fillId="0" borderId="0" xfId="0" applyFont="1" applyAlignment="1" applyProtection="1">
      <alignment horizontal="left" vertical="top" wrapText="1"/>
    </xf>
    <xf numFmtId="16" fontId="0" fillId="0" borderId="1" xfId="0" applyNumberFormat="1" applyFont="1" applyBorder="1" applyAlignment="1" applyProtection="1">
      <alignment horizontal="left" vertical="top" wrapText="1"/>
      <protection locked="0"/>
    </xf>
    <xf numFmtId="0" fontId="0" fillId="7" borderId="1" xfId="0" applyFont="1" applyFill="1" applyBorder="1" applyAlignment="1" applyProtection="1">
      <alignment horizontal="left" vertical="top" wrapText="1"/>
    </xf>
    <xf numFmtId="1" fontId="7" fillId="5" borderId="18" xfId="0" applyNumberFormat="1" applyFont="1" applyFill="1" applyBorder="1" applyAlignment="1" applyProtection="1">
      <alignment horizontal="left" vertical="top"/>
    </xf>
    <xf numFmtId="49" fontId="0" fillId="5" borderId="11" xfId="0" applyNumberFormat="1" applyFont="1" applyFill="1" applyBorder="1" applyAlignment="1" applyProtection="1">
      <alignment horizontal="left" vertical="top"/>
    </xf>
    <xf numFmtId="49" fontId="0" fillId="5" borderId="11" xfId="0" applyNumberFormat="1" applyFont="1" applyFill="1" applyBorder="1" applyAlignment="1" applyProtection="1">
      <alignment horizontal="left" vertical="top" wrapText="1"/>
    </xf>
    <xf numFmtId="0" fontId="0" fillId="7" borderId="9" xfId="0" applyFont="1" applyFill="1" applyBorder="1" applyAlignment="1" applyProtection="1">
      <alignment horizontal="left" vertical="top" wrapText="1"/>
    </xf>
    <xf numFmtId="0" fontId="0" fillId="7" borderId="33" xfId="0" applyFont="1" applyFill="1" applyBorder="1" applyAlignment="1" applyProtection="1">
      <alignment horizontal="left" vertical="top" wrapText="1"/>
    </xf>
    <xf numFmtId="0" fontId="0" fillId="7" borderId="0" xfId="0" applyFont="1" applyFill="1" applyBorder="1" applyAlignment="1" applyProtection="1">
      <alignment horizontal="left" vertical="top" wrapText="1"/>
    </xf>
    <xf numFmtId="1" fontId="7" fillId="5" borderId="18" xfId="0" applyNumberFormat="1" applyFont="1" applyFill="1" applyBorder="1" applyAlignment="1" applyProtection="1">
      <alignment horizontal="left" vertical="top" wrapText="1"/>
    </xf>
    <xf numFmtId="0" fontId="0" fillId="5" borderId="1" xfId="0" applyFont="1" applyFill="1" applyBorder="1" applyAlignment="1" applyProtection="1">
      <alignment horizontal="left" vertical="top" wrapText="1"/>
    </xf>
    <xf numFmtId="49" fontId="0" fillId="5" borderId="1" xfId="0" applyNumberFormat="1" applyFont="1" applyFill="1" applyBorder="1" applyAlignment="1" applyProtection="1">
      <alignment horizontal="left" vertical="top" wrapText="1"/>
    </xf>
    <xf numFmtId="0" fontId="0" fillId="5" borderId="11" xfId="0" applyFont="1" applyFill="1" applyBorder="1" applyAlignment="1" applyProtection="1">
      <alignment horizontal="left" vertical="top" wrapText="1"/>
    </xf>
    <xf numFmtId="1" fontId="7" fillId="5" borderId="1" xfId="0" applyNumberFormat="1" applyFont="1" applyFill="1" applyBorder="1" applyAlignment="1" applyProtection="1">
      <alignment horizontal="left" vertical="top" wrapText="1"/>
    </xf>
    <xf numFmtId="0" fontId="0" fillId="0" borderId="9"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34" xfId="0" applyFont="1" applyBorder="1" applyAlignment="1" applyProtection="1">
      <alignment horizontal="left" vertical="top" wrapText="1"/>
      <protection locked="0"/>
    </xf>
    <xf numFmtId="1" fontId="7" fillId="5" borderId="11" xfId="0" applyNumberFormat="1" applyFont="1" applyFill="1" applyBorder="1" applyAlignment="1" applyProtection="1">
      <alignment horizontal="left" vertical="top" wrapText="1"/>
    </xf>
    <xf numFmtId="0" fontId="0" fillId="0" borderId="0" xfId="0" applyFont="1" applyAlignment="1" applyProtection="1">
      <alignment horizontal="left" vertical="top" wrapText="1"/>
      <protection locked="0"/>
    </xf>
    <xf numFmtId="0" fontId="0" fillId="4" borderId="1" xfId="0" applyFont="1" applyFill="1" applyBorder="1" applyAlignment="1" applyProtection="1">
      <alignment horizontal="left" vertical="top" wrapText="1"/>
    </xf>
    <xf numFmtId="0" fontId="0" fillId="4" borderId="12" xfId="0" applyFont="1" applyFill="1" applyBorder="1" applyAlignment="1" applyProtection="1">
      <alignment horizontal="left" vertical="top" wrapText="1"/>
    </xf>
    <xf numFmtId="165" fontId="0" fillId="0" borderId="1" xfId="0" applyNumberFormat="1" applyFont="1" applyBorder="1" applyAlignment="1" applyProtection="1">
      <alignment horizontal="left" vertical="top" wrapText="1"/>
      <protection locked="0"/>
    </xf>
    <xf numFmtId="166" fontId="0" fillId="0" borderId="1" xfId="0" applyNumberFormat="1"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165" fontId="0" fillId="0" borderId="13" xfId="0" applyNumberFormat="1" applyFont="1" applyBorder="1" applyAlignment="1" applyProtection="1">
      <alignment horizontal="left" vertical="top" wrapText="1"/>
      <protection locked="0"/>
    </xf>
    <xf numFmtId="166" fontId="0" fillId="0" borderId="13" xfId="0" applyNumberFormat="1"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1" fontId="7" fillId="4" borderId="11" xfId="0" applyNumberFormat="1" applyFont="1" applyFill="1" applyBorder="1" applyAlignment="1" applyProtection="1">
      <alignment horizontal="left" vertical="top" wrapText="1"/>
    </xf>
    <xf numFmtId="49" fontId="0" fillId="4" borderId="1" xfId="0" applyNumberFormat="1" applyFont="1" applyFill="1" applyBorder="1" applyAlignment="1" applyProtection="1">
      <alignment horizontal="left" vertical="top" wrapText="1"/>
    </xf>
    <xf numFmtId="164" fontId="0" fillId="4" borderId="1" xfId="0" applyNumberFormat="1" applyFont="1" applyFill="1" applyBorder="1" applyAlignment="1" applyProtection="1">
      <alignment horizontal="left" vertical="top" wrapText="1"/>
    </xf>
    <xf numFmtId="0" fontId="0" fillId="4" borderId="11" xfId="0" applyFont="1" applyFill="1" applyBorder="1" applyAlignment="1" applyProtection="1">
      <alignment horizontal="left" vertical="top" wrapText="1"/>
    </xf>
    <xf numFmtId="0" fontId="8" fillId="0" borderId="15" xfId="0" applyFont="1" applyBorder="1" applyAlignment="1">
      <alignment horizontal="center" wrapText="1"/>
    </xf>
    <xf numFmtId="0" fontId="0" fillId="0" borderId="0" xfId="0" applyFont="1" applyFill="1" applyAlignment="1"/>
    <xf numFmtId="0" fontId="0" fillId="7" borderId="31" xfId="0" applyFont="1" applyFill="1" applyBorder="1" applyAlignment="1" applyProtection="1">
      <alignment horizontal="left" vertical="top" wrapText="1"/>
    </xf>
    <xf numFmtId="0" fontId="0" fillId="16" borderId="31" xfId="0" applyFont="1" applyFill="1" applyBorder="1" applyAlignment="1" applyProtection="1">
      <alignment horizontal="left" vertical="top" wrapText="1"/>
    </xf>
    <xf numFmtId="0" fontId="0" fillId="6" borderId="14" xfId="0" applyFont="1" applyFill="1" applyBorder="1" applyAlignment="1" applyProtection="1">
      <alignment horizontal="left" vertical="top" wrapText="1"/>
      <protection locked="0"/>
    </xf>
    <xf numFmtId="0" fontId="0" fillId="16" borderId="32" xfId="0" applyFont="1" applyFill="1" applyBorder="1" applyAlignment="1" applyProtection="1">
      <alignment horizontal="left" vertical="top" wrapText="1"/>
    </xf>
    <xf numFmtId="0" fontId="0" fillId="6" borderId="20" xfId="0" applyFont="1" applyFill="1" applyBorder="1" applyAlignment="1" applyProtection="1">
      <alignment horizontal="left" vertical="top" wrapText="1"/>
      <protection locked="0"/>
    </xf>
    <xf numFmtId="1" fontId="7" fillId="5" borderId="31" xfId="0" applyNumberFormat="1" applyFont="1" applyFill="1" applyBorder="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ill="1" applyAlignment="1">
      <alignment horizontal="left" vertical="top" wrapText="1"/>
    </xf>
    <xf numFmtId="0" fontId="0" fillId="4" borderId="14" xfId="0" applyFont="1" applyFill="1" applyBorder="1" applyAlignment="1">
      <alignment horizontal="left" vertical="top" wrapText="1"/>
    </xf>
    <xf numFmtId="0" fontId="0" fillId="3" borderId="30" xfId="0" applyFont="1" applyFill="1" applyBorder="1" applyAlignment="1">
      <alignment horizontal="left" wrapText="1"/>
    </xf>
    <xf numFmtId="0" fontId="5" fillId="6" borderId="1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0" borderId="1" xfId="0" applyFont="1" applyBorder="1" applyAlignment="1">
      <alignment horizontal="left" vertical="top"/>
    </xf>
    <xf numFmtId="0" fontId="1" fillId="0" borderId="21" xfId="0" applyFont="1" applyBorder="1" applyAlignment="1">
      <alignment horizontal="center" vertical="top"/>
    </xf>
    <xf numFmtId="0" fontId="1" fillId="0" borderId="21" xfId="0" applyFont="1" applyBorder="1" applyAlignment="1">
      <alignment wrapText="1"/>
    </xf>
    <xf numFmtId="0" fontId="0" fillId="0" borderId="21" xfId="0" applyBorder="1"/>
    <xf numFmtId="0" fontId="0" fillId="7" borderId="11" xfId="0" applyFill="1" applyBorder="1" applyAlignment="1">
      <alignment horizontal="left" vertical="top" wrapText="1"/>
    </xf>
    <xf numFmtId="0" fontId="0" fillId="0" borderId="0" xfId="0" applyAlignment="1">
      <alignment horizontal="left" vertical="top" wrapText="1"/>
    </xf>
    <xf numFmtId="1" fontId="7" fillId="5" borderId="18" xfId="0" applyNumberFormat="1" applyFont="1" applyFill="1" applyBorder="1" applyAlignment="1">
      <alignment horizontal="left" vertical="top" wrapText="1"/>
    </xf>
    <xf numFmtId="49" fontId="0" fillId="5" borderId="11" xfId="0" applyNumberFormat="1" applyFill="1" applyBorder="1" applyAlignment="1">
      <alignment horizontal="left" vertical="top" wrapText="1"/>
    </xf>
    <xf numFmtId="0" fontId="7" fillId="0" borderId="23" xfId="0" applyFont="1" applyBorder="1" applyAlignment="1">
      <alignment horizontal="center" wrapText="1"/>
    </xf>
    <xf numFmtId="0" fontId="7" fillId="0" borderId="5" xfId="0" applyFont="1" applyBorder="1" applyAlignment="1">
      <alignment horizontal="center" wrapText="1"/>
    </xf>
    <xf numFmtId="0" fontId="0" fillId="0" borderId="11" xfId="0" applyFill="1" applyBorder="1" applyAlignment="1" applyProtection="1">
      <alignment horizontal="left" vertical="top" wrapText="1"/>
      <protection locked="0"/>
    </xf>
    <xf numFmtId="0" fontId="31" fillId="7" borderId="11" xfId="0" applyFont="1" applyFill="1" applyBorder="1" applyAlignment="1" applyProtection="1">
      <alignment horizontal="left" vertical="top" wrapText="1"/>
    </xf>
    <xf numFmtId="0" fontId="31" fillId="0" borderId="1" xfId="0" applyFont="1" applyFill="1" applyBorder="1" applyAlignment="1" applyProtection="1">
      <alignment horizontal="left" vertical="top" wrapText="1"/>
      <protection locked="0"/>
    </xf>
    <xf numFmtId="0" fontId="8" fillId="0" borderId="48" xfId="0" applyFont="1" applyBorder="1" applyAlignment="1">
      <alignment horizontal="center" wrapText="1"/>
    </xf>
    <xf numFmtId="0" fontId="8" fillId="0" borderId="43" xfId="0" applyFont="1" applyBorder="1" applyAlignment="1">
      <alignment horizontal="center" wrapText="1"/>
    </xf>
    <xf numFmtId="0" fontId="8" fillId="0" borderId="6" xfId="0" applyFont="1" applyBorder="1" applyAlignment="1">
      <alignment horizontal="center" wrapText="1"/>
    </xf>
    <xf numFmtId="0" fontId="0" fillId="5" borderId="41" xfId="0" applyFont="1" applyFill="1" applyBorder="1" applyAlignment="1">
      <alignment horizontal="left" vertical="top" wrapText="1"/>
    </xf>
    <xf numFmtId="49" fontId="0" fillId="5" borderId="41" xfId="0" applyNumberFormat="1" applyFont="1" applyFill="1" applyBorder="1" applyAlignment="1">
      <alignment horizontal="left" vertical="top" wrapText="1"/>
    </xf>
    <xf numFmtId="0" fontId="0" fillId="0" borderId="41" xfId="0" applyFont="1" applyFill="1" applyBorder="1" applyAlignment="1" applyProtection="1">
      <alignment horizontal="left" vertical="top" wrapText="1"/>
      <protection locked="0"/>
    </xf>
    <xf numFmtId="0" fontId="0" fillId="0" borderId="27" xfId="0" applyFont="1" applyFill="1" applyBorder="1" applyAlignment="1" applyProtection="1">
      <alignment horizontal="left" vertical="top" wrapText="1"/>
      <protection locked="0"/>
    </xf>
    <xf numFmtId="0" fontId="0" fillId="6" borderId="41" xfId="0" applyFont="1" applyFill="1" applyBorder="1" applyAlignment="1" applyProtection="1">
      <alignment horizontal="left" vertical="top" wrapText="1"/>
      <protection locked="0"/>
    </xf>
    <xf numFmtId="0" fontId="0" fillId="0" borderId="41" xfId="0" applyFont="1" applyBorder="1" applyAlignment="1" applyProtection="1">
      <alignment horizontal="left" vertical="top" wrapText="1"/>
      <protection locked="0"/>
    </xf>
    <xf numFmtId="1" fontId="7" fillId="5" borderId="49" xfId="0" applyNumberFormat="1" applyFont="1" applyFill="1" applyBorder="1" applyAlignment="1">
      <alignment horizontal="left" vertical="top" wrapText="1"/>
    </xf>
    <xf numFmtId="0" fontId="0" fillId="7" borderId="49" xfId="0" applyFont="1" applyFill="1" applyBorder="1" applyAlignment="1" applyProtection="1">
      <alignment horizontal="left" vertical="top" wrapText="1"/>
    </xf>
    <xf numFmtId="0" fontId="0" fillId="7" borderId="41" xfId="0" applyFont="1" applyFill="1" applyBorder="1" applyAlignment="1" applyProtection="1">
      <alignment horizontal="left" vertical="top" wrapText="1"/>
    </xf>
    <xf numFmtId="14" fontId="0" fillId="0" borderId="41" xfId="0" applyNumberFormat="1" applyFont="1" applyFill="1" applyBorder="1" applyAlignment="1" applyProtection="1">
      <alignment horizontal="left" vertical="top" wrapText="1"/>
      <protection locked="0"/>
    </xf>
    <xf numFmtId="20" fontId="0" fillId="0" borderId="41" xfId="0" applyNumberFormat="1" applyFont="1" applyFill="1" applyBorder="1" applyAlignment="1" applyProtection="1">
      <alignment horizontal="left" vertical="top" wrapText="1"/>
      <protection locked="0"/>
    </xf>
    <xf numFmtId="0" fontId="0" fillId="7" borderId="18" xfId="0" applyFont="1" applyFill="1" applyBorder="1" applyAlignment="1" applyProtection="1">
      <alignment horizontal="left" vertical="top" wrapText="1"/>
    </xf>
    <xf numFmtId="0" fontId="0" fillId="7" borderId="27" xfId="0" applyFont="1" applyFill="1" applyBorder="1" applyAlignment="1" applyProtection="1">
      <alignment horizontal="left" vertical="top" wrapText="1"/>
    </xf>
    <xf numFmtId="0" fontId="0" fillId="0" borderId="28"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8" fillId="0" borderId="2" xfId="0" applyFont="1" applyBorder="1" applyAlignment="1">
      <alignment horizontal="center" wrapText="1"/>
    </xf>
    <xf numFmtId="0" fontId="0" fillId="0" borderId="0" xfId="0" applyAlignment="1"/>
    <xf numFmtId="0" fontId="0" fillId="4" borderId="41" xfId="0" applyFont="1" applyFill="1" applyBorder="1" applyAlignment="1">
      <alignment horizontal="left" vertical="top" wrapText="1"/>
    </xf>
    <xf numFmtId="0" fontId="5" fillId="0" borderId="41"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6" borderId="20" xfId="0" applyFont="1" applyFill="1" applyBorder="1" applyAlignment="1" applyProtection="1">
      <alignment horizontal="left" vertical="top" wrapText="1"/>
      <protection locked="0"/>
    </xf>
    <xf numFmtId="0" fontId="0" fillId="7" borderId="31" xfId="0" applyFont="1" applyFill="1" applyBorder="1" applyAlignment="1">
      <alignment horizontal="left" vertical="top" wrapText="1"/>
    </xf>
    <xf numFmtId="0" fontId="0" fillId="7" borderId="32" xfId="0" applyFont="1" applyFill="1" applyBorder="1" applyAlignment="1">
      <alignment horizontal="left" vertical="top" wrapText="1"/>
    </xf>
    <xf numFmtId="0" fontId="0" fillId="6" borderId="28" xfId="0" applyFont="1" applyFill="1" applyBorder="1" applyAlignment="1" applyProtection="1">
      <alignment horizontal="left" vertical="top" wrapText="1"/>
      <protection locked="0"/>
    </xf>
    <xf numFmtId="0" fontId="0" fillId="3" borderId="10" xfId="0" applyFill="1" applyBorder="1" applyAlignment="1">
      <alignment horizontal="left" vertical="top" wrapText="1"/>
    </xf>
    <xf numFmtId="0" fontId="0" fillId="3" borderId="25" xfId="0" applyFill="1" applyBorder="1" applyAlignment="1">
      <alignment horizontal="left" vertical="top" wrapText="1"/>
    </xf>
    <xf numFmtId="0" fontId="0" fillId="3" borderId="45" xfId="0" applyFill="1" applyBorder="1" applyAlignment="1">
      <alignment horizontal="left" vertical="top" wrapText="1"/>
    </xf>
    <xf numFmtId="0" fontId="11" fillId="4" borderId="41" xfId="0" applyFont="1" applyFill="1" applyBorder="1" applyAlignment="1">
      <alignment horizontal="left" vertical="top" wrapText="1"/>
    </xf>
    <xf numFmtId="0" fontId="11" fillId="4" borderId="14" xfId="0" applyFont="1" applyFill="1" applyBorder="1" applyAlignment="1">
      <alignment horizontal="left" vertical="top" wrapText="1"/>
    </xf>
    <xf numFmtId="1" fontId="7" fillId="3" borderId="16" xfId="0" applyNumberFormat="1" applyFont="1" applyFill="1" applyBorder="1" applyAlignment="1">
      <alignment horizontal="left" vertical="top" wrapText="1"/>
    </xf>
  </cellXfs>
  <cellStyles count="1">
    <cellStyle name="Normal" xfId="0" builtinId="0"/>
  </cellStyles>
  <dxfs count="184">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medium">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medium">
          <color indexed="64"/>
        </left>
        <right style="thin">
          <color auto="1"/>
        </right>
        <top style="thin">
          <color auto="1"/>
        </top>
        <bottom/>
        <vertical/>
        <horizontal/>
      </border>
    </dxf>
    <dxf>
      <border outline="0">
        <right style="medium">
          <color indexed="64"/>
        </right>
        <top style="medium">
          <color indexed="6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rgb="FF000000"/>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border outline="0">
        <right style="medium">
          <color indexed="64"/>
        </right>
        <top style="medium">
          <color indexed="64"/>
        </top>
      </border>
    </dxf>
    <dxf>
      <font>
        <strike val="0"/>
        <outline val="0"/>
        <shadow val="0"/>
        <u val="none"/>
        <vertAlign val="baseline"/>
        <sz val="11"/>
        <name val="Calibri"/>
        <scheme val="minor"/>
      </font>
      <protection locked="1"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border outline="0">
        <right style="medium">
          <color indexed="64"/>
        </right>
        <top style="medium">
          <color indexed="64"/>
        </top>
      </border>
    </dxf>
    <dxf>
      <font>
        <strike val="0"/>
        <outline val="0"/>
        <shadow val="0"/>
        <u val="none"/>
        <vertAlign val="baseline"/>
        <sz val="11"/>
        <name val="Calibri"/>
        <scheme val="minor"/>
      </font>
      <protection locked="1"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border outline="0">
        <right style="medium">
          <color indexed="64"/>
        </right>
        <top style="medium">
          <color indexed="64"/>
        </top>
      </border>
    </dxf>
    <dxf>
      <font>
        <strike val="0"/>
        <outline val="0"/>
        <shadow val="0"/>
        <u val="none"/>
        <vertAlign val="baseline"/>
        <sz val="11"/>
        <name val="Calibri"/>
        <scheme val="minor"/>
      </font>
      <protection locked="1"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border outline="0">
        <right style="medium">
          <color indexed="64"/>
        </right>
        <top style="medium">
          <color indexed="64"/>
        </top>
      </border>
    </dxf>
    <dxf>
      <font>
        <strike val="0"/>
        <outline val="0"/>
        <shadow val="0"/>
        <u val="none"/>
        <vertAlign val="baseline"/>
        <sz val="11"/>
        <name val="Calibri"/>
        <scheme val="minor"/>
      </font>
      <protection locked="1"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border outline="0">
        <right style="medium">
          <color indexed="64"/>
        </right>
        <top style="medium">
          <color indexed="64"/>
        </top>
      </border>
    </dxf>
    <dxf>
      <font>
        <strike val="0"/>
        <outline val="0"/>
        <shadow val="0"/>
        <u val="none"/>
        <vertAlign val="baseline"/>
        <sz val="11"/>
        <name val="Calibri"/>
        <scheme val="minor"/>
      </font>
      <protection locked="1"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border outline="0">
        <right style="medium">
          <color indexed="64"/>
        </right>
        <top style="medium">
          <color indexed="64"/>
        </top>
      </border>
    </dxf>
    <dxf>
      <font>
        <strike val="0"/>
        <outline val="0"/>
        <shadow val="0"/>
        <u val="none"/>
        <vertAlign val="baseline"/>
        <sz val="11"/>
        <name val="Calibri"/>
        <scheme val="minor"/>
      </font>
      <protection locked="1"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border outline="0">
        <right style="medium">
          <color indexed="64"/>
        </right>
        <top style="medium">
          <color indexed="64"/>
        </top>
      </border>
    </dxf>
    <dxf>
      <font>
        <strike val="0"/>
        <outline val="0"/>
        <shadow val="0"/>
        <u val="none"/>
        <vertAlign val="baseline"/>
        <sz val="11"/>
        <name val="Calibri"/>
        <scheme val="minor"/>
      </font>
      <protection locked="1"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outline="0">
        <left/>
        <right style="thin">
          <color indexed="64"/>
        </right>
        <top style="thin">
          <color indexed="64"/>
        </top>
        <bottom style="thin">
          <color indexed="64"/>
        </bottom>
      </border>
      <protection locked="1" hidden="0"/>
    </dxf>
    <dxf>
      <border outline="0">
        <right style="medium">
          <color indexed="64"/>
        </right>
        <top style="medium">
          <color indexed="64"/>
        </top>
      </border>
    </dxf>
    <dxf>
      <font>
        <strike val="0"/>
        <outline val="0"/>
        <shadow val="0"/>
        <u val="none"/>
        <vertAlign val="baseline"/>
        <sz val="11"/>
        <name val="Calibri"/>
        <scheme val="minor"/>
      </font>
      <protection locked="1"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border diagonalUp="0" diagonalDown="0">
        <left style="thin">
          <color auto="1"/>
        </left>
        <right/>
        <top style="thin">
          <color auto="1"/>
        </top>
        <bottom style="thin">
          <color auto="1"/>
        </bottom>
        <vertical/>
        <horizontal/>
      </border>
      <protection locked="0" hidden="0"/>
    </dxf>
    <dxf>
      <font>
        <b val="0"/>
        <i val="0"/>
        <strike/>
        <condense val="0"/>
        <extend val="0"/>
        <outline val="0"/>
        <shadow val="0"/>
        <u val="none"/>
        <vertAlign val="baseline"/>
        <sz val="11"/>
        <color theme="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bottom style="thin">
          <color indexed="64"/>
        </bottom>
        <vertical/>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alignment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border diagonalUp="0" diagonalDown="0">
        <left/>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left/>
        <right style="thin">
          <color indexed="64"/>
        </right>
        <top style="thin">
          <color indexed="64"/>
        </top>
        <bottom style="thin">
          <color indexed="64"/>
        </bottom>
      </border>
      <protection locked="1" hidden="0"/>
    </dxf>
    <dxf>
      <font>
        <strike val="0"/>
        <outline val="0"/>
        <shadow val="0"/>
        <u val="none"/>
        <vertAlign val="baseline"/>
        <sz val="11"/>
        <name val="Calibri"/>
        <scheme val="minor"/>
      </font>
      <fill>
        <patternFill patternType="solid">
          <fgColor indexed="64"/>
          <bgColor theme="5" tint="0.79998168889431442"/>
        </patternFill>
      </fill>
      <border diagonalUp="0" diagonalDown="0">
        <left/>
        <right style="thin">
          <color indexed="64"/>
        </right>
        <top style="thin">
          <color indexed="64"/>
        </top>
        <bottom style="thin">
          <color indexed="64"/>
        </bottom>
      </border>
      <protection locked="1" hidden="0"/>
    </dxf>
    <dxf>
      <border outline="0">
        <right style="medium">
          <color indexed="64"/>
        </right>
        <top style="medium">
          <color indexed="64"/>
        </top>
      </border>
    </dxf>
    <dxf>
      <font>
        <strike val="0"/>
        <outline val="0"/>
        <shadow val="0"/>
        <u val="none"/>
        <vertAlign val="baseline"/>
        <sz val="11"/>
        <name val="Calibri"/>
        <scheme val="minor"/>
      </font>
      <protection locked="1"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alignment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scheme val="minor"/>
      </font>
      <alignment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border diagonalUp="0" diagonalDown="0" outline="0">
        <left/>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top style="medium">
          <color indexed="64"/>
        </top>
        <bottom style="medium">
          <color indexed="64"/>
        </bottom>
      </border>
    </dxf>
    <dxf>
      <font>
        <strike val="0"/>
        <outline val="0"/>
        <shadow val="0"/>
        <u val="none"/>
        <vertAlign val="baseline"/>
        <sz val="11"/>
        <name val="Calibri"/>
        <scheme val="minor"/>
      </font>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bottom" textRotation="0" wrapText="1" indent="0" justifyLastLine="0" shrinkToFit="0" readingOrder="0"/>
      <protection locked="1" hidden="0"/>
    </dxf>
    <dxf>
      <font>
        <strike val="0"/>
        <outline val="0"/>
        <shadow val="0"/>
        <u val="none"/>
        <vertAlign val="baseline"/>
        <sz val="11"/>
        <name val="Calibri"/>
        <scheme val="minor"/>
      </font>
      <border diagonalUp="0" diagonalDown="0" outline="0">
        <left style="thin">
          <color indexed="64"/>
        </left>
        <right style="medium">
          <color indexed="64"/>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numFmt numFmtId="166" formatCode="m/d/yyyy;@"/>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numFmt numFmtId="166" formatCode="m/d/yyyy;@"/>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numFmt numFmtId="166" formatCode="m/d/yyyy;@"/>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top style="medium">
          <color indexed="64"/>
        </top>
        <bottom style="medium">
          <color indexed="64"/>
        </bottom>
      </border>
    </dxf>
    <dxf>
      <font>
        <strike val="0"/>
        <outline val="0"/>
        <shadow val="0"/>
        <u val="none"/>
        <vertAlign val="baseline"/>
        <sz val="11"/>
        <name val="Calibri"/>
        <scheme val="minor"/>
      </font>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right" vertical="top" textRotation="0" indent="0" justifyLastLine="0" shrinkToFit="0" readingOrder="0"/>
      <protection locked="1" hidden="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right" vertical="top" textRotation="0" indent="0" justifyLastLine="0" shrinkToFit="0" readingOrder="0"/>
      <protection locked="1" hidden="0"/>
    </dxf>
    <dxf>
      <font>
        <strike val="0"/>
        <outline val="0"/>
        <shadow val="0"/>
        <u val="none"/>
        <vertAlign val="baseline"/>
        <sz val="11"/>
        <name val="Calibri"/>
        <scheme val="minor"/>
      </font>
      <numFmt numFmtId="0" formatCode="General"/>
      <fill>
        <patternFill patternType="none">
          <fgColor indexed="64"/>
          <bgColor indexed="65"/>
        </patternFill>
      </fill>
      <alignment horizontal="right" vertical="top" textRotation="0" indent="0" justifyLastLine="0" shrinkToFit="0" readingOrder="0"/>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right" vertical="top" textRotation="0" indent="0" justifyLastLine="0" shrinkToFit="0" readingOrder="0"/>
      <protection locked="1" hidden="0"/>
    </dxf>
    <dxf>
      <font>
        <strike val="0"/>
        <outline val="0"/>
        <shadow val="0"/>
        <u val="none"/>
        <vertAlign val="baseline"/>
        <sz val="11"/>
        <name val="Calibri"/>
        <scheme val="minor"/>
      </font>
      <alignment horizontal="right" vertical="top" textRotation="0" indent="0" justifyLastLine="0" shrinkToFit="0" readingOrder="0"/>
      <protection locked="1" hidden="0"/>
    </dxf>
    <dxf>
      <font>
        <strike val="0"/>
        <outline val="0"/>
        <shadow val="0"/>
        <u val="none"/>
        <vertAlign val="baseline"/>
        <sz val="11"/>
        <name val="Calibri"/>
        <scheme val="minor"/>
      </font>
      <alignment horizontal="right" vertical="top" textRotation="0" indent="0" justifyLastLine="0" shrinkToFit="0" readingOrder="0"/>
      <protection locked="1" hidden="0"/>
    </dxf>
    <dxf>
      <protection locked="1" hidden="0"/>
    </dxf>
    <dxf>
      <protection locked="1" hidden="0"/>
    </dxf>
    <dxf>
      <protection locked="1" hidden="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right" vertical="top" textRotation="0" indent="0" justifyLastLine="0" shrinkToFit="0" readingOrder="0"/>
      <protection locked="1" hidden="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indent="0" justifyLastLine="0" shrinkToFit="0" readingOrder="0"/>
      <protection locked="1" hidden="0"/>
    </dxf>
    <dxf>
      <font>
        <strike val="0"/>
        <outline val="0"/>
        <shadow val="0"/>
        <u val="none"/>
        <vertAlign val="baseline"/>
        <sz val="11"/>
        <name val="Calibri"/>
        <scheme val="minor"/>
      </font>
      <numFmt numFmtId="0" formatCode="General"/>
      <fill>
        <patternFill patternType="none">
          <fgColor indexed="64"/>
          <bgColor indexed="65"/>
        </patternFill>
      </fill>
      <alignment horizontal="right" vertical="top" textRotation="0" indent="0" justifyLastLine="0" shrinkToFit="0" readingOrder="0"/>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right" vertical="top" textRotation="0" indent="0" justifyLastLine="0" shrinkToFit="0" readingOrder="0"/>
      <protection locked="1" hidden="0"/>
    </dxf>
    <dxf>
      <font>
        <strike val="0"/>
        <outline val="0"/>
        <shadow val="0"/>
        <u val="none"/>
        <vertAlign val="baseline"/>
        <sz val="11"/>
        <name val="Calibri"/>
        <scheme val="minor"/>
      </font>
      <alignment horizontal="right" vertical="top" textRotation="0" indent="0" justifyLastLine="0" shrinkToFit="0" readingOrder="0"/>
      <protection locked="1" hidden="0"/>
    </dxf>
    <dxf>
      <font>
        <strike val="0"/>
        <outline val="0"/>
        <shadow val="0"/>
        <u val="none"/>
        <vertAlign val="baseline"/>
        <sz val="11"/>
        <name val="Calibri"/>
        <scheme val="minor"/>
      </font>
      <alignment horizontal="right" vertical="top" textRotation="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protection locked="1" hidden="0"/>
    </dxf>
    <dxf>
      <fill>
        <patternFill patternType="none">
          <fgColor indexed="64"/>
          <bgColor indexed="65"/>
        </patternFill>
      </fill>
      <protection locked="1" hidden="0"/>
    </dxf>
    <dxf>
      <alignment horizontal="general" vertical="center" textRotation="0" wrapText="1" indent="0" justifyLastLine="0" shrinkToFit="0" readingOrder="0"/>
      <protection locked="1" hidden="0"/>
    </dxf>
    <dxf>
      <alignment horizontal="general" vertical="center" textRotation="0" wrapText="1" indent="0" justifyLastLine="0" shrinkToFit="0" readingOrder="0"/>
      <protection locked="1" hidden="0"/>
    </dxf>
    <dxf>
      <alignment horizontal="general" vertical="center" textRotation="0" wrapText="1" indent="0" justifyLastLine="0" shrinkToFit="0" readingOrder="0"/>
      <protection locked="1" hidden="0"/>
    </dxf>
    <dxf>
      <protection locked="1" hidden="0"/>
    </dxf>
    <dxf>
      <protection locked="1" hidden="0"/>
    </dxf>
    <dxf>
      <protection locked="1" hidden="0"/>
    </dxf>
    <dxf>
      <font>
        <strike val="0"/>
        <outline val="0"/>
        <shadow val="0"/>
        <u val="none"/>
        <vertAlign val="baseline"/>
        <sz val="11"/>
        <name val="Calibri"/>
        <scheme val="minor"/>
      </font>
      <numFmt numFmtId="0" formatCode="General"/>
      <alignment horizontal="right" vertical="top" textRotation="0" justifyLastLine="0" shrinkToFit="0" readingOrder="0"/>
      <protection locked="1" hidden="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right" vertical="top" textRotation="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top" textRotation="0" justifyLastLine="0" shrinkToFit="0" readingOrder="0"/>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right" vertical="top" textRotation="0" justifyLastLine="0" shrinkToFit="0" readingOrder="0"/>
      <protection locked="1" hidden="0"/>
    </dxf>
    <dxf>
      <border outline="0">
        <top style="thin">
          <color theme="1"/>
        </top>
      </border>
    </dxf>
    <dxf>
      <font>
        <strike val="0"/>
        <outline val="0"/>
        <shadow val="0"/>
        <u val="none"/>
        <vertAlign val="baseline"/>
        <sz val="11"/>
        <name val="Calibri"/>
        <scheme val="minor"/>
      </font>
      <alignment horizontal="right" vertical="top" textRotation="0" justifyLastLine="0" shrinkToFit="0" readingOrder="0"/>
      <protection locked="1" hidden="0"/>
    </dxf>
    <dxf>
      <border outline="0">
        <bottom style="thin">
          <color theme="1"/>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top" textRotation="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microsoft.com/office/2006/relationships/vbaProject" Target="vbaProject.bin"/><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8048624</xdr:colOff>
      <xdr:row>14</xdr:row>
      <xdr:rowOff>1640205</xdr:rowOff>
    </xdr:from>
    <xdr:to>
      <xdr:col>1</xdr:col>
      <xdr:colOff>9338309</xdr:colOff>
      <xdr:row>14</xdr:row>
      <xdr:rowOff>2539365</xdr:rowOff>
    </xdr:to>
    <xdr:pic>
      <xdr:nvPicPr>
        <xdr:cNvPr id="2" name="Picture 1" descr="Trangle containing an excalation poitnt to draw attentio to text in this cell (B9)" title="Attention Triangle">
          <a:extLst>
            <a:ext uri="{FF2B5EF4-FFF2-40B4-BE49-F238E27FC236}">
              <a16:creationId xmlns:a16="http://schemas.microsoft.com/office/drawing/2014/main" id="{D7DABEDF-CD40-46FF-B76D-3F092B326E48}"/>
            </a:ext>
          </a:extLst>
        </xdr:cNvPr>
        <xdr:cNvPicPr/>
      </xdr:nvPicPr>
      <xdr:blipFill>
        <a:blip xmlns:r="http://schemas.openxmlformats.org/officeDocument/2006/relationships" r:embed="rId1"/>
        <a:stretch>
          <a:fillRect/>
        </a:stretch>
      </xdr:blipFill>
      <xdr:spPr>
        <a:xfrm>
          <a:off x="8048624" y="5326380"/>
          <a:ext cx="1289685" cy="899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sepa-my.sharepoint.com/personal/mcginn_kevin_epa_gov/Documents/Desktop/Copy%20of%2063.60016k_nocs_63.6017g_compliance_report_.xlsm" TargetMode="External"/><Relationship Id="rId1" Type="http://schemas.openxmlformats.org/officeDocument/2006/relationships/externalLinkPath" Target="/personal/mcginn_kevin_epa_gov/Documents/Desktop/Copy%20of%2063.60016k_nocs_63.6017g_compliance_report_.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Lists"/>
      <sheetName val="Welcome"/>
      <sheetName val="Company_Information"/>
      <sheetName val="Compliance_Options"/>
      <sheetName val="NoticeOfComplianceStatus"/>
      <sheetName val="NOCS_TireProduction"/>
      <sheetName val="NOCS_TireCordProd"/>
      <sheetName val="NOCS_PunctureSealantApp"/>
      <sheetName val="NOCS_Certification"/>
      <sheetName val="Compliance Rpt - Tire Prod"/>
      <sheetName val="Compliance Rpt - Tire Cord"/>
      <sheetName val="Compliance Rpt - Puncture Seal"/>
      <sheetName val="Compliance Rpt - metHAP or PM"/>
      <sheetName val="Compliance Rpt - 15 day avgs"/>
      <sheetName val="Compliance Rpt - Deviations"/>
      <sheetName val="Compliance Rpt - Certification"/>
      <sheetName val="Revisions"/>
      <sheetName val="Worksheet Map"/>
    </sheetNames>
    <sheetDataSet>
      <sheetData sheetId="0"/>
      <sheetData sheetId="1"/>
      <sheetData sheetId="2">
        <row r="2">
          <cell r="B2" t="str">
            <v>63.6016(k) Notification of Compliance and  §63.6017(g) Semiannual Compliance Report (Spreadsheet Template)</v>
          </cell>
        </row>
        <row r="3">
          <cell r="B3" t="str">
            <v>63.6016(k) and 63.6017(g)</v>
          </cell>
        </row>
        <row r="4">
          <cell r="B4" t="str">
            <v>v1.0</v>
          </cell>
        </row>
        <row r="5">
          <cell r="B5">
            <v>45218</v>
          </cell>
        </row>
        <row r="6">
          <cell r="B6" t="str">
            <v>OMB Control Number: 2060-0449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ble1" displayName="Table1" ref="R2:R6" totalsRowShown="0" headerRowDxfId="183" dataDxfId="182">
  <autoFilter ref="R2:R6" xr:uid="{00000000-0009-0000-0100-00000C000000}"/>
  <tableColumns count="1">
    <tableColumn id="1" xr3:uid="{00000000-0010-0000-0000-000001000000}" name="complianceoptions" dataDxfId="181"/>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le4" displayName="Table4" ref="B12:Q33" totalsRowShown="0" headerRowDxfId="145" dataDxfId="143" headerRowBorderDxfId="144" tableBorderDxfId="142">
  <autoFilter ref="B12:Q33" xr:uid="{00000000-0009-0000-0100-000001000000}"/>
  <tableColumns count="16">
    <tableColumn id="1" xr3:uid="{00000000-0010-0000-0900-000001000000}" name="Company Record No. _x000a_(Field value will automatically generate when Company Name entered in Column C.)" dataDxfId="141">
      <calculatedColumnFormula>IF(ISBLANK(C13),"",ROW(B13)-23)</calculatedColumnFormula>
    </tableColumn>
    <tableColumn id="2" xr3:uid="{00000000-0010-0000-0900-000002000000}" name="Company Name _x000a_(§63.6017(c)(1))" dataDxfId="140"/>
    <tableColumn id="3" xr3:uid="{00000000-0010-0000-0900-000003000000}" name="Address _x000a_(§63.6017(c)(1))" dataDxfId="139"/>
    <tableColumn id="4" xr3:uid="{00000000-0010-0000-0900-000004000000}" name="Address 2 " dataDxfId="138"/>
    <tableColumn id="5" xr3:uid="{00000000-0010-0000-0900-000005000000}" name="City_x000a_(§63.6017(c)(1))" dataDxfId="137"/>
    <tableColumn id="6" xr3:uid="{00000000-0010-0000-0900-000006000000}" name="County" dataDxfId="136"/>
    <tableColumn id="7" xr3:uid="{00000000-0010-0000-0900-000007000000}" name="State Abbreviation_x000a_(§63.6017(c)(1))" dataDxfId="135"/>
    <tableColumn id="8" xr3:uid="{00000000-0010-0000-0900-000008000000}" name="Zip Code_x000a_(§63.6017(c)(1))" dataDxfId="134"/>
    <tableColumn id="9" xr3:uid="{00000000-0010-0000-0900-000009000000}" name="Responsible Agency Facility ID _x000a_(State Facility Identifier)" dataDxfId="133"/>
    <tableColumn id="18" xr3:uid="{00000000-0010-0000-0900-000012000000}" name="Is this an Existing or New or Reconstructed Effective Source_x000a_(Select from dropdown)" dataDxfId="132"/>
    <tableColumn id="10" xr3:uid="{00000000-0010-0000-0900-00000A000000}" name="Date of Report_x000a_(§63.6017(c)(3))" dataDxfId="131"/>
    <tableColumn id="11" xr3:uid="{00000000-0010-0000-0900-00000B000000}" name="Beginning Date of Reporting Period_x000a_(§63.6017(c)(3))" dataDxfId="130"/>
    <tableColumn id="12" xr3:uid="{00000000-0010-0000-0900-00000C000000}" name="Ending Date of Reporting Period (§63.6017(c)(3))" dataDxfId="129"/>
    <tableColumn id="13" xr3:uid="{00000000-0010-0000-0900-00000D000000}" name="Please enter any additional information." dataDxfId="128"/>
    <tableColumn id="14" xr3:uid="{00000000-0010-0000-0900-00000E000000}" name="Enter associated file name reference. " dataDxfId="127"/>
    <tableColumn id="15" xr3:uid="{00000000-0010-0000-0900-00000F000000}" name="Is this report a Notification of Compliance Status (NOCS)?_x000a_(Select from dropdown)" dataDxfId="126"/>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6" displayName="Table6" ref="B12:G100" totalsRowShown="0" headerRowDxfId="125" dataDxfId="123" headerRowBorderDxfId="124" tableBorderDxfId="122">
  <autoFilter ref="B12:G100" xr:uid="{00000000-0009-0000-0100-00000B000000}"/>
  <tableColumns count="6">
    <tableColumn id="1" xr3:uid="{00000000-0010-0000-0A00-000001000000}" name="Company Record No._x000a_(Select from dropdown)" dataDxfId="121"/>
    <tableColumn id="2" xr3:uid="{00000000-0010-0000-0A00-000002000000}" name="Rubber Tire Manufacturing Affected Source or Facility as stated in §63.6017(c)(7) if applicable._x000a_(§63.9(h))" dataDxfId="120"/>
    <tableColumn id="6" xr3:uid="{00000000-0010-0000-0A00-000006000000}" name="Rubber Tire Manufacturing Subcategory_x000a_(Select from dropdown)" dataDxfId="119"/>
    <tableColumn id="7" xr3:uid="{00000000-0010-0000-0A00-000007000000}" name="Identification of the Compliance Option_x000a_(Appendices - Table 1, 2, 3, 4, 15 or 16 To Subpart XXXX of Part 63)_x000a_(Select from dropdown)" dataDxfId="118"/>
    <tableColumn id="3" xr3:uid="{00000000-0010-0000-0A00-000003000000}" name="Identification of the Compliance Alternative_x000a_(Appendices - Table 1, 2, 3, 4, 15 or 16 To Subpart XXXX of Part 63)_x000a_(Select from dropdown)" dataDxfId="117"/>
    <tableColumn id="8" xr3:uid="{00000000-0010-0000-0A00-000008000000}" name="Select corresponding emissions or operating limit_x000a_(Appendices - Table 1, 2, 3, 4, 15 or 16 To Subpart XXXX of Part 63)_x000a_(Select from dropdown)" dataDxfId="11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737" displayName="Table737" ref="B12:K100" totalsRowShown="0" headerRowDxfId="115" dataDxfId="113" headerRowBorderDxfId="114" tableBorderDxfId="112">
  <autoFilter ref="B12:K100" xr:uid="{00000000-0009-0000-0100-000002000000}"/>
  <tableColumns count="10">
    <tableColumn id="1" xr3:uid="{00000000-0010-0000-0B00-000001000000}" name="Company Record No._x000a_(Autofilled)" dataDxfId="111"/>
    <tableColumn id="2" xr3:uid="{00000000-0010-0000-0B00-000002000000}" name="Name of Rubber Tire Manufacturing Affected Source_x000a_(§63.9(h))_x000a_(Autofilled)" dataDxfId="110"/>
    <tableColumn id="5" xr3:uid="{00000000-0010-0000-0B00-000005000000}" name="Rubber Tire Manufacturing Subcategory_x000a_(Autofilled)" dataDxfId="109"/>
    <tableColumn id="6" xr3:uid="{00000000-0010-0000-0B00-000006000000}" name="Identification of the methods that were used to determine compliance. _x000a_(§63.9(h)(2)(i)(A)) _x000a_(Autofilled)" dataDxfId="108"/>
    <tableColumn id="7" xr3:uid="{00000000-0010-0000-0B00-000007000000}" name="Corresponding emissions or operating limit_x000a_(Appendices - Table 1, 2, 3, 4, 15, or 16 To Subpart XXXX of Part 63)_x000a_(Autofilled)" dataDxfId="107"/>
    <tableColumn id="25" xr3:uid="{00000000-0010-0000-0B00-000019000000}" name="Name of file containing the results of any performance tests, opacity or visible emission observations, continuous monitoring system (CMS) performance evaluations, and/or other monitoring procedures or methods that were conducted._x000a_(§63.9(h)(2)(i)(B)) " dataDxfId="106"/>
    <tableColumn id="3" xr3:uid="{00000000-0010-0000-0B00-000003000000}" name="Name of file containing the Methods that will be used for Determining Continuing Compliance, including a description of monitoring and reporting requirements and test methods_x000a_(§63.9(h)(2)(i)(C))" dataDxfId="105"/>
    <tableColumn id="4" xr3:uid="{00000000-0010-0000-0B00-000004000000}" name="Name of the file containing the type and quantity of hazardous air pollutants emitted by the source (or surrogate pollutants)_x000a_(§63.9(h)(2)(i)(D))" dataDxfId="104"/>
    <tableColumn id="71" xr3:uid="{00000000-0010-0000-0B00-000047000000}" name="Name of file containing an analysis demonstrating whether the affected source is a major source (using the emissions data generated for this notification)_x000a_(§63.9(h)(2)(i)(E))" dataDxfId="103"/>
    <tableColumn id="72" xr3:uid="{00000000-0010-0000-0B00-000048000000}" name="Name of file containing the Descrip. of Air Pollution Control Equipment (or method) for each emission point, incl. each control device (or method) for each HAP and the control efficiency (percent) for each control device (or method)_x000a_(§63.9(h)(2)(i)(F))" dataDxfId="10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C000000}" name="Table7" displayName="Table7" ref="B12:M524" totalsRowShown="0" headerRowDxfId="101" dataDxfId="99" headerRowBorderDxfId="100" tableBorderDxfId="98">
  <autoFilter ref="B12:M524" xr:uid="{00000000-0009-0000-0100-000003000000}"/>
  <tableColumns count="12">
    <tableColumn id="1" xr3:uid="{00000000-0010-0000-0C00-000001000000}" name="Company Record No._x000a_(Autofilled)" dataDxfId="97">
      <calculatedColumnFormula>IF(Compliance_Options!B13="","",Compliance_Options!B13)</calculatedColumnFormula>
    </tableColumn>
    <tableColumn id="2" xr3:uid="{00000000-0010-0000-0C00-000002000000}" name="Name of Rubber Tire Manufacturing Affected Source_x000a_(§63.9(h))_x000a_(Autofilled)" dataDxfId="96">
      <calculatedColumnFormula>IF(Compliance_Options!C13="","",Compliance_Options!C13)</calculatedColumnFormula>
    </tableColumn>
    <tableColumn id="34" xr3:uid="{00000000-0010-0000-0C00-000022000000}" name="Rubber Tire Manufacturing Subcategory_x000a_(Autofilled)" dataDxfId="95"/>
    <tableColumn id="6" xr3:uid="{00000000-0010-0000-0C00-000006000000}" name="For each tire production affected source, provide the emission limit option in §63.5984 that you have chosen to meet_x000a_(§63.6016(f))_x000a_(Autofilled)" dataDxfId="94"/>
    <tableColumn id="7" xr3:uid="{00000000-0010-0000-0C00-000007000000}" name="For each tire production affected source, provide the compliance alternative in §63.5985 that you have chosen to meet_x000a_(§63.6016(f))_x000a_(Autofilled)" dataDxfId="93"/>
    <tableColumn id="5" xr3:uid="{00000000-0010-0000-0C00-000005000000}" name="Company Record No., Name of Rubber Tire Manufacturing Affected Source, and Subcategory_x000a_(§63.9(h))_x000a_(Select from dropdown)" dataDxfId="92"/>
    <tableColumn id="71" xr3:uid="{00000000-0010-0000-0C00-000047000000}" name="For each tire production affected source complying with the purchase compliance alternative in §63.5985(a),  provide list of each cement and solvent, as purchased_x000a_(§63.6016(g)(1))" dataDxfId="91"/>
    <tableColumn id="72" xr3:uid="{00000000-0010-0000-0C00-000048000000}" name="For each tire production affected source complying with the purchase compliance alternative in §63.5985(a),  provide list manufacturer or supplier for each cement or solvent listed in column F_x000a_(§63.6016(g)(1))" dataDxfId="90"/>
    <tableColumn id="73" xr3:uid="{00000000-0010-0000-0C00-000049000000}" name="For each tire production affected source complying with the purchase compliance alternative in §63.5985(a), provide the individual HAP content (percent by mass) of each cement and solvent that is used_x000a_(§63.6016(g)(2))" dataDxfId="89"/>
    <tableColumn id="74" xr3:uid="{00000000-0010-0000-0C00-00004A000000}" name="For each tire production affected source using control device, provide the operating parameter found in §63.5994(e)(1) that applies to you_x000a_(§63.6016(h)(1))_x000a_(Select from dropdown)" dataDxfId="88"/>
    <tableColumn id="76" xr3:uid="{00000000-0010-0000-0C00-00004C000000}" name="For each tire production affected source using control device, for each operating parameter in §63.5994(e)(1) that applies to you, provide operating parameter value avg over full period of the perform. test_x000a_(§63.6016(h)(1))" dataDxfId="87"/>
    <tableColumn id="75" xr3:uid="{00000000-0010-0000-0C00-00004B000000}" name="For each tire production affected source using control device, for each operating param. in §63.5994(e)(1) that applies to you, provide operating parameter range w/in which HAP emissions are reduced_x000a_(§63.6016(h)(2))" dataDxfId="86"/>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D000000}" name="Table75" displayName="Table75" ref="B12:I100" totalsRowShown="0" headerRowDxfId="85" dataDxfId="83" headerRowBorderDxfId="84" tableBorderDxfId="82">
  <autoFilter ref="B12:I100" xr:uid="{00000000-0009-0000-0100-000004000000}"/>
  <tableColumns count="8">
    <tableColumn id="1" xr3:uid="{00000000-0010-0000-0D00-000001000000}" name="Company Record No._x000a_(Autofilled)" dataDxfId="81">
      <calculatedColumnFormula>IF(Compliance_Options!B13="","",Compliance_Options!B13)</calculatedColumnFormula>
    </tableColumn>
    <tableColumn id="2" xr3:uid="{00000000-0010-0000-0D00-000002000000}" name="Name of Rubber Tire Manufacturing Affected Source_x000a_(§63.9(h))_x000a_(Autofilled)" dataDxfId="80">
      <calculatedColumnFormula>IF(Compliance_Options!C13="","",Compliance_Options!C13)</calculatedColumnFormula>
    </tableColumn>
    <tableColumn id="34" xr3:uid="{00000000-0010-0000-0D00-000022000000}" name="Rubber Tire Manufacturing Subcategory_x000a_(Autofilled)" dataDxfId="79"/>
    <tableColumn id="3" xr3:uid="{00000000-0010-0000-0D00-000003000000}" name="Company Record No., Name of Rubber Tire Manufacturing Affected Source, and Subcategory_x000a_(§63.9(h))_x000a_(Select from dropdown)" dataDxfId="78"/>
    <tableColumn id="74" xr3:uid="{00000000-0010-0000-0D00-00004A000000}" name="For each tire cord production affected source using control device, provide the operating parameter found in 63.5997(e)(1) that applies to you_x000a_(§63.6016(h)(1))_x000a_(Select from dropdown)" dataDxfId="77"/>
    <tableColumn id="76" xr3:uid="{00000000-0010-0000-0D00-00004C000000}" name="For each tire cord production affected source using control device, provide the operating parameter found in 63.5997(e)(1) that applies to you, provide operating parameter value avg over full period of the perform. test_x000a_(§63.6016(h)(1))" dataDxfId="76"/>
    <tableColumn id="75" xr3:uid="{00000000-0010-0000-0D00-00004B000000}" name="For each tire cord production affected source using control device, provide the operating parameter found in 63.5997(e)(1) that applies to you, provide operating parameter range w/in which HAP emissions are reduced_x000a_(§63.6016(h)(2))" dataDxfId="75"/>
    <tableColumn id="5" xr3:uid="{00000000-0010-0000-0D00-000005000000}" name="Name of file containing the a notice of the results of the reassessment for each tire cord production affected source required to assess the predominant use for coating web substrates as required by §63.5981(b)_x000a_(§63.6016(j)) " dataDxfId="74"/>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Table76" displayName="Table76" ref="B12:H100" totalsRowShown="0" headerRowDxfId="73" dataDxfId="71" headerRowBorderDxfId="72" tableBorderDxfId="70">
  <autoFilter ref="B12:H100" xr:uid="{00000000-0009-0000-0100-000005000000}"/>
  <tableColumns count="7">
    <tableColumn id="1" xr3:uid="{00000000-0010-0000-0E00-000001000000}" name="Company Record No._x000a_(Autofilled)" dataDxfId="69">
      <calculatedColumnFormula>IF(Compliance_Options!B13="","",Compliance_Options!B13)</calculatedColumnFormula>
    </tableColumn>
    <tableColumn id="2" xr3:uid="{00000000-0010-0000-0E00-000002000000}" name="Name of Rubber Tire Manufacturing Affected Source_x000a_(§63.9(h))_x000a_(Autofilled)" dataDxfId="68">
      <calculatedColumnFormula>IF(Compliance_Options!C13="","",Compliance_Options!C13)</calculatedColumnFormula>
    </tableColumn>
    <tableColumn id="34" xr3:uid="{00000000-0010-0000-0E00-000022000000}" name="Rubber Tire Manufacturing Subcategory_x000a_(Autofilled)" dataDxfId="67"/>
    <tableColumn id="4" xr3:uid="{00000000-0010-0000-0E00-000004000000}" name="Company Record No., Name of Rubber Tire Manufacturing Affected Source, and Subcategory_x000a_(§63.9(h))_x000a_(Select from dropdown)" dataDxfId="66"/>
    <tableColumn id="3" xr3:uid="{00000000-0010-0000-0E00-000003000000}" name="For each punct. sealant affected source using control device, provide the operating param. found in §63.6000(b)(3) that applies to you_x000a_(§63.6016(h)(1))_x000a_(Select from dropdown)" dataDxfId="65"/>
    <tableColumn id="78" xr3:uid="{00000000-0010-0000-0E00-00004E000000}" name="For each punct. sealant app. affect. source using a control device, for each operating limit in §63.6000(b)(3), provide operating limit or oper. param. value avg over full period of the perform. test_x000a_(§63.6016(i)(1))" dataDxfId="64"/>
    <tableColumn id="79" xr3:uid="{00000000-0010-0000-0E00-00004F000000}" name="For each punct. sealant app. affect. source, the operating lmt or operating param. range w/in which HAP emissions are reduc. to the levels correspond. to meet the appl. emission lmts in Table 3 to this subpart_x000a_(§63.6016(i)(2))" dataDxfId="6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Table799" displayName="Table799" ref="B12:H100" totalsRowShown="0" headerRowDxfId="62" dataDxfId="60" headerRowBorderDxfId="61" tableBorderDxfId="59">
  <autoFilter ref="B12:H100" xr:uid="{00000000-0009-0000-0100-000008000000}"/>
  <tableColumns count="7">
    <tableColumn id="1" xr3:uid="{00000000-0010-0000-0F00-000001000000}" name="Company Record No._x000a_(Autofilled)" dataDxfId="58">
      <calculatedColumnFormula>IF(Compliance_Options!B13="","",Compliance_Options!B13)</calculatedColumnFormula>
    </tableColumn>
    <tableColumn id="2" xr3:uid="{00000000-0010-0000-0F00-000002000000}" name="Rubber Tire Manufacturing Affected Source or Facility as stated in §63.6017(c)(7)._x000a_(Autofilled)" dataDxfId="57">
      <calculatedColumnFormula>IF(Compliance_Options!C13="","",Compliance_Options!C13)</calculatedColumnFormula>
    </tableColumn>
    <tableColumn id="34" xr3:uid="{00000000-0010-0000-0F00-000022000000}" name="Rubber Tire Manufacturing Subcategory_x000a_(Autofilled)" dataDxfId="56"/>
    <tableColumn id="4" xr3:uid="{00000000-0010-0000-0F00-000004000000}" name="For each tire production affected source, provide the emission limit option in §63.5984 that you have chosen to meet_x000a_(§63.6017(c)(7))_x000a_(Autofilled)" dataDxfId="55"/>
    <tableColumn id="3" xr3:uid="{00000000-0010-0000-0F00-000003000000}" name="For each tire production affected source, provide the compliance alternative in §63.5985 that you have chosen to meet_x000a_(§63.6017(c)(7))_x000a_(Autofilled)" dataDxfId="54"/>
    <tableColumn id="71" xr3:uid="{00000000-0010-0000-0F00-000047000000}" name="For each tire production affected source complying with the purchase compliance alternative in §63.5985(a), not listed in NOCS in §63.6016(g), provide updated list of all cements and solvents used, as purchased at affected source_x000a_(§63.6017(c)(8))" dataDxfId="53"/>
    <tableColumn id="72" xr3:uid="{00000000-0010-0000-0F00-000048000000}" name="Certify that each cement or solvent, as purchased, used at the affected source during the reporting period met the HAP constituent limits (option 1) in Table 1 to this subpart._x000a_(§63.6017(c)(8))" dataDxfId="52"/>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0000000}" name="Table798" displayName="Table798" ref="B12:F100" totalsRowShown="0" headerRowDxfId="51" dataDxfId="49" headerRowBorderDxfId="50" tableBorderDxfId="48">
  <autoFilter ref="B12:F100" xr:uid="{00000000-0009-0000-0100-000007000000}"/>
  <tableColumns count="5">
    <tableColumn id="1" xr3:uid="{00000000-0010-0000-1000-000001000000}" name="Company Record No._x000a_(Autofilled)" dataDxfId="47">
      <calculatedColumnFormula>IF(Compliance_Options!B13="","",Compliance_Options!B13)</calculatedColumnFormula>
    </tableColumn>
    <tableColumn id="2" xr3:uid="{00000000-0010-0000-1000-000002000000}" name="Name of Rubber Tire Manufacturing Affected Source_x000a_(§63.9(h))_x000a_(Autofilled)" dataDxfId="46">
      <calculatedColumnFormula>IF(Compliance_Options!C13="","",Compliance_Options!C13)</calculatedColumnFormula>
    </tableColumn>
    <tableColumn id="34" xr3:uid="{00000000-0010-0000-1000-000022000000}" name="Rubber Tire Manufacturing Subcategory_x000a_(Autofilled)" dataDxfId="45"/>
    <tableColumn id="74" xr3:uid="{00000000-0010-0000-1000-00004A000000}" name="For each tire cord production affected source, provide the emission limit option in §63.5986 that you have chosen to meet_x000a_(§63.6017(c)(9))_x000a_(Autofilled)" dataDxfId="44"/>
    <tableColumn id="76" xr3:uid="{00000000-0010-0000-1000-00004C000000}" name="For each tire cord production affected source, provide the compliance alternative in §63.5987 that you have chosen to meet_x000a_(§63.6017(c)(9))_x000a_(Autofilled)" dataDxfId="43"/>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1000000}" name="Table79" displayName="Table79" ref="B12:F100" totalsRowShown="0" headerRowDxfId="42" dataDxfId="40" headerRowBorderDxfId="41" tableBorderDxfId="39">
  <autoFilter ref="B12:F100" xr:uid="{00000000-0009-0000-0100-000006000000}"/>
  <tableColumns count="5">
    <tableColumn id="1" xr3:uid="{00000000-0010-0000-1100-000001000000}" name="Company Record No._x000a_(Autofilled)" dataDxfId="38">
      <calculatedColumnFormula>IF(Compliance_Options!B13="","",Compliance_Options!B13)</calculatedColumnFormula>
    </tableColumn>
    <tableColumn id="2" xr3:uid="{00000000-0010-0000-1100-000002000000}" name="Name of Rubber Tire Manufacturing Affected Source_x000a_(§63.9(h))_x000a_(Autofilled)" dataDxfId="37">
      <calculatedColumnFormula>IF(Compliance_Options!C13="","",Compliance_Options!C13)</calculatedColumnFormula>
    </tableColumn>
    <tableColumn id="34" xr3:uid="{00000000-0010-0000-1100-000022000000}" name="Rubber Tire Manufacturing Subcategory_x000a_(Autofilled)" dataDxfId="36"/>
    <tableColumn id="79" xr3:uid="{00000000-0010-0000-1100-00004F000000}" name="For each puncture sealant application affected source, provide the emission limit option in §63.5988 that you have chosen to meet_x000a_(§63.6017(c)(10))_x000a_(Autofilled)" dataDxfId="35"/>
    <tableColumn id="6" xr3:uid="{00000000-0010-0000-1100-000006000000}" name="For each puncture sealant application affected source, provide the compliance alternative in §63.5989 that you have chosen to meet_x000a_(§63.6017(c)(10))_x000a_(Autofilled)" dataDxfId="34"/>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1AF0656-613D-4D78-B9CC-5BD1080DF047}" name="Table7911" displayName="Table7911" ref="B12:D100" totalsRowShown="0" headerRowDxfId="33" dataDxfId="31" headerRowBorderDxfId="32" tableBorderDxfId="30">
  <autoFilter ref="B12:D100" xr:uid="{31AF0656-613D-4D78-B9CC-5BD1080DF047}"/>
  <tableColumns count="3">
    <tableColumn id="1" xr3:uid="{6FCF900A-4FCD-4F98-9953-46B507DE98DF}" name="Company Record No._x000a_(Autofilled)" dataDxfId="29">
      <calculatedColumnFormula>IF([1]Compliance_Options!B13="","",[1]Compliance_Options!B13)</calculatedColumnFormula>
    </tableColumn>
    <tableColumn id="2" xr3:uid="{CF5CE7B8-881B-4428-BB4F-FE748AE813AD}" name="Name of Rubber Tire Manufacturing Affected Source_x000a_(§63.9(h))_x000a_(Autofilled)" dataDxfId="28">
      <calculatedColumnFormula>IF([1]Compliance_Options!C13="","",[1]Compliance_Options!C13)</calculatedColumnFormula>
    </tableColumn>
    <tableColumn id="79" xr3:uid="{4DCCB838-671C-479A-98A9-7C30F7C6E2C0}" name="For each rubber processing affected source, provide the emission limit option in §63.6010(b) that you have chosen to meet - either metal HAP emission limit or PM emission limit_x000a_(§63.6017(c)(11))_x000a_(Autofilled)"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Table2" displayName="Table2" ref="R8:R9" totalsRowShown="0" headerRowDxfId="180" dataDxfId="179">
  <autoFilter ref="R8:R9" xr:uid="{00000000-0009-0000-0100-00000D000000}"/>
  <tableColumns count="1">
    <tableColumn id="1" xr3:uid="{00000000-0010-0000-0100-000001000000}" name="NOCS" dataDxfId="178">
      <calculatedColumnFormula>+IF(COUNTIF(Company_Information!$Q$24:$Q$33,"yes")&gt;0,"Yes","No")</calculatedColumnFormula>
    </tableColumn>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D7795F7-9715-4D2F-B33B-C369E2093F70}" name="Table791122" displayName="Table791122" ref="B12:D1024" totalsRowShown="0" headerRowDxfId="26" dataDxfId="24" headerRowBorderDxfId="25" tableBorderDxfId="23">
  <autoFilter ref="B12:D1024" xr:uid="{AD7795F7-9715-4D2F-B33B-C369E2093F70}"/>
  <tableColumns count="3">
    <tableColumn id="1" xr3:uid="{9DF69F59-2A45-4702-B708-6B78C2D20B39}" name="Company Record No._x000a_(Autofilled)" dataDxfId="22">
      <calculatedColumnFormula>IF([1]Compliance_Options!B13="","",[1]Compliance_Options!B13)</calculatedColumnFormula>
    </tableColumn>
    <tableColumn id="2" xr3:uid="{E6E71BB7-0166-4D62-92B4-55F0E21CAB1F}" name="Name of Rubber Tire Manufacturing Affected Source_x000a_(§63.9(h))_x000a_(Autofilled)" dataDxfId="21">
      <calculatedColumnFormula>IF([1]Compliance_Options!C13="","",[1]Compliance_Options!C13)</calculatedColumnFormula>
    </tableColumn>
    <tableColumn id="79" xr3:uid="{78D4FBBF-7837-468C-9F34-647D82F7423A}" name="For each rubber processing affected source, provide the THC 15-day rolling average values _x000a_(g/Mg of Rubber Processed)_x000a_(§63.6017(k))" dataDxfId="20"/>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2000000}" name="Table9" displayName="Table9" ref="B12:M100" totalsRowShown="0" headerRowDxfId="19" dataDxfId="18" tableBorderDxfId="17">
  <autoFilter ref="B12:M100" xr:uid="{00000000-0009-0000-0100-000009000000}"/>
  <tableColumns count="12">
    <tableColumn id="1" xr3:uid="{00000000-0010-0000-1200-000001000000}" name="Company Record No._x000a_(Autofilled)" dataDxfId="16"/>
    <tableColumn id="2" xr3:uid="{00000000-0010-0000-1200-000002000000}" name="Name of Rubber Tire Manufacturing Affected Source_x000a_(§63.9(h))_x000a_(Autofilled)" dataDxfId="15"/>
    <tableColumn id="3" xr3:uid="{00000000-0010-0000-1200-000003000000}" name="Rubber Tire Manufacturing Subcategory_x000a_(Autofilled)" dataDxfId="14"/>
    <tableColumn id="12" xr3:uid="{00000000-0010-0000-1200-00000C000000}" name="Company Record No., Name of Rubber Tire Manufacturing Affected Source, and Subcategory_x000a_(§63.9(h))_x000a_(Select from dropdown)" dataDxfId="13"/>
    <tableColumn id="4" xr3:uid="{00000000-0010-0000-1200-000004000000}" name="Cement or solvent that deviated from the emission limit _x000a_(§63.6017(d))" dataDxfId="12"/>
    <tableColumn id="5" xr3:uid="{00000000-0010-0000-1200-000005000000}" name="Date of each deviation_x000a_(§63.6017(d)(1))" dataDxfId="11"/>
    <tableColumn id="6" xr3:uid="{00000000-0010-0000-1200-000006000000}" name="Time of each deviation_x000a_(§63.6017(d)(1))" dataDxfId="10"/>
    <tableColumn id="7" xr3:uid="{00000000-0010-0000-1200-000007000000}" name="Duration (hours) of each deviation _x000a_(§63.6017(d)(1))" dataDxfId="9"/>
    <tableColumn id="8" xr3:uid="{00000000-0010-0000-1200-000008000000}" name="Estimate of the Quantity Emitted Over Emission Limit_x000a_(§63.6017(d)(2))" dataDxfId="8"/>
    <tableColumn id="9" xr3:uid="{00000000-0010-0000-1200-000009000000}" name="Description of the Method Used to Estimate the Emissions._x000a_(§63.6017(d)(2))" dataDxfId="7"/>
    <tableColumn id="10" xr3:uid="{00000000-0010-0000-1200-00000A000000}" name="Cause of deviation_x000a_(§63.6017(d)(2))" dataDxfId="6"/>
    <tableColumn id="11" xr3:uid="{00000000-0010-0000-1200-00000B000000}" name="Corrective Action(s) Taken_x000a_(§63.6017(d)(3))" dataDxfId="5"/>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18" displayName="Table18" ref="A3:C12" totalsRowShown="0" headerRowDxfId="4" headerRowBorderDxfId="3">
  <autoFilter ref="A3:C12" xr:uid="{00000000-0009-0000-0100-000012000000}"/>
  <tableColumns count="3">
    <tableColumn id="1" xr3:uid="{00000000-0010-0000-1300-000001000000}" name="Revision Number" dataDxfId="2"/>
    <tableColumn id="2" xr3:uid="{00000000-0010-0000-1300-000002000000}" name="Date" dataDxfId="1"/>
    <tableColumn id="3" xr3:uid="{00000000-0010-0000-1300-000003000000}" name="Revisions"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e5" displayName="Table5" ref="F1:I78" totalsRowShown="0" headerRowDxfId="177" dataDxfId="175" headerRowBorderDxfId="176" tableBorderDxfId="174">
  <autoFilter ref="F1:I78" xr:uid="{00000000-0009-0000-0100-00000F000000}"/>
  <tableColumns count="4">
    <tableColumn id="1" xr3:uid="{00000000-0010-0000-0200-000001000000}" name="Rank" dataDxfId="173">
      <calculatedColumnFormula>+IF(G2="","",MAX(F1:F$1)+1)</calculatedColumnFormula>
    </tableColumn>
    <tableColumn id="2" xr3:uid="{00000000-0010-0000-0200-000002000000}" name="Operation" dataDxfId="172">
      <calculatedColumnFormula>IF(Compliance_Options!C24="","",Compliance_Options!C24)</calculatedColumnFormula>
    </tableColumn>
    <tableColumn id="3" xr3:uid="{00000000-0010-0000-0200-000003000000}" name="OperationName" dataDxfId="171">
      <calculatedColumnFormula>+IFERROR(INDEX($G$2:$G$78,MATCH(ROW()-ROW($H$1),$F$2:$F$78,0)),"")</calculatedColumnFormula>
    </tableColumn>
    <tableColumn id="4" xr3:uid="{00000000-0010-0000-0200-000004000000}" name="Column1" dataDxfId="170">
      <calculatedColumnFormula>IF(COUNTIF(G$2:G2,G2)=1,G2,"")</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3000000}" name="Table813" displayName="Table813" ref="R11:R16" totalsRowShown="0" headerRowDxfId="169" dataDxfId="168">
  <autoFilter ref="R11:R16" xr:uid="{00000000-0009-0000-0100-000011000000}"/>
  <tableColumns count="1">
    <tableColumn id="1" xr3:uid="{00000000-0010-0000-0300-000001000000}" name="Deviation Causes" dataDxfId="16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4000000}" name="Table2228" displayName="Table2228" ref="R18:R23" totalsRowShown="0" headerRowDxfId="166" dataDxfId="165">
  <autoFilter ref="R18:R23" xr:uid="{00000000-0009-0000-0100-000013000000}"/>
  <tableColumns count="1">
    <tableColumn id="1" xr3:uid="{00000000-0010-0000-0400-000001000000}" name="CMSCauseList" dataDxfId="16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20" displayName="Table20" ref="R25:R41" totalsRowShown="0" headerRowDxfId="163" dataDxfId="162">
  <autoFilter ref="R25:R41" xr:uid="{00000000-0009-0000-0100-000014000000}"/>
  <tableColumns count="1">
    <tableColumn id="1" xr3:uid="{00000000-0010-0000-0500-000001000000}" name="Operating Limits" dataDxfId="16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6000000}" name="Table227" displayName="Table227" ref="A1:D11" totalsRowShown="0" headerRowDxfId="160" dataDxfId="159">
  <autoFilter ref="A1:D11" xr:uid="{00000000-0009-0000-0100-00001A000000}"/>
  <tableColumns count="4">
    <tableColumn id="1" xr3:uid="{00000000-0010-0000-0600-000001000000}" name="Rank" dataDxfId="158">
      <calculatedColumnFormula>+IF(B2="","",MAX(A1:A$1)+1)</calculatedColumnFormula>
    </tableColumn>
    <tableColumn id="2" xr3:uid="{00000000-0010-0000-0600-000002000000}" name="Company" dataDxfId="157">
      <calculatedColumnFormula>IF(Company_Information!B24="","",Company_Information!B24)</calculatedColumnFormula>
    </tableColumn>
    <tableColumn id="3" xr3:uid="{00000000-0010-0000-0600-000003000000}" name="CompanyName" dataDxfId="156">
      <calculatedColumnFormula>+IFERROR(INDEX($B$2:$B$11,MATCH(ROW()-ROW($C$1),$A$2:$A$11,0)),"")</calculatedColumnFormula>
    </tableColumn>
    <tableColumn id="4" xr3:uid="{00000000-0010-0000-0600-000004000000}" name="Column1" dataDxfId="155">
      <calculatedColumnFormula>IF(COUNTIF(B$2:B2,B2)=1,B2,"")</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815" displayName="Table1815" ref="P1:P2" totalsRowShown="0" headerRowDxfId="154" dataDxfId="153">
  <autoFilter ref="P1:P2" xr:uid="{00000000-0009-0000-0100-00000E000000}"/>
  <tableColumns count="1">
    <tableColumn id="1" xr3:uid="{00000000-0010-0000-0700-000001000000}" name="NOCS" dataDxfId="152">
      <calculatedColumnFormula>+IF(COUNTIF(Company_Information!$Q$24:$Q$33,"yes")&gt;0,"Yes","No")</calculatedColumn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Table22717" displayName="Table22717" ref="A20:D30" totalsRowShown="0" headerRowDxfId="151" dataDxfId="150">
  <autoFilter ref="A20:D30" xr:uid="{00000000-0009-0000-0100-000010000000}"/>
  <tableColumns count="4">
    <tableColumn id="1" xr3:uid="{00000000-0010-0000-0800-000001000000}" name="Rank" dataDxfId="149">
      <calculatedColumnFormula>+IF(B21="","",MAX(A$20:A20)+1)</calculatedColumnFormula>
    </tableColumn>
    <tableColumn id="2" xr3:uid="{00000000-0010-0000-0800-000002000000}" name="Company" dataDxfId="148">
      <calculatedColumnFormula>IF(Company_Information!Q24="Yes",Company_Information!B24,"")</calculatedColumnFormula>
    </tableColumn>
    <tableColumn id="3" xr3:uid="{00000000-0010-0000-0800-000003000000}" name="CompanyName" dataDxfId="147">
      <calculatedColumnFormula>+IFERROR(INDEX($B$21:$B$30,MATCH(ROW()-ROW($C$20),$A$21:$A$30,0)),"")</calculatedColumnFormula>
    </tableColumn>
    <tableColumn id="4" xr3:uid="{00000000-0010-0000-0800-000004000000}" name="Column1" dataDxfId="146">
      <calculatedColumnFormula>IF(COUNTIF(B21:B$221,B21)=1,B21,"")</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dimension ref="A1:CZ956"/>
  <sheetViews>
    <sheetView topLeftCell="AR1" workbookViewId="0">
      <selection activeCell="AU6" sqref="AU6"/>
    </sheetView>
  </sheetViews>
  <sheetFormatPr defaultColWidth="9.44140625" defaultRowHeight="14.4" x14ac:dyDescent="0.3"/>
  <cols>
    <col min="1" max="1" width="9.44140625" style="104"/>
    <col min="2" max="2" width="11.44140625" style="104" customWidth="1"/>
    <col min="3" max="4" width="16.5546875" style="104" customWidth="1"/>
    <col min="5" max="5" width="9.44140625" style="105"/>
    <col min="6" max="6" width="9.44140625" style="104"/>
    <col min="7" max="7" width="12.5546875" style="104" customWidth="1"/>
    <col min="8" max="8" width="17.44140625" style="104" customWidth="1"/>
    <col min="9" max="9" width="9.44140625" style="104"/>
    <col min="10" max="17" width="9.44140625" style="105"/>
    <col min="18" max="18" width="47.5546875" style="105" customWidth="1"/>
    <col min="19" max="19" width="6.44140625" style="105" customWidth="1"/>
    <col min="20" max="20" width="22.44140625" style="105" bestFit="1" customWidth="1"/>
    <col min="21" max="22" width="9.44140625" style="105"/>
    <col min="23" max="23" width="19.5546875" style="105" customWidth="1"/>
    <col min="24" max="24" width="26.5546875" style="105" customWidth="1"/>
    <col min="25" max="25" width="31.44140625" style="105" customWidth="1"/>
    <col min="26" max="27" width="29.44140625" style="105" customWidth="1"/>
    <col min="28" max="28" width="35.44140625" style="105" customWidth="1"/>
    <col min="29" max="29" width="31.44140625" style="105" customWidth="1"/>
    <col min="30" max="30" width="36.44140625" style="105" bestFit="1" customWidth="1"/>
    <col min="31" max="32" width="34.5546875" style="105" customWidth="1"/>
    <col min="33" max="34" width="27.5546875" style="105" bestFit="1" customWidth="1"/>
    <col min="35" max="35" width="34.44140625" style="105" customWidth="1"/>
    <col min="36" max="36" width="28.44140625" style="105" bestFit="1" customWidth="1"/>
    <col min="37" max="37" width="28.5546875" style="105" customWidth="1"/>
    <col min="38" max="47" width="35.5546875" style="105" customWidth="1"/>
    <col min="48" max="49" width="9.44140625" style="105"/>
    <col min="50" max="50" width="9.44140625" style="105" customWidth="1"/>
    <col min="51" max="51" width="9.44140625" style="105"/>
    <col min="52" max="52" width="27.44140625" style="105" bestFit="1" customWidth="1"/>
    <col min="53" max="53" width="19" style="105" customWidth="1"/>
    <col min="54" max="55" width="75.5546875" style="105" customWidth="1"/>
    <col min="56" max="62" width="9.44140625" style="105"/>
    <col min="63" max="67" width="9.44140625" style="111"/>
    <col min="68" max="68" width="17.5546875" style="111" customWidth="1"/>
    <col min="69" max="69" width="11.109375" style="111" customWidth="1"/>
    <col min="70" max="70" width="9.44140625" style="111"/>
    <col min="71" max="94" width="9.44140625" style="105"/>
    <col min="95" max="101" width="9.44140625" style="206"/>
    <col min="102" max="16384" width="9.44140625" style="105"/>
  </cols>
  <sheetData>
    <row r="1" spans="1:104" x14ac:dyDescent="0.3">
      <c r="A1" s="104" t="s">
        <v>97</v>
      </c>
      <c r="B1" s="104" t="s">
        <v>98</v>
      </c>
      <c r="C1" s="104" t="s">
        <v>27</v>
      </c>
      <c r="D1" s="104" t="s">
        <v>74</v>
      </c>
      <c r="F1" s="106" t="s">
        <v>97</v>
      </c>
      <c r="G1" s="106" t="s">
        <v>99</v>
      </c>
      <c r="H1" s="106" t="s">
        <v>58</v>
      </c>
      <c r="I1" s="106" t="s">
        <v>74</v>
      </c>
      <c r="K1" s="105" t="s">
        <v>97</v>
      </c>
      <c r="L1" s="105" t="s">
        <v>239</v>
      </c>
      <c r="M1" s="105" t="s">
        <v>5</v>
      </c>
      <c r="N1" s="105" t="s">
        <v>240</v>
      </c>
      <c r="O1" s="105" t="s">
        <v>241</v>
      </c>
      <c r="P1" s="105" t="s">
        <v>4</v>
      </c>
      <c r="V1" s="107" t="s">
        <v>100</v>
      </c>
      <c r="W1" s="108" t="s">
        <v>5</v>
      </c>
      <c r="X1" s="108" t="s">
        <v>0</v>
      </c>
      <c r="Y1" s="108" t="s">
        <v>1</v>
      </c>
      <c r="Z1" s="108" t="s">
        <v>2</v>
      </c>
      <c r="AA1" s="108" t="s">
        <v>3</v>
      </c>
      <c r="AB1" s="107" t="s">
        <v>101</v>
      </c>
      <c r="AC1" s="107" t="s">
        <v>102</v>
      </c>
      <c r="AD1" s="107" t="s">
        <v>103</v>
      </c>
      <c r="AE1" s="107" t="s">
        <v>104</v>
      </c>
      <c r="AF1" s="107" t="s">
        <v>105</v>
      </c>
      <c r="AG1" s="107" t="s">
        <v>106</v>
      </c>
      <c r="AH1" s="107" t="s">
        <v>107</v>
      </c>
      <c r="AI1" s="107" t="s">
        <v>108</v>
      </c>
      <c r="AJ1" s="107" t="s">
        <v>109</v>
      </c>
      <c r="AK1" s="107" t="s">
        <v>110</v>
      </c>
      <c r="AL1" s="107" t="s">
        <v>111</v>
      </c>
      <c r="AM1" s="107" t="s">
        <v>112</v>
      </c>
      <c r="AN1" s="107" t="s">
        <v>113</v>
      </c>
      <c r="AO1" s="107" t="s">
        <v>114</v>
      </c>
      <c r="AP1" s="107" t="s">
        <v>115</v>
      </c>
      <c r="AQ1" s="107" t="s">
        <v>116</v>
      </c>
      <c r="AR1" s="107" t="s">
        <v>117</v>
      </c>
      <c r="AS1" s="107" t="s">
        <v>118</v>
      </c>
      <c r="AT1" s="107" t="s">
        <v>414</v>
      </c>
      <c r="AU1" s="107" t="s">
        <v>417</v>
      </c>
      <c r="AW1" s="109" t="s">
        <v>97</v>
      </c>
      <c r="AX1" s="109" t="s">
        <v>249</v>
      </c>
      <c r="AY1" s="109" t="s">
        <v>58</v>
      </c>
      <c r="AZ1" s="105" t="s">
        <v>5</v>
      </c>
      <c r="BA1" s="105" t="s">
        <v>59</v>
      </c>
      <c r="BB1" s="105" t="s">
        <v>89</v>
      </c>
      <c r="BC1" s="105" t="s">
        <v>250</v>
      </c>
      <c r="BD1" s="105" t="s">
        <v>251</v>
      </c>
      <c r="BE1" s="105" t="s">
        <v>281</v>
      </c>
      <c r="BF1" s="110" t="str">
        <f>"Ranked"&amp;AX1</f>
        <v>Rankedfacilityname</v>
      </c>
      <c r="BG1" s="110" t="str">
        <f>"Ranked"&amp;AY1</f>
        <v>RankedOperationName</v>
      </c>
      <c r="BH1" s="110" t="str">
        <f>"Ranked"&amp;AZ1</f>
        <v>RankedSubcategory</v>
      </c>
      <c r="BI1" s="110" t="str">
        <f>"Ranked"&amp;BA1</f>
        <v>RankedComplianceOptions</v>
      </c>
      <c r="BJ1" s="110" t="str">
        <f>"Ranked"&amp;BB1</f>
        <v>RankedEmissionLimit</v>
      </c>
      <c r="BK1" s="111" t="s">
        <v>0</v>
      </c>
      <c r="BS1" s="105" t="s">
        <v>1</v>
      </c>
      <c r="CA1" s="105" t="s">
        <v>2</v>
      </c>
      <c r="CI1" s="105" t="s">
        <v>3</v>
      </c>
      <c r="CP1" s="105" t="s">
        <v>282</v>
      </c>
      <c r="CQ1" s="205" t="s">
        <v>97</v>
      </c>
      <c r="CR1" s="205" t="s">
        <v>249</v>
      </c>
      <c r="CS1" s="205" t="s">
        <v>58</v>
      </c>
      <c r="CT1" s="206" t="s">
        <v>5</v>
      </c>
      <c r="CU1" s="206" t="s">
        <v>250</v>
      </c>
      <c r="CV1" s="206" t="s">
        <v>251</v>
      </c>
      <c r="CW1" s="206" t="s">
        <v>281</v>
      </c>
      <c r="CX1" s="206" t="s">
        <v>283</v>
      </c>
      <c r="CY1" s="206" t="s">
        <v>284</v>
      </c>
      <c r="CZ1" s="206" t="s">
        <v>285</v>
      </c>
    </row>
    <row r="2" spans="1:104" ht="15" customHeight="1" x14ac:dyDescent="0.3">
      <c r="A2" s="112">
        <f>+IF(B2="","",MAX(A1:A$1)+1)</f>
        <v>1</v>
      </c>
      <c r="B2" s="112">
        <f>IF(Company_Information!B24="","",Company_Information!B24)</f>
        <v>1</v>
      </c>
      <c r="C2" s="113">
        <f>+IFERROR(INDEX($B$2:$B$11,MATCH(ROW()-ROW($C$1),$A$2:$A$11,0)),"")</f>
        <v>1</v>
      </c>
      <c r="D2" s="114">
        <f>IF(COUNTIF(B$2:B2,B2)=1,B2,"")</f>
        <v>1</v>
      </c>
      <c r="F2" s="112" t="str">
        <f>+IF(I2="","",MAX(F1:F$1)+1)</f>
        <v/>
      </c>
      <c r="G2" s="115" t="str">
        <f>IF(Compliance_Options!C24="","",Compliance_Options!C24)</f>
        <v/>
      </c>
      <c r="H2" s="113" t="str">
        <f t="shared" ref="H2:H65" si="0">+IFERROR(INDEX($G$2:$G$78,MATCH(ROW()-ROW($H$1),$F$2:$F$78,0)),"")</f>
        <v/>
      </c>
      <c r="I2" s="116" t="str">
        <f>IF(COUNTIF(G$2:G2,G2)=1,G2,"")</f>
        <v/>
      </c>
      <c r="K2" s="105" t="str">
        <f>+IF(I2="","",MAX(F1:F$1)+1)</f>
        <v/>
      </c>
      <c r="P2" s="105" t="str">
        <f>+IF(COUNTIF(Company_Information!$Q$24:$Q$33,"yes")&gt;0,"Yes","No")</f>
        <v>No</v>
      </c>
      <c r="R2" s="105" t="s">
        <v>120</v>
      </c>
      <c r="T2" s="117"/>
      <c r="V2" s="105" t="s">
        <v>121</v>
      </c>
      <c r="W2" s="118" t="s">
        <v>3</v>
      </c>
      <c r="X2" s="119" t="s">
        <v>91</v>
      </c>
      <c r="Y2" s="119" t="s">
        <v>93</v>
      </c>
      <c r="Z2" s="119" t="s">
        <v>95</v>
      </c>
      <c r="AA2" s="119" t="s">
        <v>382</v>
      </c>
      <c r="AB2" s="119" t="s">
        <v>92</v>
      </c>
      <c r="AC2" s="120" t="s">
        <v>122</v>
      </c>
      <c r="AD2" s="121" t="s">
        <v>92</v>
      </c>
      <c r="AE2" s="121" t="s">
        <v>123</v>
      </c>
      <c r="AF2" s="121" t="s">
        <v>123</v>
      </c>
      <c r="AG2" s="122" t="s">
        <v>94</v>
      </c>
      <c r="AH2" s="122" t="s">
        <v>124</v>
      </c>
      <c r="AI2" s="123" t="s">
        <v>125</v>
      </c>
      <c r="AJ2" s="123" t="s">
        <v>126</v>
      </c>
      <c r="AK2" s="123" t="s">
        <v>126</v>
      </c>
      <c r="AL2" s="124" t="s">
        <v>96</v>
      </c>
      <c r="AM2" s="124" t="s">
        <v>127</v>
      </c>
      <c r="AN2" s="123" t="s">
        <v>128</v>
      </c>
      <c r="AO2" s="123" t="s">
        <v>129</v>
      </c>
      <c r="AP2" s="123" t="s">
        <v>130</v>
      </c>
      <c r="AQ2" s="123" t="s">
        <v>131</v>
      </c>
      <c r="AR2" s="123" t="s">
        <v>132</v>
      </c>
      <c r="AS2" s="123" t="s">
        <v>133</v>
      </c>
      <c r="AT2" s="123" t="s">
        <v>415</v>
      </c>
      <c r="AU2" s="123" t="s">
        <v>418</v>
      </c>
      <c r="AW2" s="125" t="str">
        <f>+IF(AX2="","",MAX(AW$1:AW1)+1)</f>
        <v/>
      </c>
      <c r="AX2" s="126" t="str">
        <f>IF(Compliance_Options!B24="","",Compliance_Options!B24)</f>
        <v/>
      </c>
      <c r="AY2" s="126" t="str">
        <f>IF(Compliance_Options!C24="","",Compliance_Options!C24)</f>
        <v/>
      </c>
      <c r="AZ2" s="126" t="str">
        <f>IF(Compliance_Options!D24="","",Compliance_Options!D24)</f>
        <v/>
      </c>
      <c r="BA2" s="126" t="str">
        <f>IF(Compliance_Options!E24="","",Compliance_Options!E24)</f>
        <v/>
      </c>
      <c r="BB2" s="126" t="str">
        <f>IF(Compliance_Options!F24="","",Compliance_Options!F24)</f>
        <v/>
      </c>
      <c r="BC2" s="105" t="str">
        <f>AX2&amp;" "&amp;AY2&amp;" "&amp;AZ2&amp;" "&amp;BA2&amp;" "&amp;BB2</f>
        <v xml:space="preserve">    </v>
      </c>
      <c r="BD2" s="105" t="str">
        <f>IF(COUNTIF(BC$2:BC2,BC2)=1,BC2,"")</f>
        <v xml:space="preserve">    </v>
      </c>
      <c r="BE2" s="105" t="str">
        <f>IF(BF2="","",BF2&amp;" "&amp;BG2&amp;" "&amp;BH2)</f>
        <v/>
      </c>
      <c r="BF2" s="105" t="str">
        <f>IFERROR(INDEX(AX$2:AX$78,MATCH(ROW()-ROW($BD$1),$AW$2:$AW$78,0)),"")</f>
        <v/>
      </c>
      <c r="BG2" s="105" t="str">
        <f>IFERROR(INDEX(AY$2:AY$78,MATCH(ROW()-ROW($BD$1),$AW$2:$AW$78,0)),"")</f>
        <v/>
      </c>
      <c r="BH2" s="105" t="str">
        <f>IFERROR(INDEX(AZ$2:AZ$78,MATCH(ROW()-ROW($BD$1),$AW$2:$AW$78,0)),"")</f>
        <v/>
      </c>
      <c r="BI2" s="105" t="str">
        <f>IFERROR(INDEX(BA$2:BA$78,MATCH(ROW()-ROW($BD$1),$AW$2:$AW$78,0)),"")</f>
        <v/>
      </c>
      <c r="BJ2" s="105" t="str">
        <f>IFERROR(INDEX(BB$2:BB$78,MATCH(ROW()-ROW($BD$1),$AW$2:$AW$78,0)),"")</f>
        <v/>
      </c>
      <c r="BK2" s="111" t="str">
        <f>IF($AZ2="Tire Production",$BC2,"")</f>
        <v/>
      </c>
      <c r="BL2" s="111" t="str">
        <f>+IF(BK2="","",MAX(BL1:BL$1)+1)</f>
        <v/>
      </c>
      <c r="BM2" s="111" t="str">
        <f>IF(BN2="","",BN2&amp;" "&amp;BO2&amp;" "&amp;BP2&amp;" "&amp;BQ2&amp;" "&amp;BR2)</f>
        <v/>
      </c>
      <c r="BN2" s="111" t="str">
        <f>IFERROR(INDEX(AX$2:AX$78,MATCH(ROW()-ROW($BD$1),$BL$2:$BL$78,0)),"")</f>
        <v/>
      </c>
      <c r="BO2" s="111" t="str">
        <f>IFERROR(INDEX(AY$2:AY$78,MATCH(ROW()-ROW($BD$1),$BL$2:$BL$78,0)),"")</f>
        <v/>
      </c>
      <c r="BP2" s="111" t="str">
        <f>IFERROR(INDEX(AZ$2:AZ$78,MATCH(ROW()-ROW($BD$1),$BL$2:$BL$78,0)),"")</f>
        <v/>
      </c>
      <c r="BQ2" s="111" t="str">
        <f>IFERROR(INDEX(BA$2:BA$78,MATCH(ROW()-ROW($BD$1),$BL$2:$BL$78,0)),"")</f>
        <v/>
      </c>
      <c r="BR2" s="111" t="str">
        <f>IFERROR(INDEX(BB$2:BB$78,MATCH(ROW()-ROW($BD$1),$BL$2:$BL$78,0)),"")</f>
        <v/>
      </c>
      <c r="BS2" s="127" t="str">
        <f>IF($AZ2="Tire Cord Production",$BC2,"")</f>
        <v/>
      </c>
      <c r="BT2" s="127" t="str">
        <f>+IF(BS2="","",MAX(BT1:BT$1)+1)</f>
        <v/>
      </c>
      <c r="BU2" s="127" t="str">
        <f>IF(BV2="","",BV2&amp;" "&amp;BW2&amp;" "&amp;BX2)</f>
        <v/>
      </c>
      <c r="BV2" s="127" t="str">
        <f>IFERROR(INDEX(AX$2:AX$78,MATCH(ROW()-ROW($BT$1),$BT$2:$BT$78,0)),"")</f>
        <v/>
      </c>
      <c r="BW2" s="127" t="str">
        <f>IFERROR(INDEX(AY$2:AY$78,MATCH(ROW()-ROW($BT$1),$BT$2:$BT$78,0)),"")</f>
        <v/>
      </c>
      <c r="BX2" s="127" t="str">
        <f>IFERROR(INDEX(AZ$2:AZ$78,MATCH(ROW()-ROW($BT$1),$BT$2:$BT$78,0)),"")</f>
        <v/>
      </c>
      <c r="BY2" s="127" t="str">
        <f>IFERROR(INDEX(BA$2:BA$78,MATCH(ROW()-ROW($BT$1),$BT$2:$BT$78,0)),"")</f>
        <v/>
      </c>
      <c r="BZ2" s="127" t="str">
        <f>IFERROR(INDEX(BB$2:BB$78,MATCH(ROW()-ROW($BT$1),$BT$2:$BT$78,0)),"")</f>
        <v/>
      </c>
      <c r="CA2" s="128" t="str">
        <f>IF($AZ2="Puncture Sealant Application",$BC2,"")</f>
        <v/>
      </c>
      <c r="CB2" s="128" t="str">
        <f>+IF(CA2="","",MAX(CB1:CB$1)+1)</f>
        <v/>
      </c>
      <c r="CC2" s="128" t="str">
        <f>IF(CD2="","",CD2&amp;" "&amp;CE2&amp;" "&amp;CF2)</f>
        <v/>
      </c>
      <c r="CD2" s="128" t="str">
        <f>IFERROR(INDEX(AX$2:AX$78,MATCH(ROW()-ROW($CB$1),$CB$2:$CB$78,0)),"")</f>
        <v/>
      </c>
      <c r="CE2" s="128" t="str">
        <f>IFERROR(INDEX(AY$2:AY$78,MATCH(ROW()-ROW($CB$1),$CB$2:$CB$78,0)),"")</f>
        <v/>
      </c>
      <c r="CF2" s="128" t="str">
        <f>IFERROR(INDEX(AZ$2:AZ$78,MATCH(ROW()-ROW($CB$1),$CB$2:$CB$78,0)),"")</f>
        <v/>
      </c>
      <c r="CG2" s="128" t="str">
        <f>IFERROR(INDEX(BA$2:BA$78,MATCH(ROW()-ROW($CB$1),$CB$2:$CB$78,0)),"")</f>
        <v/>
      </c>
      <c r="CH2" s="128" t="str">
        <f>IFERROR(INDEX(BB$2:BB$78,MATCH(ROW()-ROW($CB$1),$CB$2:$CB$78,0)),"")</f>
        <v/>
      </c>
      <c r="CI2" s="129" t="str">
        <f>IF($AZ2="Rubber Processing",$BC2,"")</f>
        <v/>
      </c>
      <c r="CJ2" s="129" t="str">
        <f>+IF(CI2="","",MAX(CJ1:CJ$1)+1)</f>
        <v/>
      </c>
      <c r="CK2" s="129" t="str">
        <f>IFERROR(INDEX(AX$2:AX$78,MATCH(ROW()-ROW($CJ$1),$CJ$2:$CJ$78,0)),"")</f>
        <v/>
      </c>
      <c r="CL2" s="129" t="str">
        <f>IFERROR(INDEX(AY$2:AY$78,MATCH(ROW()-ROW($CJ$1),$CJ$2:$CJ$78,0)),"")</f>
        <v/>
      </c>
      <c r="CM2" s="129" t="str">
        <f>IFERROR(INDEX(AZ$2:AZ$78,MATCH(ROW()-ROW($CJ$1),$CJ$2:$CJ$78,0)),"")</f>
        <v/>
      </c>
      <c r="CN2" s="129" t="str">
        <f>IFERROR(INDEX(BA$2:BA$78,MATCH(ROW()-ROW($CJ$1),$CJ$2:$CJ$78,0)),"")</f>
        <v/>
      </c>
      <c r="CO2" s="129" t="str">
        <f>IFERROR(INDEX(BB$2:BB$78,MATCH(ROW()-ROW($CJ$1),$CJ$2:$CJ$78,0)),"")</f>
        <v/>
      </c>
      <c r="CQ2" s="207" t="str">
        <f>+IF(CR2="","",MAX(CQ$1:CQ1)+1)</f>
        <v/>
      </c>
      <c r="CR2" s="208" t="str">
        <f>IF(Compliance_Options!B24="","",Compliance_Options!B24)</f>
        <v/>
      </c>
      <c r="CS2" s="208" t="str">
        <f>IF(Compliance_Options!C24="","",Compliance_Options!C24)</f>
        <v/>
      </c>
      <c r="CT2" s="208" t="str">
        <f>IF(Compliance_Options!D24="","",Compliance_Options!D24)</f>
        <v/>
      </c>
      <c r="CU2" s="208" t="str">
        <f>CR2&amp;" "&amp;CS2&amp;" "&amp;CT2</f>
        <v xml:space="preserve">  </v>
      </c>
      <c r="CV2" s="208" t="str">
        <f>IF(COUNTIF(CU$2:CU2,CU2)=1,CU2,"")</f>
        <v xml:space="preserve">  </v>
      </c>
      <c r="CW2" s="208" t="str">
        <f>IFERROR(INDEX(CV$2:CV$78,MATCH(ROW()-ROW($CV$1),$CQ$2:$CQ$78,0)),"")</f>
        <v/>
      </c>
      <c r="CX2" s="208" t="str">
        <f>IFERROR(INDEX(CR$2:CR$78,MATCH(ROW()-ROW($CV$1),$CQ$2:$CQ$78,0)),"")</f>
        <v/>
      </c>
      <c r="CY2" s="208" t="str">
        <f t="shared" ref="CY2:CZ2" si="1">IFERROR(INDEX(CS$2:CS$78,MATCH(ROW()-ROW($CV$1),$CQ$2:$CQ$78,0)),"")</f>
        <v/>
      </c>
      <c r="CZ2" s="208" t="str">
        <f t="shared" si="1"/>
        <v/>
      </c>
    </row>
    <row r="3" spans="1:104" ht="15" customHeight="1" x14ac:dyDescent="0.3">
      <c r="A3" s="112" t="str">
        <f>+IF(B3="","",MAX(A$1:A2)+1)</f>
        <v/>
      </c>
      <c r="B3" s="112" t="str">
        <f>IF(Company_Information!B25="","",Company_Information!B25)</f>
        <v/>
      </c>
      <c r="C3" s="113" t="str">
        <f t="shared" ref="C3:C11" si="2">+IFERROR(INDEX($B$2:$B$11,MATCH(ROW()-ROW($C$1),$A$2:$A$11,0)),"")</f>
        <v/>
      </c>
      <c r="D3" s="113" t="str">
        <f>IF(COUNTIF(B$2:B3,B3)=1,B3,"")</f>
        <v/>
      </c>
      <c r="F3" s="112" t="str">
        <f>+IF(I3="","",MAX(F$1:F2)+1)</f>
        <v/>
      </c>
      <c r="G3" s="115" t="str">
        <f>IF(Compliance_Options!C25="","",Compliance_Options!C25)</f>
        <v/>
      </c>
      <c r="H3" s="113" t="str">
        <f t="shared" si="0"/>
        <v/>
      </c>
      <c r="I3" s="104" t="str">
        <f>IF(COUNTIF(G$2:G3,G3)=1,G3,"")</f>
        <v/>
      </c>
      <c r="R3" s="105" t="s">
        <v>134</v>
      </c>
      <c r="V3" s="105" t="s">
        <v>135</v>
      </c>
      <c r="W3" s="130" t="s">
        <v>0</v>
      </c>
      <c r="X3" s="119" t="s">
        <v>136</v>
      </c>
      <c r="Y3" s="119" t="s">
        <v>137</v>
      </c>
      <c r="Z3" s="119" t="s">
        <v>138</v>
      </c>
      <c r="AA3" s="131"/>
      <c r="AB3" s="123"/>
      <c r="AC3" s="123"/>
      <c r="AD3" s="132"/>
      <c r="AE3" s="119" t="s">
        <v>122</v>
      </c>
      <c r="AF3" s="119" t="s">
        <v>122</v>
      </c>
      <c r="AJ3" s="123" t="s">
        <v>124</v>
      </c>
      <c r="AK3" s="123" t="s">
        <v>124</v>
      </c>
      <c r="AP3" s="123" t="s">
        <v>139</v>
      </c>
      <c r="AR3" s="123" t="s">
        <v>140</v>
      </c>
      <c r="AT3" s="123" t="s">
        <v>416</v>
      </c>
      <c r="AU3" s="123" t="s">
        <v>419</v>
      </c>
      <c r="AW3" s="125" t="str">
        <f>+IF(AX3="","",MAX(AW$1:AW2)+1)</f>
        <v/>
      </c>
      <c r="AX3" s="126" t="str">
        <f>IF(Compliance_Options!B25="","",Compliance_Options!B25)</f>
        <v/>
      </c>
      <c r="AY3" s="126" t="str">
        <f>IF(Compliance_Options!C25="","",Compliance_Options!C25)</f>
        <v/>
      </c>
      <c r="AZ3" s="126" t="str">
        <f>IF(Compliance_Options!D25="","",Compliance_Options!D25)</f>
        <v/>
      </c>
      <c r="BA3" s="126" t="str">
        <f>IF(Compliance_Options!E25="","",Compliance_Options!E25)</f>
        <v/>
      </c>
      <c r="BB3" s="126" t="str">
        <f>IF(Compliance_Options!F25="","",Compliance_Options!F25)</f>
        <v/>
      </c>
      <c r="BC3" s="105" t="str">
        <f t="shared" ref="BC3:BC66" si="3">AX3&amp;" "&amp;AY3&amp;" "&amp;AZ3&amp;" "&amp;BA3&amp;" "&amp;BB3</f>
        <v xml:space="preserve">    </v>
      </c>
      <c r="BD3" s="105" t="str">
        <f>IF(COUNTIF(BC$2:BC3,BC3)=1,BC3,"")</f>
        <v/>
      </c>
      <c r="BE3" s="105" t="str">
        <f t="shared" ref="BE3:BE66" si="4">IF(BF3="","",BF3&amp;" "&amp;BG3&amp;" "&amp;BH3)</f>
        <v/>
      </c>
      <c r="BF3" s="105" t="str">
        <f t="shared" ref="BF3:BF66" si="5">IFERROR(INDEX(AX$2:AX$78,MATCH(ROW()-ROW($BD$1),$AW$2:$AW$78,0)),"")</f>
        <v/>
      </c>
      <c r="BG3" s="105" t="str">
        <f t="shared" ref="BG3:BG66" si="6">IFERROR(INDEX(AY$2:AY$78,MATCH(ROW()-ROW($BD$1),$AW$2:$AW$78,0)),"")</f>
        <v/>
      </c>
      <c r="BH3" s="105" t="str">
        <f t="shared" ref="BH3:BH66" si="7">IFERROR(INDEX(AZ$2:AZ$78,MATCH(ROW()-ROW($BD$1),$AW$2:$AW$78,0)),"")</f>
        <v/>
      </c>
      <c r="BI3" s="105" t="str">
        <f t="shared" ref="BI3:BI66" si="8">IFERROR(INDEX(BA$2:BA$78,MATCH(ROW()-ROW($BD$1),$AW$2:$AW$78,0)),"")</f>
        <v/>
      </c>
      <c r="BJ3" s="105" t="str">
        <f t="shared" ref="BJ3:BJ66" si="9">IFERROR(INDEX(BB$2:BB$78,MATCH(ROW()-ROW($BD$1),$AW$2:$AW$78,0)),"")</f>
        <v/>
      </c>
      <c r="BK3" s="111" t="str">
        <f t="shared" ref="BK3:BK66" si="10">IF($AZ3="Tire Production",$BC3,"")</f>
        <v/>
      </c>
      <c r="BL3" s="111" t="str">
        <f>+IF(BK3="","",MAX(BL$1:BL2)+1)</f>
        <v/>
      </c>
      <c r="BM3" s="111" t="str">
        <f t="shared" ref="BM3:BM66" si="11">IF(BN3="","",BN3&amp;" "&amp;BO3&amp;" "&amp;BP3&amp;" "&amp;BQ3&amp;" "&amp;BR3)</f>
        <v/>
      </c>
      <c r="BN3" s="111" t="str">
        <f t="shared" ref="BN3:BN66" si="12">IFERROR(INDEX(AX$2:AX$78,MATCH(ROW()-ROW($BD$1),$BL$2:$BL$78,0)),"")</f>
        <v/>
      </c>
      <c r="BO3" s="111" t="str">
        <f t="shared" ref="BO3:BO66" si="13">IFERROR(INDEX(AY$2:AY$78,MATCH(ROW()-ROW($BD$1),$BL$2:$BL$78,0)),"")</f>
        <v/>
      </c>
      <c r="BP3" s="111" t="str">
        <f t="shared" ref="BP3:BP66" si="14">IFERROR(INDEX(AZ$2:AZ$78,MATCH(ROW()-ROW($BD$1),$BL$2:$BL$78,0)),"")</f>
        <v/>
      </c>
      <c r="BQ3" s="111" t="str">
        <f t="shared" ref="BQ3:BQ66" si="15">IFERROR(INDEX(BA$2:BA$78,MATCH(ROW()-ROW($BD$1),$BL$2:$BL$78,0)),"")</f>
        <v/>
      </c>
      <c r="BR3" s="111" t="str">
        <f t="shared" ref="BR3:BR66" si="16">IFERROR(INDEX(BB$2:BB$78,MATCH(ROW()-ROW($BD$1),$BL$2:$BL$78,0)),"")</f>
        <v/>
      </c>
      <c r="BS3" s="127" t="str">
        <f t="shared" ref="BS3:BS66" si="17">IF($AZ3="Tire Cord Production",$BC3,"")</f>
        <v/>
      </c>
      <c r="BT3" s="127" t="str">
        <f>+IF(BS3="","",MAX(BT$1:BT2)+1)</f>
        <v/>
      </c>
      <c r="BU3" s="127" t="str">
        <f t="shared" ref="BU3:BU66" si="18">IF(BV3="","",BV3&amp;" "&amp;BW3&amp;" "&amp;BX3)</f>
        <v/>
      </c>
      <c r="BV3" s="127" t="str">
        <f t="shared" ref="BV3:BV66" si="19">IFERROR(INDEX(AX$2:AX$78,MATCH(ROW()-ROW($BT$1),$BT$2:$BT$78,0)),"")</f>
        <v/>
      </c>
      <c r="BW3" s="127" t="str">
        <f t="shared" ref="BW3:BW66" si="20">IFERROR(INDEX(AY$2:AY$78,MATCH(ROW()-ROW($BT$1),$BT$2:$BT$78,0)),"")</f>
        <v/>
      </c>
      <c r="BX3" s="127" t="str">
        <f t="shared" ref="BX3:BX66" si="21">IFERROR(INDEX(AZ$2:AZ$78,MATCH(ROW()-ROW($BT$1),$BT$2:$BT$78,0)),"")</f>
        <v/>
      </c>
      <c r="BY3" s="127" t="str">
        <f t="shared" ref="BY3:BY66" si="22">IFERROR(INDEX(BA$2:BA$78,MATCH(ROW()-ROW($BT$1),$BT$2:$BT$78,0)),"")</f>
        <v/>
      </c>
      <c r="BZ3" s="127" t="str">
        <f t="shared" ref="BZ3:BZ66" si="23">IFERROR(INDEX(BB$2:BB$78,MATCH(ROW()-ROW($BT$1),$BT$2:$BT$78,0)),"")</f>
        <v/>
      </c>
      <c r="CA3" s="128" t="str">
        <f t="shared" ref="CA3:CA66" si="24">IF($AZ3="Puncture Sealant Application",$BC3,"")</f>
        <v/>
      </c>
      <c r="CB3" s="128" t="str">
        <f>+IF(CA3="","",MAX(CB$1:CB2)+1)</f>
        <v/>
      </c>
      <c r="CC3" s="128" t="str">
        <f t="shared" ref="CC3:CC66" si="25">IF(CD3="","",CD3&amp;" "&amp;CE3&amp;" "&amp;CF3)</f>
        <v/>
      </c>
      <c r="CD3" s="128" t="str">
        <f t="shared" ref="CD3:CD66" si="26">IFERROR(INDEX(AX$2:AX$78,MATCH(ROW()-ROW($CB$1),$CB$2:$CB$78,0)),"")</f>
        <v/>
      </c>
      <c r="CE3" s="128" t="str">
        <f t="shared" ref="CE3:CE66" si="27">IFERROR(INDEX(AY$2:AY$78,MATCH(ROW()-ROW($CB$1),$CB$2:$CB$78,0)),"")</f>
        <v/>
      </c>
      <c r="CF3" s="128" t="str">
        <f t="shared" ref="CF3:CF66" si="28">IFERROR(INDEX(AZ$2:AZ$78,MATCH(ROW()-ROW($CB$1),$CB$2:$CB$78,0)),"")</f>
        <v/>
      </c>
      <c r="CG3" s="128" t="str">
        <f t="shared" ref="CG3:CG66" si="29">IFERROR(INDEX(BA$2:BA$78,MATCH(ROW()-ROW($CB$1),$CB$2:$CB$78,0)),"")</f>
        <v/>
      </c>
      <c r="CH3" s="128" t="str">
        <f t="shared" ref="CH3:CH66" si="30">IFERROR(INDEX(BB$2:BB$78,MATCH(ROW()-ROW($CB$1),$CB$2:$CB$78,0)),"")</f>
        <v/>
      </c>
      <c r="CI3" s="129" t="str">
        <f t="shared" ref="CI3:CI66" si="31">IF($AZ3="Rubber Processing",$BC3,"")</f>
        <v/>
      </c>
      <c r="CJ3" s="129" t="str">
        <f>+IF(CI3="","",MAX(CJ$1:CJ2)+1)</f>
        <v/>
      </c>
      <c r="CK3" s="129" t="str">
        <f t="shared" ref="CK3:CK66" si="32">IFERROR(INDEX(AX$2:AX$78,MATCH(ROW()-ROW($CJ$1),$CJ$2:$CJ$78,0)),"")</f>
        <v/>
      </c>
      <c r="CL3" s="129" t="str">
        <f t="shared" ref="CL3:CL66" si="33">IFERROR(INDEX(AY$2:AY$78,MATCH(ROW()-ROW($CJ$1),$CJ$2:$CJ$78,0)),"")</f>
        <v/>
      </c>
      <c r="CM3" s="129" t="str">
        <f t="shared" ref="CM3:CM66" si="34">IFERROR(INDEX(AZ$2:AZ$78,MATCH(ROW()-ROW($CJ$1),$CJ$2:$CJ$78,0)),"")</f>
        <v/>
      </c>
      <c r="CN3" s="129" t="str">
        <f t="shared" ref="CN3:CN66" si="35">IFERROR(INDEX(BA$2:BA$78,MATCH(ROW()-ROW($CJ$1),$CJ$2:$CJ$78,0)),"")</f>
        <v/>
      </c>
      <c r="CO3" s="129" t="str">
        <f t="shared" ref="CO3:CO66" si="36">IFERROR(INDEX(BB$2:BB$78,MATCH(ROW()-ROW($CJ$1),$CJ$2:$CJ$78,0)),"")</f>
        <v/>
      </c>
      <c r="CQ3" s="207" t="str">
        <f>+IF(CR3="","",MAX(CQ$1:CQ2)+1)</f>
        <v/>
      </c>
      <c r="CR3" s="208" t="str">
        <f>IF(Compliance_Options!B25="","",Compliance_Options!B25)</f>
        <v/>
      </c>
      <c r="CS3" s="208" t="str">
        <f>IF(Compliance_Options!C25="","",Compliance_Options!C25)</f>
        <v/>
      </c>
      <c r="CT3" s="208" t="str">
        <f>IF(Compliance_Options!D25="","",Compliance_Options!D25)</f>
        <v/>
      </c>
      <c r="CU3" s="208" t="str">
        <f t="shared" ref="CU3:CU66" si="37">CR3&amp;" "&amp;CS3&amp;" "&amp;CT3</f>
        <v xml:space="preserve">  </v>
      </c>
      <c r="CV3" s="208" t="str">
        <f>IF(COUNTIF(CU$2:CU3,CU3)=1,CU3,"")</f>
        <v/>
      </c>
      <c r="CW3" s="208" t="str">
        <f t="shared" ref="CW3:CW66" si="38">IFERROR(INDEX(CV$2:CV$78,MATCH(ROW()-ROW($CV$1),$CQ$2:$CQ$78,0)),"")</f>
        <v/>
      </c>
      <c r="CX3" s="208" t="str">
        <f t="shared" ref="CX3:CX66" si="39">IFERROR(INDEX(CR$2:CR$78,MATCH(ROW()-ROW($CV$1),$CQ$2:$CQ$78,0)),"")</f>
        <v/>
      </c>
      <c r="CY3" s="208" t="str">
        <f t="shared" ref="CY3:CY66" si="40">IFERROR(INDEX(CS$2:CS$78,MATCH(ROW()-ROW($CV$1),$CQ$2:$CQ$78,0)),"")</f>
        <v/>
      </c>
      <c r="CZ3" s="208" t="str">
        <f t="shared" ref="CZ3:CZ66" si="41">IFERROR(INDEX(CT$2:CT$78,MATCH(ROW()-ROW($CV$1),$CQ$2:$CQ$78,0)),"")</f>
        <v/>
      </c>
    </row>
    <row r="4" spans="1:104" ht="15" customHeight="1" x14ac:dyDescent="0.3">
      <c r="A4" s="112" t="str">
        <f>+IF(B4="","",MAX(A$1:A3)+1)</f>
        <v/>
      </c>
      <c r="B4" s="112" t="str">
        <f>IF(Company_Information!B26="","",Company_Information!B26)</f>
        <v/>
      </c>
      <c r="C4" s="113" t="str">
        <f t="shared" si="2"/>
        <v/>
      </c>
      <c r="D4" s="113" t="str">
        <f>IF(COUNTIF(B$2:B4,B4)=1,B4,"")</f>
        <v/>
      </c>
      <c r="F4" s="112" t="str">
        <f>+IF(I4="","",MAX(F$1:F3)+1)</f>
        <v/>
      </c>
      <c r="G4" s="115" t="str">
        <f>IF(Compliance_Options!C26="","",Compliance_Options!C26)</f>
        <v/>
      </c>
      <c r="H4" s="113" t="str">
        <f t="shared" si="0"/>
        <v/>
      </c>
      <c r="I4" s="104" t="str">
        <f>IF(COUNTIF(G$2:G4,G4)=1,G4,"")</f>
        <v/>
      </c>
      <c r="R4" s="105" t="s">
        <v>141</v>
      </c>
      <c r="V4" s="105" t="s">
        <v>142</v>
      </c>
      <c r="W4" s="118" t="s">
        <v>1</v>
      </c>
      <c r="X4" s="119"/>
      <c r="Y4" s="119" t="s">
        <v>143</v>
      </c>
      <c r="Z4" s="119" t="s">
        <v>144</v>
      </c>
      <c r="AA4" s="131"/>
      <c r="AB4" s="123"/>
      <c r="AC4" s="123"/>
      <c r="AJ4" s="123" t="s">
        <v>125</v>
      </c>
      <c r="AK4" s="123" t="s">
        <v>125</v>
      </c>
      <c r="AT4" s="123"/>
      <c r="AU4" s="123"/>
      <c r="AW4" s="125" t="str">
        <f>+IF(AX4="","",MAX(AW$1:AW3)+1)</f>
        <v/>
      </c>
      <c r="AX4" s="126" t="str">
        <f>IF(Compliance_Options!B26="","",Compliance_Options!B26)</f>
        <v/>
      </c>
      <c r="AY4" s="126" t="str">
        <f>IF(Compliance_Options!C26="","",Compliance_Options!C26)</f>
        <v/>
      </c>
      <c r="AZ4" s="126" t="str">
        <f>IF(Compliance_Options!D26="","",Compliance_Options!D26)</f>
        <v/>
      </c>
      <c r="BA4" s="126" t="str">
        <f>IF(Compliance_Options!E26="","",Compliance_Options!E26)</f>
        <v/>
      </c>
      <c r="BB4" s="126" t="str">
        <f>IF(Compliance_Options!F26="","",Compliance_Options!F26)</f>
        <v/>
      </c>
      <c r="BC4" s="105" t="str">
        <f t="shared" si="3"/>
        <v xml:space="preserve">    </v>
      </c>
      <c r="BD4" s="105" t="str">
        <f>IF(COUNTIF(BC$2:BC4,BC4)=1,BC4,"")</f>
        <v/>
      </c>
      <c r="BE4" s="105" t="str">
        <f t="shared" si="4"/>
        <v/>
      </c>
      <c r="BF4" s="105" t="str">
        <f t="shared" si="5"/>
        <v/>
      </c>
      <c r="BG4" s="105" t="str">
        <f t="shared" si="6"/>
        <v/>
      </c>
      <c r="BH4" s="105" t="str">
        <f t="shared" si="7"/>
        <v/>
      </c>
      <c r="BI4" s="105" t="str">
        <f t="shared" si="8"/>
        <v/>
      </c>
      <c r="BJ4" s="105" t="str">
        <f t="shared" si="9"/>
        <v/>
      </c>
      <c r="BK4" s="111" t="str">
        <f t="shared" si="10"/>
        <v/>
      </c>
      <c r="BL4" s="111" t="str">
        <f>+IF(BK4="","",MAX(BL$1:BL3)+1)</f>
        <v/>
      </c>
      <c r="BM4" s="111" t="str">
        <f t="shared" si="11"/>
        <v/>
      </c>
      <c r="BN4" s="111" t="str">
        <f t="shared" si="12"/>
        <v/>
      </c>
      <c r="BO4" s="111" t="str">
        <f t="shared" si="13"/>
        <v/>
      </c>
      <c r="BP4" s="111" t="str">
        <f t="shared" si="14"/>
        <v/>
      </c>
      <c r="BQ4" s="111" t="str">
        <f t="shared" si="15"/>
        <v/>
      </c>
      <c r="BR4" s="111" t="str">
        <f t="shared" si="16"/>
        <v/>
      </c>
      <c r="BS4" s="127" t="str">
        <f t="shared" si="17"/>
        <v/>
      </c>
      <c r="BT4" s="127" t="str">
        <f>+IF(BS4="","",MAX(BT$1:BT3)+1)</f>
        <v/>
      </c>
      <c r="BU4" s="127" t="str">
        <f t="shared" si="18"/>
        <v/>
      </c>
      <c r="BV4" s="127" t="str">
        <f t="shared" si="19"/>
        <v/>
      </c>
      <c r="BW4" s="127" t="str">
        <f t="shared" si="20"/>
        <v/>
      </c>
      <c r="BX4" s="127" t="str">
        <f t="shared" si="21"/>
        <v/>
      </c>
      <c r="BY4" s="127" t="str">
        <f t="shared" si="22"/>
        <v/>
      </c>
      <c r="BZ4" s="127" t="str">
        <f t="shared" si="23"/>
        <v/>
      </c>
      <c r="CA4" s="128" t="str">
        <f t="shared" si="24"/>
        <v/>
      </c>
      <c r="CB4" s="128" t="str">
        <f>+IF(CA4="","",MAX(CB$1:CB3)+1)</f>
        <v/>
      </c>
      <c r="CC4" s="128" t="str">
        <f t="shared" si="25"/>
        <v/>
      </c>
      <c r="CD4" s="128" t="str">
        <f t="shared" si="26"/>
        <v/>
      </c>
      <c r="CE4" s="128" t="str">
        <f t="shared" si="27"/>
        <v/>
      </c>
      <c r="CF4" s="128" t="str">
        <f t="shared" si="28"/>
        <v/>
      </c>
      <c r="CG4" s="128" t="str">
        <f t="shared" si="29"/>
        <v/>
      </c>
      <c r="CH4" s="128" t="str">
        <f t="shared" si="30"/>
        <v/>
      </c>
      <c r="CI4" s="129" t="str">
        <f t="shared" si="31"/>
        <v/>
      </c>
      <c r="CJ4" s="129" t="str">
        <f>+IF(CI4="","",MAX(CJ$1:CJ3)+1)</f>
        <v/>
      </c>
      <c r="CK4" s="129" t="str">
        <f t="shared" si="32"/>
        <v/>
      </c>
      <c r="CL4" s="129" t="str">
        <f t="shared" si="33"/>
        <v/>
      </c>
      <c r="CM4" s="129" t="str">
        <f t="shared" si="34"/>
        <v/>
      </c>
      <c r="CN4" s="129" t="str">
        <f t="shared" si="35"/>
        <v/>
      </c>
      <c r="CO4" s="129" t="str">
        <f t="shared" si="36"/>
        <v/>
      </c>
      <c r="CQ4" s="207" t="str">
        <f>+IF(CR4="","",MAX(CQ$1:CQ3)+1)</f>
        <v/>
      </c>
      <c r="CR4" s="208" t="str">
        <f>IF(Compliance_Options!B26="","",Compliance_Options!B26)</f>
        <v/>
      </c>
      <c r="CS4" s="208" t="str">
        <f>IF(Compliance_Options!C26="","",Compliance_Options!C26)</f>
        <v/>
      </c>
      <c r="CT4" s="208" t="str">
        <f>IF(Compliance_Options!D26="","",Compliance_Options!D26)</f>
        <v/>
      </c>
      <c r="CU4" s="208" t="str">
        <f t="shared" si="37"/>
        <v xml:space="preserve">  </v>
      </c>
      <c r="CV4" s="208" t="str">
        <f>IF(COUNTIF(CU$2:CU4,CU4)=1,CU4,"")</f>
        <v/>
      </c>
      <c r="CW4" s="208" t="str">
        <f t="shared" si="38"/>
        <v/>
      </c>
      <c r="CX4" s="208" t="str">
        <f t="shared" si="39"/>
        <v/>
      </c>
      <c r="CY4" s="208" t="str">
        <f t="shared" si="40"/>
        <v/>
      </c>
      <c r="CZ4" s="208" t="str">
        <f t="shared" si="41"/>
        <v/>
      </c>
    </row>
    <row r="5" spans="1:104" ht="15" customHeight="1" x14ac:dyDescent="0.3">
      <c r="A5" s="112" t="str">
        <f>+IF(B5="","",MAX(A$1:A4)+1)</f>
        <v/>
      </c>
      <c r="B5" s="112" t="str">
        <f>IF(Company_Information!B27="","",Company_Information!B27)</f>
        <v/>
      </c>
      <c r="C5" s="113" t="str">
        <f t="shared" si="2"/>
        <v/>
      </c>
      <c r="D5" s="113" t="str">
        <f>IF(COUNTIF(B$2:B5,B5)=1,B5,"")</f>
        <v/>
      </c>
      <c r="F5" s="112" t="str">
        <f>+IF(I5="","",MAX(F$1:F4)+1)</f>
        <v/>
      </c>
      <c r="G5" s="115" t="str">
        <f>IF(Compliance_Options!C27="","",Compliance_Options!C27)</f>
        <v/>
      </c>
      <c r="H5" s="113" t="str">
        <f t="shared" si="0"/>
        <v/>
      </c>
      <c r="I5" s="104" t="str">
        <f>IF(COUNTIF(G$2:G5,G5)=1,G5,"")</f>
        <v/>
      </c>
      <c r="R5" s="105" t="s">
        <v>145</v>
      </c>
      <c r="V5" s="105" t="s">
        <v>146</v>
      </c>
      <c r="W5" s="130" t="s">
        <v>2</v>
      </c>
      <c r="X5" s="119"/>
      <c r="Y5" s="119"/>
      <c r="Z5" s="119"/>
      <c r="AA5" s="131"/>
      <c r="AT5" s="123"/>
      <c r="AU5" s="123"/>
      <c r="AW5" s="125" t="str">
        <f>+IF(AX5="","",MAX(AW$1:AW4)+1)</f>
        <v/>
      </c>
      <c r="AX5" s="126" t="str">
        <f>IF(Compliance_Options!B27="","",Compliance_Options!B27)</f>
        <v/>
      </c>
      <c r="AY5" s="126" t="str">
        <f>IF(Compliance_Options!C27="","",Compliance_Options!C27)</f>
        <v/>
      </c>
      <c r="AZ5" s="126" t="str">
        <f>IF(Compliance_Options!D27="","",Compliance_Options!D27)</f>
        <v/>
      </c>
      <c r="BA5" s="126" t="str">
        <f>IF(Compliance_Options!E27="","",Compliance_Options!E27)</f>
        <v/>
      </c>
      <c r="BB5" s="126" t="str">
        <f>IF(Compliance_Options!F27="","",Compliance_Options!F27)</f>
        <v/>
      </c>
      <c r="BC5" s="105" t="str">
        <f t="shared" si="3"/>
        <v xml:space="preserve">    </v>
      </c>
      <c r="BD5" s="105" t="str">
        <f>IF(COUNTIF(BC$2:BC5,BC5)=1,BC5,"")</f>
        <v/>
      </c>
      <c r="BE5" s="105" t="str">
        <f t="shared" si="4"/>
        <v/>
      </c>
      <c r="BF5" s="105" t="str">
        <f t="shared" si="5"/>
        <v/>
      </c>
      <c r="BG5" s="105" t="str">
        <f t="shared" si="6"/>
        <v/>
      </c>
      <c r="BH5" s="105" t="str">
        <f t="shared" si="7"/>
        <v/>
      </c>
      <c r="BI5" s="105" t="str">
        <f t="shared" si="8"/>
        <v/>
      </c>
      <c r="BJ5" s="105" t="str">
        <f t="shared" si="9"/>
        <v/>
      </c>
      <c r="BK5" s="111" t="str">
        <f t="shared" si="10"/>
        <v/>
      </c>
      <c r="BL5" s="111" t="str">
        <f>+IF(BK5="","",MAX(BL$1:BL4)+1)</f>
        <v/>
      </c>
      <c r="BM5" s="111" t="str">
        <f t="shared" si="11"/>
        <v/>
      </c>
      <c r="BN5" s="111" t="str">
        <f t="shared" si="12"/>
        <v/>
      </c>
      <c r="BO5" s="111" t="str">
        <f t="shared" si="13"/>
        <v/>
      </c>
      <c r="BP5" s="111" t="str">
        <f t="shared" si="14"/>
        <v/>
      </c>
      <c r="BQ5" s="111" t="str">
        <f t="shared" si="15"/>
        <v/>
      </c>
      <c r="BR5" s="111" t="str">
        <f t="shared" si="16"/>
        <v/>
      </c>
      <c r="BS5" s="127" t="str">
        <f t="shared" si="17"/>
        <v/>
      </c>
      <c r="BT5" s="127" t="str">
        <f>+IF(BS5="","",MAX(BT$1:BT4)+1)</f>
        <v/>
      </c>
      <c r="BU5" s="127" t="str">
        <f t="shared" si="18"/>
        <v/>
      </c>
      <c r="BV5" s="127" t="str">
        <f t="shared" si="19"/>
        <v/>
      </c>
      <c r="BW5" s="127" t="str">
        <f t="shared" si="20"/>
        <v/>
      </c>
      <c r="BX5" s="127" t="str">
        <f t="shared" si="21"/>
        <v/>
      </c>
      <c r="BY5" s="127" t="str">
        <f t="shared" si="22"/>
        <v/>
      </c>
      <c r="BZ5" s="127" t="str">
        <f t="shared" si="23"/>
        <v/>
      </c>
      <c r="CA5" s="128" t="str">
        <f t="shared" si="24"/>
        <v/>
      </c>
      <c r="CB5" s="128" t="str">
        <f>+IF(CA5="","",MAX(CB$1:CB4)+1)</f>
        <v/>
      </c>
      <c r="CC5" s="128" t="str">
        <f t="shared" si="25"/>
        <v/>
      </c>
      <c r="CD5" s="128" t="str">
        <f t="shared" si="26"/>
        <v/>
      </c>
      <c r="CE5" s="128" t="str">
        <f t="shared" si="27"/>
        <v/>
      </c>
      <c r="CF5" s="128" t="str">
        <f t="shared" si="28"/>
        <v/>
      </c>
      <c r="CG5" s="128" t="str">
        <f t="shared" si="29"/>
        <v/>
      </c>
      <c r="CH5" s="128" t="str">
        <f t="shared" si="30"/>
        <v/>
      </c>
      <c r="CI5" s="129" t="str">
        <f t="shared" si="31"/>
        <v/>
      </c>
      <c r="CJ5" s="129" t="str">
        <f>+IF(CI5="","",MAX(CJ$1:CJ4)+1)</f>
        <v/>
      </c>
      <c r="CK5" s="129" t="str">
        <f t="shared" si="32"/>
        <v/>
      </c>
      <c r="CL5" s="129" t="str">
        <f t="shared" si="33"/>
        <v/>
      </c>
      <c r="CM5" s="129" t="str">
        <f t="shared" si="34"/>
        <v/>
      </c>
      <c r="CN5" s="129" t="str">
        <f t="shared" si="35"/>
        <v/>
      </c>
      <c r="CO5" s="129" t="str">
        <f t="shared" si="36"/>
        <v/>
      </c>
      <c r="CQ5" s="207" t="str">
        <f>+IF(CR5="","",MAX(CQ$1:CQ4)+1)</f>
        <v/>
      </c>
      <c r="CR5" s="208" t="str">
        <f>IF(Compliance_Options!B27="","",Compliance_Options!B27)</f>
        <v/>
      </c>
      <c r="CS5" s="208" t="str">
        <f>IF(Compliance_Options!C27="","",Compliance_Options!C27)</f>
        <v/>
      </c>
      <c r="CT5" s="208" t="str">
        <f>IF(Compliance_Options!D27="","",Compliance_Options!D27)</f>
        <v/>
      </c>
      <c r="CU5" s="208" t="str">
        <f t="shared" si="37"/>
        <v xml:space="preserve">  </v>
      </c>
      <c r="CV5" s="208" t="str">
        <f>IF(COUNTIF(CU$2:CU5,CU5)=1,CU5,"")</f>
        <v/>
      </c>
      <c r="CW5" s="208" t="str">
        <f t="shared" si="38"/>
        <v/>
      </c>
      <c r="CX5" s="208" t="str">
        <f t="shared" si="39"/>
        <v/>
      </c>
      <c r="CY5" s="208" t="str">
        <f t="shared" si="40"/>
        <v/>
      </c>
      <c r="CZ5" s="208" t="str">
        <f t="shared" si="41"/>
        <v/>
      </c>
    </row>
    <row r="6" spans="1:104" ht="15" customHeight="1" x14ac:dyDescent="0.3">
      <c r="A6" s="112" t="str">
        <f>+IF(B6="","",MAX(A$1:A5)+1)</f>
        <v/>
      </c>
      <c r="B6" s="112" t="str">
        <f>IF(Company_Information!B28="","",Company_Information!B28)</f>
        <v/>
      </c>
      <c r="C6" s="113" t="str">
        <f t="shared" si="2"/>
        <v/>
      </c>
      <c r="D6" s="113" t="str">
        <f>IF(COUNTIF(B$2:B6,B6)=1,B6,"")</f>
        <v/>
      </c>
      <c r="F6" s="112" t="str">
        <f>+IF(I6="","",MAX(F$1:F5)+1)</f>
        <v/>
      </c>
      <c r="G6" s="115" t="str">
        <f>IF(Compliance_Options!C28="","",Compliance_Options!C28)</f>
        <v/>
      </c>
      <c r="H6" s="113" t="str">
        <f t="shared" si="0"/>
        <v/>
      </c>
      <c r="I6" s="104" t="str">
        <f>IF(COUNTIF(G$2:G6,G6)=1,G6,"")</f>
        <v/>
      </c>
      <c r="R6" s="105" t="s">
        <v>148</v>
      </c>
      <c r="V6" s="105" t="s">
        <v>149</v>
      </c>
      <c r="W6" s="119"/>
      <c r="X6" s="119"/>
      <c r="Y6" s="119"/>
      <c r="Z6" s="119"/>
      <c r="AA6" s="131"/>
      <c r="AW6" s="125" t="str">
        <f>+IF(AX6="","",MAX(AW$1:AW5)+1)</f>
        <v/>
      </c>
      <c r="AX6" s="126" t="str">
        <f>IF(Compliance_Options!B28="","",Compliance_Options!B28)</f>
        <v/>
      </c>
      <c r="AY6" s="126" t="str">
        <f>IF(Compliance_Options!C28="","",Compliance_Options!C28)</f>
        <v/>
      </c>
      <c r="AZ6" s="126" t="str">
        <f>IF(Compliance_Options!D28="","",Compliance_Options!D28)</f>
        <v/>
      </c>
      <c r="BA6" s="126" t="str">
        <f>IF(Compliance_Options!E28="","",Compliance_Options!E28)</f>
        <v/>
      </c>
      <c r="BB6" s="126" t="str">
        <f>IF(Compliance_Options!F28="","",Compliance_Options!F28)</f>
        <v/>
      </c>
      <c r="BC6" s="105" t="str">
        <f t="shared" si="3"/>
        <v xml:space="preserve">    </v>
      </c>
      <c r="BD6" s="105" t="str">
        <f>IF(COUNTIF(BC$2:BC6,BC6)=1,BC6,"")</f>
        <v/>
      </c>
      <c r="BE6" s="105" t="str">
        <f t="shared" si="4"/>
        <v/>
      </c>
      <c r="BF6" s="105" t="str">
        <f t="shared" si="5"/>
        <v/>
      </c>
      <c r="BG6" s="105" t="str">
        <f t="shared" si="6"/>
        <v/>
      </c>
      <c r="BH6" s="105" t="str">
        <f t="shared" si="7"/>
        <v/>
      </c>
      <c r="BI6" s="105" t="str">
        <f t="shared" si="8"/>
        <v/>
      </c>
      <c r="BJ6" s="105" t="str">
        <f t="shared" si="9"/>
        <v/>
      </c>
      <c r="BK6" s="111" t="str">
        <f t="shared" si="10"/>
        <v/>
      </c>
      <c r="BL6" s="111" t="str">
        <f>+IF(BK6="","",MAX(BL$1:BL5)+1)</f>
        <v/>
      </c>
      <c r="BM6" s="111" t="str">
        <f t="shared" si="11"/>
        <v/>
      </c>
      <c r="BN6" s="111" t="str">
        <f t="shared" si="12"/>
        <v/>
      </c>
      <c r="BO6" s="111" t="str">
        <f t="shared" si="13"/>
        <v/>
      </c>
      <c r="BP6" s="111" t="str">
        <f t="shared" si="14"/>
        <v/>
      </c>
      <c r="BQ6" s="111" t="str">
        <f t="shared" si="15"/>
        <v/>
      </c>
      <c r="BR6" s="111" t="str">
        <f t="shared" si="16"/>
        <v/>
      </c>
      <c r="BS6" s="127" t="str">
        <f t="shared" si="17"/>
        <v/>
      </c>
      <c r="BT6" s="127" t="str">
        <f>+IF(BS6="","",MAX(BT$1:BT5)+1)</f>
        <v/>
      </c>
      <c r="BU6" s="127" t="str">
        <f t="shared" si="18"/>
        <v/>
      </c>
      <c r="BV6" s="127" t="str">
        <f t="shared" si="19"/>
        <v/>
      </c>
      <c r="BW6" s="127" t="str">
        <f t="shared" si="20"/>
        <v/>
      </c>
      <c r="BX6" s="127" t="str">
        <f t="shared" si="21"/>
        <v/>
      </c>
      <c r="BY6" s="127" t="str">
        <f t="shared" si="22"/>
        <v/>
      </c>
      <c r="BZ6" s="127" t="str">
        <f t="shared" si="23"/>
        <v/>
      </c>
      <c r="CA6" s="128" t="str">
        <f t="shared" si="24"/>
        <v/>
      </c>
      <c r="CB6" s="128" t="str">
        <f>+IF(CA6="","",MAX(CB$1:CB5)+1)</f>
        <v/>
      </c>
      <c r="CC6" s="128" t="str">
        <f t="shared" si="25"/>
        <v/>
      </c>
      <c r="CD6" s="128" t="str">
        <f t="shared" si="26"/>
        <v/>
      </c>
      <c r="CE6" s="128" t="str">
        <f t="shared" si="27"/>
        <v/>
      </c>
      <c r="CF6" s="128" t="str">
        <f t="shared" si="28"/>
        <v/>
      </c>
      <c r="CG6" s="128" t="str">
        <f t="shared" si="29"/>
        <v/>
      </c>
      <c r="CH6" s="128" t="str">
        <f t="shared" si="30"/>
        <v/>
      </c>
      <c r="CI6" s="129" t="str">
        <f t="shared" si="31"/>
        <v/>
      </c>
      <c r="CJ6" s="129" t="str">
        <f>+IF(CI6="","",MAX(CJ$1:CJ5)+1)</f>
        <v/>
      </c>
      <c r="CK6" s="129" t="str">
        <f t="shared" si="32"/>
        <v/>
      </c>
      <c r="CL6" s="129" t="str">
        <f t="shared" si="33"/>
        <v/>
      </c>
      <c r="CM6" s="129" t="str">
        <f t="shared" si="34"/>
        <v/>
      </c>
      <c r="CN6" s="129" t="str">
        <f t="shared" si="35"/>
        <v/>
      </c>
      <c r="CO6" s="129" t="str">
        <f t="shared" si="36"/>
        <v/>
      </c>
      <c r="CQ6" s="207" t="str">
        <f>+IF(CR6="","",MAX(CQ$1:CQ5)+1)</f>
        <v/>
      </c>
      <c r="CR6" s="208" t="str">
        <f>IF(Compliance_Options!B28="","",Compliance_Options!B28)</f>
        <v/>
      </c>
      <c r="CS6" s="208" t="str">
        <f>IF(Compliance_Options!C28="","",Compliance_Options!C28)</f>
        <v/>
      </c>
      <c r="CT6" s="208" t="str">
        <f>IF(Compliance_Options!D28="","",Compliance_Options!D28)</f>
        <v/>
      </c>
      <c r="CU6" s="208" t="str">
        <f t="shared" si="37"/>
        <v xml:space="preserve">  </v>
      </c>
      <c r="CV6" s="208" t="str">
        <f>IF(COUNTIF(CU$2:CU6,CU6)=1,CU6,"")</f>
        <v/>
      </c>
      <c r="CW6" s="208" t="str">
        <f t="shared" si="38"/>
        <v/>
      </c>
      <c r="CX6" s="208" t="str">
        <f t="shared" si="39"/>
        <v/>
      </c>
      <c r="CY6" s="208" t="str">
        <f t="shared" si="40"/>
        <v/>
      </c>
      <c r="CZ6" s="208" t="str">
        <f t="shared" si="41"/>
        <v/>
      </c>
    </row>
    <row r="7" spans="1:104" ht="15" customHeight="1" x14ac:dyDescent="0.3">
      <c r="A7" s="112" t="str">
        <f>+IF(B7="","",MAX(A$1:A6)+1)</f>
        <v/>
      </c>
      <c r="B7" s="112" t="str">
        <f>IF(Company_Information!B29="","",Company_Information!B29)</f>
        <v/>
      </c>
      <c r="C7" s="113" t="str">
        <f t="shared" si="2"/>
        <v/>
      </c>
      <c r="D7" s="113" t="str">
        <f>IF(COUNTIF(B$2:B7,B7)=1,B7,"")</f>
        <v/>
      </c>
      <c r="F7" s="112" t="str">
        <f>+IF(I7="","",MAX(F$1:F6)+1)</f>
        <v/>
      </c>
      <c r="G7" s="115" t="str">
        <f>IF(Compliance_Options!C29="","",Compliance_Options!C29)</f>
        <v/>
      </c>
      <c r="H7" s="113" t="str">
        <f t="shared" si="0"/>
        <v/>
      </c>
      <c r="I7" s="104" t="str">
        <f>IF(COUNTIF(G$2:G7,G7)=1,G7,"")</f>
        <v/>
      </c>
      <c r="V7" s="105" t="s">
        <v>151</v>
      </c>
      <c r="W7" s="119"/>
      <c r="X7" s="119"/>
      <c r="Y7" s="119"/>
      <c r="Z7" s="119"/>
      <c r="AA7" s="131"/>
      <c r="AW7" s="125" t="str">
        <f>+IF(AX7="","",MAX(AW$1:AW6)+1)</f>
        <v/>
      </c>
      <c r="AX7" s="126" t="str">
        <f>IF(Compliance_Options!B29="","",Compliance_Options!B29)</f>
        <v/>
      </c>
      <c r="AY7" s="126" t="str">
        <f>IF(Compliance_Options!C29="","",Compliance_Options!C29)</f>
        <v/>
      </c>
      <c r="AZ7" s="126" t="str">
        <f>IF(Compliance_Options!D29="","",Compliance_Options!D29)</f>
        <v/>
      </c>
      <c r="BA7" s="126" t="str">
        <f>IF(Compliance_Options!E29="","",Compliance_Options!E29)</f>
        <v/>
      </c>
      <c r="BB7" s="126" t="str">
        <f>IF(Compliance_Options!F29="","",Compliance_Options!F29)</f>
        <v/>
      </c>
      <c r="BC7" s="105" t="str">
        <f t="shared" si="3"/>
        <v xml:space="preserve">    </v>
      </c>
      <c r="BD7" s="105" t="str">
        <f>IF(COUNTIF(BC$2:BC7,BC7)=1,BC7,"")</f>
        <v/>
      </c>
      <c r="BE7" s="105" t="str">
        <f t="shared" si="4"/>
        <v/>
      </c>
      <c r="BF7" s="105" t="str">
        <f t="shared" si="5"/>
        <v/>
      </c>
      <c r="BG7" s="105" t="str">
        <f t="shared" si="6"/>
        <v/>
      </c>
      <c r="BH7" s="105" t="str">
        <f t="shared" si="7"/>
        <v/>
      </c>
      <c r="BI7" s="105" t="str">
        <f t="shared" si="8"/>
        <v/>
      </c>
      <c r="BJ7" s="105" t="str">
        <f t="shared" si="9"/>
        <v/>
      </c>
      <c r="BK7" s="111" t="str">
        <f t="shared" si="10"/>
        <v/>
      </c>
      <c r="BL7" s="111" t="str">
        <f>+IF(BK7="","",MAX(BL$1:BL6)+1)</f>
        <v/>
      </c>
      <c r="BM7" s="111" t="str">
        <f t="shared" si="11"/>
        <v/>
      </c>
      <c r="BN7" s="111" t="str">
        <f t="shared" si="12"/>
        <v/>
      </c>
      <c r="BO7" s="111" t="str">
        <f t="shared" si="13"/>
        <v/>
      </c>
      <c r="BP7" s="111" t="str">
        <f t="shared" si="14"/>
        <v/>
      </c>
      <c r="BQ7" s="111" t="str">
        <f t="shared" si="15"/>
        <v/>
      </c>
      <c r="BR7" s="111" t="str">
        <f t="shared" si="16"/>
        <v/>
      </c>
      <c r="BS7" s="127" t="str">
        <f t="shared" si="17"/>
        <v/>
      </c>
      <c r="BT7" s="127" t="str">
        <f>+IF(BS7="","",MAX(BT$1:BT6)+1)</f>
        <v/>
      </c>
      <c r="BU7" s="127" t="str">
        <f t="shared" si="18"/>
        <v/>
      </c>
      <c r="BV7" s="127" t="str">
        <f t="shared" si="19"/>
        <v/>
      </c>
      <c r="BW7" s="127" t="str">
        <f t="shared" si="20"/>
        <v/>
      </c>
      <c r="BX7" s="127" t="str">
        <f t="shared" si="21"/>
        <v/>
      </c>
      <c r="BY7" s="127" t="str">
        <f t="shared" si="22"/>
        <v/>
      </c>
      <c r="BZ7" s="127" t="str">
        <f t="shared" si="23"/>
        <v/>
      </c>
      <c r="CA7" s="128" t="str">
        <f t="shared" si="24"/>
        <v/>
      </c>
      <c r="CB7" s="128" t="str">
        <f>+IF(CA7="","",MAX(CB$1:CB6)+1)</f>
        <v/>
      </c>
      <c r="CC7" s="128" t="str">
        <f t="shared" si="25"/>
        <v/>
      </c>
      <c r="CD7" s="128" t="str">
        <f t="shared" si="26"/>
        <v/>
      </c>
      <c r="CE7" s="128" t="str">
        <f t="shared" si="27"/>
        <v/>
      </c>
      <c r="CF7" s="128" t="str">
        <f t="shared" si="28"/>
        <v/>
      </c>
      <c r="CG7" s="128" t="str">
        <f t="shared" si="29"/>
        <v/>
      </c>
      <c r="CH7" s="128" t="str">
        <f t="shared" si="30"/>
        <v/>
      </c>
      <c r="CI7" s="129" t="str">
        <f t="shared" si="31"/>
        <v/>
      </c>
      <c r="CJ7" s="129" t="str">
        <f>+IF(CI7="","",MAX(CJ$1:CJ6)+1)</f>
        <v/>
      </c>
      <c r="CK7" s="129" t="str">
        <f t="shared" si="32"/>
        <v/>
      </c>
      <c r="CL7" s="129" t="str">
        <f t="shared" si="33"/>
        <v/>
      </c>
      <c r="CM7" s="129" t="str">
        <f t="shared" si="34"/>
        <v/>
      </c>
      <c r="CN7" s="129" t="str">
        <f t="shared" si="35"/>
        <v/>
      </c>
      <c r="CO7" s="129" t="str">
        <f t="shared" si="36"/>
        <v/>
      </c>
      <c r="CQ7" s="207" t="str">
        <f>+IF(CR7="","",MAX(CQ$1:CQ6)+1)</f>
        <v/>
      </c>
      <c r="CR7" s="208" t="str">
        <f>IF(Compliance_Options!B29="","",Compliance_Options!B29)</f>
        <v/>
      </c>
      <c r="CS7" s="208" t="str">
        <f>IF(Compliance_Options!C29="","",Compliance_Options!C29)</f>
        <v/>
      </c>
      <c r="CT7" s="208" t="str">
        <f>IF(Compliance_Options!D29="","",Compliance_Options!D29)</f>
        <v/>
      </c>
      <c r="CU7" s="208" t="str">
        <f t="shared" si="37"/>
        <v xml:space="preserve">  </v>
      </c>
      <c r="CV7" s="208" t="str">
        <f>IF(COUNTIF(CU$2:CU7,CU7)=1,CU7,"")</f>
        <v/>
      </c>
      <c r="CW7" s="208" t="str">
        <f t="shared" si="38"/>
        <v/>
      </c>
      <c r="CX7" s="208" t="str">
        <f t="shared" si="39"/>
        <v/>
      </c>
      <c r="CY7" s="208" t="str">
        <f t="shared" si="40"/>
        <v/>
      </c>
      <c r="CZ7" s="208" t="str">
        <f t="shared" si="41"/>
        <v/>
      </c>
    </row>
    <row r="8" spans="1:104" ht="15" customHeight="1" x14ac:dyDescent="0.3">
      <c r="A8" s="112" t="str">
        <f>+IF(B8="","",MAX(A$1:A7)+1)</f>
        <v/>
      </c>
      <c r="B8" s="112" t="str">
        <f>IF(Company_Information!B30="","",Company_Information!B30)</f>
        <v/>
      </c>
      <c r="C8" s="113" t="str">
        <f t="shared" si="2"/>
        <v/>
      </c>
      <c r="D8" s="113" t="str">
        <f>IF(COUNTIF(B$2:B8,B8)=1,B8,"")</f>
        <v/>
      </c>
      <c r="F8" s="112" t="str">
        <f>+IF(I8="","",MAX(F$1:F7)+1)</f>
        <v/>
      </c>
      <c r="G8" s="115" t="str">
        <f>IF(Compliance_Options!C30="","",Compliance_Options!C30)</f>
        <v/>
      </c>
      <c r="H8" s="113" t="str">
        <f t="shared" si="0"/>
        <v/>
      </c>
      <c r="I8" s="104" t="str">
        <f>IF(COUNTIF(G$2:G8,G8)=1,G8,"")</f>
        <v/>
      </c>
      <c r="R8" s="105" t="s">
        <v>4</v>
      </c>
      <c r="V8" s="105" t="s">
        <v>153</v>
      </c>
      <c r="W8" s="119"/>
      <c r="X8" s="119"/>
      <c r="Y8" s="119"/>
      <c r="Z8" s="119"/>
      <c r="AA8" s="131"/>
      <c r="AW8" s="125" t="str">
        <f>+IF(AX8="","",MAX(AW$1:AW7)+1)</f>
        <v/>
      </c>
      <c r="AX8" s="126" t="str">
        <f>IF(Compliance_Options!B30="","",Compliance_Options!B30)</f>
        <v/>
      </c>
      <c r="AY8" s="126" t="str">
        <f>IF(Compliance_Options!C30="","",Compliance_Options!C30)</f>
        <v/>
      </c>
      <c r="AZ8" s="126" t="str">
        <f>IF(Compliance_Options!D30="","",Compliance_Options!D30)</f>
        <v/>
      </c>
      <c r="BA8" s="126" t="str">
        <f>IF(Compliance_Options!E30="","",Compliance_Options!E30)</f>
        <v/>
      </c>
      <c r="BB8" s="126" t="str">
        <f>IF(Compliance_Options!F30="","",Compliance_Options!F30)</f>
        <v/>
      </c>
      <c r="BC8" s="105" t="str">
        <f t="shared" si="3"/>
        <v xml:space="preserve">    </v>
      </c>
      <c r="BD8" s="105" t="str">
        <f>IF(COUNTIF(BC$2:BC8,BC8)=1,BC8,"")</f>
        <v/>
      </c>
      <c r="BE8" s="105" t="str">
        <f t="shared" si="4"/>
        <v/>
      </c>
      <c r="BF8" s="105" t="str">
        <f t="shared" si="5"/>
        <v/>
      </c>
      <c r="BG8" s="105" t="str">
        <f t="shared" si="6"/>
        <v/>
      </c>
      <c r="BH8" s="105" t="str">
        <f t="shared" si="7"/>
        <v/>
      </c>
      <c r="BI8" s="105" t="str">
        <f t="shared" si="8"/>
        <v/>
      </c>
      <c r="BJ8" s="105" t="str">
        <f t="shared" si="9"/>
        <v/>
      </c>
      <c r="BK8" s="111" t="str">
        <f t="shared" si="10"/>
        <v/>
      </c>
      <c r="BL8" s="111" t="str">
        <f>+IF(BK8="","",MAX(BL$1:BL7)+1)</f>
        <v/>
      </c>
      <c r="BM8" s="111" t="str">
        <f t="shared" si="11"/>
        <v/>
      </c>
      <c r="BN8" s="111" t="str">
        <f t="shared" si="12"/>
        <v/>
      </c>
      <c r="BO8" s="111" t="str">
        <f t="shared" si="13"/>
        <v/>
      </c>
      <c r="BP8" s="111" t="str">
        <f t="shared" si="14"/>
        <v/>
      </c>
      <c r="BQ8" s="111" t="str">
        <f t="shared" si="15"/>
        <v/>
      </c>
      <c r="BR8" s="111" t="str">
        <f t="shared" si="16"/>
        <v/>
      </c>
      <c r="BS8" s="127" t="str">
        <f t="shared" si="17"/>
        <v/>
      </c>
      <c r="BT8" s="127" t="str">
        <f>+IF(BS8="","",MAX(BT$1:BT7)+1)</f>
        <v/>
      </c>
      <c r="BU8" s="127" t="str">
        <f t="shared" si="18"/>
        <v/>
      </c>
      <c r="BV8" s="127" t="str">
        <f t="shared" si="19"/>
        <v/>
      </c>
      <c r="BW8" s="127" t="str">
        <f t="shared" si="20"/>
        <v/>
      </c>
      <c r="BX8" s="127" t="str">
        <f t="shared" si="21"/>
        <v/>
      </c>
      <c r="BY8" s="127" t="str">
        <f t="shared" si="22"/>
        <v/>
      </c>
      <c r="BZ8" s="127" t="str">
        <f t="shared" si="23"/>
        <v/>
      </c>
      <c r="CA8" s="128" t="str">
        <f t="shared" si="24"/>
        <v/>
      </c>
      <c r="CB8" s="128" t="str">
        <f>+IF(CA8="","",MAX(CB$1:CB7)+1)</f>
        <v/>
      </c>
      <c r="CC8" s="128" t="str">
        <f t="shared" si="25"/>
        <v/>
      </c>
      <c r="CD8" s="128" t="str">
        <f t="shared" si="26"/>
        <v/>
      </c>
      <c r="CE8" s="128" t="str">
        <f t="shared" si="27"/>
        <v/>
      </c>
      <c r="CF8" s="128" t="str">
        <f t="shared" si="28"/>
        <v/>
      </c>
      <c r="CG8" s="128" t="str">
        <f t="shared" si="29"/>
        <v/>
      </c>
      <c r="CH8" s="128" t="str">
        <f t="shared" si="30"/>
        <v/>
      </c>
      <c r="CI8" s="129" t="str">
        <f t="shared" si="31"/>
        <v/>
      </c>
      <c r="CJ8" s="129" t="str">
        <f>+IF(CI8="","",MAX(CJ$1:CJ7)+1)</f>
        <v/>
      </c>
      <c r="CK8" s="129" t="str">
        <f t="shared" si="32"/>
        <v/>
      </c>
      <c r="CL8" s="129" t="str">
        <f t="shared" si="33"/>
        <v/>
      </c>
      <c r="CM8" s="129" t="str">
        <f t="shared" si="34"/>
        <v/>
      </c>
      <c r="CN8" s="129" t="str">
        <f t="shared" si="35"/>
        <v/>
      </c>
      <c r="CO8" s="129" t="str">
        <f t="shared" si="36"/>
        <v/>
      </c>
      <c r="CQ8" s="207" t="str">
        <f>+IF(CR8="","",MAX(CQ$1:CQ7)+1)</f>
        <v/>
      </c>
      <c r="CR8" s="208" t="str">
        <f>IF(Compliance_Options!B30="","",Compliance_Options!B30)</f>
        <v/>
      </c>
      <c r="CS8" s="208" t="str">
        <f>IF(Compliance_Options!C30="","",Compliance_Options!C30)</f>
        <v/>
      </c>
      <c r="CT8" s="208" t="str">
        <f>IF(Compliance_Options!D30="","",Compliance_Options!D30)</f>
        <v/>
      </c>
      <c r="CU8" s="208" t="str">
        <f t="shared" si="37"/>
        <v xml:space="preserve">  </v>
      </c>
      <c r="CV8" s="208" t="str">
        <f>IF(COUNTIF(CU$2:CU8,CU8)=1,CU8,"")</f>
        <v/>
      </c>
      <c r="CW8" s="208" t="str">
        <f t="shared" si="38"/>
        <v/>
      </c>
      <c r="CX8" s="208" t="str">
        <f t="shared" si="39"/>
        <v/>
      </c>
      <c r="CY8" s="208" t="str">
        <f t="shared" si="40"/>
        <v/>
      </c>
      <c r="CZ8" s="208" t="str">
        <f t="shared" si="41"/>
        <v/>
      </c>
    </row>
    <row r="9" spans="1:104" ht="15" customHeight="1" x14ac:dyDescent="0.3">
      <c r="A9" s="112" t="str">
        <f>+IF(B9="","",MAX(A$1:A8)+1)</f>
        <v/>
      </c>
      <c r="B9" s="112" t="str">
        <f>IF(Company_Information!B31="","",Company_Information!B31)</f>
        <v/>
      </c>
      <c r="C9" s="113" t="str">
        <f t="shared" si="2"/>
        <v/>
      </c>
      <c r="D9" s="113" t="str">
        <f>IF(COUNTIF(B$2:B9,B9)=1,B9,"")</f>
        <v/>
      </c>
      <c r="F9" s="112" t="str">
        <f>+IF(I9="","",MAX(F$1:F8)+1)</f>
        <v/>
      </c>
      <c r="G9" s="115" t="str">
        <f>IF(Compliance_Options!C31="","",Compliance_Options!C31)</f>
        <v/>
      </c>
      <c r="H9" s="113" t="str">
        <f t="shared" si="0"/>
        <v/>
      </c>
      <c r="I9" s="104" t="str">
        <f>IF(COUNTIF(G$2:G9,G9)=1,G9,"")</f>
        <v/>
      </c>
      <c r="R9" s="105" t="str">
        <f>+IF(COUNTIF(Company_Information!$Q$24:$Q$33,"yes")&gt;0,"Yes","No")</f>
        <v>No</v>
      </c>
      <c r="V9" s="105" t="s">
        <v>155</v>
      </c>
      <c r="W9" s="119"/>
      <c r="X9" s="119"/>
      <c r="Y9" s="119"/>
      <c r="Z9" s="119"/>
      <c r="AA9" s="131"/>
      <c r="AW9" s="125" t="str">
        <f>+IF(AX9="","",MAX(AW$1:AW8)+1)</f>
        <v/>
      </c>
      <c r="AX9" s="126" t="str">
        <f>IF(Compliance_Options!B31="","",Compliance_Options!B31)</f>
        <v/>
      </c>
      <c r="AY9" s="126" t="str">
        <f>IF(Compliance_Options!C31="","",Compliance_Options!C31)</f>
        <v/>
      </c>
      <c r="AZ9" s="126" t="str">
        <f>IF(Compliance_Options!D31="","",Compliance_Options!D31)</f>
        <v/>
      </c>
      <c r="BA9" s="126" t="str">
        <f>IF(Compliance_Options!E31="","",Compliance_Options!E31)</f>
        <v/>
      </c>
      <c r="BB9" s="126" t="str">
        <f>IF(Compliance_Options!F31="","",Compliance_Options!F31)</f>
        <v/>
      </c>
      <c r="BC9" s="105" t="str">
        <f t="shared" si="3"/>
        <v xml:space="preserve">    </v>
      </c>
      <c r="BD9" s="105" t="str">
        <f>IF(COUNTIF(BC$2:BC9,BC9)=1,BC9,"")</f>
        <v/>
      </c>
      <c r="BE9" s="105" t="str">
        <f t="shared" si="4"/>
        <v/>
      </c>
      <c r="BF9" s="105" t="str">
        <f t="shared" si="5"/>
        <v/>
      </c>
      <c r="BG9" s="105" t="str">
        <f t="shared" si="6"/>
        <v/>
      </c>
      <c r="BH9" s="105" t="str">
        <f t="shared" si="7"/>
        <v/>
      </c>
      <c r="BI9" s="105" t="str">
        <f t="shared" si="8"/>
        <v/>
      </c>
      <c r="BJ9" s="105" t="str">
        <f t="shared" si="9"/>
        <v/>
      </c>
      <c r="BK9" s="111" t="str">
        <f t="shared" si="10"/>
        <v/>
      </c>
      <c r="BL9" s="111" t="str">
        <f>+IF(BK9="","",MAX(BL$1:BL8)+1)</f>
        <v/>
      </c>
      <c r="BM9" s="111" t="str">
        <f t="shared" si="11"/>
        <v/>
      </c>
      <c r="BN9" s="111" t="str">
        <f t="shared" si="12"/>
        <v/>
      </c>
      <c r="BO9" s="111" t="str">
        <f t="shared" si="13"/>
        <v/>
      </c>
      <c r="BP9" s="111" t="str">
        <f t="shared" si="14"/>
        <v/>
      </c>
      <c r="BQ9" s="111" t="str">
        <f t="shared" si="15"/>
        <v/>
      </c>
      <c r="BR9" s="111" t="str">
        <f t="shared" si="16"/>
        <v/>
      </c>
      <c r="BS9" s="127" t="str">
        <f t="shared" si="17"/>
        <v/>
      </c>
      <c r="BT9" s="127" t="str">
        <f>+IF(BS9="","",MAX(BT$1:BT8)+1)</f>
        <v/>
      </c>
      <c r="BU9" s="127" t="str">
        <f t="shared" si="18"/>
        <v/>
      </c>
      <c r="BV9" s="127" t="str">
        <f t="shared" si="19"/>
        <v/>
      </c>
      <c r="BW9" s="127" t="str">
        <f t="shared" si="20"/>
        <v/>
      </c>
      <c r="BX9" s="127" t="str">
        <f t="shared" si="21"/>
        <v/>
      </c>
      <c r="BY9" s="127" t="str">
        <f t="shared" si="22"/>
        <v/>
      </c>
      <c r="BZ9" s="127" t="str">
        <f t="shared" si="23"/>
        <v/>
      </c>
      <c r="CA9" s="128" t="str">
        <f t="shared" si="24"/>
        <v/>
      </c>
      <c r="CB9" s="128" t="str">
        <f>+IF(CA9="","",MAX(CB$1:CB8)+1)</f>
        <v/>
      </c>
      <c r="CC9" s="128" t="str">
        <f t="shared" si="25"/>
        <v/>
      </c>
      <c r="CD9" s="128" t="str">
        <f t="shared" si="26"/>
        <v/>
      </c>
      <c r="CE9" s="128" t="str">
        <f t="shared" si="27"/>
        <v/>
      </c>
      <c r="CF9" s="128" t="str">
        <f t="shared" si="28"/>
        <v/>
      </c>
      <c r="CG9" s="128" t="str">
        <f t="shared" si="29"/>
        <v/>
      </c>
      <c r="CH9" s="128" t="str">
        <f t="shared" si="30"/>
        <v/>
      </c>
      <c r="CI9" s="129" t="str">
        <f t="shared" si="31"/>
        <v/>
      </c>
      <c r="CJ9" s="129" t="str">
        <f>+IF(CI9="","",MAX(CJ$1:CJ8)+1)</f>
        <v/>
      </c>
      <c r="CK9" s="129" t="str">
        <f t="shared" si="32"/>
        <v/>
      </c>
      <c r="CL9" s="129" t="str">
        <f t="shared" si="33"/>
        <v/>
      </c>
      <c r="CM9" s="129" t="str">
        <f t="shared" si="34"/>
        <v/>
      </c>
      <c r="CN9" s="129" t="str">
        <f t="shared" si="35"/>
        <v/>
      </c>
      <c r="CO9" s="129" t="str">
        <f t="shared" si="36"/>
        <v/>
      </c>
      <c r="CQ9" s="207" t="str">
        <f>+IF(CR9="","",MAX(CQ$1:CQ8)+1)</f>
        <v/>
      </c>
      <c r="CR9" s="208" t="str">
        <f>IF(Compliance_Options!B31="","",Compliance_Options!B31)</f>
        <v/>
      </c>
      <c r="CS9" s="208" t="str">
        <f>IF(Compliance_Options!C31="","",Compliance_Options!C31)</f>
        <v/>
      </c>
      <c r="CT9" s="208" t="str">
        <f>IF(Compliance_Options!D31="","",Compliance_Options!D31)</f>
        <v/>
      </c>
      <c r="CU9" s="208" t="str">
        <f t="shared" si="37"/>
        <v xml:space="preserve">  </v>
      </c>
      <c r="CV9" s="208" t="str">
        <f>IF(COUNTIF(CU$2:CU9,CU9)=1,CU9,"")</f>
        <v/>
      </c>
      <c r="CW9" s="208" t="str">
        <f t="shared" si="38"/>
        <v/>
      </c>
      <c r="CX9" s="208" t="str">
        <f t="shared" si="39"/>
        <v/>
      </c>
      <c r="CY9" s="208" t="str">
        <f t="shared" si="40"/>
        <v/>
      </c>
      <c r="CZ9" s="208" t="str">
        <f t="shared" si="41"/>
        <v/>
      </c>
    </row>
    <row r="10" spans="1:104" ht="15" customHeight="1" x14ac:dyDescent="0.3">
      <c r="A10" s="112" t="str">
        <f>+IF(B10="","",MAX(A$1:A9)+1)</f>
        <v/>
      </c>
      <c r="B10" s="112" t="str">
        <f>IF(Company_Information!B32="","",Company_Information!B32)</f>
        <v/>
      </c>
      <c r="C10" s="113" t="str">
        <f t="shared" si="2"/>
        <v/>
      </c>
      <c r="D10" s="113" t="str">
        <f>IF(COUNTIF(B$2:B10,B10)=1,B10,"")</f>
        <v/>
      </c>
      <c r="F10" s="112" t="str">
        <f>+IF(I10="","",MAX(F$1:F9)+1)</f>
        <v/>
      </c>
      <c r="G10" s="115" t="str">
        <f>IF(Compliance_Options!C32="","",Compliance_Options!C32)</f>
        <v/>
      </c>
      <c r="H10" s="113" t="str">
        <f t="shared" si="0"/>
        <v/>
      </c>
      <c r="I10" s="104" t="str">
        <f>IF(COUNTIF(G$2:G10,G10)=1,G10,"")</f>
        <v/>
      </c>
      <c r="V10" s="105" t="s">
        <v>157</v>
      </c>
      <c r="AF10" s="105" t="str">
        <f>+LEFT(Y10,12)</f>
        <v/>
      </c>
      <c r="AW10" s="125" t="str">
        <f>+IF(AX10="","",MAX(AW$1:AW9)+1)</f>
        <v/>
      </c>
      <c r="AX10" s="126" t="str">
        <f>IF(Compliance_Options!B32="","",Compliance_Options!B32)</f>
        <v/>
      </c>
      <c r="AY10" s="126" t="str">
        <f>IF(Compliance_Options!C32="","",Compliance_Options!C32)</f>
        <v/>
      </c>
      <c r="AZ10" s="126" t="str">
        <f>IF(Compliance_Options!D32="","",Compliance_Options!D32)</f>
        <v/>
      </c>
      <c r="BA10" s="126" t="str">
        <f>IF(Compliance_Options!E32="","",Compliance_Options!E32)</f>
        <v/>
      </c>
      <c r="BB10" s="126" t="str">
        <f>IF(Compliance_Options!F32="","",Compliance_Options!F32)</f>
        <v/>
      </c>
      <c r="BC10" s="105" t="str">
        <f t="shared" si="3"/>
        <v xml:space="preserve">    </v>
      </c>
      <c r="BD10" s="105" t="str">
        <f>IF(COUNTIF(BC$2:BC10,BC10)=1,BC10,"")</f>
        <v/>
      </c>
      <c r="BE10" s="105" t="str">
        <f t="shared" si="4"/>
        <v/>
      </c>
      <c r="BF10" s="105" t="str">
        <f t="shared" si="5"/>
        <v/>
      </c>
      <c r="BG10" s="105" t="str">
        <f t="shared" si="6"/>
        <v/>
      </c>
      <c r="BH10" s="105" t="str">
        <f t="shared" si="7"/>
        <v/>
      </c>
      <c r="BI10" s="105" t="str">
        <f t="shared" si="8"/>
        <v/>
      </c>
      <c r="BJ10" s="105" t="str">
        <f t="shared" si="9"/>
        <v/>
      </c>
      <c r="BK10" s="111" t="str">
        <f t="shared" si="10"/>
        <v/>
      </c>
      <c r="BL10" s="111" t="str">
        <f>+IF(BK10="","",MAX(BL$1:BL9)+1)</f>
        <v/>
      </c>
      <c r="BM10" s="111" t="str">
        <f t="shared" si="11"/>
        <v/>
      </c>
      <c r="BN10" s="111" t="str">
        <f t="shared" si="12"/>
        <v/>
      </c>
      <c r="BO10" s="111" t="str">
        <f t="shared" si="13"/>
        <v/>
      </c>
      <c r="BP10" s="111" t="str">
        <f t="shared" si="14"/>
        <v/>
      </c>
      <c r="BQ10" s="111" t="str">
        <f t="shared" si="15"/>
        <v/>
      </c>
      <c r="BR10" s="111" t="str">
        <f t="shared" si="16"/>
        <v/>
      </c>
      <c r="BS10" s="127" t="str">
        <f t="shared" si="17"/>
        <v/>
      </c>
      <c r="BT10" s="127" t="str">
        <f>+IF(BS10="","",MAX(BT$1:BT9)+1)</f>
        <v/>
      </c>
      <c r="BU10" s="127" t="str">
        <f t="shared" si="18"/>
        <v/>
      </c>
      <c r="BV10" s="127" t="str">
        <f t="shared" si="19"/>
        <v/>
      </c>
      <c r="BW10" s="127" t="str">
        <f t="shared" si="20"/>
        <v/>
      </c>
      <c r="BX10" s="127" t="str">
        <f t="shared" si="21"/>
        <v/>
      </c>
      <c r="BY10" s="127" t="str">
        <f t="shared" si="22"/>
        <v/>
      </c>
      <c r="BZ10" s="127" t="str">
        <f t="shared" si="23"/>
        <v/>
      </c>
      <c r="CA10" s="128" t="str">
        <f t="shared" si="24"/>
        <v/>
      </c>
      <c r="CB10" s="128" t="str">
        <f>+IF(CA10="","",MAX(CB$1:CB9)+1)</f>
        <v/>
      </c>
      <c r="CC10" s="128" t="str">
        <f t="shared" si="25"/>
        <v/>
      </c>
      <c r="CD10" s="128" t="str">
        <f t="shared" si="26"/>
        <v/>
      </c>
      <c r="CE10" s="128" t="str">
        <f t="shared" si="27"/>
        <v/>
      </c>
      <c r="CF10" s="128" t="str">
        <f t="shared" si="28"/>
        <v/>
      </c>
      <c r="CG10" s="128" t="str">
        <f t="shared" si="29"/>
        <v/>
      </c>
      <c r="CH10" s="128" t="str">
        <f t="shared" si="30"/>
        <v/>
      </c>
      <c r="CI10" s="129" t="str">
        <f t="shared" si="31"/>
        <v/>
      </c>
      <c r="CJ10" s="129" t="str">
        <f>+IF(CI10="","",MAX(CJ$1:CJ9)+1)</f>
        <v/>
      </c>
      <c r="CK10" s="129" t="str">
        <f t="shared" si="32"/>
        <v/>
      </c>
      <c r="CL10" s="129" t="str">
        <f t="shared" si="33"/>
        <v/>
      </c>
      <c r="CM10" s="129" t="str">
        <f t="shared" si="34"/>
        <v/>
      </c>
      <c r="CN10" s="129" t="str">
        <f t="shared" si="35"/>
        <v/>
      </c>
      <c r="CO10" s="129" t="str">
        <f t="shared" si="36"/>
        <v/>
      </c>
      <c r="CQ10" s="207" t="str">
        <f>+IF(CR10="","",MAX(CQ$1:CQ9)+1)</f>
        <v/>
      </c>
      <c r="CR10" s="208" t="str">
        <f>IF(Compliance_Options!B32="","",Compliance_Options!B32)</f>
        <v/>
      </c>
      <c r="CS10" s="208" t="str">
        <f>IF(Compliance_Options!C32="","",Compliance_Options!C32)</f>
        <v/>
      </c>
      <c r="CT10" s="208" t="str">
        <f>IF(Compliance_Options!D32="","",Compliance_Options!D32)</f>
        <v/>
      </c>
      <c r="CU10" s="208" t="str">
        <f t="shared" si="37"/>
        <v xml:space="preserve">  </v>
      </c>
      <c r="CV10" s="208" t="str">
        <f>IF(COUNTIF(CU$2:CU10,CU10)=1,CU10,"")</f>
        <v/>
      </c>
      <c r="CW10" s="208" t="str">
        <f t="shared" si="38"/>
        <v/>
      </c>
      <c r="CX10" s="208" t="str">
        <f t="shared" si="39"/>
        <v/>
      </c>
      <c r="CY10" s="208" t="str">
        <f t="shared" si="40"/>
        <v/>
      </c>
      <c r="CZ10" s="208" t="str">
        <f t="shared" si="41"/>
        <v/>
      </c>
    </row>
    <row r="11" spans="1:104" ht="15" customHeight="1" x14ac:dyDescent="0.3">
      <c r="A11" s="112" t="str">
        <f>+IF(B11="","",MAX(A$1:A10)+1)</f>
        <v/>
      </c>
      <c r="B11" s="112" t="str">
        <f>IF(Company_Information!B33="","",Company_Information!B33)</f>
        <v/>
      </c>
      <c r="C11" s="113" t="str">
        <f t="shared" si="2"/>
        <v/>
      </c>
      <c r="D11" s="113" t="str">
        <f>IF(COUNTIF(B$2:B11,B11)=1,B11,"")</f>
        <v/>
      </c>
      <c r="F11" s="112" t="str">
        <f>+IF(I11="","",MAX(F$1:F10)+1)</f>
        <v/>
      </c>
      <c r="G11" s="115" t="str">
        <f>IF(Compliance_Options!C33="","",Compliance_Options!C33)</f>
        <v/>
      </c>
      <c r="H11" s="113" t="str">
        <f t="shared" si="0"/>
        <v/>
      </c>
      <c r="I11" s="104" t="str">
        <f>IF(COUNTIF(G$2:G11,G11)=1,G11,"")</f>
        <v/>
      </c>
      <c r="R11" s="105" t="s">
        <v>158</v>
      </c>
      <c r="V11" s="105" t="s">
        <v>159</v>
      </c>
      <c r="AA11" s="105" t="s">
        <v>312</v>
      </c>
      <c r="AF11" s="105" t="str">
        <f>+LEFT(Y11,12)</f>
        <v/>
      </c>
      <c r="AW11" s="125" t="str">
        <f>+IF(AX11="","",MAX(AW$1:AW10)+1)</f>
        <v/>
      </c>
      <c r="AX11" s="126" t="str">
        <f>IF(Compliance_Options!B33="","",Compliance_Options!B33)</f>
        <v/>
      </c>
      <c r="AY11" s="126" t="str">
        <f>IF(Compliance_Options!C33="","",Compliance_Options!C33)</f>
        <v/>
      </c>
      <c r="AZ11" s="126" t="str">
        <f>IF(Compliance_Options!D33="","",Compliance_Options!D33)</f>
        <v/>
      </c>
      <c r="BA11" s="126" t="str">
        <f>IF(Compliance_Options!E33="","",Compliance_Options!E33)</f>
        <v/>
      </c>
      <c r="BB11" s="126" t="str">
        <f>IF(Compliance_Options!F33="","",Compliance_Options!F33)</f>
        <v/>
      </c>
      <c r="BC11" s="105" t="str">
        <f t="shared" si="3"/>
        <v xml:space="preserve">    </v>
      </c>
      <c r="BD11" s="105" t="str">
        <f>IF(COUNTIF(BC$2:BC11,BC11)=1,BC11,"")</f>
        <v/>
      </c>
      <c r="BE11" s="105" t="str">
        <f t="shared" si="4"/>
        <v/>
      </c>
      <c r="BF11" s="105" t="str">
        <f t="shared" si="5"/>
        <v/>
      </c>
      <c r="BG11" s="105" t="str">
        <f t="shared" si="6"/>
        <v/>
      </c>
      <c r="BH11" s="105" t="str">
        <f t="shared" si="7"/>
        <v/>
      </c>
      <c r="BI11" s="105" t="str">
        <f t="shared" si="8"/>
        <v/>
      </c>
      <c r="BJ11" s="105" t="str">
        <f t="shared" si="9"/>
        <v/>
      </c>
      <c r="BK11" s="111" t="str">
        <f t="shared" si="10"/>
        <v/>
      </c>
      <c r="BL11" s="111" t="str">
        <f>+IF(BK11="","",MAX(BL$1:BL10)+1)</f>
        <v/>
      </c>
      <c r="BM11" s="111" t="str">
        <f t="shared" si="11"/>
        <v/>
      </c>
      <c r="BN11" s="111" t="str">
        <f t="shared" si="12"/>
        <v/>
      </c>
      <c r="BO11" s="111" t="str">
        <f t="shared" si="13"/>
        <v/>
      </c>
      <c r="BP11" s="111" t="str">
        <f t="shared" si="14"/>
        <v/>
      </c>
      <c r="BQ11" s="111" t="str">
        <f t="shared" si="15"/>
        <v/>
      </c>
      <c r="BR11" s="111" t="str">
        <f t="shared" si="16"/>
        <v/>
      </c>
      <c r="BS11" s="127" t="str">
        <f t="shared" si="17"/>
        <v/>
      </c>
      <c r="BT11" s="127" t="str">
        <f>+IF(BS11="","",MAX(BT$1:BT10)+1)</f>
        <v/>
      </c>
      <c r="BU11" s="127" t="str">
        <f t="shared" si="18"/>
        <v/>
      </c>
      <c r="BV11" s="127" t="str">
        <f t="shared" si="19"/>
        <v/>
      </c>
      <c r="BW11" s="127" t="str">
        <f t="shared" si="20"/>
        <v/>
      </c>
      <c r="BX11" s="127" t="str">
        <f t="shared" si="21"/>
        <v/>
      </c>
      <c r="BY11" s="127" t="str">
        <f t="shared" si="22"/>
        <v/>
      </c>
      <c r="BZ11" s="127" t="str">
        <f t="shared" si="23"/>
        <v/>
      </c>
      <c r="CA11" s="128" t="str">
        <f t="shared" si="24"/>
        <v/>
      </c>
      <c r="CB11" s="128" t="str">
        <f>+IF(CA11="","",MAX(CB$1:CB10)+1)</f>
        <v/>
      </c>
      <c r="CC11" s="128" t="str">
        <f t="shared" si="25"/>
        <v/>
      </c>
      <c r="CD11" s="128" t="str">
        <f t="shared" si="26"/>
        <v/>
      </c>
      <c r="CE11" s="128" t="str">
        <f t="shared" si="27"/>
        <v/>
      </c>
      <c r="CF11" s="128" t="str">
        <f t="shared" si="28"/>
        <v/>
      </c>
      <c r="CG11" s="128" t="str">
        <f t="shared" si="29"/>
        <v/>
      </c>
      <c r="CH11" s="128" t="str">
        <f t="shared" si="30"/>
        <v/>
      </c>
      <c r="CI11" s="129" t="str">
        <f t="shared" si="31"/>
        <v/>
      </c>
      <c r="CJ11" s="129" t="str">
        <f>+IF(CI11="","",MAX(CJ$1:CJ10)+1)</f>
        <v/>
      </c>
      <c r="CK11" s="129" t="str">
        <f t="shared" si="32"/>
        <v/>
      </c>
      <c r="CL11" s="129" t="str">
        <f t="shared" si="33"/>
        <v/>
      </c>
      <c r="CM11" s="129" t="str">
        <f t="shared" si="34"/>
        <v/>
      </c>
      <c r="CN11" s="129" t="str">
        <f t="shared" si="35"/>
        <v/>
      </c>
      <c r="CO11" s="129" t="str">
        <f t="shared" si="36"/>
        <v/>
      </c>
      <c r="CQ11" s="207" t="str">
        <f>+IF(CR11="","",MAX(CQ$1:CQ10)+1)</f>
        <v/>
      </c>
      <c r="CR11" s="208" t="str">
        <f>IF(Compliance_Options!B33="","",Compliance_Options!B33)</f>
        <v/>
      </c>
      <c r="CS11" s="208" t="str">
        <f>IF(Compliance_Options!C33="","",Compliance_Options!C33)</f>
        <v/>
      </c>
      <c r="CT11" s="208" t="str">
        <f>IF(Compliance_Options!D33="","",Compliance_Options!D33)</f>
        <v/>
      </c>
      <c r="CU11" s="208" t="str">
        <f t="shared" si="37"/>
        <v xml:space="preserve">  </v>
      </c>
      <c r="CV11" s="208" t="str">
        <f>IF(COUNTIF(CU$2:CU11,CU11)=1,CU11,"")</f>
        <v/>
      </c>
      <c r="CW11" s="208" t="str">
        <f t="shared" si="38"/>
        <v/>
      </c>
      <c r="CX11" s="208" t="str">
        <f t="shared" si="39"/>
        <v/>
      </c>
      <c r="CY11" s="208" t="str">
        <f t="shared" si="40"/>
        <v/>
      </c>
      <c r="CZ11" s="208" t="str">
        <f t="shared" si="41"/>
        <v/>
      </c>
    </row>
    <row r="12" spans="1:104" ht="15" customHeight="1" x14ac:dyDescent="0.3">
      <c r="F12" s="112" t="str">
        <f>+IF(I12="","",MAX(F$1:F11)+1)</f>
        <v/>
      </c>
      <c r="G12" s="115" t="str">
        <f>IF(Compliance_Options!C34="","",Compliance_Options!C34)</f>
        <v/>
      </c>
      <c r="H12" s="113" t="str">
        <f t="shared" si="0"/>
        <v/>
      </c>
      <c r="I12" s="104" t="str">
        <f>IF(COUNTIF(G$2:G12,G12)=1,G12,"")</f>
        <v/>
      </c>
      <c r="R12" s="105" t="s">
        <v>160</v>
      </c>
      <c r="V12" s="105" t="s">
        <v>161</v>
      </c>
      <c r="AW12" s="125" t="str">
        <f>+IF(AX12="","",MAX(AW$1:AW11)+1)</f>
        <v/>
      </c>
      <c r="AX12" s="126" t="str">
        <f>IF(Compliance_Options!B34="","",Compliance_Options!B34)</f>
        <v/>
      </c>
      <c r="AY12" s="126" t="str">
        <f>IF(Compliance_Options!C34="","",Compliance_Options!C34)</f>
        <v/>
      </c>
      <c r="AZ12" s="126" t="str">
        <f>IF(Compliance_Options!D34="","",Compliance_Options!D34)</f>
        <v/>
      </c>
      <c r="BA12" s="126" t="str">
        <f>IF(Compliance_Options!E34="","",Compliance_Options!E34)</f>
        <v/>
      </c>
      <c r="BB12" s="126" t="str">
        <f>IF(Compliance_Options!F34="","",Compliance_Options!F34)</f>
        <v/>
      </c>
      <c r="BC12" s="105" t="str">
        <f t="shared" si="3"/>
        <v xml:space="preserve">    </v>
      </c>
      <c r="BD12" s="105" t="str">
        <f>IF(COUNTIF(BC$2:BC12,BC12)=1,BC12,"")</f>
        <v/>
      </c>
      <c r="BE12" s="105" t="str">
        <f t="shared" si="4"/>
        <v/>
      </c>
      <c r="BF12" s="105" t="str">
        <f t="shared" si="5"/>
        <v/>
      </c>
      <c r="BG12" s="105" t="str">
        <f t="shared" si="6"/>
        <v/>
      </c>
      <c r="BH12" s="105" t="str">
        <f t="shared" si="7"/>
        <v/>
      </c>
      <c r="BI12" s="105" t="str">
        <f t="shared" si="8"/>
        <v/>
      </c>
      <c r="BJ12" s="105" t="str">
        <f t="shared" si="9"/>
        <v/>
      </c>
      <c r="BK12" s="111" t="str">
        <f t="shared" si="10"/>
        <v/>
      </c>
      <c r="BL12" s="111" t="str">
        <f>+IF(BK12="","",MAX(BL$1:BL11)+1)</f>
        <v/>
      </c>
      <c r="BM12" s="111" t="str">
        <f t="shared" si="11"/>
        <v/>
      </c>
      <c r="BN12" s="111" t="str">
        <f t="shared" si="12"/>
        <v/>
      </c>
      <c r="BO12" s="111" t="str">
        <f t="shared" si="13"/>
        <v/>
      </c>
      <c r="BP12" s="111" t="str">
        <f t="shared" si="14"/>
        <v/>
      </c>
      <c r="BQ12" s="111" t="str">
        <f t="shared" si="15"/>
        <v/>
      </c>
      <c r="BR12" s="111" t="str">
        <f t="shared" si="16"/>
        <v/>
      </c>
      <c r="BS12" s="127" t="str">
        <f t="shared" si="17"/>
        <v/>
      </c>
      <c r="BT12" s="127" t="str">
        <f>+IF(BS12="","",MAX(BT$1:BT11)+1)</f>
        <v/>
      </c>
      <c r="BU12" s="127" t="str">
        <f t="shared" si="18"/>
        <v/>
      </c>
      <c r="BV12" s="127" t="str">
        <f t="shared" si="19"/>
        <v/>
      </c>
      <c r="BW12" s="127" t="str">
        <f t="shared" si="20"/>
        <v/>
      </c>
      <c r="BX12" s="127" t="str">
        <f t="shared" si="21"/>
        <v/>
      </c>
      <c r="BY12" s="127" t="str">
        <f t="shared" si="22"/>
        <v/>
      </c>
      <c r="BZ12" s="127" t="str">
        <f t="shared" si="23"/>
        <v/>
      </c>
      <c r="CA12" s="128" t="str">
        <f t="shared" si="24"/>
        <v/>
      </c>
      <c r="CB12" s="128" t="str">
        <f>+IF(CA12="","",MAX(CB$1:CB11)+1)</f>
        <v/>
      </c>
      <c r="CC12" s="128" t="str">
        <f t="shared" si="25"/>
        <v/>
      </c>
      <c r="CD12" s="128" t="str">
        <f t="shared" si="26"/>
        <v/>
      </c>
      <c r="CE12" s="128" t="str">
        <f t="shared" si="27"/>
        <v/>
      </c>
      <c r="CF12" s="128" t="str">
        <f t="shared" si="28"/>
        <v/>
      </c>
      <c r="CG12" s="128" t="str">
        <f t="shared" si="29"/>
        <v/>
      </c>
      <c r="CH12" s="128" t="str">
        <f t="shared" si="30"/>
        <v/>
      </c>
      <c r="CI12" s="129" t="str">
        <f t="shared" si="31"/>
        <v/>
      </c>
      <c r="CJ12" s="129" t="str">
        <f>+IF(CI12="","",MAX(CJ$1:CJ11)+1)</f>
        <v/>
      </c>
      <c r="CK12" s="129" t="str">
        <f t="shared" si="32"/>
        <v/>
      </c>
      <c r="CL12" s="129" t="str">
        <f t="shared" si="33"/>
        <v/>
      </c>
      <c r="CM12" s="129" t="str">
        <f t="shared" si="34"/>
        <v/>
      </c>
      <c r="CN12" s="129" t="str">
        <f t="shared" si="35"/>
        <v/>
      </c>
      <c r="CO12" s="129" t="str">
        <f t="shared" si="36"/>
        <v/>
      </c>
      <c r="CQ12" s="207" t="str">
        <f>+IF(CR12="","",MAX(CQ$1:CQ11)+1)</f>
        <v/>
      </c>
      <c r="CR12" s="208" t="str">
        <f>IF(Compliance_Options!B34="","",Compliance_Options!B34)</f>
        <v/>
      </c>
      <c r="CS12" s="208" t="str">
        <f>IF(Compliance_Options!C34="","",Compliance_Options!C34)</f>
        <v/>
      </c>
      <c r="CT12" s="208" t="str">
        <f>IF(Compliance_Options!D34="","",Compliance_Options!D34)</f>
        <v/>
      </c>
      <c r="CU12" s="208" t="str">
        <f t="shared" si="37"/>
        <v xml:space="preserve">  </v>
      </c>
      <c r="CV12" s="208" t="str">
        <f>IF(COUNTIF(CU$2:CU12,CU12)=1,CU12,"")</f>
        <v/>
      </c>
      <c r="CW12" s="208" t="str">
        <f t="shared" si="38"/>
        <v/>
      </c>
      <c r="CX12" s="208" t="str">
        <f t="shared" si="39"/>
        <v/>
      </c>
      <c r="CY12" s="208" t="str">
        <f t="shared" si="40"/>
        <v/>
      </c>
      <c r="CZ12" s="208" t="str">
        <f t="shared" si="41"/>
        <v/>
      </c>
    </row>
    <row r="13" spans="1:104" ht="15" customHeight="1" x14ac:dyDescent="0.3">
      <c r="F13" s="112" t="str">
        <f>+IF(I13="","",MAX(F$1:F12)+1)</f>
        <v/>
      </c>
      <c r="G13" s="115" t="str">
        <f>IF(Compliance_Options!C35="","",Compliance_Options!C35)</f>
        <v/>
      </c>
      <c r="H13" s="113" t="str">
        <f t="shared" si="0"/>
        <v/>
      </c>
      <c r="I13" s="104" t="str">
        <f>IF(COUNTIF(G$2:G13,G13)=1,G13,"")</f>
        <v/>
      </c>
      <c r="R13" s="105" t="s">
        <v>164</v>
      </c>
      <c r="V13" s="105" t="s">
        <v>165</v>
      </c>
      <c r="AW13" s="125" t="str">
        <f>+IF(AX13="","",MAX(AW$1:AW12)+1)</f>
        <v/>
      </c>
      <c r="AX13" s="126" t="str">
        <f>IF(Compliance_Options!B35="","",Compliance_Options!B35)</f>
        <v/>
      </c>
      <c r="AY13" s="126" t="str">
        <f>IF(Compliance_Options!C35="","",Compliance_Options!C35)</f>
        <v/>
      </c>
      <c r="AZ13" s="126" t="str">
        <f>IF(Compliance_Options!D35="","",Compliance_Options!D35)</f>
        <v/>
      </c>
      <c r="BA13" s="126" t="str">
        <f>IF(Compliance_Options!E35="","",Compliance_Options!E35)</f>
        <v/>
      </c>
      <c r="BB13" s="126" t="str">
        <f>IF(Compliance_Options!F35="","",Compliance_Options!F35)</f>
        <v/>
      </c>
      <c r="BC13" s="105" t="str">
        <f t="shared" si="3"/>
        <v xml:space="preserve">    </v>
      </c>
      <c r="BD13" s="105" t="str">
        <f>IF(COUNTIF(BC$2:BC13,BC13)=1,BC13,"")</f>
        <v/>
      </c>
      <c r="BE13" s="105" t="str">
        <f t="shared" si="4"/>
        <v/>
      </c>
      <c r="BF13" s="105" t="str">
        <f t="shared" si="5"/>
        <v/>
      </c>
      <c r="BG13" s="105" t="str">
        <f t="shared" si="6"/>
        <v/>
      </c>
      <c r="BH13" s="105" t="str">
        <f t="shared" si="7"/>
        <v/>
      </c>
      <c r="BI13" s="105" t="str">
        <f t="shared" si="8"/>
        <v/>
      </c>
      <c r="BJ13" s="105" t="str">
        <f t="shared" si="9"/>
        <v/>
      </c>
      <c r="BK13" s="111" t="str">
        <f t="shared" si="10"/>
        <v/>
      </c>
      <c r="BL13" s="111" t="str">
        <f>+IF(BK13="","",MAX(BL$1:BL12)+1)</f>
        <v/>
      </c>
      <c r="BM13" s="111" t="str">
        <f t="shared" si="11"/>
        <v/>
      </c>
      <c r="BN13" s="111" t="str">
        <f t="shared" si="12"/>
        <v/>
      </c>
      <c r="BO13" s="111" t="str">
        <f t="shared" si="13"/>
        <v/>
      </c>
      <c r="BP13" s="111" t="str">
        <f t="shared" si="14"/>
        <v/>
      </c>
      <c r="BQ13" s="111" t="str">
        <f t="shared" si="15"/>
        <v/>
      </c>
      <c r="BR13" s="111" t="str">
        <f t="shared" si="16"/>
        <v/>
      </c>
      <c r="BS13" s="127" t="str">
        <f t="shared" si="17"/>
        <v/>
      </c>
      <c r="BT13" s="127" t="str">
        <f>+IF(BS13="","",MAX(BT$1:BT12)+1)</f>
        <v/>
      </c>
      <c r="BU13" s="127" t="str">
        <f t="shared" si="18"/>
        <v/>
      </c>
      <c r="BV13" s="127" t="str">
        <f t="shared" si="19"/>
        <v/>
      </c>
      <c r="BW13" s="127" t="str">
        <f t="shared" si="20"/>
        <v/>
      </c>
      <c r="BX13" s="127" t="str">
        <f t="shared" si="21"/>
        <v/>
      </c>
      <c r="BY13" s="127" t="str">
        <f t="shared" si="22"/>
        <v/>
      </c>
      <c r="BZ13" s="127" t="str">
        <f t="shared" si="23"/>
        <v/>
      </c>
      <c r="CA13" s="128" t="str">
        <f t="shared" si="24"/>
        <v/>
      </c>
      <c r="CB13" s="128" t="str">
        <f>+IF(CA13="","",MAX(CB$1:CB12)+1)</f>
        <v/>
      </c>
      <c r="CC13" s="128" t="str">
        <f t="shared" si="25"/>
        <v/>
      </c>
      <c r="CD13" s="128" t="str">
        <f t="shared" si="26"/>
        <v/>
      </c>
      <c r="CE13" s="128" t="str">
        <f t="shared" si="27"/>
        <v/>
      </c>
      <c r="CF13" s="128" t="str">
        <f t="shared" si="28"/>
        <v/>
      </c>
      <c r="CG13" s="128" t="str">
        <f t="shared" si="29"/>
        <v/>
      </c>
      <c r="CH13" s="128" t="str">
        <f t="shared" si="30"/>
        <v/>
      </c>
      <c r="CI13" s="129" t="str">
        <f t="shared" si="31"/>
        <v/>
      </c>
      <c r="CJ13" s="129" t="str">
        <f>+IF(CI13="","",MAX(CJ$1:CJ12)+1)</f>
        <v/>
      </c>
      <c r="CK13" s="129" t="str">
        <f t="shared" si="32"/>
        <v/>
      </c>
      <c r="CL13" s="129" t="str">
        <f t="shared" si="33"/>
        <v/>
      </c>
      <c r="CM13" s="129" t="str">
        <f t="shared" si="34"/>
        <v/>
      </c>
      <c r="CN13" s="129" t="str">
        <f t="shared" si="35"/>
        <v/>
      </c>
      <c r="CO13" s="129" t="str">
        <f t="shared" si="36"/>
        <v/>
      </c>
      <c r="CQ13" s="207" t="str">
        <f>+IF(CR13="","",MAX(CQ$1:CQ12)+1)</f>
        <v/>
      </c>
      <c r="CR13" s="208" t="str">
        <f>IF(Compliance_Options!B35="","",Compliance_Options!B35)</f>
        <v/>
      </c>
      <c r="CS13" s="208" t="str">
        <f>IF(Compliance_Options!C35="","",Compliance_Options!C35)</f>
        <v/>
      </c>
      <c r="CT13" s="208" t="str">
        <f>IF(Compliance_Options!D35="","",Compliance_Options!D35)</f>
        <v/>
      </c>
      <c r="CU13" s="208" t="str">
        <f t="shared" si="37"/>
        <v xml:space="preserve">  </v>
      </c>
      <c r="CV13" s="208" t="str">
        <f>IF(COUNTIF(CU$2:CU13,CU13)=1,CU13,"")</f>
        <v/>
      </c>
      <c r="CW13" s="208" t="str">
        <f t="shared" si="38"/>
        <v/>
      </c>
      <c r="CX13" s="208" t="str">
        <f t="shared" si="39"/>
        <v/>
      </c>
      <c r="CY13" s="208" t="str">
        <f t="shared" si="40"/>
        <v/>
      </c>
      <c r="CZ13" s="208" t="str">
        <f t="shared" si="41"/>
        <v/>
      </c>
    </row>
    <row r="14" spans="1:104" ht="15" customHeight="1" x14ac:dyDescent="0.3">
      <c r="F14" s="112" t="str">
        <f>+IF(I14="","",MAX(F$1:F13)+1)</f>
        <v/>
      </c>
      <c r="G14" s="115" t="str">
        <f>IF(Compliance_Options!C36="","",Compliance_Options!C36)</f>
        <v/>
      </c>
      <c r="H14" s="113" t="str">
        <f t="shared" si="0"/>
        <v/>
      </c>
      <c r="I14" s="104" t="str">
        <f>IF(COUNTIF(G$2:G14,G14)=1,G14,"")</f>
        <v/>
      </c>
      <c r="R14" s="105" t="s">
        <v>166</v>
      </c>
      <c r="V14" s="105" t="s">
        <v>167</v>
      </c>
      <c r="X14" s="105" t="s">
        <v>101</v>
      </c>
      <c r="Y14" s="105" t="s">
        <v>106</v>
      </c>
      <c r="Z14" s="105" t="s">
        <v>111</v>
      </c>
      <c r="AA14" s="105" t="s">
        <v>119</v>
      </c>
      <c r="AW14" s="125" t="str">
        <f>+IF(AX14="","",MAX(AW$1:AW13)+1)</f>
        <v/>
      </c>
      <c r="AX14" s="126" t="str">
        <f>IF(Compliance_Options!B36="","",Compliance_Options!B36)</f>
        <v/>
      </c>
      <c r="AY14" s="126" t="str">
        <f>IF(Compliance_Options!C36="","",Compliance_Options!C36)</f>
        <v/>
      </c>
      <c r="AZ14" s="126" t="str">
        <f>IF(Compliance_Options!D36="","",Compliance_Options!D36)</f>
        <v/>
      </c>
      <c r="BA14" s="126" t="str">
        <f>IF(Compliance_Options!E36="","",Compliance_Options!E36)</f>
        <v/>
      </c>
      <c r="BB14" s="126" t="str">
        <f>IF(Compliance_Options!F36="","",Compliance_Options!F36)</f>
        <v/>
      </c>
      <c r="BC14" s="105" t="str">
        <f t="shared" si="3"/>
        <v xml:space="preserve">    </v>
      </c>
      <c r="BD14" s="105" t="str">
        <f>IF(COUNTIF(BC$2:BC14,BC14)=1,BC14,"")</f>
        <v/>
      </c>
      <c r="BE14" s="105" t="str">
        <f t="shared" si="4"/>
        <v/>
      </c>
      <c r="BF14" s="105" t="str">
        <f t="shared" si="5"/>
        <v/>
      </c>
      <c r="BG14" s="105" t="str">
        <f t="shared" si="6"/>
        <v/>
      </c>
      <c r="BH14" s="105" t="str">
        <f t="shared" si="7"/>
        <v/>
      </c>
      <c r="BI14" s="105" t="str">
        <f t="shared" si="8"/>
        <v/>
      </c>
      <c r="BJ14" s="105" t="str">
        <f t="shared" si="9"/>
        <v/>
      </c>
      <c r="BK14" s="111" t="str">
        <f t="shared" si="10"/>
        <v/>
      </c>
      <c r="BL14" s="111" t="str">
        <f>+IF(BK14="","",MAX(BL$1:BL13)+1)</f>
        <v/>
      </c>
      <c r="BM14" s="111" t="str">
        <f t="shared" si="11"/>
        <v/>
      </c>
      <c r="BN14" s="111" t="str">
        <f t="shared" si="12"/>
        <v/>
      </c>
      <c r="BO14" s="111" t="str">
        <f t="shared" si="13"/>
        <v/>
      </c>
      <c r="BP14" s="111" t="str">
        <f t="shared" si="14"/>
        <v/>
      </c>
      <c r="BQ14" s="111" t="str">
        <f t="shared" si="15"/>
        <v/>
      </c>
      <c r="BR14" s="111" t="str">
        <f t="shared" si="16"/>
        <v/>
      </c>
      <c r="BS14" s="127" t="str">
        <f t="shared" si="17"/>
        <v/>
      </c>
      <c r="BT14" s="127" t="str">
        <f>+IF(BS14="","",MAX(BT$1:BT13)+1)</f>
        <v/>
      </c>
      <c r="BU14" s="127" t="str">
        <f t="shared" si="18"/>
        <v/>
      </c>
      <c r="BV14" s="127" t="str">
        <f t="shared" si="19"/>
        <v/>
      </c>
      <c r="BW14" s="127" t="str">
        <f t="shared" si="20"/>
        <v/>
      </c>
      <c r="BX14" s="127" t="str">
        <f t="shared" si="21"/>
        <v/>
      </c>
      <c r="BY14" s="127" t="str">
        <f t="shared" si="22"/>
        <v/>
      </c>
      <c r="BZ14" s="127" t="str">
        <f t="shared" si="23"/>
        <v/>
      </c>
      <c r="CA14" s="128" t="str">
        <f t="shared" si="24"/>
        <v/>
      </c>
      <c r="CB14" s="128" t="str">
        <f>+IF(CA14="","",MAX(CB$1:CB13)+1)</f>
        <v/>
      </c>
      <c r="CC14" s="128" t="str">
        <f t="shared" si="25"/>
        <v/>
      </c>
      <c r="CD14" s="128" t="str">
        <f t="shared" si="26"/>
        <v/>
      </c>
      <c r="CE14" s="128" t="str">
        <f t="shared" si="27"/>
        <v/>
      </c>
      <c r="CF14" s="128" t="str">
        <f t="shared" si="28"/>
        <v/>
      </c>
      <c r="CG14" s="128" t="str">
        <f t="shared" si="29"/>
        <v/>
      </c>
      <c r="CH14" s="128" t="str">
        <f t="shared" si="30"/>
        <v/>
      </c>
      <c r="CI14" s="129" t="str">
        <f t="shared" si="31"/>
        <v/>
      </c>
      <c r="CJ14" s="129" t="str">
        <f>+IF(CI14="","",MAX(CJ$1:CJ13)+1)</f>
        <v/>
      </c>
      <c r="CK14" s="129" t="str">
        <f t="shared" si="32"/>
        <v/>
      </c>
      <c r="CL14" s="129" t="str">
        <f t="shared" si="33"/>
        <v/>
      </c>
      <c r="CM14" s="129" t="str">
        <f t="shared" si="34"/>
        <v/>
      </c>
      <c r="CN14" s="129" t="str">
        <f t="shared" si="35"/>
        <v/>
      </c>
      <c r="CO14" s="129" t="str">
        <f t="shared" si="36"/>
        <v/>
      </c>
      <c r="CQ14" s="207" t="str">
        <f>+IF(CR14="","",MAX(CQ$1:CQ13)+1)</f>
        <v/>
      </c>
      <c r="CR14" s="208" t="str">
        <f>IF(Compliance_Options!B36="","",Compliance_Options!B36)</f>
        <v/>
      </c>
      <c r="CS14" s="208" t="str">
        <f>IF(Compliance_Options!C36="","",Compliance_Options!C36)</f>
        <v/>
      </c>
      <c r="CT14" s="208" t="str">
        <f>IF(Compliance_Options!D36="","",Compliance_Options!D36)</f>
        <v/>
      </c>
      <c r="CU14" s="208" t="str">
        <f t="shared" si="37"/>
        <v xml:space="preserve">  </v>
      </c>
      <c r="CV14" s="208" t="str">
        <f>IF(COUNTIF(CU$2:CU14,CU14)=1,CU14,"")</f>
        <v/>
      </c>
      <c r="CW14" s="208" t="str">
        <f t="shared" si="38"/>
        <v/>
      </c>
      <c r="CX14" s="208" t="str">
        <f t="shared" si="39"/>
        <v/>
      </c>
      <c r="CY14" s="208" t="str">
        <f t="shared" si="40"/>
        <v/>
      </c>
      <c r="CZ14" s="208" t="str">
        <f t="shared" si="41"/>
        <v/>
      </c>
    </row>
    <row r="15" spans="1:104" ht="15" customHeight="1" x14ac:dyDescent="0.3">
      <c r="F15" s="112" t="str">
        <f>+IF(I15="","",MAX(F$1:F14)+1)</f>
        <v/>
      </c>
      <c r="G15" s="115" t="str">
        <f>IF(Compliance_Options!C37="","",Compliance_Options!C37)</f>
        <v/>
      </c>
      <c r="H15" s="113" t="str">
        <f t="shared" si="0"/>
        <v/>
      </c>
      <c r="I15" s="104" t="str">
        <f>IF(COUNTIF(G$2:G15,G15)=1,G15,"")</f>
        <v/>
      </c>
      <c r="R15" s="105" t="s">
        <v>168</v>
      </c>
      <c r="V15" s="105" t="s">
        <v>169</v>
      </c>
      <c r="X15" s="105" t="s">
        <v>102</v>
      </c>
      <c r="Y15" s="105" t="s">
        <v>107</v>
      </c>
      <c r="Z15" s="105" t="s">
        <v>112</v>
      </c>
      <c r="AW15" s="125" t="str">
        <f>+IF(AX15="","",MAX(AW$1:AW14)+1)</f>
        <v/>
      </c>
      <c r="AX15" s="126" t="str">
        <f>IF(Compliance_Options!B37="","",Compliance_Options!B37)</f>
        <v/>
      </c>
      <c r="AY15" s="126" t="str">
        <f>IF(Compliance_Options!C37="","",Compliance_Options!C37)</f>
        <v/>
      </c>
      <c r="AZ15" s="126" t="str">
        <f>IF(Compliance_Options!D37="","",Compliance_Options!D37)</f>
        <v/>
      </c>
      <c r="BA15" s="126" t="str">
        <f>IF(Compliance_Options!E37="","",Compliance_Options!E37)</f>
        <v/>
      </c>
      <c r="BB15" s="126" t="str">
        <f>IF(Compliance_Options!F37="","",Compliance_Options!F37)</f>
        <v/>
      </c>
      <c r="BC15" s="105" t="str">
        <f t="shared" si="3"/>
        <v xml:space="preserve">    </v>
      </c>
      <c r="BD15" s="105" t="str">
        <f>IF(COUNTIF(BC$2:BC15,BC15)=1,BC15,"")</f>
        <v/>
      </c>
      <c r="BE15" s="105" t="str">
        <f t="shared" si="4"/>
        <v/>
      </c>
      <c r="BF15" s="105" t="str">
        <f t="shared" si="5"/>
        <v/>
      </c>
      <c r="BG15" s="105" t="str">
        <f t="shared" si="6"/>
        <v/>
      </c>
      <c r="BH15" s="105" t="str">
        <f t="shared" si="7"/>
        <v/>
      </c>
      <c r="BI15" s="105" t="str">
        <f t="shared" si="8"/>
        <v/>
      </c>
      <c r="BJ15" s="105" t="str">
        <f t="shared" si="9"/>
        <v/>
      </c>
      <c r="BK15" s="111" t="str">
        <f t="shared" si="10"/>
        <v/>
      </c>
      <c r="BL15" s="111" t="str">
        <f>+IF(BK15="","",MAX(BL$1:BL14)+1)</f>
        <v/>
      </c>
      <c r="BM15" s="111" t="str">
        <f t="shared" si="11"/>
        <v/>
      </c>
      <c r="BN15" s="111" t="str">
        <f t="shared" si="12"/>
        <v/>
      </c>
      <c r="BO15" s="111" t="str">
        <f t="shared" si="13"/>
        <v/>
      </c>
      <c r="BP15" s="111" t="str">
        <f t="shared" si="14"/>
        <v/>
      </c>
      <c r="BQ15" s="111" t="str">
        <f t="shared" si="15"/>
        <v/>
      </c>
      <c r="BR15" s="111" t="str">
        <f t="shared" si="16"/>
        <v/>
      </c>
      <c r="BS15" s="127" t="str">
        <f t="shared" si="17"/>
        <v/>
      </c>
      <c r="BT15" s="127" t="str">
        <f>+IF(BS15="","",MAX(BT$1:BT14)+1)</f>
        <v/>
      </c>
      <c r="BU15" s="127" t="str">
        <f t="shared" si="18"/>
        <v/>
      </c>
      <c r="BV15" s="127" t="str">
        <f t="shared" si="19"/>
        <v/>
      </c>
      <c r="BW15" s="127" t="str">
        <f t="shared" si="20"/>
        <v/>
      </c>
      <c r="BX15" s="127" t="str">
        <f t="shared" si="21"/>
        <v/>
      </c>
      <c r="BY15" s="127" t="str">
        <f t="shared" si="22"/>
        <v/>
      </c>
      <c r="BZ15" s="127" t="str">
        <f t="shared" si="23"/>
        <v/>
      </c>
      <c r="CA15" s="128" t="str">
        <f t="shared" si="24"/>
        <v/>
      </c>
      <c r="CB15" s="128" t="str">
        <f>+IF(CA15="","",MAX(CB$1:CB14)+1)</f>
        <v/>
      </c>
      <c r="CC15" s="128" t="str">
        <f t="shared" si="25"/>
        <v/>
      </c>
      <c r="CD15" s="128" t="str">
        <f t="shared" si="26"/>
        <v/>
      </c>
      <c r="CE15" s="128" t="str">
        <f t="shared" si="27"/>
        <v/>
      </c>
      <c r="CF15" s="128" t="str">
        <f t="shared" si="28"/>
        <v/>
      </c>
      <c r="CG15" s="128" t="str">
        <f t="shared" si="29"/>
        <v/>
      </c>
      <c r="CH15" s="128" t="str">
        <f t="shared" si="30"/>
        <v/>
      </c>
      <c r="CI15" s="129" t="str">
        <f t="shared" si="31"/>
        <v/>
      </c>
      <c r="CJ15" s="129" t="str">
        <f>+IF(CI15="","",MAX(CJ$1:CJ14)+1)</f>
        <v/>
      </c>
      <c r="CK15" s="129" t="str">
        <f t="shared" si="32"/>
        <v/>
      </c>
      <c r="CL15" s="129" t="str">
        <f t="shared" si="33"/>
        <v/>
      </c>
      <c r="CM15" s="129" t="str">
        <f t="shared" si="34"/>
        <v/>
      </c>
      <c r="CN15" s="129" t="str">
        <f t="shared" si="35"/>
        <v/>
      </c>
      <c r="CO15" s="129" t="str">
        <f t="shared" si="36"/>
        <v/>
      </c>
      <c r="CQ15" s="207" t="str">
        <f>+IF(CR15="","",MAX(CQ$1:CQ14)+1)</f>
        <v/>
      </c>
      <c r="CR15" s="208" t="str">
        <f>IF(Compliance_Options!B37="","",Compliance_Options!B37)</f>
        <v/>
      </c>
      <c r="CS15" s="208" t="str">
        <f>IF(Compliance_Options!C37="","",Compliance_Options!C37)</f>
        <v/>
      </c>
      <c r="CT15" s="208" t="str">
        <f>IF(Compliance_Options!D37="","",Compliance_Options!D37)</f>
        <v/>
      </c>
      <c r="CU15" s="208" t="str">
        <f t="shared" si="37"/>
        <v xml:space="preserve">  </v>
      </c>
      <c r="CV15" s="208" t="str">
        <f>IF(COUNTIF(CU$2:CU15,CU15)=1,CU15,"")</f>
        <v/>
      </c>
      <c r="CW15" s="208" t="str">
        <f t="shared" si="38"/>
        <v/>
      </c>
      <c r="CX15" s="208" t="str">
        <f t="shared" si="39"/>
        <v/>
      </c>
      <c r="CY15" s="208" t="str">
        <f t="shared" si="40"/>
        <v/>
      </c>
      <c r="CZ15" s="208" t="str">
        <f t="shared" si="41"/>
        <v/>
      </c>
    </row>
    <row r="16" spans="1:104" ht="15" customHeight="1" x14ac:dyDescent="0.3">
      <c r="F16" s="112" t="str">
        <f>+IF(I16="","",MAX(F$1:F15)+1)</f>
        <v/>
      </c>
      <c r="G16" s="115" t="str">
        <f>IF(Compliance_Options!C38="","",Compliance_Options!C38)</f>
        <v/>
      </c>
      <c r="H16" s="113" t="str">
        <f t="shared" si="0"/>
        <v/>
      </c>
      <c r="I16" s="104" t="str">
        <f>IF(COUNTIF(G$2:G16,G16)=1,G16,"")</f>
        <v/>
      </c>
      <c r="R16" s="105" t="s">
        <v>170</v>
      </c>
      <c r="V16" s="105" t="s">
        <v>171</v>
      </c>
      <c r="X16" s="105" t="s">
        <v>103</v>
      </c>
      <c r="Y16" s="105" t="s">
        <v>162</v>
      </c>
      <c r="Z16" s="105" t="s">
        <v>163</v>
      </c>
      <c r="AW16" s="125" t="str">
        <f>+IF(AX16="","",MAX(AW$1:AW15)+1)</f>
        <v/>
      </c>
      <c r="AX16" s="126" t="str">
        <f>IF(Compliance_Options!B38="","",Compliance_Options!B38)</f>
        <v/>
      </c>
      <c r="AY16" s="126" t="str">
        <f>IF(Compliance_Options!C38="","",Compliance_Options!C38)</f>
        <v/>
      </c>
      <c r="AZ16" s="126" t="str">
        <f>IF(Compliance_Options!D38="","",Compliance_Options!D38)</f>
        <v/>
      </c>
      <c r="BA16" s="126" t="str">
        <f>IF(Compliance_Options!E38="","",Compliance_Options!E38)</f>
        <v/>
      </c>
      <c r="BB16" s="126" t="str">
        <f>IF(Compliance_Options!F38="","",Compliance_Options!F38)</f>
        <v/>
      </c>
      <c r="BC16" s="105" t="str">
        <f t="shared" si="3"/>
        <v xml:space="preserve">    </v>
      </c>
      <c r="BD16" s="105" t="str">
        <f>IF(COUNTIF(BC$2:BC16,BC16)=1,BC16,"")</f>
        <v/>
      </c>
      <c r="BE16" s="105" t="str">
        <f t="shared" si="4"/>
        <v/>
      </c>
      <c r="BF16" s="105" t="str">
        <f t="shared" si="5"/>
        <v/>
      </c>
      <c r="BG16" s="105" t="str">
        <f t="shared" si="6"/>
        <v/>
      </c>
      <c r="BH16" s="105" t="str">
        <f t="shared" si="7"/>
        <v/>
      </c>
      <c r="BI16" s="105" t="str">
        <f t="shared" si="8"/>
        <v/>
      </c>
      <c r="BJ16" s="105" t="str">
        <f t="shared" si="9"/>
        <v/>
      </c>
      <c r="BK16" s="111" t="str">
        <f t="shared" si="10"/>
        <v/>
      </c>
      <c r="BL16" s="111" t="str">
        <f>+IF(BK16="","",MAX(BL$1:BL15)+1)</f>
        <v/>
      </c>
      <c r="BM16" s="111" t="str">
        <f t="shared" si="11"/>
        <v/>
      </c>
      <c r="BN16" s="111" t="str">
        <f t="shared" si="12"/>
        <v/>
      </c>
      <c r="BO16" s="111" t="str">
        <f t="shared" si="13"/>
        <v/>
      </c>
      <c r="BP16" s="111" t="str">
        <f t="shared" si="14"/>
        <v/>
      </c>
      <c r="BQ16" s="111" t="str">
        <f t="shared" si="15"/>
        <v/>
      </c>
      <c r="BR16" s="111" t="str">
        <f t="shared" si="16"/>
        <v/>
      </c>
      <c r="BS16" s="127" t="str">
        <f t="shared" si="17"/>
        <v/>
      </c>
      <c r="BT16" s="127" t="str">
        <f>+IF(BS16="","",MAX(BT$1:BT15)+1)</f>
        <v/>
      </c>
      <c r="BU16" s="127" t="str">
        <f t="shared" si="18"/>
        <v/>
      </c>
      <c r="BV16" s="127" t="str">
        <f t="shared" si="19"/>
        <v/>
      </c>
      <c r="BW16" s="127" t="str">
        <f t="shared" si="20"/>
        <v/>
      </c>
      <c r="BX16" s="127" t="str">
        <f t="shared" si="21"/>
        <v/>
      </c>
      <c r="BY16" s="127" t="str">
        <f t="shared" si="22"/>
        <v/>
      </c>
      <c r="BZ16" s="127" t="str">
        <f t="shared" si="23"/>
        <v/>
      </c>
      <c r="CA16" s="128" t="str">
        <f t="shared" si="24"/>
        <v/>
      </c>
      <c r="CB16" s="128" t="str">
        <f>+IF(CA16="","",MAX(CB$1:CB15)+1)</f>
        <v/>
      </c>
      <c r="CC16" s="128" t="str">
        <f t="shared" si="25"/>
        <v/>
      </c>
      <c r="CD16" s="128" t="str">
        <f t="shared" si="26"/>
        <v/>
      </c>
      <c r="CE16" s="128" t="str">
        <f t="shared" si="27"/>
        <v/>
      </c>
      <c r="CF16" s="128" t="str">
        <f t="shared" si="28"/>
        <v/>
      </c>
      <c r="CG16" s="128" t="str">
        <f t="shared" si="29"/>
        <v/>
      </c>
      <c r="CH16" s="128" t="str">
        <f t="shared" si="30"/>
        <v/>
      </c>
      <c r="CI16" s="129" t="str">
        <f t="shared" si="31"/>
        <v/>
      </c>
      <c r="CJ16" s="129" t="str">
        <f>+IF(CI16="","",MAX(CJ$1:CJ15)+1)</f>
        <v/>
      </c>
      <c r="CK16" s="129" t="str">
        <f t="shared" si="32"/>
        <v/>
      </c>
      <c r="CL16" s="129" t="str">
        <f t="shared" si="33"/>
        <v/>
      </c>
      <c r="CM16" s="129" t="str">
        <f t="shared" si="34"/>
        <v/>
      </c>
      <c r="CN16" s="129" t="str">
        <f t="shared" si="35"/>
        <v/>
      </c>
      <c r="CO16" s="129" t="str">
        <f t="shared" si="36"/>
        <v/>
      </c>
      <c r="CQ16" s="207" t="str">
        <f>+IF(CR16="","",MAX(CQ$1:CQ15)+1)</f>
        <v/>
      </c>
      <c r="CR16" s="208" t="str">
        <f>IF(Compliance_Options!B38="","",Compliance_Options!B38)</f>
        <v/>
      </c>
      <c r="CS16" s="208" t="str">
        <f>IF(Compliance_Options!C38="","",Compliance_Options!C38)</f>
        <v/>
      </c>
      <c r="CT16" s="208" t="str">
        <f>IF(Compliance_Options!D38="","",Compliance_Options!D38)</f>
        <v/>
      </c>
      <c r="CU16" s="208" t="str">
        <f t="shared" si="37"/>
        <v xml:space="preserve">  </v>
      </c>
      <c r="CV16" s="208" t="str">
        <f>IF(COUNTIF(CU$2:CU16,CU16)=1,CU16,"")</f>
        <v/>
      </c>
      <c r="CW16" s="208" t="str">
        <f t="shared" si="38"/>
        <v/>
      </c>
      <c r="CX16" s="208" t="str">
        <f t="shared" si="39"/>
        <v/>
      </c>
      <c r="CY16" s="208" t="str">
        <f t="shared" si="40"/>
        <v/>
      </c>
      <c r="CZ16" s="208" t="str">
        <f t="shared" si="41"/>
        <v/>
      </c>
    </row>
    <row r="17" spans="1:104" ht="15" customHeight="1" x14ac:dyDescent="0.3">
      <c r="F17" s="112" t="str">
        <f>+IF(I17="","",MAX(F$1:F16)+1)</f>
        <v/>
      </c>
      <c r="G17" s="115" t="str">
        <f>IF(Compliance_Options!C39="","",Compliance_Options!C39)</f>
        <v/>
      </c>
      <c r="H17" s="113" t="str">
        <f t="shared" si="0"/>
        <v/>
      </c>
      <c r="I17" s="104" t="str">
        <f>IF(COUNTIF(G$2:G17,G17)=1,G17,"")</f>
        <v/>
      </c>
      <c r="V17" s="105" t="s">
        <v>172</v>
      </c>
      <c r="X17" s="105" t="s">
        <v>104</v>
      </c>
      <c r="Y17" s="105" t="s">
        <v>109</v>
      </c>
      <c r="Z17" s="105" t="s">
        <v>114</v>
      </c>
      <c r="AW17" s="125" t="str">
        <f>+IF(AX17="","",MAX(AW$1:AW16)+1)</f>
        <v/>
      </c>
      <c r="AX17" s="126" t="str">
        <f>IF(Compliance_Options!B39="","",Compliance_Options!B39)</f>
        <v/>
      </c>
      <c r="AY17" s="126" t="str">
        <f>IF(Compliance_Options!C39="","",Compliance_Options!C39)</f>
        <v/>
      </c>
      <c r="AZ17" s="126" t="str">
        <f>IF(Compliance_Options!D39="","",Compliance_Options!D39)</f>
        <v/>
      </c>
      <c r="BA17" s="126" t="str">
        <f>IF(Compliance_Options!E39="","",Compliance_Options!E39)</f>
        <v/>
      </c>
      <c r="BB17" s="126" t="str">
        <f>IF(Compliance_Options!F39="","",Compliance_Options!F39)</f>
        <v/>
      </c>
      <c r="BC17" s="105" t="str">
        <f t="shared" si="3"/>
        <v xml:space="preserve">    </v>
      </c>
      <c r="BD17" s="105" t="str">
        <f>IF(COUNTIF(BC$2:BC17,BC17)=1,BC17,"")</f>
        <v/>
      </c>
      <c r="BE17" s="105" t="str">
        <f t="shared" si="4"/>
        <v/>
      </c>
      <c r="BF17" s="105" t="str">
        <f t="shared" si="5"/>
        <v/>
      </c>
      <c r="BG17" s="105" t="str">
        <f t="shared" si="6"/>
        <v/>
      </c>
      <c r="BH17" s="105" t="str">
        <f t="shared" si="7"/>
        <v/>
      </c>
      <c r="BI17" s="105" t="str">
        <f t="shared" si="8"/>
        <v/>
      </c>
      <c r="BJ17" s="105" t="str">
        <f t="shared" si="9"/>
        <v/>
      </c>
      <c r="BK17" s="111" t="str">
        <f t="shared" si="10"/>
        <v/>
      </c>
      <c r="BL17" s="111" t="str">
        <f>+IF(BK17="","",MAX(BL$1:BL16)+1)</f>
        <v/>
      </c>
      <c r="BM17" s="111" t="str">
        <f t="shared" si="11"/>
        <v/>
      </c>
      <c r="BN17" s="111" t="str">
        <f t="shared" si="12"/>
        <v/>
      </c>
      <c r="BO17" s="111" t="str">
        <f t="shared" si="13"/>
        <v/>
      </c>
      <c r="BP17" s="111" t="str">
        <f t="shared" si="14"/>
        <v/>
      </c>
      <c r="BQ17" s="111" t="str">
        <f t="shared" si="15"/>
        <v/>
      </c>
      <c r="BR17" s="111" t="str">
        <f t="shared" si="16"/>
        <v/>
      </c>
      <c r="BS17" s="127" t="str">
        <f t="shared" si="17"/>
        <v/>
      </c>
      <c r="BT17" s="127" t="str">
        <f>+IF(BS17="","",MAX(BT$1:BT16)+1)</f>
        <v/>
      </c>
      <c r="BU17" s="127" t="str">
        <f t="shared" si="18"/>
        <v/>
      </c>
      <c r="BV17" s="127" t="str">
        <f t="shared" si="19"/>
        <v/>
      </c>
      <c r="BW17" s="127" t="str">
        <f t="shared" si="20"/>
        <v/>
      </c>
      <c r="BX17" s="127" t="str">
        <f t="shared" si="21"/>
        <v/>
      </c>
      <c r="BY17" s="127" t="str">
        <f t="shared" si="22"/>
        <v/>
      </c>
      <c r="BZ17" s="127" t="str">
        <f t="shared" si="23"/>
        <v/>
      </c>
      <c r="CA17" s="128" t="str">
        <f t="shared" si="24"/>
        <v/>
      </c>
      <c r="CB17" s="128" t="str">
        <f>+IF(CA17="","",MAX(CB$1:CB16)+1)</f>
        <v/>
      </c>
      <c r="CC17" s="128" t="str">
        <f t="shared" si="25"/>
        <v/>
      </c>
      <c r="CD17" s="128" t="str">
        <f t="shared" si="26"/>
        <v/>
      </c>
      <c r="CE17" s="128" t="str">
        <f t="shared" si="27"/>
        <v/>
      </c>
      <c r="CF17" s="128" t="str">
        <f t="shared" si="28"/>
        <v/>
      </c>
      <c r="CG17" s="128" t="str">
        <f t="shared" si="29"/>
        <v/>
      </c>
      <c r="CH17" s="128" t="str">
        <f t="shared" si="30"/>
        <v/>
      </c>
      <c r="CI17" s="129" t="str">
        <f t="shared" si="31"/>
        <v/>
      </c>
      <c r="CJ17" s="129" t="str">
        <f>+IF(CI17="","",MAX(CJ$1:CJ16)+1)</f>
        <v/>
      </c>
      <c r="CK17" s="129" t="str">
        <f t="shared" si="32"/>
        <v/>
      </c>
      <c r="CL17" s="129" t="str">
        <f t="shared" si="33"/>
        <v/>
      </c>
      <c r="CM17" s="129" t="str">
        <f t="shared" si="34"/>
        <v/>
      </c>
      <c r="CN17" s="129" t="str">
        <f t="shared" si="35"/>
        <v/>
      </c>
      <c r="CO17" s="129" t="str">
        <f t="shared" si="36"/>
        <v/>
      </c>
      <c r="CQ17" s="207" t="str">
        <f>+IF(CR17="","",MAX(CQ$1:CQ16)+1)</f>
        <v/>
      </c>
      <c r="CR17" s="208" t="str">
        <f>IF(Compliance_Options!B39="","",Compliance_Options!B39)</f>
        <v/>
      </c>
      <c r="CS17" s="208" t="str">
        <f>IF(Compliance_Options!C39="","",Compliance_Options!C39)</f>
        <v/>
      </c>
      <c r="CT17" s="208" t="str">
        <f>IF(Compliance_Options!D39="","",Compliance_Options!D39)</f>
        <v/>
      </c>
      <c r="CU17" s="208" t="str">
        <f t="shared" si="37"/>
        <v xml:space="preserve">  </v>
      </c>
      <c r="CV17" s="208" t="str">
        <f>IF(COUNTIF(CU$2:CU17,CU17)=1,CU17,"")</f>
        <v/>
      </c>
      <c r="CW17" s="208" t="str">
        <f t="shared" si="38"/>
        <v/>
      </c>
      <c r="CX17" s="208" t="str">
        <f t="shared" si="39"/>
        <v/>
      </c>
      <c r="CY17" s="208" t="str">
        <f t="shared" si="40"/>
        <v/>
      </c>
      <c r="CZ17" s="208" t="str">
        <f t="shared" si="41"/>
        <v/>
      </c>
    </row>
    <row r="18" spans="1:104" ht="15" customHeight="1" x14ac:dyDescent="0.3">
      <c r="F18" s="112" t="str">
        <f>+IF(I18="","",MAX(F$1:F17)+1)</f>
        <v/>
      </c>
      <c r="G18" s="115" t="str">
        <f>IF(Compliance_Options!C40="","",Compliance_Options!C40)</f>
        <v/>
      </c>
      <c r="H18" s="113" t="str">
        <f t="shared" si="0"/>
        <v/>
      </c>
      <c r="I18" s="104" t="str">
        <f>IF(COUNTIF(G$2:G18,G18)=1,G18,"")</f>
        <v/>
      </c>
      <c r="R18" s="133" t="s">
        <v>173</v>
      </c>
      <c r="V18" s="105" t="s">
        <v>174</v>
      </c>
      <c r="X18" s="105" t="s">
        <v>105</v>
      </c>
      <c r="Y18" s="105" t="s">
        <v>110</v>
      </c>
      <c r="Z18" s="105" t="s">
        <v>115</v>
      </c>
      <c r="AW18" s="125" t="str">
        <f>+IF(AX18="","",MAX(AW$1:AW17)+1)</f>
        <v/>
      </c>
      <c r="AX18" s="126" t="str">
        <f>IF(Compliance_Options!B40="","",Compliance_Options!B40)</f>
        <v/>
      </c>
      <c r="AY18" s="126" t="str">
        <f>IF(Compliance_Options!C40="","",Compliance_Options!C40)</f>
        <v/>
      </c>
      <c r="AZ18" s="126" t="str">
        <f>IF(Compliance_Options!D40="","",Compliance_Options!D40)</f>
        <v/>
      </c>
      <c r="BA18" s="126" t="str">
        <f>IF(Compliance_Options!E40="","",Compliance_Options!E40)</f>
        <v/>
      </c>
      <c r="BB18" s="126" t="str">
        <f>IF(Compliance_Options!F40="","",Compliance_Options!F40)</f>
        <v/>
      </c>
      <c r="BC18" s="105" t="str">
        <f t="shared" si="3"/>
        <v xml:space="preserve">    </v>
      </c>
      <c r="BD18" s="105" t="str">
        <f>IF(COUNTIF(BC$2:BC18,BC18)=1,BC18,"")</f>
        <v/>
      </c>
      <c r="BE18" s="105" t="str">
        <f t="shared" si="4"/>
        <v/>
      </c>
      <c r="BF18" s="105" t="str">
        <f t="shared" si="5"/>
        <v/>
      </c>
      <c r="BG18" s="105" t="str">
        <f t="shared" si="6"/>
        <v/>
      </c>
      <c r="BH18" s="105" t="str">
        <f t="shared" si="7"/>
        <v/>
      </c>
      <c r="BI18" s="105" t="str">
        <f t="shared" si="8"/>
        <v/>
      </c>
      <c r="BJ18" s="105" t="str">
        <f t="shared" si="9"/>
        <v/>
      </c>
      <c r="BK18" s="111" t="str">
        <f t="shared" si="10"/>
        <v/>
      </c>
      <c r="BL18" s="111" t="str">
        <f>+IF(BK18="","",MAX(BL$1:BL17)+1)</f>
        <v/>
      </c>
      <c r="BM18" s="111" t="str">
        <f t="shared" si="11"/>
        <v/>
      </c>
      <c r="BN18" s="111" t="str">
        <f t="shared" si="12"/>
        <v/>
      </c>
      <c r="BO18" s="111" t="str">
        <f t="shared" si="13"/>
        <v/>
      </c>
      <c r="BP18" s="111" t="str">
        <f t="shared" si="14"/>
        <v/>
      </c>
      <c r="BQ18" s="111" t="str">
        <f t="shared" si="15"/>
        <v/>
      </c>
      <c r="BR18" s="111" t="str">
        <f t="shared" si="16"/>
        <v/>
      </c>
      <c r="BS18" s="127" t="str">
        <f t="shared" si="17"/>
        <v/>
      </c>
      <c r="BT18" s="127" t="str">
        <f>+IF(BS18="","",MAX(BT$1:BT17)+1)</f>
        <v/>
      </c>
      <c r="BU18" s="127" t="str">
        <f t="shared" si="18"/>
        <v/>
      </c>
      <c r="BV18" s="127" t="str">
        <f t="shared" si="19"/>
        <v/>
      </c>
      <c r="BW18" s="127" t="str">
        <f t="shared" si="20"/>
        <v/>
      </c>
      <c r="BX18" s="127" t="str">
        <f t="shared" si="21"/>
        <v/>
      </c>
      <c r="BY18" s="127" t="str">
        <f t="shared" si="22"/>
        <v/>
      </c>
      <c r="BZ18" s="127" t="str">
        <f t="shared" si="23"/>
        <v/>
      </c>
      <c r="CA18" s="128" t="str">
        <f t="shared" si="24"/>
        <v/>
      </c>
      <c r="CB18" s="128" t="str">
        <f>+IF(CA18="","",MAX(CB$1:CB17)+1)</f>
        <v/>
      </c>
      <c r="CC18" s="128" t="str">
        <f t="shared" si="25"/>
        <v/>
      </c>
      <c r="CD18" s="128" t="str">
        <f t="shared" si="26"/>
        <v/>
      </c>
      <c r="CE18" s="128" t="str">
        <f t="shared" si="27"/>
        <v/>
      </c>
      <c r="CF18" s="128" t="str">
        <f t="shared" si="28"/>
        <v/>
      </c>
      <c r="CG18" s="128" t="str">
        <f t="shared" si="29"/>
        <v/>
      </c>
      <c r="CH18" s="128" t="str">
        <f t="shared" si="30"/>
        <v/>
      </c>
      <c r="CI18" s="129" t="str">
        <f t="shared" si="31"/>
        <v/>
      </c>
      <c r="CJ18" s="129" t="str">
        <f>+IF(CI18="","",MAX(CJ$1:CJ17)+1)</f>
        <v/>
      </c>
      <c r="CK18" s="129" t="str">
        <f t="shared" si="32"/>
        <v/>
      </c>
      <c r="CL18" s="129" t="str">
        <f t="shared" si="33"/>
        <v/>
      </c>
      <c r="CM18" s="129" t="str">
        <f t="shared" si="34"/>
        <v/>
      </c>
      <c r="CN18" s="129" t="str">
        <f t="shared" si="35"/>
        <v/>
      </c>
      <c r="CO18" s="129" t="str">
        <f t="shared" si="36"/>
        <v/>
      </c>
      <c r="CQ18" s="207" t="str">
        <f>+IF(CR18="","",MAX(CQ$1:CQ17)+1)</f>
        <v/>
      </c>
      <c r="CR18" s="208" t="str">
        <f>IF(Compliance_Options!B40="","",Compliance_Options!B40)</f>
        <v/>
      </c>
      <c r="CS18" s="208" t="str">
        <f>IF(Compliance_Options!C40="","",Compliance_Options!C40)</f>
        <v/>
      </c>
      <c r="CT18" s="208" t="str">
        <f>IF(Compliance_Options!D40="","",Compliance_Options!D40)</f>
        <v/>
      </c>
      <c r="CU18" s="208" t="str">
        <f t="shared" si="37"/>
        <v xml:space="preserve">  </v>
      </c>
      <c r="CV18" s="208" t="str">
        <f>IF(COUNTIF(CU$2:CU18,CU18)=1,CU18,"")</f>
        <v/>
      </c>
      <c r="CW18" s="208" t="str">
        <f t="shared" si="38"/>
        <v/>
      </c>
      <c r="CX18" s="208" t="str">
        <f t="shared" si="39"/>
        <v/>
      </c>
      <c r="CY18" s="208" t="str">
        <f t="shared" si="40"/>
        <v/>
      </c>
      <c r="CZ18" s="208" t="str">
        <f t="shared" si="41"/>
        <v/>
      </c>
    </row>
    <row r="19" spans="1:104" x14ac:dyDescent="0.3">
      <c r="F19" s="112" t="str">
        <f>+IF(I19="","",MAX(F$1:F18)+1)</f>
        <v/>
      </c>
      <c r="G19" s="115" t="str">
        <f>IF(Compliance_Options!C41="","",Compliance_Options!C41)</f>
        <v/>
      </c>
      <c r="H19" s="113" t="str">
        <f t="shared" si="0"/>
        <v/>
      </c>
      <c r="I19" s="104" t="str">
        <f>IF(COUNTIF(G$2:G19,G19)=1,G19,"")</f>
        <v/>
      </c>
      <c r="R19" s="133" t="s">
        <v>175</v>
      </c>
      <c r="V19" s="105" t="s">
        <v>176</v>
      </c>
      <c r="Z19" s="105" t="s">
        <v>116</v>
      </c>
      <c r="AW19" s="125" t="str">
        <f>+IF(AX19="","",MAX(AW$1:AW18)+1)</f>
        <v/>
      </c>
      <c r="AX19" s="126" t="str">
        <f>IF(Compliance_Options!B41="","",Compliance_Options!B41)</f>
        <v/>
      </c>
      <c r="AY19" s="126" t="str">
        <f>IF(Compliance_Options!C41="","",Compliance_Options!C41)</f>
        <v/>
      </c>
      <c r="AZ19" s="126" t="str">
        <f>IF(Compliance_Options!D41="","",Compliance_Options!D41)</f>
        <v/>
      </c>
      <c r="BA19" s="126" t="str">
        <f>IF(Compliance_Options!E41="","",Compliance_Options!E41)</f>
        <v/>
      </c>
      <c r="BB19" s="126" t="str">
        <f>IF(Compliance_Options!F41="","",Compliance_Options!F41)</f>
        <v/>
      </c>
      <c r="BC19" s="105" t="str">
        <f t="shared" si="3"/>
        <v xml:space="preserve">    </v>
      </c>
      <c r="BD19" s="105" t="str">
        <f>IF(COUNTIF(BC$2:BC19,BC19)=1,BC19,"")</f>
        <v/>
      </c>
      <c r="BE19" s="105" t="str">
        <f t="shared" si="4"/>
        <v/>
      </c>
      <c r="BF19" s="105" t="str">
        <f t="shared" si="5"/>
        <v/>
      </c>
      <c r="BG19" s="105" t="str">
        <f t="shared" si="6"/>
        <v/>
      </c>
      <c r="BH19" s="105" t="str">
        <f t="shared" si="7"/>
        <v/>
      </c>
      <c r="BI19" s="105" t="str">
        <f t="shared" si="8"/>
        <v/>
      </c>
      <c r="BJ19" s="105" t="str">
        <f t="shared" si="9"/>
        <v/>
      </c>
      <c r="BK19" s="111" t="str">
        <f t="shared" si="10"/>
        <v/>
      </c>
      <c r="BL19" s="111" t="str">
        <f>+IF(BK19="","",MAX(BL$1:BL18)+1)</f>
        <v/>
      </c>
      <c r="BM19" s="111" t="str">
        <f t="shared" si="11"/>
        <v/>
      </c>
      <c r="BN19" s="111" t="str">
        <f t="shared" si="12"/>
        <v/>
      </c>
      <c r="BO19" s="111" t="str">
        <f t="shared" si="13"/>
        <v/>
      </c>
      <c r="BP19" s="111" t="str">
        <f t="shared" si="14"/>
        <v/>
      </c>
      <c r="BQ19" s="111" t="str">
        <f t="shared" si="15"/>
        <v/>
      </c>
      <c r="BR19" s="111" t="str">
        <f t="shared" si="16"/>
        <v/>
      </c>
      <c r="BS19" s="127" t="str">
        <f t="shared" si="17"/>
        <v/>
      </c>
      <c r="BT19" s="127" t="str">
        <f>+IF(BS19="","",MAX(BT$1:BT18)+1)</f>
        <v/>
      </c>
      <c r="BU19" s="127" t="str">
        <f t="shared" si="18"/>
        <v/>
      </c>
      <c r="BV19" s="127" t="str">
        <f t="shared" si="19"/>
        <v/>
      </c>
      <c r="BW19" s="127" t="str">
        <f t="shared" si="20"/>
        <v/>
      </c>
      <c r="BX19" s="127" t="str">
        <f t="shared" si="21"/>
        <v/>
      </c>
      <c r="BY19" s="127" t="str">
        <f t="shared" si="22"/>
        <v/>
      </c>
      <c r="BZ19" s="127" t="str">
        <f t="shared" si="23"/>
        <v/>
      </c>
      <c r="CA19" s="128" t="str">
        <f t="shared" si="24"/>
        <v/>
      </c>
      <c r="CB19" s="128" t="str">
        <f>+IF(CA19="","",MAX(CB$1:CB18)+1)</f>
        <v/>
      </c>
      <c r="CC19" s="128" t="str">
        <f t="shared" si="25"/>
        <v/>
      </c>
      <c r="CD19" s="128" t="str">
        <f t="shared" si="26"/>
        <v/>
      </c>
      <c r="CE19" s="128" t="str">
        <f t="shared" si="27"/>
        <v/>
      </c>
      <c r="CF19" s="128" t="str">
        <f t="shared" si="28"/>
        <v/>
      </c>
      <c r="CG19" s="128" t="str">
        <f t="shared" si="29"/>
        <v/>
      </c>
      <c r="CH19" s="128" t="str">
        <f t="shared" si="30"/>
        <v/>
      </c>
      <c r="CI19" s="129" t="str">
        <f t="shared" si="31"/>
        <v/>
      </c>
      <c r="CJ19" s="129" t="str">
        <f>+IF(CI19="","",MAX(CJ$1:CJ18)+1)</f>
        <v/>
      </c>
      <c r="CK19" s="129" t="str">
        <f t="shared" si="32"/>
        <v/>
      </c>
      <c r="CL19" s="129" t="str">
        <f t="shared" si="33"/>
        <v/>
      </c>
      <c r="CM19" s="129" t="str">
        <f t="shared" si="34"/>
        <v/>
      </c>
      <c r="CN19" s="129" t="str">
        <f t="shared" si="35"/>
        <v/>
      </c>
      <c r="CO19" s="129" t="str">
        <f t="shared" si="36"/>
        <v/>
      </c>
      <c r="CQ19" s="207" t="str">
        <f>+IF(CR19="","",MAX(CQ$1:CQ18)+1)</f>
        <v/>
      </c>
      <c r="CR19" s="208" t="str">
        <f>IF(Compliance_Options!B41="","",Compliance_Options!B41)</f>
        <v/>
      </c>
      <c r="CS19" s="208" t="str">
        <f>IF(Compliance_Options!C41="","",Compliance_Options!C41)</f>
        <v/>
      </c>
      <c r="CT19" s="208" t="str">
        <f>IF(Compliance_Options!D41="","",Compliance_Options!D41)</f>
        <v/>
      </c>
      <c r="CU19" s="208" t="str">
        <f t="shared" si="37"/>
        <v xml:space="preserve">  </v>
      </c>
      <c r="CV19" s="208" t="str">
        <f>IF(COUNTIF(CU$2:CU19,CU19)=1,CU19,"")</f>
        <v/>
      </c>
      <c r="CW19" s="208" t="str">
        <f t="shared" si="38"/>
        <v/>
      </c>
      <c r="CX19" s="208" t="str">
        <f t="shared" si="39"/>
        <v/>
      </c>
      <c r="CY19" s="208" t="str">
        <f t="shared" si="40"/>
        <v/>
      </c>
      <c r="CZ19" s="208" t="str">
        <f t="shared" si="41"/>
        <v/>
      </c>
    </row>
    <row r="20" spans="1:104" x14ac:dyDescent="0.3">
      <c r="A20" s="104" t="s">
        <v>97</v>
      </c>
      <c r="B20" s="104" t="s">
        <v>98</v>
      </c>
      <c r="C20" s="104" t="s">
        <v>27</v>
      </c>
      <c r="D20" s="104" t="s">
        <v>74</v>
      </c>
      <c r="F20" s="112" t="str">
        <f>+IF(I20="","",MAX(F$1:F19)+1)</f>
        <v/>
      </c>
      <c r="G20" s="115" t="str">
        <f>IF(Compliance_Options!C42="","",Compliance_Options!C42)</f>
        <v/>
      </c>
      <c r="H20" s="113" t="str">
        <f t="shared" si="0"/>
        <v/>
      </c>
      <c r="I20" s="104" t="str">
        <f>IF(COUNTIF(G$2:G20,G20)=1,G20,"")</f>
        <v/>
      </c>
      <c r="R20" s="133" t="s">
        <v>177</v>
      </c>
      <c r="V20" s="105" t="s">
        <v>178</v>
      </c>
      <c r="Z20" s="105" t="s">
        <v>117</v>
      </c>
      <c r="AW20" s="125" t="str">
        <f>+IF(AX20="","",MAX(AW$1:AW19)+1)</f>
        <v/>
      </c>
      <c r="AX20" s="126" t="str">
        <f>IF(Compliance_Options!B42="","",Compliance_Options!B42)</f>
        <v/>
      </c>
      <c r="AY20" s="126" t="str">
        <f>IF(Compliance_Options!C42="","",Compliance_Options!C42)</f>
        <v/>
      </c>
      <c r="AZ20" s="126" t="str">
        <f>IF(Compliance_Options!D42="","",Compliance_Options!D42)</f>
        <v/>
      </c>
      <c r="BA20" s="126" t="str">
        <f>IF(Compliance_Options!E42="","",Compliance_Options!E42)</f>
        <v/>
      </c>
      <c r="BB20" s="126" t="str">
        <f>IF(Compliance_Options!F42="","",Compliance_Options!F42)</f>
        <v/>
      </c>
      <c r="BC20" s="105" t="str">
        <f t="shared" si="3"/>
        <v xml:space="preserve">    </v>
      </c>
      <c r="BD20" s="105" t="str">
        <f>IF(COUNTIF(BC$2:BC20,BC20)=1,BC20,"")</f>
        <v/>
      </c>
      <c r="BE20" s="105" t="str">
        <f t="shared" si="4"/>
        <v/>
      </c>
      <c r="BF20" s="105" t="str">
        <f t="shared" si="5"/>
        <v/>
      </c>
      <c r="BG20" s="105" t="str">
        <f t="shared" si="6"/>
        <v/>
      </c>
      <c r="BH20" s="105" t="str">
        <f t="shared" si="7"/>
        <v/>
      </c>
      <c r="BI20" s="105" t="str">
        <f t="shared" si="8"/>
        <v/>
      </c>
      <c r="BJ20" s="105" t="str">
        <f t="shared" si="9"/>
        <v/>
      </c>
      <c r="BK20" s="111" t="str">
        <f t="shared" si="10"/>
        <v/>
      </c>
      <c r="BL20" s="111" t="str">
        <f>+IF(BK20="","",MAX(BL$1:BL19)+1)</f>
        <v/>
      </c>
      <c r="BM20" s="111" t="str">
        <f t="shared" si="11"/>
        <v/>
      </c>
      <c r="BN20" s="111" t="str">
        <f t="shared" si="12"/>
        <v/>
      </c>
      <c r="BO20" s="111" t="str">
        <f t="shared" si="13"/>
        <v/>
      </c>
      <c r="BP20" s="111" t="str">
        <f t="shared" si="14"/>
        <v/>
      </c>
      <c r="BQ20" s="111" t="str">
        <f t="shared" si="15"/>
        <v/>
      </c>
      <c r="BR20" s="111" t="str">
        <f t="shared" si="16"/>
        <v/>
      </c>
      <c r="BS20" s="127" t="str">
        <f t="shared" si="17"/>
        <v/>
      </c>
      <c r="BT20" s="127" t="str">
        <f>+IF(BS20="","",MAX(BT$1:BT19)+1)</f>
        <v/>
      </c>
      <c r="BU20" s="127" t="str">
        <f t="shared" si="18"/>
        <v/>
      </c>
      <c r="BV20" s="127" t="str">
        <f t="shared" si="19"/>
        <v/>
      </c>
      <c r="BW20" s="127" t="str">
        <f t="shared" si="20"/>
        <v/>
      </c>
      <c r="BX20" s="127" t="str">
        <f t="shared" si="21"/>
        <v/>
      </c>
      <c r="BY20" s="127" t="str">
        <f t="shared" si="22"/>
        <v/>
      </c>
      <c r="BZ20" s="127" t="str">
        <f t="shared" si="23"/>
        <v/>
      </c>
      <c r="CA20" s="128" t="str">
        <f t="shared" si="24"/>
        <v/>
      </c>
      <c r="CB20" s="128" t="str">
        <f>+IF(CA20="","",MAX(CB$1:CB19)+1)</f>
        <v/>
      </c>
      <c r="CC20" s="128" t="str">
        <f t="shared" si="25"/>
        <v/>
      </c>
      <c r="CD20" s="128" t="str">
        <f t="shared" si="26"/>
        <v/>
      </c>
      <c r="CE20" s="128" t="str">
        <f t="shared" si="27"/>
        <v/>
      </c>
      <c r="CF20" s="128" t="str">
        <f t="shared" si="28"/>
        <v/>
      </c>
      <c r="CG20" s="128" t="str">
        <f t="shared" si="29"/>
        <v/>
      </c>
      <c r="CH20" s="128" t="str">
        <f t="shared" si="30"/>
        <v/>
      </c>
      <c r="CI20" s="129" t="str">
        <f t="shared" si="31"/>
        <v/>
      </c>
      <c r="CJ20" s="129" t="str">
        <f>+IF(CI20="","",MAX(CJ$1:CJ19)+1)</f>
        <v/>
      </c>
      <c r="CK20" s="129" t="str">
        <f t="shared" si="32"/>
        <v/>
      </c>
      <c r="CL20" s="129" t="str">
        <f t="shared" si="33"/>
        <v/>
      </c>
      <c r="CM20" s="129" t="str">
        <f t="shared" si="34"/>
        <v/>
      </c>
      <c r="CN20" s="129" t="str">
        <f t="shared" si="35"/>
        <v/>
      </c>
      <c r="CO20" s="129" t="str">
        <f t="shared" si="36"/>
        <v/>
      </c>
      <c r="CQ20" s="207" t="str">
        <f>+IF(CR20="","",MAX(CQ$1:CQ19)+1)</f>
        <v/>
      </c>
      <c r="CR20" s="208" t="str">
        <f>IF(Compliance_Options!B42="","",Compliance_Options!B42)</f>
        <v/>
      </c>
      <c r="CS20" s="208" t="str">
        <f>IF(Compliance_Options!C42="","",Compliance_Options!C42)</f>
        <v/>
      </c>
      <c r="CT20" s="208" t="str">
        <f>IF(Compliance_Options!D42="","",Compliance_Options!D42)</f>
        <v/>
      </c>
      <c r="CU20" s="208" t="str">
        <f t="shared" si="37"/>
        <v xml:space="preserve">  </v>
      </c>
      <c r="CV20" s="208" t="str">
        <f>IF(COUNTIF(CU$2:CU20,CU20)=1,CU20,"")</f>
        <v/>
      </c>
      <c r="CW20" s="208" t="str">
        <f t="shared" si="38"/>
        <v/>
      </c>
      <c r="CX20" s="208" t="str">
        <f t="shared" si="39"/>
        <v/>
      </c>
      <c r="CY20" s="208" t="str">
        <f t="shared" si="40"/>
        <v/>
      </c>
      <c r="CZ20" s="208" t="str">
        <f t="shared" si="41"/>
        <v/>
      </c>
    </row>
    <row r="21" spans="1:104" x14ac:dyDescent="0.3">
      <c r="A21" s="112" t="str">
        <f>+IF(B21="","",MAX(A$20:A20)+1)</f>
        <v/>
      </c>
      <c r="B21" s="112" t="str">
        <f>IF(Company_Information!Q24="Yes",Company_Information!B24,"")</f>
        <v/>
      </c>
      <c r="C21" s="113" t="str">
        <f t="shared" ref="C21:C30" si="42">+IFERROR(INDEX($B$21:$B$30,MATCH(ROW()-ROW($C$20),$A$21:$A$30,0)),"")</f>
        <v/>
      </c>
      <c r="D21" s="114" t="str">
        <f>IF(COUNTIF(B21:B$221,B21)=1,B21,"")</f>
        <v/>
      </c>
      <c r="F21" s="112" t="str">
        <f>+IF(I21="","",MAX(F$1:F20)+1)</f>
        <v/>
      </c>
      <c r="G21" s="115" t="str">
        <f>IF(Compliance_Options!C43="","",Compliance_Options!C43)</f>
        <v/>
      </c>
      <c r="H21" s="113" t="str">
        <f t="shared" si="0"/>
        <v/>
      </c>
      <c r="I21" s="104" t="str">
        <f>IF(COUNTIF(G$2:G21,G21)=1,G21,"")</f>
        <v/>
      </c>
      <c r="R21" s="133" t="s">
        <v>179</v>
      </c>
      <c r="V21" s="105" t="s">
        <v>180</v>
      </c>
      <c r="Z21" s="105" t="s">
        <v>118</v>
      </c>
      <c r="AW21" s="125" t="str">
        <f>+IF(AX21="","",MAX(AW$1:AW20)+1)</f>
        <v/>
      </c>
      <c r="AX21" s="126" t="str">
        <f>IF(Compliance_Options!B43="","",Compliance_Options!B43)</f>
        <v/>
      </c>
      <c r="AY21" s="126" t="str">
        <f>IF(Compliance_Options!C43="","",Compliance_Options!C43)</f>
        <v/>
      </c>
      <c r="AZ21" s="126" t="str">
        <f>IF(Compliance_Options!D43="","",Compliance_Options!D43)</f>
        <v/>
      </c>
      <c r="BA21" s="126" t="str">
        <f>IF(Compliance_Options!E43="","",Compliance_Options!E43)</f>
        <v/>
      </c>
      <c r="BB21" s="126" t="str">
        <f>IF(Compliance_Options!F43="","",Compliance_Options!F43)</f>
        <v/>
      </c>
      <c r="BC21" s="105" t="str">
        <f t="shared" si="3"/>
        <v xml:space="preserve">    </v>
      </c>
      <c r="BD21" s="105" t="str">
        <f>IF(COUNTIF(BC$2:BC21,BC21)=1,BC21,"")</f>
        <v/>
      </c>
      <c r="BE21" s="105" t="str">
        <f t="shared" si="4"/>
        <v/>
      </c>
      <c r="BF21" s="105" t="str">
        <f t="shared" si="5"/>
        <v/>
      </c>
      <c r="BG21" s="105" t="str">
        <f t="shared" si="6"/>
        <v/>
      </c>
      <c r="BH21" s="105" t="str">
        <f t="shared" si="7"/>
        <v/>
      </c>
      <c r="BI21" s="105" t="str">
        <f t="shared" si="8"/>
        <v/>
      </c>
      <c r="BJ21" s="105" t="str">
        <f t="shared" si="9"/>
        <v/>
      </c>
      <c r="BK21" s="111" t="str">
        <f t="shared" si="10"/>
        <v/>
      </c>
      <c r="BL21" s="111" t="str">
        <f>+IF(BK21="","",MAX(BL$1:BL20)+1)</f>
        <v/>
      </c>
      <c r="BM21" s="111" t="str">
        <f t="shared" si="11"/>
        <v/>
      </c>
      <c r="BN21" s="111" t="str">
        <f t="shared" si="12"/>
        <v/>
      </c>
      <c r="BO21" s="111" t="str">
        <f t="shared" si="13"/>
        <v/>
      </c>
      <c r="BP21" s="111" t="str">
        <f t="shared" si="14"/>
        <v/>
      </c>
      <c r="BQ21" s="111" t="str">
        <f t="shared" si="15"/>
        <v/>
      </c>
      <c r="BR21" s="111" t="str">
        <f t="shared" si="16"/>
        <v/>
      </c>
      <c r="BS21" s="127" t="str">
        <f t="shared" si="17"/>
        <v/>
      </c>
      <c r="BT21" s="127" t="str">
        <f>+IF(BS21="","",MAX(BT$1:BT20)+1)</f>
        <v/>
      </c>
      <c r="BU21" s="127" t="str">
        <f t="shared" si="18"/>
        <v/>
      </c>
      <c r="BV21" s="127" t="str">
        <f t="shared" si="19"/>
        <v/>
      </c>
      <c r="BW21" s="127" t="str">
        <f t="shared" si="20"/>
        <v/>
      </c>
      <c r="BX21" s="127" t="str">
        <f t="shared" si="21"/>
        <v/>
      </c>
      <c r="BY21" s="127" t="str">
        <f t="shared" si="22"/>
        <v/>
      </c>
      <c r="BZ21" s="127" t="str">
        <f t="shared" si="23"/>
        <v/>
      </c>
      <c r="CA21" s="128" t="str">
        <f t="shared" si="24"/>
        <v/>
      </c>
      <c r="CB21" s="128" t="str">
        <f>+IF(CA21="","",MAX(CB$1:CB20)+1)</f>
        <v/>
      </c>
      <c r="CC21" s="128" t="str">
        <f t="shared" si="25"/>
        <v/>
      </c>
      <c r="CD21" s="128" t="str">
        <f t="shared" si="26"/>
        <v/>
      </c>
      <c r="CE21" s="128" t="str">
        <f t="shared" si="27"/>
        <v/>
      </c>
      <c r="CF21" s="128" t="str">
        <f t="shared" si="28"/>
        <v/>
      </c>
      <c r="CG21" s="128" t="str">
        <f t="shared" si="29"/>
        <v/>
      </c>
      <c r="CH21" s="128" t="str">
        <f t="shared" si="30"/>
        <v/>
      </c>
      <c r="CI21" s="129" t="str">
        <f t="shared" si="31"/>
        <v/>
      </c>
      <c r="CJ21" s="129" t="str">
        <f>+IF(CI21="","",MAX(CJ$1:CJ20)+1)</f>
        <v/>
      </c>
      <c r="CK21" s="129" t="str">
        <f t="shared" si="32"/>
        <v/>
      </c>
      <c r="CL21" s="129" t="str">
        <f t="shared" si="33"/>
        <v/>
      </c>
      <c r="CM21" s="129" t="str">
        <f t="shared" si="34"/>
        <v/>
      </c>
      <c r="CN21" s="129" t="str">
        <f t="shared" si="35"/>
        <v/>
      </c>
      <c r="CO21" s="129" t="str">
        <f t="shared" si="36"/>
        <v/>
      </c>
      <c r="CQ21" s="207" t="str">
        <f>+IF(CR21="","",MAX(CQ$1:CQ20)+1)</f>
        <v/>
      </c>
      <c r="CR21" s="208" t="str">
        <f>IF(Compliance_Options!B43="","",Compliance_Options!B43)</f>
        <v/>
      </c>
      <c r="CS21" s="208" t="str">
        <f>IF(Compliance_Options!C43="","",Compliance_Options!C43)</f>
        <v/>
      </c>
      <c r="CT21" s="208" t="str">
        <f>IF(Compliance_Options!D43="","",Compliance_Options!D43)</f>
        <v/>
      </c>
      <c r="CU21" s="208" t="str">
        <f t="shared" si="37"/>
        <v xml:space="preserve">  </v>
      </c>
      <c r="CV21" s="208" t="str">
        <f>IF(COUNTIF(CU$2:CU21,CU21)=1,CU21,"")</f>
        <v/>
      </c>
      <c r="CW21" s="208" t="str">
        <f t="shared" si="38"/>
        <v/>
      </c>
      <c r="CX21" s="208" t="str">
        <f t="shared" si="39"/>
        <v/>
      </c>
      <c r="CY21" s="208" t="str">
        <f t="shared" si="40"/>
        <v/>
      </c>
      <c r="CZ21" s="208" t="str">
        <f t="shared" si="41"/>
        <v/>
      </c>
    </row>
    <row r="22" spans="1:104" x14ac:dyDescent="0.3">
      <c r="A22" s="112" t="str">
        <f>+IF(B22="","",MAX(A$20:A21)+1)</f>
        <v/>
      </c>
      <c r="B22" s="112" t="str">
        <f>IF(Company_Information!Q25="Yes",Company_Information!B25,"")</f>
        <v/>
      </c>
      <c r="C22" s="113" t="str">
        <f t="shared" si="42"/>
        <v/>
      </c>
      <c r="D22" s="113" t="str">
        <f>IF(COUNTIF(B22:B$221,B22)=1,B22,"")</f>
        <v/>
      </c>
      <c r="F22" s="112" t="str">
        <f>+IF(I22="","",MAX(F$1:F21)+1)</f>
        <v/>
      </c>
      <c r="G22" s="115" t="str">
        <f>IF(Compliance_Options!C44="","",Compliance_Options!C44)</f>
        <v/>
      </c>
      <c r="H22" s="113" t="str">
        <f t="shared" si="0"/>
        <v/>
      </c>
      <c r="I22" s="104" t="str">
        <f>IF(COUNTIF(G$2:G22,G22)=1,G22,"")</f>
        <v/>
      </c>
      <c r="R22" s="133" t="s">
        <v>166</v>
      </c>
      <c r="V22" s="105" t="s">
        <v>181</v>
      </c>
      <c r="AW22" s="125" t="str">
        <f>+IF(AX22="","",MAX(AW$1:AW21)+1)</f>
        <v/>
      </c>
      <c r="AX22" s="126" t="str">
        <f>IF(Compliance_Options!B44="","",Compliance_Options!B44)</f>
        <v/>
      </c>
      <c r="AY22" s="126" t="str">
        <f>IF(Compliance_Options!C44="","",Compliance_Options!C44)</f>
        <v/>
      </c>
      <c r="AZ22" s="126" t="str">
        <f>IF(Compliance_Options!D44="","",Compliance_Options!D44)</f>
        <v/>
      </c>
      <c r="BA22" s="126" t="str">
        <f>IF(Compliance_Options!E44="","",Compliance_Options!E44)</f>
        <v/>
      </c>
      <c r="BB22" s="126" t="str">
        <f>IF(Compliance_Options!F44="","",Compliance_Options!F44)</f>
        <v/>
      </c>
      <c r="BC22" s="105" t="str">
        <f t="shared" si="3"/>
        <v xml:space="preserve">    </v>
      </c>
      <c r="BD22" s="105" t="str">
        <f>IF(COUNTIF(BC$2:BC22,BC22)=1,BC22,"")</f>
        <v/>
      </c>
      <c r="BE22" s="105" t="str">
        <f t="shared" si="4"/>
        <v/>
      </c>
      <c r="BF22" s="105" t="str">
        <f t="shared" si="5"/>
        <v/>
      </c>
      <c r="BG22" s="105" t="str">
        <f t="shared" si="6"/>
        <v/>
      </c>
      <c r="BH22" s="105" t="str">
        <f t="shared" si="7"/>
        <v/>
      </c>
      <c r="BI22" s="105" t="str">
        <f t="shared" si="8"/>
        <v/>
      </c>
      <c r="BJ22" s="105" t="str">
        <f t="shared" si="9"/>
        <v/>
      </c>
      <c r="BK22" s="111" t="str">
        <f t="shared" si="10"/>
        <v/>
      </c>
      <c r="BL22" s="111" t="str">
        <f>+IF(BK22="","",MAX(BL$1:BL21)+1)</f>
        <v/>
      </c>
      <c r="BM22" s="111" t="str">
        <f t="shared" si="11"/>
        <v/>
      </c>
      <c r="BN22" s="111" t="str">
        <f t="shared" si="12"/>
        <v/>
      </c>
      <c r="BO22" s="111" t="str">
        <f t="shared" si="13"/>
        <v/>
      </c>
      <c r="BP22" s="111" t="str">
        <f t="shared" si="14"/>
        <v/>
      </c>
      <c r="BQ22" s="111" t="str">
        <f t="shared" si="15"/>
        <v/>
      </c>
      <c r="BR22" s="111" t="str">
        <f t="shared" si="16"/>
        <v/>
      </c>
      <c r="BS22" s="127" t="str">
        <f t="shared" si="17"/>
        <v/>
      </c>
      <c r="BT22" s="127" t="str">
        <f>+IF(BS22="","",MAX(BT$1:BT21)+1)</f>
        <v/>
      </c>
      <c r="BU22" s="127" t="str">
        <f t="shared" si="18"/>
        <v/>
      </c>
      <c r="BV22" s="127" t="str">
        <f t="shared" si="19"/>
        <v/>
      </c>
      <c r="BW22" s="127" t="str">
        <f t="shared" si="20"/>
        <v/>
      </c>
      <c r="BX22" s="127" t="str">
        <f t="shared" si="21"/>
        <v/>
      </c>
      <c r="BY22" s="127" t="str">
        <f t="shared" si="22"/>
        <v/>
      </c>
      <c r="BZ22" s="127" t="str">
        <f t="shared" si="23"/>
        <v/>
      </c>
      <c r="CA22" s="128" t="str">
        <f t="shared" si="24"/>
        <v/>
      </c>
      <c r="CB22" s="128" t="str">
        <f>+IF(CA22="","",MAX(CB$1:CB21)+1)</f>
        <v/>
      </c>
      <c r="CC22" s="128" t="str">
        <f t="shared" si="25"/>
        <v/>
      </c>
      <c r="CD22" s="128" t="str">
        <f t="shared" si="26"/>
        <v/>
      </c>
      <c r="CE22" s="128" t="str">
        <f t="shared" si="27"/>
        <v/>
      </c>
      <c r="CF22" s="128" t="str">
        <f t="shared" si="28"/>
        <v/>
      </c>
      <c r="CG22" s="128" t="str">
        <f t="shared" si="29"/>
        <v/>
      </c>
      <c r="CH22" s="128" t="str">
        <f t="shared" si="30"/>
        <v/>
      </c>
      <c r="CI22" s="129" t="str">
        <f t="shared" si="31"/>
        <v/>
      </c>
      <c r="CJ22" s="129" t="str">
        <f>+IF(CI22="","",MAX(CJ$1:CJ21)+1)</f>
        <v/>
      </c>
      <c r="CK22" s="129" t="str">
        <f t="shared" si="32"/>
        <v/>
      </c>
      <c r="CL22" s="129" t="str">
        <f t="shared" si="33"/>
        <v/>
      </c>
      <c r="CM22" s="129" t="str">
        <f t="shared" si="34"/>
        <v/>
      </c>
      <c r="CN22" s="129" t="str">
        <f t="shared" si="35"/>
        <v/>
      </c>
      <c r="CO22" s="129" t="str">
        <f t="shared" si="36"/>
        <v/>
      </c>
      <c r="CQ22" s="207" t="str">
        <f>+IF(CR22="","",MAX(CQ$1:CQ21)+1)</f>
        <v/>
      </c>
      <c r="CR22" s="208" t="str">
        <f>IF(Compliance_Options!B44="","",Compliance_Options!B44)</f>
        <v/>
      </c>
      <c r="CS22" s="208" t="str">
        <f>IF(Compliance_Options!C44="","",Compliance_Options!C44)</f>
        <v/>
      </c>
      <c r="CT22" s="208" t="str">
        <f>IF(Compliance_Options!D44="","",Compliance_Options!D44)</f>
        <v/>
      </c>
      <c r="CU22" s="208" t="str">
        <f t="shared" si="37"/>
        <v xml:space="preserve">  </v>
      </c>
      <c r="CV22" s="208" t="str">
        <f>IF(COUNTIF(CU$2:CU22,CU22)=1,CU22,"")</f>
        <v/>
      </c>
      <c r="CW22" s="208" t="str">
        <f t="shared" si="38"/>
        <v/>
      </c>
      <c r="CX22" s="208" t="str">
        <f t="shared" si="39"/>
        <v/>
      </c>
      <c r="CY22" s="208" t="str">
        <f t="shared" si="40"/>
        <v/>
      </c>
      <c r="CZ22" s="208" t="str">
        <f t="shared" si="41"/>
        <v/>
      </c>
    </row>
    <row r="23" spans="1:104" x14ac:dyDescent="0.3">
      <c r="A23" s="112" t="str">
        <f>+IF(B23="","",MAX(A$20:A22)+1)</f>
        <v/>
      </c>
      <c r="B23" s="112" t="str">
        <f>IF(Company_Information!Q26="Yes",Company_Information!B26,"")</f>
        <v/>
      </c>
      <c r="C23" s="113" t="str">
        <f t="shared" si="42"/>
        <v/>
      </c>
      <c r="D23" s="113" t="str">
        <f>IF(COUNTIF(B23:B$221,B23)=1,B23,"")</f>
        <v/>
      </c>
      <c r="F23" s="112" t="str">
        <f>+IF(I23="","",MAX(F$1:F22)+1)</f>
        <v/>
      </c>
      <c r="G23" s="115" t="str">
        <f>IF(Compliance_Options!C45="","",Compliance_Options!C45)</f>
        <v/>
      </c>
      <c r="H23" s="113" t="str">
        <f t="shared" si="0"/>
        <v/>
      </c>
      <c r="I23" s="104" t="str">
        <f>IF(COUNTIF(G$2:G23,G23)=1,G23,"")</f>
        <v/>
      </c>
      <c r="R23" s="133" t="s">
        <v>168</v>
      </c>
      <c r="V23" s="105" t="s">
        <v>182</v>
      </c>
      <c r="AW23" s="125" t="str">
        <f>+IF(AX23="","",MAX(AW$1:AW22)+1)</f>
        <v/>
      </c>
      <c r="AX23" s="126" t="str">
        <f>IF(Compliance_Options!B45="","",Compliance_Options!B45)</f>
        <v/>
      </c>
      <c r="AY23" s="126" t="str">
        <f>IF(Compliance_Options!C45="","",Compliance_Options!C45)</f>
        <v/>
      </c>
      <c r="AZ23" s="126" t="str">
        <f>IF(Compliance_Options!D45="","",Compliance_Options!D45)</f>
        <v/>
      </c>
      <c r="BA23" s="126" t="str">
        <f>IF(Compliance_Options!E45="","",Compliance_Options!E45)</f>
        <v/>
      </c>
      <c r="BB23" s="126" t="str">
        <f>IF(Compliance_Options!F45="","",Compliance_Options!F45)</f>
        <v/>
      </c>
      <c r="BC23" s="105" t="str">
        <f t="shared" si="3"/>
        <v xml:space="preserve">    </v>
      </c>
      <c r="BD23" s="105" t="str">
        <f>IF(COUNTIF(BC$2:BC23,BC23)=1,BC23,"")</f>
        <v/>
      </c>
      <c r="BE23" s="105" t="str">
        <f t="shared" si="4"/>
        <v/>
      </c>
      <c r="BF23" s="105" t="str">
        <f t="shared" si="5"/>
        <v/>
      </c>
      <c r="BG23" s="105" t="str">
        <f t="shared" si="6"/>
        <v/>
      </c>
      <c r="BH23" s="105" t="str">
        <f t="shared" si="7"/>
        <v/>
      </c>
      <c r="BI23" s="105" t="str">
        <f t="shared" si="8"/>
        <v/>
      </c>
      <c r="BJ23" s="105" t="str">
        <f t="shared" si="9"/>
        <v/>
      </c>
      <c r="BK23" s="111" t="str">
        <f t="shared" si="10"/>
        <v/>
      </c>
      <c r="BL23" s="111" t="str">
        <f>+IF(BK23="","",MAX(BL$1:BL22)+1)</f>
        <v/>
      </c>
      <c r="BM23" s="111" t="str">
        <f t="shared" si="11"/>
        <v/>
      </c>
      <c r="BN23" s="111" t="str">
        <f t="shared" si="12"/>
        <v/>
      </c>
      <c r="BO23" s="111" t="str">
        <f t="shared" si="13"/>
        <v/>
      </c>
      <c r="BP23" s="111" t="str">
        <f t="shared" si="14"/>
        <v/>
      </c>
      <c r="BQ23" s="111" t="str">
        <f t="shared" si="15"/>
        <v/>
      </c>
      <c r="BR23" s="111" t="str">
        <f t="shared" si="16"/>
        <v/>
      </c>
      <c r="BS23" s="127" t="str">
        <f t="shared" si="17"/>
        <v/>
      </c>
      <c r="BT23" s="127" t="str">
        <f>+IF(BS23="","",MAX(BT$1:BT22)+1)</f>
        <v/>
      </c>
      <c r="BU23" s="127" t="str">
        <f t="shared" si="18"/>
        <v/>
      </c>
      <c r="BV23" s="127" t="str">
        <f t="shared" si="19"/>
        <v/>
      </c>
      <c r="BW23" s="127" t="str">
        <f t="shared" si="20"/>
        <v/>
      </c>
      <c r="BX23" s="127" t="str">
        <f t="shared" si="21"/>
        <v/>
      </c>
      <c r="BY23" s="127" t="str">
        <f t="shared" si="22"/>
        <v/>
      </c>
      <c r="BZ23" s="127" t="str">
        <f t="shared" si="23"/>
        <v/>
      </c>
      <c r="CA23" s="128" t="str">
        <f t="shared" si="24"/>
        <v/>
      </c>
      <c r="CB23" s="128" t="str">
        <f>+IF(CA23="","",MAX(CB$1:CB22)+1)</f>
        <v/>
      </c>
      <c r="CC23" s="128" t="str">
        <f t="shared" si="25"/>
        <v/>
      </c>
      <c r="CD23" s="128" t="str">
        <f t="shared" si="26"/>
        <v/>
      </c>
      <c r="CE23" s="128" t="str">
        <f t="shared" si="27"/>
        <v/>
      </c>
      <c r="CF23" s="128" t="str">
        <f t="shared" si="28"/>
        <v/>
      </c>
      <c r="CG23" s="128" t="str">
        <f t="shared" si="29"/>
        <v/>
      </c>
      <c r="CH23" s="128" t="str">
        <f t="shared" si="30"/>
        <v/>
      </c>
      <c r="CI23" s="129" t="str">
        <f t="shared" si="31"/>
        <v/>
      </c>
      <c r="CJ23" s="129" t="str">
        <f>+IF(CI23="","",MAX(CJ$1:CJ22)+1)</f>
        <v/>
      </c>
      <c r="CK23" s="129" t="str">
        <f t="shared" si="32"/>
        <v/>
      </c>
      <c r="CL23" s="129" t="str">
        <f t="shared" si="33"/>
        <v/>
      </c>
      <c r="CM23" s="129" t="str">
        <f t="shared" si="34"/>
        <v/>
      </c>
      <c r="CN23" s="129" t="str">
        <f t="shared" si="35"/>
        <v/>
      </c>
      <c r="CO23" s="129" t="str">
        <f t="shared" si="36"/>
        <v/>
      </c>
      <c r="CQ23" s="207" t="str">
        <f>+IF(CR23="","",MAX(CQ$1:CQ22)+1)</f>
        <v/>
      </c>
      <c r="CR23" s="208" t="str">
        <f>IF(Compliance_Options!B45="","",Compliance_Options!B45)</f>
        <v/>
      </c>
      <c r="CS23" s="208" t="str">
        <f>IF(Compliance_Options!C45="","",Compliance_Options!C45)</f>
        <v/>
      </c>
      <c r="CT23" s="208" t="str">
        <f>IF(Compliance_Options!D45="","",Compliance_Options!D45)</f>
        <v/>
      </c>
      <c r="CU23" s="208" t="str">
        <f t="shared" si="37"/>
        <v xml:space="preserve">  </v>
      </c>
      <c r="CV23" s="208" t="str">
        <f>IF(COUNTIF(CU$2:CU23,CU23)=1,CU23,"")</f>
        <v/>
      </c>
      <c r="CW23" s="208" t="str">
        <f t="shared" si="38"/>
        <v/>
      </c>
      <c r="CX23" s="208" t="str">
        <f t="shared" si="39"/>
        <v/>
      </c>
      <c r="CY23" s="208" t="str">
        <f t="shared" si="40"/>
        <v/>
      </c>
      <c r="CZ23" s="208" t="str">
        <f t="shared" si="41"/>
        <v/>
      </c>
    </row>
    <row r="24" spans="1:104" x14ac:dyDescent="0.3">
      <c r="A24" s="112" t="str">
        <f>+IF(B24="","",MAX(A$20:A23)+1)</f>
        <v/>
      </c>
      <c r="B24" s="112" t="str">
        <f>IF(Company_Information!Q27="Yes",Company_Information!B27,"")</f>
        <v/>
      </c>
      <c r="C24" s="113" t="str">
        <f t="shared" si="42"/>
        <v/>
      </c>
      <c r="D24" s="113" t="str">
        <f>IF(COUNTIF(B24:B$221,B24)=1,B24,"")</f>
        <v/>
      </c>
      <c r="F24" s="112" t="str">
        <f>+IF(I24="","",MAX(F$1:F23)+1)</f>
        <v/>
      </c>
      <c r="G24" s="115" t="str">
        <f>IF(Compliance_Options!C46="","",Compliance_Options!C46)</f>
        <v/>
      </c>
      <c r="H24" s="113" t="str">
        <f t="shared" si="0"/>
        <v/>
      </c>
      <c r="I24" s="104" t="str">
        <f>IF(COUNTIF(G$2:G24,G24)=1,G24,"")</f>
        <v/>
      </c>
      <c r="V24" s="105" t="s">
        <v>183</v>
      </c>
      <c r="AW24" s="125" t="str">
        <f>+IF(AX24="","",MAX(AW$1:AW23)+1)</f>
        <v/>
      </c>
      <c r="AX24" s="126" t="str">
        <f>IF(Compliance_Options!B46="","",Compliance_Options!B46)</f>
        <v/>
      </c>
      <c r="AY24" s="126" t="str">
        <f>IF(Compliance_Options!C46="","",Compliance_Options!C46)</f>
        <v/>
      </c>
      <c r="AZ24" s="126" t="str">
        <f>IF(Compliance_Options!D46="","",Compliance_Options!D46)</f>
        <v/>
      </c>
      <c r="BA24" s="126" t="str">
        <f>IF(Compliance_Options!E46="","",Compliance_Options!E46)</f>
        <v/>
      </c>
      <c r="BB24" s="126" t="str">
        <f>IF(Compliance_Options!F46="","",Compliance_Options!F46)</f>
        <v/>
      </c>
      <c r="BC24" s="105" t="str">
        <f t="shared" si="3"/>
        <v xml:space="preserve">    </v>
      </c>
      <c r="BD24" s="105" t="str">
        <f>IF(COUNTIF(BC$2:BC24,BC24)=1,BC24,"")</f>
        <v/>
      </c>
      <c r="BE24" s="105" t="str">
        <f t="shared" si="4"/>
        <v/>
      </c>
      <c r="BF24" s="105" t="str">
        <f t="shared" si="5"/>
        <v/>
      </c>
      <c r="BG24" s="105" t="str">
        <f t="shared" si="6"/>
        <v/>
      </c>
      <c r="BH24" s="105" t="str">
        <f t="shared" si="7"/>
        <v/>
      </c>
      <c r="BI24" s="105" t="str">
        <f t="shared" si="8"/>
        <v/>
      </c>
      <c r="BJ24" s="105" t="str">
        <f t="shared" si="9"/>
        <v/>
      </c>
      <c r="BK24" s="111" t="str">
        <f t="shared" si="10"/>
        <v/>
      </c>
      <c r="BL24" s="111" t="str">
        <f>+IF(BK24="","",MAX(BL$1:BL23)+1)</f>
        <v/>
      </c>
      <c r="BM24" s="111" t="str">
        <f t="shared" si="11"/>
        <v/>
      </c>
      <c r="BN24" s="111" t="str">
        <f t="shared" si="12"/>
        <v/>
      </c>
      <c r="BO24" s="111" t="str">
        <f t="shared" si="13"/>
        <v/>
      </c>
      <c r="BP24" s="111" t="str">
        <f t="shared" si="14"/>
        <v/>
      </c>
      <c r="BQ24" s="111" t="str">
        <f t="shared" si="15"/>
        <v/>
      </c>
      <c r="BR24" s="111" t="str">
        <f t="shared" si="16"/>
        <v/>
      </c>
      <c r="BS24" s="127" t="str">
        <f t="shared" si="17"/>
        <v/>
      </c>
      <c r="BT24" s="127" t="str">
        <f>+IF(BS24="","",MAX(BT$1:BT23)+1)</f>
        <v/>
      </c>
      <c r="BU24" s="127" t="str">
        <f t="shared" si="18"/>
        <v/>
      </c>
      <c r="BV24" s="127" t="str">
        <f t="shared" si="19"/>
        <v/>
      </c>
      <c r="BW24" s="127" t="str">
        <f t="shared" si="20"/>
        <v/>
      </c>
      <c r="BX24" s="127" t="str">
        <f t="shared" si="21"/>
        <v/>
      </c>
      <c r="BY24" s="127" t="str">
        <f t="shared" si="22"/>
        <v/>
      </c>
      <c r="BZ24" s="127" t="str">
        <f t="shared" si="23"/>
        <v/>
      </c>
      <c r="CA24" s="128" t="str">
        <f t="shared" si="24"/>
        <v/>
      </c>
      <c r="CB24" s="128" t="str">
        <f>+IF(CA24="","",MAX(CB$1:CB23)+1)</f>
        <v/>
      </c>
      <c r="CC24" s="128" t="str">
        <f t="shared" si="25"/>
        <v/>
      </c>
      <c r="CD24" s="128" t="str">
        <f t="shared" si="26"/>
        <v/>
      </c>
      <c r="CE24" s="128" t="str">
        <f t="shared" si="27"/>
        <v/>
      </c>
      <c r="CF24" s="128" t="str">
        <f t="shared" si="28"/>
        <v/>
      </c>
      <c r="CG24" s="128" t="str">
        <f t="shared" si="29"/>
        <v/>
      </c>
      <c r="CH24" s="128" t="str">
        <f t="shared" si="30"/>
        <v/>
      </c>
      <c r="CI24" s="129" t="str">
        <f t="shared" si="31"/>
        <v/>
      </c>
      <c r="CJ24" s="129" t="str">
        <f>+IF(CI24="","",MAX(CJ$1:CJ23)+1)</f>
        <v/>
      </c>
      <c r="CK24" s="129" t="str">
        <f t="shared" si="32"/>
        <v/>
      </c>
      <c r="CL24" s="129" t="str">
        <f t="shared" si="33"/>
        <v/>
      </c>
      <c r="CM24" s="129" t="str">
        <f t="shared" si="34"/>
        <v/>
      </c>
      <c r="CN24" s="129" t="str">
        <f t="shared" si="35"/>
        <v/>
      </c>
      <c r="CO24" s="129" t="str">
        <f t="shared" si="36"/>
        <v/>
      </c>
      <c r="CQ24" s="207" t="str">
        <f>+IF(CR24="","",MAX(CQ$1:CQ23)+1)</f>
        <v/>
      </c>
      <c r="CR24" s="208" t="str">
        <f>IF(Compliance_Options!B46="","",Compliance_Options!B46)</f>
        <v/>
      </c>
      <c r="CS24" s="208" t="str">
        <f>IF(Compliance_Options!C46="","",Compliance_Options!C46)</f>
        <v/>
      </c>
      <c r="CT24" s="208" t="str">
        <f>IF(Compliance_Options!D46="","",Compliance_Options!D46)</f>
        <v/>
      </c>
      <c r="CU24" s="208" t="str">
        <f t="shared" si="37"/>
        <v xml:space="preserve">  </v>
      </c>
      <c r="CV24" s="208" t="str">
        <f>IF(COUNTIF(CU$2:CU24,CU24)=1,CU24,"")</f>
        <v/>
      </c>
      <c r="CW24" s="208" t="str">
        <f t="shared" si="38"/>
        <v/>
      </c>
      <c r="CX24" s="208" t="str">
        <f t="shared" si="39"/>
        <v/>
      </c>
      <c r="CY24" s="208" t="str">
        <f t="shared" si="40"/>
        <v/>
      </c>
      <c r="CZ24" s="208" t="str">
        <f t="shared" si="41"/>
        <v/>
      </c>
    </row>
    <row r="25" spans="1:104" x14ac:dyDescent="0.3">
      <c r="A25" s="112" t="str">
        <f>+IF(B25="","",MAX(A$20:A24)+1)</f>
        <v/>
      </c>
      <c r="B25" s="112" t="str">
        <f>IF(Company_Information!Q28="Yes",Company_Information!B28,"")</f>
        <v/>
      </c>
      <c r="C25" s="113" t="str">
        <f t="shared" si="42"/>
        <v/>
      </c>
      <c r="D25" s="113" t="str">
        <f>IF(COUNTIF(B25:B$221,B25)=1,B25,"")</f>
        <v/>
      </c>
      <c r="F25" s="112" t="str">
        <f>+IF(I25="","",MAX(F$1:F24)+1)</f>
        <v/>
      </c>
      <c r="G25" s="115" t="str">
        <f>IF(Compliance_Options!C47="","",Compliance_Options!C47)</f>
        <v/>
      </c>
      <c r="H25" s="113" t="str">
        <f t="shared" si="0"/>
        <v/>
      </c>
      <c r="I25" s="104" t="str">
        <f>IF(COUNTIF(G$2:G25,G25)=1,G25,"")</f>
        <v/>
      </c>
      <c r="R25" s="134" t="s">
        <v>184</v>
      </c>
      <c r="V25" s="105" t="s">
        <v>185</v>
      </c>
      <c r="AW25" s="125" t="str">
        <f>+IF(AX25="","",MAX(AW$1:AW24)+1)</f>
        <v/>
      </c>
      <c r="AX25" s="126" t="str">
        <f>IF(Compliance_Options!B47="","",Compliance_Options!B47)</f>
        <v/>
      </c>
      <c r="AY25" s="126" t="str">
        <f>IF(Compliance_Options!C47="","",Compliance_Options!C47)</f>
        <v/>
      </c>
      <c r="AZ25" s="126" t="str">
        <f>IF(Compliance_Options!D47="","",Compliance_Options!D47)</f>
        <v/>
      </c>
      <c r="BA25" s="126" t="str">
        <f>IF(Compliance_Options!E47="","",Compliance_Options!E47)</f>
        <v/>
      </c>
      <c r="BB25" s="126" t="str">
        <f>IF(Compliance_Options!F47="","",Compliance_Options!F47)</f>
        <v/>
      </c>
      <c r="BC25" s="105" t="str">
        <f t="shared" si="3"/>
        <v xml:space="preserve">    </v>
      </c>
      <c r="BD25" s="105" t="str">
        <f>IF(COUNTIF(BC$2:BC25,BC25)=1,BC25,"")</f>
        <v/>
      </c>
      <c r="BE25" s="105" t="str">
        <f t="shared" si="4"/>
        <v/>
      </c>
      <c r="BF25" s="105" t="str">
        <f t="shared" si="5"/>
        <v/>
      </c>
      <c r="BG25" s="105" t="str">
        <f t="shared" si="6"/>
        <v/>
      </c>
      <c r="BH25" s="105" t="str">
        <f t="shared" si="7"/>
        <v/>
      </c>
      <c r="BI25" s="105" t="str">
        <f t="shared" si="8"/>
        <v/>
      </c>
      <c r="BJ25" s="105" t="str">
        <f t="shared" si="9"/>
        <v/>
      </c>
      <c r="BK25" s="111" t="str">
        <f t="shared" si="10"/>
        <v/>
      </c>
      <c r="BL25" s="111" t="str">
        <f>+IF(BK25="","",MAX(BL$1:BL24)+1)</f>
        <v/>
      </c>
      <c r="BM25" s="111" t="str">
        <f t="shared" si="11"/>
        <v/>
      </c>
      <c r="BN25" s="111" t="str">
        <f t="shared" si="12"/>
        <v/>
      </c>
      <c r="BO25" s="111" t="str">
        <f t="shared" si="13"/>
        <v/>
      </c>
      <c r="BP25" s="111" t="str">
        <f t="shared" si="14"/>
        <v/>
      </c>
      <c r="BQ25" s="111" t="str">
        <f t="shared" si="15"/>
        <v/>
      </c>
      <c r="BR25" s="111" t="str">
        <f t="shared" si="16"/>
        <v/>
      </c>
      <c r="BS25" s="127" t="str">
        <f t="shared" si="17"/>
        <v/>
      </c>
      <c r="BT25" s="127" t="str">
        <f>+IF(BS25="","",MAX(BT$1:BT24)+1)</f>
        <v/>
      </c>
      <c r="BU25" s="127" t="str">
        <f t="shared" si="18"/>
        <v/>
      </c>
      <c r="BV25" s="127" t="str">
        <f t="shared" si="19"/>
        <v/>
      </c>
      <c r="BW25" s="127" t="str">
        <f t="shared" si="20"/>
        <v/>
      </c>
      <c r="BX25" s="127" t="str">
        <f t="shared" si="21"/>
        <v/>
      </c>
      <c r="BY25" s="127" t="str">
        <f t="shared" si="22"/>
        <v/>
      </c>
      <c r="BZ25" s="127" t="str">
        <f t="shared" si="23"/>
        <v/>
      </c>
      <c r="CA25" s="128" t="str">
        <f t="shared" si="24"/>
        <v/>
      </c>
      <c r="CB25" s="128" t="str">
        <f>+IF(CA25="","",MAX(CB$1:CB24)+1)</f>
        <v/>
      </c>
      <c r="CC25" s="128" t="str">
        <f t="shared" si="25"/>
        <v/>
      </c>
      <c r="CD25" s="128" t="str">
        <f t="shared" si="26"/>
        <v/>
      </c>
      <c r="CE25" s="128" t="str">
        <f t="shared" si="27"/>
        <v/>
      </c>
      <c r="CF25" s="128" t="str">
        <f t="shared" si="28"/>
        <v/>
      </c>
      <c r="CG25" s="128" t="str">
        <f t="shared" si="29"/>
        <v/>
      </c>
      <c r="CH25" s="128" t="str">
        <f t="shared" si="30"/>
        <v/>
      </c>
      <c r="CI25" s="129" t="str">
        <f t="shared" si="31"/>
        <v/>
      </c>
      <c r="CJ25" s="129" t="str">
        <f>+IF(CI25="","",MAX(CJ$1:CJ24)+1)</f>
        <v/>
      </c>
      <c r="CK25" s="129" t="str">
        <f t="shared" si="32"/>
        <v/>
      </c>
      <c r="CL25" s="129" t="str">
        <f t="shared" si="33"/>
        <v/>
      </c>
      <c r="CM25" s="129" t="str">
        <f t="shared" si="34"/>
        <v/>
      </c>
      <c r="CN25" s="129" t="str">
        <f t="shared" si="35"/>
        <v/>
      </c>
      <c r="CO25" s="129" t="str">
        <f t="shared" si="36"/>
        <v/>
      </c>
      <c r="CQ25" s="207" t="str">
        <f>+IF(CR25="","",MAX(CQ$1:CQ24)+1)</f>
        <v/>
      </c>
      <c r="CR25" s="208" t="str">
        <f>IF(Compliance_Options!B47="","",Compliance_Options!B47)</f>
        <v/>
      </c>
      <c r="CS25" s="208" t="str">
        <f>IF(Compliance_Options!C47="","",Compliance_Options!C47)</f>
        <v/>
      </c>
      <c r="CT25" s="208" t="str">
        <f>IF(Compliance_Options!D47="","",Compliance_Options!D47)</f>
        <v/>
      </c>
      <c r="CU25" s="208" t="str">
        <f t="shared" si="37"/>
        <v xml:space="preserve">  </v>
      </c>
      <c r="CV25" s="208" t="str">
        <f>IF(COUNTIF(CU$2:CU25,CU25)=1,CU25,"")</f>
        <v/>
      </c>
      <c r="CW25" s="208" t="str">
        <f t="shared" si="38"/>
        <v/>
      </c>
      <c r="CX25" s="208" t="str">
        <f t="shared" si="39"/>
        <v/>
      </c>
      <c r="CY25" s="208" t="str">
        <f t="shared" si="40"/>
        <v/>
      </c>
      <c r="CZ25" s="208" t="str">
        <f t="shared" si="41"/>
        <v/>
      </c>
    </row>
    <row r="26" spans="1:104" x14ac:dyDescent="0.3">
      <c r="A26" s="112" t="str">
        <f>+IF(B26="","",MAX(A$20:A25)+1)</f>
        <v/>
      </c>
      <c r="B26" s="112" t="str">
        <f>IF(Company_Information!Q29="Yes",Company_Information!B29,"")</f>
        <v/>
      </c>
      <c r="C26" s="113" t="str">
        <f t="shared" si="42"/>
        <v/>
      </c>
      <c r="D26" s="113" t="str">
        <f>IF(COUNTIF(B26:B$221,B26)=1,B26,"")</f>
        <v/>
      </c>
      <c r="F26" s="112" t="str">
        <f>+IF(I26="","",MAX(F$1:F25)+1)</f>
        <v/>
      </c>
      <c r="G26" s="115" t="str">
        <f>IF(Compliance_Options!C48="","",Compliance_Options!C48)</f>
        <v/>
      </c>
      <c r="H26" s="113" t="str">
        <f t="shared" si="0"/>
        <v/>
      </c>
      <c r="I26" s="104" t="str">
        <f>IF(COUNTIF(G$2:G26,G26)=1,G26,"")</f>
        <v/>
      </c>
      <c r="R26" s="117" t="s">
        <v>186</v>
      </c>
      <c r="V26" s="105" t="s">
        <v>187</v>
      </c>
      <c r="X26" s="105">
        <v>10</v>
      </c>
      <c r="AW26" s="125" t="str">
        <f>+IF(AX26="","",MAX(AW$1:AW25)+1)</f>
        <v/>
      </c>
      <c r="AX26" s="126" t="str">
        <f>IF(Compliance_Options!B48="","",Compliance_Options!B48)</f>
        <v/>
      </c>
      <c r="AY26" s="126" t="str">
        <f>IF(Compliance_Options!C48="","",Compliance_Options!C48)</f>
        <v/>
      </c>
      <c r="AZ26" s="126" t="str">
        <f>IF(Compliance_Options!D48="","",Compliance_Options!D48)</f>
        <v/>
      </c>
      <c r="BA26" s="126" t="str">
        <f>IF(Compliance_Options!E48="","",Compliance_Options!E48)</f>
        <v/>
      </c>
      <c r="BB26" s="126" t="str">
        <f>IF(Compliance_Options!F48="","",Compliance_Options!F48)</f>
        <v/>
      </c>
      <c r="BC26" s="105" t="str">
        <f t="shared" si="3"/>
        <v xml:space="preserve">    </v>
      </c>
      <c r="BD26" s="105" t="str">
        <f>IF(COUNTIF(BC$2:BC26,BC26)=1,BC26,"")</f>
        <v/>
      </c>
      <c r="BE26" s="105" t="str">
        <f t="shared" si="4"/>
        <v/>
      </c>
      <c r="BF26" s="105" t="str">
        <f t="shared" si="5"/>
        <v/>
      </c>
      <c r="BG26" s="105" t="str">
        <f t="shared" si="6"/>
        <v/>
      </c>
      <c r="BH26" s="105" t="str">
        <f t="shared" si="7"/>
        <v/>
      </c>
      <c r="BI26" s="105" t="str">
        <f t="shared" si="8"/>
        <v/>
      </c>
      <c r="BJ26" s="105" t="str">
        <f t="shared" si="9"/>
        <v/>
      </c>
      <c r="BK26" s="111" t="str">
        <f t="shared" si="10"/>
        <v/>
      </c>
      <c r="BL26" s="111" t="str">
        <f>+IF(BK26="","",MAX(BL$1:BL25)+1)</f>
        <v/>
      </c>
      <c r="BM26" s="111" t="str">
        <f t="shared" si="11"/>
        <v/>
      </c>
      <c r="BN26" s="111" t="str">
        <f t="shared" si="12"/>
        <v/>
      </c>
      <c r="BO26" s="111" t="str">
        <f t="shared" si="13"/>
        <v/>
      </c>
      <c r="BP26" s="111" t="str">
        <f t="shared" si="14"/>
        <v/>
      </c>
      <c r="BQ26" s="111" t="str">
        <f t="shared" si="15"/>
        <v/>
      </c>
      <c r="BR26" s="111" t="str">
        <f t="shared" si="16"/>
        <v/>
      </c>
      <c r="BS26" s="127" t="str">
        <f t="shared" si="17"/>
        <v/>
      </c>
      <c r="BT26" s="127" t="str">
        <f>+IF(BS26="","",MAX(BT$1:BT25)+1)</f>
        <v/>
      </c>
      <c r="BU26" s="127" t="str">
        <f t="shared" si="18"/>
        <v/>
      </c>
      <c r="BV26" s="127" t="str">
        <f t="shared" si="19"/>
        <v/>
      </c>
      <c r="BW26" s="127" t="str">
        <f t="shared" si="20"/>
        <v/>
      </c>
      <c r="BX26" s="127" t="str">
        <f t="shared" si="21"/>
        <v/>
      </c>
      <c r="BY26" s="127" t="str">
        <f t="shared" si="22"/>
        <v/>
      </c>
      <c r="BZ26" s="127" t="str">
        <f t="shared" si="23"/>
        <v/>
      </c>
      <c r="CA26" s="128" t="str">
        <f t="shared" si="24"/>
        <v/>
      </c>
      <c r="CB26" s="128" t="str">
        <f>+IF(CA26="","",MAX(CB$1:CB25)+1)</f>
        <v/>
      </c>
      <c r="CC26" s="128" t="str">
        <f t="shared" si="25"/>
        <v/>
      </c>
      <c r="CD26" s="128" t="str">
        <f t="shared" si="26"/>
        <v/>
      </c>
      <c r="CE26" s="128" t="str">
        <f t="shared" si="27"/>
        <v/>
      </c>
      <c r="CF26" s="128" t="str">
        <f t="shared" si="28"/>
        <v/>
      </c>
      <c r="CG26" s="128" t="str">
        <f t="shared" si="29"/>
        <v/>
      </c>
      <c r="CH26" s="128" t="str">
        <f t="shared" si="30"/>
        <v/>
      </c>
      <c r="CI26" s="129" t="str">
        <f t="shared" si="31"/>
        <v/>
      </c>
      <c r="CJ26" s="129" t="str">
        <f>+IF(CI26="","",MAX(CJ$1:CJ25)+1)</f>
        <v/>
      </c>
      <c r="CK26" s="129" t="str">
        <f t="shared" si="32"/>
        <v/>
      </c>
      <c r="CL26" s="129" t="str">
        <f t="shared" si="33"/>
        <v/>
      </c>
      <c r="CM26" s="129" t="str">
        <f t="shared" si="34"/>
        <v/>
      </c>
      <c r="CN26" s="129" t="str">
        <f t="shared" si="35"/>
        <v/>
      </c>
      <c r="CO26" s="129" t="str">
        <f t="shared" si="36"/>
        <v/>
      </c>
      <c r="CQ26" s="207" t="str">
        <f>+IF(CR26="","",MAX(CQ$1:CQ25)+1)</f>
        <v/>
      </c>
      <c r="CR26" s="208" t="str">
        <f>IF(Compliance_Options!B48="","",Compliance_Options!B48)</f>
        <v/>
      </c>
      <c r="CS26" s="208" t="str">
        <f>IF(Compliance_Options!C48="","",Compliance_Options!C48)</f>
        <v/>
      </c>
      <c r="CT26" s="208" t="str">
        <f>IF(Compliance_Options!D48="","",Compliance_Options!D48)</f>
        <v/>
      </c>
      <c r="CU26" s="208" t="str">
        <f t="shared" si="37"/>
        <v xml:space="preserve">  </v>
      </c>
      <c r="CV26" s="208" t="str">
        <f>IF(COUNTIF(CU$2:CU26,CU26)=1,CU26,"")</f>
        <v/>
      </c>
      <c r="CW26" s="208" t="str">
        <f t="shared" si="38"/>
        <v/>
      </c>
      <c r="CX26" s="208" t="str">
        <f t="shared" si="39"/>
        <v/>
      </c>
      <c r="CY26" s="208" t="str">
        <f t="shared" si="40"/>
        <v/>
      </c>
      <c r="CZ26" s="208" t="str">
        <f t="shared" si="41"/>
        <v/>
      </c>
    </row>
    <row r="27" spans="1:104" x14ac:dyDescent="0.3">
      <c r="A27" s="112" t="str">
        <f>+IF(B27="","",MAX(A$20:A26)+1)</f>
        <v/>
      </c>
      <c r="B27" s="112" t="str">
        <f>IF(Company_Information!Q30="Yes",Company_Information!B30,"")</f>
        <v/>
      </c>
      <c r="C27" s="113" t="str">
        <f t="shared" si="42"/>
        <v/>
      </c>
      <c r="D27" s="113" t="str">
        <f>IF(COUNTIF(B27:B$221,B27)=1,B27,"")</f>
        <v/>
      </c>
      <c r="F27" s="112" t="str">
        <f>+IF(I27="","",MAX(F$1:F26)+1)</f>
        <v/>
      </c>
      <c r="G27" s="115" t="str">
        <f>IF(Compliance_Options!C49="","",Compliance_Options!C49)</f>
        <v/>
      </c>
      <c r="H27" s="113" t="str">
        <f t="shared" si="0"/>
        <v/>
      </c>
      <c r="I27" s="104" t="str">
        <f>IF(COUNTIF(G$2:G27,G27)=1,G27,"")</f>
        <v/>
      </c>
      <c r="R27" s="117" t="s">
        <v>188</v>
      </c>
      <c r="V27" s="105" t="s">
        <v>189</v>
      </c>
      <c r="AW27" s="125" t="str">
        <f>+IF(AX27="","",MAX(AW$1:AW26)+1)</f>
        <v/>
      </c>
      <c r="AX27" s="126" t="str">
        <f>IF(Compliance_Options!B49="","",Compliance_Options!B49)</f>
        <v/>
      </c>
      <c r="AY27" s="126" t="str">
        <f>IF(Compliance_Options!C49="","",Compliance_Options!C49)</f>
        <v/>
      </c>
      <c r="AZ27" s="126" t="str">
        <f>IF(Compliance_Options!D49="","",Compliance_Options!D49)</f>
        <v/>
      </c>
      <c r="BA27" s="126" t="str">
        <f>IF(Compliance_Options!E49="","",Compliance_Options!E49)</f>
        <v/>
      </c>
      <c r="BB27" s="126" t="str">
        <f>IF(Compliance_Options!F49="","",Compliance_Options!F49)</f>
        <v/>
      </c>
      <c r="BC27" s="105" t="str">
        <f t="shared" si="3"/>
        <v xml:space="preserve">    </v>
      </c>
      <c r="BD27" s="105" t="str">
        <f>IF(COUNTIF(BC$2:BC27,BC27)=1,BC27,"")</f>
        <v/>
      </c>
      <c r="BE27" s="105" t="str">
        <f t="shared" si="4"/>
        <v/>
      </c>
      <c r="BF27" s="105" t="str">
        <f t="shared" si="5"/>
        <v/>
      </c>
      <c r="BG27" s="105" t="str">
        <f t="shared" si="6"/>
        <v/>
      </c>
      <c r="BH27" s="105" t="str">
        <f t="shared" si="7"/>
        <v/>
      </c>
      <c r="BI27" s="105" t="str">
        <f t="shared" si="8"/>
        <v/>
      </c>
      <c r="BJ27" s="105" t="str">
        <f t="shared" si="9"/>
        <v/>
      </c>
      <c r="BK27" s="111" t="str">
        <f t="shared" si="10"/>
        <v/>
      </c>
      <c r="BL27" s="111" t="str">
        <f>+IF(BK27="","",MAX(BL$1:BL26)+1)</f>
        <v/>
      </c>
      <c r="BM27" s="111" t="str">
        <f t="shared" si="11"/>
        <v/>
      </c>
      <c r="BN27" s="111" t="str">
        <f t="shared" si="12"/>
        <v/>
      </c>
      <c r="BO27" s="111" t="str">
        <f t="shared" si="13"/>
        <v/>
      </c>
      <c r="BP27" s="111" t="str">
        <f t="shared" si="14"/>
        <v/>
      </c>
      <c r="BQ27" s="111" t="str">
        <f t="shared" si="15"/>
        <v/>
      </c>
      <c r="BR27" s="111" t="str">
        <f t="shared" si="16"/>
        <v/>
      </c>
      <c r="BS27" s="127" t="str">
        <f t="shared" si="17"/>
        <v/>
      </c>
      <c r="BT27" s="127" t="str">
        <f>+IF(BS27="","",MAX(BT$1:BT26)+1)</f>
        <v/>
      </c>
      <c r="BU27" s="127" t="str">
        <f t="shared" si="18"/>
        <v/>
      </c>
      <c r="BV27" s="127" t="str">
        <f t="shared" si="19"/>
        <v/>
      </c>
      <c r="BW27" s="127" t="str">
        <f t="shared" si="20"/>
        <v/>
      </c>
      <c r="BX27" s="127" t="str">
        <f t="shared" si="21"/>
        <v/>
      </c>
      <c r="BY27" s="127" t="str">
        <f t="shared" si="22"/>
        <v/>
      </c>
      <c r="BZ27" s="127" t="str">
        <f t="shared" si="23"/>
        <v/>
      </c>
      <c r="CA27" s="128" t="str">
        <f t="shared" si="24"/>
        <v/>
      </c>
      <c r="CB27" s="128" t="str">
        <f>+IF(CA27="","",MAX(CB$1:CB26)+1)</f>
        <v/>
      </c>
      <c r="CC27" s="128" t="str">
        <f t="shared" si="25"/>
        <v/>
      </c>
      <c r="CD27" s="128" t="str">
        <f t="shared" si="26"/>
        <v/>
      </c>
      <c r="CE27" s="128" t="str">
        <f t="shared" si="27"/>
        <v/>
      </c>
      <c r="CF27" s="128" t="str">
        <f t="shared" si="28"/>
        <v/>
      </c>
      <c r="CG27" s="128" t="str">
        <f t="shared" si="29"/>
        <v/>
      </c>
      <c r="CH27" s="128" t="str">
        <f t="shared" si="30"/>
        <v/>
      </c>
      <c r="CI27" s="129" t="str">
        <f t="shared" si="31"/>
        <v/>
      </c>
      <c r="CJ27" s="129" t="str">
        <f>+IF(CI27="","",MAX(CJ$1:CJ26)+1)</f>
        <v/>
      </c>
      <c r="CK27" s="129" t="str">
        <f t="shared" si="32"/>
        <v/>
      </c>
      <c r="CL27" s="129" t="str">
        <f t="shared" si="33"/>
        <v/>
      </c>
      <c r="CM27" s="129" t="str">
        <f t="shared" si="34"/>
        <v/>
      </c>
      <c r="CN27" s="129" t="str">
        <f t="shared" si="35"/>
        <v/>
      </c>
      <c r="CO27" s="129" t="str">
        <f t="shared" si="36"/>
        <v/>
      </c>
      <c r="CQ27" s="207" t="str">
        <f>+IF(CR27="","",MAX(CQ$1:CQ26)+1)</f>
        <v/>
      </c>
      <c r="CR27" s="208" t="str">
        <f>IF(Compliance_Options!B49="","",Compliance_Options!B49)</f>
        <v/>
      </c>
      <c r="CS27" s="208" t="str">
        <f>IF(Compliance_Options!C49="","",Compliance_Options!C49)</f>
        <v/>
      </c>
      <c r="CT27" s="208" t="str">
        <f>IF(Compliance_Options!D49="","",Compliance_Options!D49)</f>
        <v/>
      </c>
      <c r="CU27" s="208" t="str">
        <f t="shared" si="37"/>
        <v xml:space="preserve">  </v>
      </c>
      <c r="CV27" s="208" t="str">
        <f>IF(COUNTIF(CU$2:CU27,CU27)=1,CU27,"")</f>
        <v/>
      </c>
      <c r="CW27" s="208" t="str">
        <f t="shared" si="38"/>
        <v/>
      </c>
      <c r="CX27" s="208" t="str">
        <f t="shared" si="39"/>
        <v/>
      </c>
      <c r="CY27" s="208" t="str">
        <f t="shared" si="40"/>
        <v/>
      </c>
      <c r="CZ27" s="208" t="str">
        <f t="shared" si="41"/>
        <v/>
      </c>
    </row>
    <row r="28" spans="1:104" x14ac:dyDescent="0.3">
      <c r="A28" s="112" t="str">
        <f>+IF(B28="","",MAX(A$20:A27)+1)</f>
        <v/>
      </c>
      <c r="B28" s="112" t="str">
        <f>IF(Company_Information!Q31="Yes",Company_Information!B31,"")</f>
        <v/>
      </c>
      <c r="C28" s="113" t="str">
        <f t="shared" si="42"/>
        <v/>
      </c>
      <c r="D28" s="113" t="str">
        <f>IF(COUNTIF(B28:B$221,B28)=1,B28,"")</f>
        <v/>
      </c>
      <c r="F28" s="112" t="str">
        <f>+IF(I28="","",MAX(F$1:F27)+1)</f>
        <v/>
      </c>
      <c r="G28" s="115" t="str">
        <f>IF(Compliance_Options!C50="","",Compliance_Options!C50)</f>
        <v/>
      </c>
      <c r="H28" s="113" t="str">
        <f t="shared" si="0"/>
        <v/>
      </c>
      <c r="I28" s="104" t="str">
        <f>IF(COUNTIF(G$2:G28,G28)=1,G28,"")</f>
        <v/>
      </c>
      <c r="R28" s="117" t="s">
        <v>190</v>
      </c>
      <c r="V28" s="105" t="s">
        <v>191</v>
      </c>
      <c r="X28" s="105" t="str">
        <f>+SUBSTITUTE(X$1," ", "")&amp;SUBSTITUTE(LEFT(X2,$X$26)," ","")</f>
        <v>TireProductionOption1—H</v>
      </c>
      <c r="Y28" s="105" t="str">
        <f>+SUBSTITUTE(Y$1," ", "")&amp;SUBSTITUTE(LEFT(Y2,$X$26)," ","")</f>
        <v>TireCordProductionOption1.a</v>
      </c>
      <c r="Z28" s="105" t="str">
        <f>+SUBSTITUTE(Z$1," ", "")&amp;SUBSTITUTE(LEFT(Z2,$X$26)," ","")</f>
        <v>PunctureSealantApplicationOption1.a</v>
      </c>
      <c r="AA28" s="105" t="str">
        <f>+SUBSTITUTE(AA$1," ", "")&amp;SUBSTITUTE(LEFT(AA2,$X$26)," ","")</f>
        <v>RubberProcessingEmissions</v>
      </c>
      <c r="AW28" s="125" t="str">
        <f>+IF(AX28="","",MAX(AW$1:AW27)+1)</f>
        <v/>
      </c>
      <c r="AX28" s="126" t="str">
        <f>IF(Compliance_Options!B50="","",Compliance_Options!B50)</f>
        <v/>
      </c>
      <c r="AY28" s="126" t="str">
        <f>IF(Compliance_Options!C50="","",Compliance_Options!C50)</f>
        <v/>
      </c>
      <c r="AZ28" s="126" t="str">
        <f>IF(Compliance_Options!D50="","",Compliance_Options!D50)</f>
        <v/>
      </c>
      <c r="BA28" s="126" t="str">
        <f>IF(Compliance_Options!E50="","",Compliance_Options!E50)</f>
        <v/>
      </c>
      <c r="BB28" s="126" t="str">
        <f>IF(Compliance_Options!F50="","",Compliance_Options!F50)</f>
        <v/>
      </c>
      <c r="BC28" s="105" t="str">
        <f t="shared" si="3"/>
        <v xml:space="preserve">    </v>
      </c>
      <c r="BD28" s="105" t="str">
        <f>IF(COUNTIF(BC$2:BC28,BC28)=1,BC28,"")</f>
        <v/>
      </c>
      <c r="BE28" s="105" t="str">
        <f t="shared" si="4"/>
        <v/>
      </c>
      <c r="BF28" s="105" t="str">
        <f t="shared" si="5"/>
        <v/>
      </c>
      <c r="BG28" s="105" t="str">
        <f t="shared" si="6"/>
        <v/>
      </c>
      <c r="BH28" s="105" t="str">
        <f t="shared" si="7"/>
        <v/>
      </c>
      <c r="BI28" s="105" t="str">
        <f t="shared" si="8"/>
        <v/>
      </c>
      <c r="BJ28" s="105" t="str">
        <f t="shared" si="9"/>
        <v/>
      </c>
      <c r="BK28" s="111" t="str">
        <f t="shared" si="10"/>
        <v/>
      </c>
      <c r="BL28" s="111" t="str">
        <f>+IF(BK28="","",MAX(BL$1:BL27)+1)</f>
        <v/>
      </c>
      <c r="BM28" s="111" t="str">
        <f t="shared" si="11"/>
        <v/>
      </c>
      <c r="BN28" s="111" t="str">
        <f t="shared" si="12"/>
        <v/>
      </c>
      <c r="BO28" s="111" t="str">
        <f t="shared" si="13"/>
        <v/>
      </c>
      <c r="BP28" s="111" t="str">
        <f t="shared" si="14"/>
        <v/>
      </c>
      <c r="BQ28" s="111" t="str">
        <f t="shared" si="15"/>
        <v/>
      </c>
      <c r="BR28" s="111" t="str">
        <f t="shared" si="16"/>
        <v/>
      </c>
      <c r="BS28" s="127" t="str">
        <f t="shared" si="17"/>
        <v/>
      </c>
      <c r="BT28" s="127" t="str">
        <f>+IF(BS28="","",MAX(BT$1:BT27)+1)</f>
        <v/>
      </c>
      <c r="BU28" s="127" t="str">
        <f t="shared" si="18"/>
        <v/>
      </c>
      <c r="BV28" s="127" t="str">
        <f t="shared" si="19"/>
        <v/>
      </c>
      <c r="BW28" s="127" t="str">
        <f t="shared" si="20"/>
        <v/>
      </c>
      <c r="BX28" s="127" t="str">
        <f t="shared" si="21"/>
        <v/>
      </c>
      <c r="BY28" s="127" t="str">
        <f t="shared" si="22"/>
        <v/>
      </c>
      <c r="BZ28" s="127" t="str">
        <f t="shared" si="23"/>
        <v/>
      </c>
      <c r="CA28" s="128" t="str">
        <f t="shared" si="24"/>
        <v/>
      </c>
      <c r="CB28" s="128" t="str">
        <f>+IF(CA28="","",MAX(CB$1:CB27)+1)</f>
        <v/>
      </c>
      <c r="CC28" s="128" t="str">
        <f t="shared" si="25"/>
        <v/>
      </c>
      <c r="CD28" s="128" t="str">
        <f t="shared" si="26"/>
        <v/>
      </c>
      <c r="CE28" s="128" t="str">
        <f t="shared" si="27"/>
        <v/>
      </c>
      <c r="CF28" s="128" t="str">
        <f t="shared" si="28"/>
        <v/>
      </c>
      <c r="CG28" s="128" t="str">
        <f t="shared" si="29"/>
        <v/>
      </c>
      <c r="CH28" s="128" t="str">
        <f t="shared" si="30"/>
        <v/>
      </c>
      <c r="CI28" s="129" t="str">
        <f t="shared" si="31"/>
        <v/>
      </c>
      <c r="CJ28" s="129" t="str">
        <f>+IF(CI28="","",MAX(CJ$1:CJ27)+1)</f>
        <v/>
      </c>
      <c r="CK28" s="129" t="str">
        <f t="shared" si="32"/>
        <v/>
      </c>
      <c r="CL28" s="129" t="str">
        <f t="shared" si="33"/>
        <v/>
      </c>
      <c r="CM28" s="129" t="str">
        <f t="shared" si="34"/>
        <v/>
      </c>
      <c r="CN28" s="129" t="str">
        <f t="shared" si="35"/>
        <v/>
      </c>
      <c r="CO28" s="129" t="str">
        <f t="shared" si="36"/>
        <v/>
      </c>
      <c r="CQ28" s="207" t="str">
        <f>+IF(CR28="","",MAX(CQ$1:CQ27)+1)</f>
        <v/>
      </c>
      <c r="CR28" s="208" t="str">
        <f>IF(Compliance_Options!B50="","",Compliance_Options!B50)</f>
        <v/>
      </c>
      <c r="CS28" s="208" t="str">
        <f>IF(Compliance_Options!C50="","",Compliance_Options!C50)</f>
        <v/>
      </c>
      <c r="CT28" s="208" t="str">
        <f>IF(Compliance_Options!D50="","",Compliance_Options!D50)</f>
        <v/>
      </c>
      <c r="CU28" s="208" t="str">
        <f t="shared" si="37"/>
        <v xml:space="preserve">  </v>
      </c>
      <c r="CV28" s="208" t="str">
        <f>IF(COUNTIF(CU$2:CU28,CU28)=1,CU28,"")</f>
        <v/>
      </c>
      <c r="CW28" s="208" t="str">
        <f t="shared" si="38"/>
        <v/>
      </c>
      <c r="CX28" s="208" t="str">
        <f t="shared" si="39"/>
        <v/>
      </c>
      <c r="CY28" s="208" t="str">
        <f t="shared" si="40"/>
        <v/>
      </c>
      <c r="CZ28" s="208" t="str">
        <f t="shared" si="41"/>
        <v/>
      </c>
    </row>
    <row r="29" spans="1:104" x14ac:dyDescent="0.3">
      <c r="A29" s="112" t="str">
        <f>+IF(B29="","",MAX(A$20:A28)+1)</f>
        <v/>
      </c>
      <c r="B29" s="112" t="str">
        <f>IF(Company_Information!Q32="Yes",Company_Information!B32,"")</f>
        <v/>
      </c>
      <c r="C29" s="113" t="str">
        <f t="shared" si="42"/>
        <v/>
      </c>
      <c r="D29" s="113" t="str">
        <f>IF(COUNTIF(B29:B$221,B29)=1,B29,"")</f>
        <v/>
      </c>
      <c r="F29" s="112" t="str">
        <f>+IF(I29="","",MAX(F$1:F28)+1)</f>
        <v/>
      </c>
      <c r="G29" s="115" t="str">
        <f>IF(Compliance_Options!C51="","",Compliance_Options!C51)</f>
        <v/>
      </c>
      <c r="H29" s="113" t="str">
        <f t="shared" si="0"/>
        <v/>
      </c>
      <c r="I29" s="104" t="str">
        <f>IF(COUNTIF(G$2:G29,G29)=1,G29,"")</f>
        <v/>
      </c>
      <c r="R29" s="117" t="s">
        <v>192</v>
      </c>
      <c r="V29" s="105" t="s">
        <v>193</v>
      </c>
      <c r="X29" s="105" t="str">
        <f t="shared" ref="X29:Z35" si="43">+SUBSTITUTE(X$1," ", "")&amp;SUBSTITUTE(LEFT(X3,$X$26)," ","")</f>
        <v>TireProductionOption2—p</v>
      </c>
      <c r="Y29" s="105" t="str">
        <f t="shared" si="43"/>
        <v>TireCordProductionOption1.b</v>
      </c>
      <c r="Z29" s="105" t="str">
        <f t="shared" si="43"/>
        <v>PunctureSealantApplicationOption1.b</v>
      </c>
      <c r="AW29" s="125" t="str">
        <f>+IF(AX29="","",MAX(AW$1:AW28)+1)</f>
        <v/>
      </c>
      <c r="AX29" s="126" t="str">
        <f>IF(Compliance_Options!B51="","",Compliance_Options!B51)</f>
        <v/>
      </c>
      <c r="AY29" s="126" t="str">
        <f>IF(Compliance_Options!C51="","",Compliance_Options!C51)</f>
        <v/>
      </c>
      <c r="AZ29" s="126" t="str">
        <f>IF(Compliance_Options!D51="","",Compliance_Options!D51)</f>
        <v/>
      </c>
      <c r="BA29" s="126" t="str">
        <f>IF(Compliance_Options!E51="","",Compliance_Options!E51)</f>
        <v/>
      </c>
      <c r="BB29" s="126" t="str">
        <f>IF(Compliance_Options!F51="","",Compliance_Options!F51)</f>
        <v/>
      </c>
      <c r="BC29" s="105" t="str">
        <f t="shared" si="3"/>
        <v xml:space="preserve">    </v>
      </c>
      <c r="BD29" s="105" t="str">
        <f>IF(COUNTIF(BC$2:BC29,BC29)=1,BC29,"")</f>
        <v/>
      </c>
      <c r="BE29" s="105" t="str">
        <f t="shared" si="4"/>
        <v/>
      </c>
      <c r="BF29" s="105" t="str">
        <f t="shared" si="5"/>
        <v/>
      </c>
      <c r="BG29" s="105" t="str">
        <f t="shared" si="6"/>
        <v/>
      </c>
      <c r="BH29" s="105" t="str">
        <f t="shared" si="7"/>
        <v/>
      </c>
      <c r="BI29" s="105" t="str">
        <f t="shared" si="8"/>
        <v/>
      </c>
      <c r="BJ29" s="105" t="str">
        <f t="shared" si="9"/>
        <v/>
      </c>
      <c r="BK29" s="111" t="str">
        <f t="shared" si="10"/>
        <v/>
      </c>
      <c r="BL29" s="111" t="str">
        <f>+IF(BK29="","",MAX(BL$1:BL28)+1)</f>
        <v/>
      </c>
      <c r="BM29" s="111" t="str">
        <f t="shared" si="11"/>
        <v/>
      </c>
      <c r="BN29" s="111" t="str">
        <f t="shared" si="12"/>
        <v/>
      </c>
      <c r="BO29" s="111" t="str">
        <f t="shared" si="13"/>
        <v/>
      </c>
      <c r="BP29" s="111" t="str">
        <f t="shared" si="14"/>
        <v/>
      </c>
      <c r="BQ29" s="111" t="str">
        <f t="shared" si="15"/>
        <v/>
      </c>
      <c r="BR29" s="111" t="str">
        <f t="shared" si="16"/>
        <v/>
      </c>
      <c r="BS29" s="127" t="str">
        <f t="shared" si="17"/>
        <v/>
      </c>
      <c r="BT29" s="127" t="str">
        <f>+IF(BS29="","",MAX(BT$1:BT28)+1)</f>
        <v/>
      </c>
      <c r="BU29" s="127" t="str">
        <f t="shared" si="18"/>
        <v/>
      </c>
      <c r="BV29" s="127" t="str">
        <f t="shared" si="19"/>
        <v/>
      </c>
      <c r="BW29" s="127" t="str">
        <f t="shared" si="20"/>
        <v/>
      </c>
      <c r="BX29" s="127" t="str">
        <f t="shared" si="21"/>
        <v/>
      </c>
      <c r="BY29" s="127" t="str">
        <f t="shared" si="22"/>
        <v/>
      </c>
      <c r="BZ29" s="127" t="str">
        <f t="shared" si="23"/>
        <v/>
      </c>
      <c r="CA29" s="128" t="str">
        <f t="shared" si="24"/>
        <v/>
      </c>
      <c r="CB29" s="128" t="str">
        <f>+IF(CA29="","",MAX(CB$1:CB28)+1)</f>
        <v/>
      </c>
      <c r="CC29" s="128" t="str">
        <f t="shared" si="25"/>
        <v/>
      </c>
      <c r="CD29" s="128" t="str">
        <f t="shared" si="26"/>
        <v/>
      </c>
      <c r="CE29" s="128" t="str">
        <f t="shared" si="27"/>
        <v/>
      </c>
      <c r="CF29" s="128" t="str">
        <f t="shared" si="28"/>
        <v/>
      </c>
      <c r="CG29" s="128" t="str">
        <f t="shared" si="29"/>
        <v/>
      </c>
      <c r="CH29" s="128" t="str">
        <f t="shared" si="30"/>
        <v/>
      </c>
      <c r="CI29" s="129" t="str">
        <f t="shared" si="31"/>
        <v/>
      </c>
      <c r="CJ29" s="129" t="str">
        <f>+IF(CI29="","",MAX(CJ$1:CJ28)+1)</f>
        <v/>
      </c>
      <c r="CK29" s="129" t="str">
        <f t="shared" si="32"/>
        <v/>
      </c>
      <c r="CL29" s="129" t="str">
        <f t="shared" si="33"/>
        <v/>
      </c>
      <c r="CM29" s="129" t="str">
        <f t="shared" si="34"/>
        <v/>
      </c>
      <c r="CN29" s="129" t="str">
        <f t="shared" si="35"/>
        <v/>
      </c>
      <c r="CO29" s="129" t="str">
        <f t="shared" si="36"/>
        <v/>
      </c>
      <c r="CQ29" s="207" t="str">
        <f>+IF(CR29="","",MAX(CQ$1:CQ28)+1)</f>
        <v/>
      </c>
      <c r="CR29" s="208" t="str">
        <f>IF(Compliance_Options!B51="","",Compliance_Options!B51)</f>
        <v/>
      </c>
      <c r="CS29" s="208" t="str">
        <f>IF(Compliance_Options!C51="","",Compliance_Options!C51)</f>
        <v/>
      </c>
      <c r="CT29" s="208" t="str">
        <f>IF(Compliance_Options!D51="","",Compliance_Options!D51)</f>
        <v/>
      </c>
      <c r="CU29" s="208" t="str">
        <f t="shared" si="37"/>
        <v xml:space="preserve">  </v>
      </c>
      <c r="CV29" s="208" t="str">
        <f>IF(COUNTIF(CU$2:CU29,CU29)=1,CU29,"")</f>
        <v/>
      </c>
      <c r="CW29" s="208" t="str">
        <f t="shared" si="38"/>
        <v/>
      </c>
      <c r="CX29" s="208" t="str">
        <f t="shared" si="39"/>
        <v/>
      </c>
      <c r="CY29" s="208" t="str">
        <f t="shared" si="40"/>
        <v/>
      </c>
      <c r="CZ29" s="208" t="str">
        <f t="shared" si="41"/>
        <v/>
      </c>
    </row>
    <row r="30" spans="1:104" x14ac:dyDescent="0.3">
      <c r="A30" s="112" t="str">
        <f>+IF(B30="","",MAX(A$20:A29)+1)</f>
        <v/>
      </c>
      <c r="B30" s="112" t="str">
        <f>IF(Company_Information!Q33="Yes",Company_Information!B33,"")</f>
        <v/>
      </c>
      <c r="C30" s="113" t="str">
        <f t="shared" si="42"/>
        <v/>
      </c>
      <c r="D30" s="113" t="str">
        <f>IF(COUNTIF(B30:B$221,B30)=1,B30,"")</f>
        <v/>
      </c>
      <c r="F30" s="112" t="str">
        <f>+IF(I30="","",MAX(F$1:F29)+1)</f>
        <v/>
      </c>
      <c r="G30" s="115" t="str">
        <f>IF(Compliance_Options!C52="","",Compliance_Options!C52)</f>
        <v/>
      </c>
      <c r="H30" s="113" t="str">
        <f t="shared" si="0"/>
        <v/>
      </c>
      <c r="I30" s="104" t="str">
        <f>IF(COUNTIF(G$2:G30,G30)=1,G30,"")</f>
        <v/>
      </c>
      <c r="R30" s="117" t="s">
        <v>194</v>
      </c>
      <c r="V30" s="105" t="s">
        <v>195</v>
      </c>
      <c r="X30" s="105" t="str">
        <f t="shared" si="43"/>
        <v>TireProduction</v>
      </c>
      <c r="Y30" s="105" t="str">
        <f t="shared" si="43"/>
        <v>TireCordProductionOption2(</v>
      </c>
      <c r="Z30" s="105" t="str">
        <f t="shared" si="43"/>
        <v>PunctureSealantApplicationOption2(</v>
      </c>
      <c r="AW30" s="125" t="str">
        <f>+IF(AX30="","",MAX(AW$1:AW29)+1)</f>
        <v/>
      </c>
      <c r="AX30" s="126" t="str">
        <f>IF(Compliance_Options!B52="","",Compliance_Options!B52)</f>
        <v/>
      </c>
      <c r="AY30" s="126" t="str">
        <f>IF(Compliance_Options!C52="","",Compliance_Options!C52)</f>
        <v/>
      </c>
      <c r="AZ30" s="126" t="str">
        <f>IF(Compliance_Options!D52="","",Compliance_Options!D52)</f>
        <v/>
      </c>
      <c r="BA30" s="126" t="str">
        <f>IF(Compliance_Options!E52="","",Compliance_Options!E52)</f>
        <v/>
      </c>
      <c r="BB30" s="126" t="str">
        <f>IF(Compliance_Options!F52="","",Compliance_Options!F52)</f>
        <v/>
      </c>
      <c r="BC30" s="105" t="str">
        <f t="shared" si="3"/>
        <v xml:space="preserve">    </v>
      </c>
      <c r="BD30" s="105" t="str">
        <f>IF(COUNTIF(BC$2:BC30,BC30)=1,BC30,"")</f>
        <v/>
      </c>
      <c r="BE30" s="105" t="str">
        <f t="shared" si="4"/>
        <v/>
      </c>
      <c r="BF30" s="105" t="str">
        <f t="shared" si="5"/>
        <v/>
      </c>
      <c r="BG30" s="105" t="str">
        <f t="shared" si="6"/>
        <v/>
      </c>
      <c r="BH30" s="105" t="str">
        <f t="shared" si="7"/>
        <v/>
      </c>
      <c r="BI30" s="105" t="str">
        <f t="shared" si="8"/>
        <v/>
      </c>
      <c r="BJ30" s="105" t="str">
        <f t="shared" si="9"/>
        <v/>
      </c>
      <c r="BK30" s="111" t="str">
        <f t="shared" si="10"/>
        <v/>
      </c>
      <c r="BL30" s="111" t="str">
        <f>+IF(BK30="","",MAX(BL$1:BL29)+1)</f>
        <v/>
      </c>
      <c r="BM30" s="111" t="str">
        <f t="shared" si="11"/>
        <v/>
      </c>
      <c r="BN30" s="111" t="str">
        <f t="shared" si="12"/>
        <v/>
      </c>
      <c r="BO30" s="111" t="str">
        <f t="shared" si="13"/>
        <v/>
      </c>
      <c r="BP30" s="111" t="str">
        <f t="shared" si="14"/>
        <v/>
      </c>
      <c r="BQ30" s="111" t="str">
        <f t="shared" si="15"/>
        <v/>
      </c>
      <c r="BR30" s="111" t="str">
        <f t="shared" si="16"/>
        <v/>
      </c>
      <c r="BS30" s="127" t="str">
        <f t="shared" si="17"/>
        <v/>
      </c>
      <c r="BT30" s="127" t="str">
        <f>+IF(BS30="","",MAX(BT$1:BT29)+1)</f>
        <v/>
      </c>
      <c r="BU30" s="127" t="str">
        <f t="shared" si="18"/>
        <v/>
      </c>
      <c r="BV30" s="127" t="str">
        <f t="shared" si="19"/>
        <v/>
      </c>
      <c r="BW30" s="127" t="str">
        <f t="shared" si="20"/>
        <v/>
      </c>
      <c r="BX30" s="127" t="str">
        <f t="shared" si="21"/>
        <v/>
      </c>
      <c r="BY30" s="127" t="str">
        <f t="shared" si="22"/>
        <v/>
      </c>
      <c r="BZ30" s="127" t="str">
        <f t="shared" si="23"/>
        <v/>
      </c>
      <c r="CA30" s="128" t="str">
        <f t="shared" si="24"/>
        <v/>
      </c>
      <c r="CB30" s="128" t="str">
        <f>+IF(CA30="","",MAX(CB$1:CB29)+1)</f>
        <v/>
      </c>
      <c r="CC30" s="128" t="str">
        <f t="shared" si="25"/>
        <v/>
      </c>
      <c r="CD30" s="128" t="str">
        <f t="shared" si="26"/>
        <v/>
      </c>
      <c r="CE30" s="128" t="str">
        <f t="shared" si="27"/>
        <v/>
      </c>
      <c r="CF30" s="128" t="str">
        <f t="shared" si="28"/>
        <v/>
      </c>
      <c r="CG30" s="128" t="str">
        <f t="shared" si="29"/>
        <v/>
      </c>
      <c r="CH30" s="128" t="str">
        <f t="shared" si="30"/>
        <v/>
      </c>
      <c r="CI30" s="129" t="str">
        <f t="shared" si="31"/>
        <v/>
      </c>
      <c r="CJ30" s="129" t="str">
        <f>+IF(CI30="","",MAX(CJ$1:CJ29)+1)</f>
        <v/>
      </c>
      <c r="CK30" s="129" t="str">
        <f t="shared" si="32"/>
        <v/>
      </c>
      <c r="CL30" s="129" t="str">
        <f t="shared" si="33"/>
        <v/>
      </c>
      <c r="CM30" s="129" t="str">
        <f t="shared" si="34"/>
        <v/>
      </c>
      <c r="CN30" s="129" t="str">
        <f t="shared" si="35"/>
        <v/>
      </c>
      <c r="CO30" s="129" t="str">
        <f t="shared" si="36"/>
        <v/>
      </c>
      <c r="CQ30" s="207" t="str">
        <f>+IF(CR30="","",MAX(CQ$1:CQ29)+1)</f>
        <v/>
      </c>
      <c r="CR30" s="208" t="str">
        <f>IF(Compliance_Options!B52="","",Compliance_Options!B52)</f>
        <v/>
      </c>
      <c r="CS30" s="208" t="str">
        <f>IF(Compliance_Options!C52="","",Compliance_Options!C52)</f>
        <v/>
      </c>
      <c r="CT30" s="208" t="str">
        <f>IF(Compliance_Options!D52="","",Compliance_Options!D52)</f>
        <v/>
      </c>
      <c r="CU30" s="208" t="str">
        <f t="shared" si="37"/>
        <v xml:space="preserve">  </v>
      </c>
      <c r="CV30" s="208" t="str">
        <f>IF(COUNTIF(CU$2:CU30,CU30)=1,CU30,"")</f>
        <v/>
      </c>
      <c r="CW30" s="208" t="str">
        <f t="shared" si="38"/>
        <v/>
      </c>
      <c r="CX30" s="208" t="str">
        <f t="shared" si="39"/>
        <v/>
      </c>
      <c r="CY30" s="208" t="str">
        <f t="shared" si="40"/>
        <v/>
      </c>
      <c r="CZ30" s="208" t="str">
        <f t="shared" si="41"/>
        <v/>
      </c>
    </row>
    <row r="31" spans="1:104" x14ac:dyDescent="0.3">
      <c r="F31" s="112" t="str">
        <f>+IF(I31="","",MAX(F$1:F30)+1)</f>
        <v/>
      </c>
      <c r="G31" s="115" t="str">
        <f>IF(Compliance_Options!C53="","",Compliance_Options!C53)</f>
        <v/>
      </c>
      <c r="H31" s="113" t="str">
        <f t="shared" si="0"/>
        <v/>
      </c>
      <c r="I31" s="104" t="str">
        <f>IF(COUNTIF(G$2:G31,G31)=1,G31,"")</f>
        <v/>
      </c>
      <c r="R31" s="117" t="s">
        <v>196</v>
      </c>
      <c r="V31" s="105" t="s">
        <v>197</v>
      </c>
      <c r="X31" s="105" t="str">
        <f t="shared" si="43"/>
        <v>TireProduction</v>
      </c>
      <c r="Y31" s="105" t="str">
        <f t="shared" si="43"/>
        <v>TireCordProduction</v>
      </c>
      <c r="Z31" s="105" t="str">
        <f t="shared" si="43"/>
        <v>PunctureSealantApplication</v>
      </c>
      <c r="AW31" s="125" t="str">
        <f>+IF(AX31="","",MAX(AW$1:AW30)+1)</f>
        <v/>
      </c>
      <c r="AX31" s="126" t="str">
        <f>IF(Compliance_Options!B53="","",Compliance_Options!B53)</f>
        <v/>
      </c>
      <c r="AY31" s="126" t="str">
        <f>IF(Compliance_Options!C53="","",Compliance_Options!C53)</f>
        <v/>
      </c>
      <c r="AZ31" s="126" t="str">
        <f>IF(Compliance_Options!D53="","",Compliance_Options!D53)</f>
        <v/>
      </c>
      <c r="BA31" s="126" t="str">
        <f>IF(Compliance_Options!E53="","",Compliance_Options!E53)</f>
        <v/>
      </c>
      <c r="BB31" s="126" t="str">
        <f>IF(Compliance_Options!F53="","",Compliance_Options!F53)</f>
        <v/>
      </c>
      <c r="BC31" s="105" t="str">
        <f t="shared" si="3"/>
        <v xml:space="preserve">    </v>
      </c>
      <c r="BD31" s="105" t="str">
        <f>IF(COUNTIF(BC$2:BC31,BC31)=1,BC31,"")</f>
        <v/>
      </c>
      <c r="BE31" s="105" t="str">
        <f t="shared" si="4"/>
        <v/>
      </c>
      <c r="BF31" s="105" t="str">
        <f t="shared" si="5"/>
        <v/>
      </c>
      <c r="BG31" s="105" t="str">
        <f t="shared" si="6"/>
        <v/>
      </c>
      <c r="BH31" s="105" t="str">
        <f t="shared" si="7"/>
        <v/>
      </c>
      <c r="BI31" s="105" t="str">
        <f t="shared" si="8"/>
        <v/>
      </c>
      <c r="BJ31" s="105" t="str">
        <f t="shared" si="9"/>
        <v/>
      </c>
      <c r="BK31" s="111" t="str">
        <f t="shared" si="10"/>
        <v/>
      </c>
      <c r="BL31" s="111" t="str">
        <f>+IF(BK31="","",MAX(BL$1:BL30)+1)</f>
        <v/>
      </c>
      <c r="BM31" s="111" t="str">
        <f t="shared" si="11"/>
        <v/>
      </c>
      <c r="BN31" s="111" t="str">
        <f t="shared" si="12"/>
        <v/>
      </c>
      <c r="BO31" s="111" t="str">
        <f t="shared" si="13"/>
        <v/>
      </c>
      <c r="BP31" s="111" t="str">
        <f t="shared" si="14"/>
        <v/>
      </c>
      <c r="BQ31" s="111" t="str">
        <f t="shared" si="15"/>
        <v/>
      </c>
      <c r="BR31" s="111" t="str">
        <f t="shared" si="16"/>
        <v/>
      </c>
      <c r="BS31" s="127" t="str">
        <f t="shared" si="17"/>
        <v/>
      </c>
      <c r="BT31" s="127" t="str">
        <f>+IF(BS31="","",MAX(BT$1:BT30)+1)</f>
        <v/>
      </c>
      <c r="BU31" s="127" t="str">
        <f t="shared" si="18"/>
        <v/>
      </c>
      <c r="BV31" s="127" t="str">
        <f t="shared" si="19"/>
        <v/>
      </c>
      <c r="BW31" s="127" t="str">
        <f t="shared" si="20"/>
        <v/>
      </c>
      <c r="BX31" s="127" t="str">
        <f t="shared" si="21"/>
        <v/>
      </c>
      <c r="BY31" s="127" t="str">
        <f t="shared" si="22"/>
        <v/>
      </c>
      <c r="BZ31" s="127" t="str">
        <f t="shared" si="23"/>
        <v/>
      </c>
      <c r="CA31" s="128" t="str">
        <f t="shared" si="24"/>
        <v/>
      </c>
      <c r="CB31" s="128" t="str">
        <f>+IF(CA31="","",MAX(CB$1:CB30)+1)</f>
        <v/>
      </c>
      <c r="CC31" s="128" t="str">
        <f t="shared" si="25"/>
        <v/>
      </c>
      <c r="CD31" s="128" t="str">
        <f t="shared" si="26"/>
        <v/>
      </c>
      <c r="CE31" s="128" t="str">
        <f t="shared" si="27"/>
        <v/>
      </c>
      <c r="CF31" s="128" t="str">
        <f t="shared" si="28"/>
        <v/>
      </c>
      <c r="CG31" s="128" t="str">
        <f t="shared" si="29"/>
        <v/>
      </c>
      <c r="CH31" s="128" t="str">
        <f t="shared" si="30"/>
        <v/>
      </c>
      <c r="CI31" s="129" t="str">
        <f t="shared" si="31"/>
        <v/>
      </c>
      <c r="CJ31" s="129" t="str">
        <f>+IF(CI31="","",MAX(CJ$1:CJ30)+1)</f>
        <v/>
      </c>
      <c r="CK31" s="129" t="str">
        <f t="shared" si="32"/>
        <v/>
      </c>
      <c r="CL31" s="129" t="str">
        <f t="shared" si="33"/>
        <v/>
      </c>
      <c r="CM31" s="129" t="str">
        <f t="shared" si="34"/>
        <v/>
      </c>
      <c r="CN31" s="129" t="str">
        <f t="shared" si="35"/>
        <v/>
      </c>
      <c r="CO31" s="129" t="str">
        <f t="shared" si="36"/>
        <v/>
      </c>
      <c r="CQ31" s="207" t="str">
        <f>+IF(CR31="","",MAX(CQ$1:CQ30)+1)</f>
        <v/>
      </c>
      <c r="CR31" s="208" t="str">
        <f>IF(Compliance_Options!B53="","",Compliance_Options!B53)</f>
        <v/>
      </c>
      <c r="CS31" s="208" t="str">
        <f>IF(Compliance_Options!C53="","",Compliance_Options!C53)</f>
        <v/>
      </c>
      <c r="CT31" s="208" t="str">
        <f>IF(Compliance_Options!D53="","",Compliance_Options!D53)</f>
        <v/>
      </c>
      <c r="CU31" s="208" t="str">
        <f t="shared" si="37"/>
        <v xml:space="preserve">  </v>
      </c>
      <c r="CV31" s="208" t="str">
        <f>IF(COUNTIF(CU$2:CU31,CU31)=1,CU31,"")</f>
        <v/>
      </c>
      <c r="CW31" s="208" t="str">
        <f t="shared" si="38"/>
        <v/>
      </c>
      <c r="CX31" s="208" t="str">
        <f t="shared" si="39"/>
        <v/>
      </c>
      <c r="CY31" s="208" t="str">
        <f t="shared" si="40"/>
        <v/>
      </c>
      <c r="CZ31" s="208" t="str">
        <f t="shared" si="41"/>
        <v/>
      </c>
    </row>
    <row r="32" spans="1:104" x14ac:dyDescent="0.3">
      <c r="F32" s="112" t="str">
        <f>+IF(I32="","",MAX(F$1:F31)+1)</f>
        <v/>
      </c>
      <c r="G32" s="115" t="str">
        <f>IF(Compliance_Options!C54="","",Compliance_Options!C54)</f>
        <v/>
      </c>
      <c r="H32" s="113" t="str">
        <f t="shared" si="0"/>
        <v/>
      </c>
      <c r="I32" s="104" t="str">
        <f>IF(COUNTIF(G$2:G32,G32)=1,G32,"")</f>
        <v/>
      </c>
      <c r="R32" s="117" t="s">
        <v>198</v>
      </c>
      <c r="V32" s="105" t="s">
        <v>199</v>
      </c>
      <c r="X32" s="105" t="str">
        <f t="shared" si="43"/>
        <v>TireProduction</v>
      </c>
      <c r="Y32" s="105" t="str">
        <f t="shared" si="43"/>
        <v>TireCordProduction</v>
      </c>
      <c r="Z32" s="105" t="str">
        <f t="shared" si="43"/>
        <v>PunctureSealantApplication</v>
      </c>
      <c r="AW32" s="125" t="str">
        <f>+IF(AX32="","",MAX(AW$1:AW31)+1)</f>
        <v/>
      </c>
      <c r="AX32" s="126" t="str">
        <f>IF(Compliance_Options!B54="","",Compliance_Options!B54)</f>
        <v/>
      </c>
      <c r="AY32" s="126" t="str">
        <f>IF(Compliance_Options!C54="","",Compliance_Options!C54)</f>
        <v/>
      </c>
      <c r="AZ32" s="126" t="str">
        <f>IF(Compliance_Options!D54="","",Compliance_Options!D54)</f>
        <v/>
      </c>
      <c r="BA32" s="126" t="str">
        <f>IF(Compliance_Options!E54="","",Compliance_Options!E54)</f>
        <v/>
      </c>
      <c r="BB32" s="126" t="str">
        <f>IF(Compliance_Options!F54="","",Compliance_Options!F54)</f>
        <v/>
      </c>
      <c r="BC32" s="105" t="str">
        <f t="shared" si="3"/>
        <v xml:space="preserve">    </v>
      </c>
      <c r="BD32" s="105" t="str">
        <f>IF(COUNTIF(BC$2:BC32,BC32)=1,BC32,"")</f>
        <v/>
      </c>
      <c r="BE32" s="105" t="str">
        <f t="shared" si="4"/>
        <v/>
      </c>
      <c r="BF32" s="105" t="str">
        <f t="shared" si="5"/>
        <v/>
      </c>
      <c r="BG32" s="105" t="str">
        <f t="shared" si="6"/>
        <v/>
      </c>
      <c r="BH32" s="105" t="str">
        <f t="shared" si="7"/>
        <v/>
      </c>
      <c r="BI32" s="105" t="str">
        <f t="shared" si="8"/>
        <v/>
      </c>
      <c r="BJ32" s="105" t="str">
        <f t="shared" si="9"/>
        <v/>
      </c>
      <c r="BK32" s="111" t="str">
        <f t="shared" si="10"/>
        <v/>
      </c>
      <c r="BL32" s="111" t="str">
        <f>+IF(BK32="","",MAX(BL$1:BL31)+1)</f>
        <v/>
      </c>
      <c r="BM32" s="111" t="str">
        <f t="shared" si="11"/>
        <v/>
      </c>
      <c r="BN32" s="111" t="str">
        <f t="shared" si="12"/>
        <v/>
      </c>
      <c r="BO32" s="111" t="str">
        <f t="shared" si="13"/>
        <v/>
      </c>
      <c r="BP32" s="111" t="str">
        <f t="shared" si="14"/>
        <v/>
      </c>
      <c r="BQ32" s="111" t="str">
        <f t="shared" si="15"/>
        <v/>
      </c>
      <c r="BR32" s="111" t="str">
        <f t="shared" si="16"/>
        <v/>
      </c>
      <c r="BS32" s="127" t="str">
        <f t="shared" si="17"/>
        <v/>
      </c>
      <c r="BT32" s="127" t="str">
        <f>+IF(BS32="","",MAX(BT$1:BT31)+1)</f>
        <v/>
      </c>
      <c r="BU32" s="127" t="str">
        <f t="shared" si="18"/>
        <v/>
      </c>
      <c r="BV32" s="127" t="str">
        <f t="shared" si="19"/>
        <v/>
      </c>
      <c r="BW32" s="127" t="str">
        <f t="shared" si="20"/>
        <v/>
      </c>
      <c r="BX32" s="127" t="str">
        <f t="shared" si="21"/>
        <v/>
      </c>
      <c r="BY32" s="127" t="str">
        <f t="shared" si="22"/>
        <v/>
      </c>
      <c r="BZ32" s="127" t="str">
        <f t="shared" si="23"/>
        <v/>
      </c>
      <c r="CA32" s="128" t="str">
        <f t="shared" si="24"/>
        <v/>
      </c>
      <c r="CB32" s="128" t="str">
        <f>+IF(CA32="","",MAX(CB$1:CB31)+1)</f>
        <v/>
      </c>
      <c r="CC32" s="128" t="str">
        <f t="shared" si="25"/>
        <v/>
      </c>
      <c r="CD32" s="128" t="str">
        <f t="shared" si="26"/>
        <v/>
      </c>
      <c r="CE32" s="128" t="str">
        <f t="shared" si="27"/>
        <v/>
      </c>
      <c r="CF32" s="128" t="str">
        <f t="shared" si="28"/>
        <v/>
      </c>
      <c r="CG32" s="128" t="str">
        <f t="shared" si="29"/>
        <v/>
      </c>
      <c r="CH32" s="128" t="str">
        <f t="shared" si="30"/>
        <v/>
      </c>
      <c r="CI32" s="129" t="str">
        <f t="shared" si="31"/>
        <v/>
      </c>
      <c r="CJ32" s="129" t="str">
        <f>+IF(CI32="","",MAX(CJ$1:CJ31)+1)</f>
        <v/>
      </c>
      <c r="CK32" s="129" t="str">
        <f t="shared" si="32"/>
        <v/>
      </c>
      <c r="CL32" s="129" t="str">
        <f t="shared" si="33"/>
        <v/>
      </c>
      <c r="CM32" s="129" t="str">
        <f t="shared" si="34"/>
        <v/>
      </c>
      <c r="CN32" s="129" t="str">
        <f t="shared" si="35"/>
        <v/>
      </c>
      <c r="CO32" s="129" t="str">
        <f t="shared" si="36"/>
        <v/>
      </c>
      <c r="CQ32" s="207" t="str">
        <f>+IF(CR32="","",MAX(CQ$1:CQ31)+1)</f>
        <v/>
      </c>
      <c r="CR32" s="208" t="str">
        <f>IF(Compliance_Options!B54="","",Compliance_Options!B54)</f>
        <v/>
      </c>
      <c r="CS32" s="208" t="str">
        <f>IF(Compliance_Options!C54="","",Compliance_Options!C54)</f>
        <v/>
      </c>
      <c r="CT32" s="208" t="str">
        <f>IF(Compliance_Options!D54="","",Compliance_Options!D54)</f>
        <v/>
      </c>
      <c r="CU32" s="208" t="str">
        <f t="shared" si="37"/>
        <v xml:space="preserve">  </v>
      </c>
      <c r="CV32" s="208" t="str">
        <f>IF(COUNTIF(CU$2:CU32,CU32)=1,CU32,"")</f>
        <v/>
      </c>
      <c r="CW32" s="208" t="str">
        <f t="shared" si="38"/>
        <v/>
      </c>
      <c r="CX32" s="208" t="str">
        <f t="shared" si="39"/>
        <v/>
      </c>
      <c r="CY32" s="208" t="str">
        <f t="shared" si="40"/>
        <v/>
      </c>
      <c r="CZ32" s="208" t="str">
        <f t="shared" si="41"/>
        <v/>
      </c>
    </row>
    <row r="33" spans="6:104" x14ac:dyDescent="0.3">
      <c r="F33" s="112" t="str">
        <f>+IF(I33="","",MAX(F$1:F32)+1)</f>
        <v/>
      </c>
      <c r="G33" s="115" t="str">
        <f>IF(Compliance_Options!C55="","",Compliance_Options!C55)</f>
        <v/>
      </c>
      <c r="H33" s="113" t="str">
        <f t="shared" si="0"/>
        <v/>
      </c>
      <c r="I33" s="104" t="str">
        <f>IF(COUNTIF(G$2:G33,G33)=1,G33,"")</f>
        <v/>
      </c>
      <c r="R33" s="117" t="s">
        <v>200</v>
      </c>
      <c r="V33" s="105" t="s">
        <v>201</v>
      </c>
      <c r="Z33" s="105" t="str">
        <f t="shared" si="43"/>
        <v>PunctureSealantApplication</v>
      </c>
      <c r="AW33" s="125" t="str">
        <f>+IF(AX33="","",MAX(AW$1:AW32)+1)</f>
        <v/>
      </c>
      <c r="AX33" s="126" t="str">
        <f>IF(Compliance_Options!B55="","",Compliance_Options!B55)</f>
        <v/>
      </c>
      <c r="AY33" s="126" t="str">
        <f>IF(Compliance_Options!C55="","",Compliance_Options!C55)</f>
        <v/>
      </c>
      <c r="AZ33" s="126" t="str">
        <f>IF(Compliance_Options!D55="","",Compliance_Options!D55)</f>
        <v/>
      </c>
      <c r="BA33" s="126" t="str">
        <f>IF(Compliance_Options!E55="","",Compliance_Options!E55)</f>
        <v/>
      </c>
      <c r="BB33" s="126" t="str">
        <f>IF(Compliance_Options!F55="","",Compliance_Options!F55)</f>
        <v/>
      </c>
      <c r="BC33" s="105" t="str">
        <f t="shared" si="3"/>
        <v xml:space="preserve">    </v>
      </c>
      <c r="BD33" s="105" t="str">
        <f>IF(COUNTIF(BC$2:BC33,BC33)=1,BC33,"")</f>
        <v/>
      </c>
      <c r="BE33" s="105" t="str">
        <f t="shared" si="4"/>
        <v/>
      </c>
      <c r="BF33" s="105" t="str">
        <f t="shared" si="5"/>
        <v/>
      </c>
      <c r="BG33" s="105" t="str">
        <f t="shared" si="6"/>
        <v/>
      </c>
      <c r="BH33" s="105" t="str">
        <f t="shared" si="7"/>
        <v/>
      </c>
      <c r="BI33" s="105" t="str">
        <f t="shared" si="8"/>
        <v/>
      </c>
      <c r="BJ33" s="105" t="str">
        <f t="shared" si="9"/>
        <v/>
      </c>
      <c r="BK33" s="111" t="str">
        <f t="shared" si="10"/>
        <v/>
      </c>
      <c r="BL33" s="111" t="str">
        <f>+IF(BK33="","",MAX(BL$1:BL32)+1)</f>
        <v/>
      </c>
      <c r="BM33" s="111" t="str">
        <f t="shared" si="11"/>
        <v/>
      </c>
      <c r="BN33" s="111" t="str">
        <f t="shared" si="12"/>
        <v/>
      </c>
      <c r="BO33" s="111" t="str">
        <f t="shared" si="13"/>
        <v/>
      </c>
      <c r="BP33" s="111" t="str">
        <f t="shared" si="14"/>
        <v/>
      </c>
      <c r="BQ33" s="111" t="str">
        <f t="shared" si="15"/>
        <v/>
      </c>
      <c r="BR33" s="111" t="str">
        <f t="shared" si="16"/>
        <v/>
      </c>
      <c r="BS33" s="127" t="str">
        <f t="shared" si="17"/>
        <v/>
      </c>
      <c r="BT33" s="127" t="str">
        <f>+IF(BS33="","",MAX(BT$1:BT32)+1)</f>
        <v/>
      </c>
      <c r="BU33" s="127" t="str">
        <f t="shared" si="18"/>
        <v/>
      </c>
      <c r="BV33" s="127" t="str">
        <f t="shared" si="19"/>
        <v/>
      </c>
      <c r="BW33" s="127" t="str">
        <f t="shared" si="20"/>
        <v/>
      </c>
      <c r="BX33" s="127" t="str">
        <f t="shared" si="21"/>
        <v/>
      </c>
      <c r="BY33" s="127" t="str">
        <f t="shared" si="22"/>
        <v/>
      </c>
      <c r="BZ33" s="127" t="str">
        <f t="shared" si="23"/>
        <v/>
      </c>
      <c r="CA33" s="128" t="str">
        <f t="shared" si="24"/>
        <v/>
      </c>
      <c r="CB33" s="128" t="str">
        <f>+IF(CA33="","",MAX(CB$1:CB32)+1)</f>
        <v/>
      </c>
      <c r="CC33" s="128" t="str">
        <f t="shared" si="25"/>
        <v/>
      </c>
      <c r="CD33" s="128" t="str">
        <f t="shared" si="26"/>
        <v/>
      </c>
      <c r="CE33" s="128" t="str">
        <f t="shared" si="27"/>
        <v/>
      </c>
      <c r="CF33" s="128" t="str">
        <f t="shared" si="28"/>
        <v/>
      </c>
      <c r="CG33" s="128" t="str">
        <f t="shared" si="29"/>
        <v/>
      </c>
      <c r="CH33" s="128" t="str">
        <f t="shared" si="30"/>
        <v/>
      </c>
      <c r="CI33" s="129" t="str">
        <f t="shared" si="31"/>
        <v/>
      </c>
      <c r="CJ33" s="129" t="str">
        <f>+IF(CI33="","",MAX(CJ$1:CJ32)+1)</f>
        <v/>
      </c>
      <c r="CK33" s="129" t="str">
        <f t="shared" si="32"/>
        <v/>
      </c>
      <c r="CL33" s="129" t="str">
        <f t="shared" si="33"/>
        <v/>
      </c>
      <c r="CM33" s="129" t="str">
        <f t="shared" si="34"/>
        <v/>
      </c>
      <c r="CN33" s="129" t="str">
        <f t="shared" si="35"/>
        <v/>
      </c>
      <c r="CO33" s="129" t="str">
        <f t="shared" si="36"/>
        <v/>
      </c>
      <c r="CQ33" s="207" t="str">
        <f>+IF(CR33="","",MAX(CQ$1:CQ32)+1)</f>
        <v/>
      </c>
      <c r="CR33" s="208" t="str">
        <f>IF(Compliance_Options!B55="","",Compliance_Options!B55)</f>
        <v/>
      </c>
      <c r="CS33" s="208" t="str">
        <f>IF(Compliance_Options!C55="","",Compliance_Options!C55)</f>
        <v/>
      </c>
      <c r="CT33" s="208" t="str">
        <f>IF(Compliance_Options!D55="","",Compliance_Options!D55)</f>
        <v/>
      </c>
      <c r="CU33" s="208" t="str">
        <f t="shared" si="37"/>
        <v xml:space="preserve">  </v>
      </c>
      <c r="CV33" s="208" t="str">
        <f>IF(COUNTIF(CU$2:CU33,CU33)=1,CU33,"")</f>
        <v/>
      </c>
      <c r="CW33" s="208" t="str">
        <f t="shared" si="38"/>
        <v/>
      </c>
      <c r="CX33" s="208" t="str">
        <f t="shared" si="39"/>
        <v/>
      </c>
      <c r="CY33" s="208" t="str">
        <f t="shared" si="40"/>
        <v/>
      </c>
      <c r="CZ33" s="208" t="str">
        <f t="shared" si="41"/>
        <v/>
      </c>
    </row>
    <row r="34" spans="6:104" x14ac:dyDescent="0.3">
      <c r="F34" s="112" t="str">
        <f>+IF(I34="","",MAX(F$1:F33)+1)</f>
        <v/>
      </c>
      <c r="G34" s="115" t="str">
        <f>IF(Compliance_Options!C56="","",Compliance_Options!C56)</f>
        <v/>
      </c>
      <c r="H34" s="113" t="str">
        <f t="shared" si="0"/>
        <v/>
      </c>
      <c r="I34" s="104" t="str">
        <f>IF(COUNTIF(G$2:G34,G34)=1,G34,"")</f>
        <v/>
      </c>
      <c r="R34" s="117" t="s">
        <v>202</v>
      </c>
      <c r="V34" s="105" t="s">
        <v>203</v>
      </c>
      <c r="Z34" s="105" t="str">
        <f t="shared" si="43"/>
        <v>PunctureSealantApplication</v>
      </c>
      <c r="AW34" s="125" t="str">
        <f>+IF(AX34="","",MAX(AW$1:AW33)+1)</f>
        <v/>
      </c>
      <c r="AX34" s="126" t="str">
        <f>IF(Compliance_Options!B56="","",Compliance_Options!B56)</f>
        <v/>
      </c>
      <c r="AY34" s="126" t="str">
        <f>IF(Compliance_Options!C56="","",Compliance_Options!C56)</f>
        <v/>
      </c>
      <c r="AZ34" s="126" t="str">
        <f>IF(Compliance_Options!D56="","",Compliance_Options!D56)</f>
        <v/>
      </c>
      <c r="BA34" s="126" t="str">
        <f>IF(Compliance_Options!E56="","",Compliance_Options!E56)</f>
        <v/>
      </c>
      <c r="BB34" s="126" t="str">
        <f>IF(Compliance_Options!F56="","",Compliance_Options!F56)</f>
        <v/>
      </c>
      <c r="BC34" s="105" t="str">
        <f t="shared" si="3"/>
        <v xml:space="preserve">    </v>
      </c>
      <c r="BD34" s="105" t="str">
        <f>IF(COUNTIF(BC$2:BC34,BC34)=1,BC34,"")</f>
        <v/>
      </c>
      <c r="BE34" s="105" t="str">
        <f t="shared" si="4"/>
        <v/>
      </c>
      <c r="BF34" s="105" t="str">
        <f t="shared" si="5"/>
        <v/>
      </c>
      <c r="BG34" s="105" t="str">
        <f t="shared" si="6"/>
        <v/>
      </c>
      <c r="BH34" s="105" t="str">
        <f t="shared" si="7"/>
        <v/>
      </c>
      <c r="BI34" s="105" t="str">
        <f t="shared" si="8"/>
        <v/>
      </c>
      <c r="BJ34" s="105" t="str">
        <f t="shared" si="9"/>
        <v/>
      </c>
      <c r="BK34" s="111" t="str">
        <f t="shared" si="10"/>
        <v/>
      </c>
      <c r="BL34" s="111" t="str">
        <f>+IF(BK34="","",MAX(BL$1:BL33)+1)</f>
        <v/>
      </c>
      <c r="BM34" s="111" t="str">
        <f t="shared" si="11"/>
        <v/>
      </c>
      <c r="BN34" s="111" t="str">
        <f t="shared" si="12"/>
        <v/>
      </c>
      <c r="BO34" s="111" t="str">
        <f t="shared" si="13"/>
        <v/>
      </c>
      <c r="BP34" s="111" t="str">
        <f t="shared" si="14"/>
        <v/>
      </c>
      <c r="BQ34" s="111" t="str">
        <f t="shared" si="15"/>
        <v/>
      </c>
      <c r="BR34" s="111" t="str">
        <f t="shared" si="16"/>
        <v/>
      </c>
      <c r="BS34" s="127" t="str">
        <f t="shared" si="17"/>
        <v/>
      </c>
      <c r="BT34" s="127" t="str">
        <f>+IF(BS34="","",MAX(BT$1:BT33)+1)</f>
        <v/>
      </c>
      <c r="BU34" s="127" t="str">
        <f t="shared" si="18"/>
        <v/>
      </c>
      <c r="BV34" s="127" t="str">
        <f t="shared" si="19"/>
        <v/>
      </c>
      <c r="BW34" s="127" t="str">
        <f t="shared" si="20"/>
        <v/>
      </c>
      <c r="BX34" s="127" t="str">
        <f t="shared" si="21"/>
        <v/>
      </c>
      <c r="BY34" s="127" t="str">
        <f t="shared" si="22"/>
        <v/>
      </c>
      <c r="BZ34" s="127" t="str">
        <f t="shared" si="23"/>
        <v/>
      </c>
      <c r="CA34" s="128" t="str">
        <f t="shared" si="24"/>
        <v/>
      </c>
      <c r="CB34" s="128" t="str">
        <f>+IF(CA34="","",MAX(CB$1:CB33)+1)</f>
        <v/>
      </c>
      <c r="CC34" s="128" t="str">
        <f t="shared" si="25"/>
        <v/>
      </c>
      <c r="CD34" s="128" t="str">
        <f t="shared" si="26"/>
        <v/>
      </c>
      <c r="CE34" s="128" t="str">
        <f t="shared" si="27"/>
        <v/>
      </c>
      <c r="CF34" s="128" t="str">
        <f t="shared" si="28"/>
        <v/>
      </c>
      <c r="CG34" s="128" t="str">
        <f t="shared" si="29"/>
        <v/>
      </c>
      <c r="CH34" s="128" t="str">
        <f t="shared" si="30"/>
        <v/>
      </c>
      <c r="CI34" s="129" t="str">
        <f t="shared" si="31"/>
        <v/>
      </c>
      <c r="CJ34" s="129" t="str">
        <f>+IF(CI34="","",MAX(CJ$1:CJ33)+1)</f>
        <v/>
      </c>
      <c r="CK34" s="129" t="str">
        <f t="shared" si="32"/>
        <v/>
      </c>
      <c r="CL34" s="129" t="str">
        <f t="shared" si="33"/>
        <v/>
      </c>
      <c r="CM34" s="129" t="str">
        <f t="shared" si="34"/>
        <v/>
      </c>
      <c r="CN34" s="129" t="str">
        <f t="shared" si="35"/>
        <v/>
      </c>
      <c r="CO34" s="129" t="str">
        <f t="shared" si="36"/>
        <v/>
      </c>
      <c r="CQ34" s="207" t="str">
        <f>+IF(CR34="","",MAX(CQ$1:CQ33)+1)</f>
        <v/>
      </c>
      <c r="CR34" s="208" t="str">
        <f>IF(Compliance_Options!B56="","",Compliance_Options!B56)</f>
        <v/>
      </c>
      <c r="CS34" s="208" t="str">
        <f>IF(Compliance_Options!C56="","",Compliance_Options!C56)</f>
        <v/>
      </c>
      <c r="CT34" s="208" t="str">
        <f>IF(Compliance_Options!D56="","",Compliance_Options!D56)</f>
        <v/>
      </c>
      <c r="CU34" s="208" t="str">
        <f t="shared" si="37"/>
        <v xml:space="preserve">  </v>
      </c>
      <c r="CV34" s="208" t="str">
        <f>IF(COUNTIF(CU$2:CU34,CU34)=1,CU34,"")</f>
        <v/>
      </c>
      <c r="CW34" s="208" t="str">
        <f t="shared" si="38"/>
        <v/>
      </c>
      <c r="CX34" s="208" t="str">
        <f t="shared" si="39"/>
        <v/>
      </c>
      <c r="CY34" s="208" t="str">
        <f t="shared" si="40"/>
        <v/>
      </c>
      <c r="CZ34" s="208" t="str">
        <f t="shared" si="41"/>
        <v/>
      </c>
    </row>
    <row r="35" spans="6:104" x14ac:dyDescent="0.3">
      <c r="F35" s="112" t="str">
        <f>+IF(I35="","",MAX(F$1:F34)+1)</f>
        <v/>
      </c>
      <c r="G35" s="115" t="str">
        <f>IF(Compliance_Options!C57="","",Compliance_Options!C57)</f>
        <v/>
      </c>
      <c r="H35" s="113" t="str">
        <f t="shared" si="0"/>
        <v/>
      </c>
      <c r="I35" s="104" t="str">
        <f>IF(COUNTIF(G$2:G35,G35)=1,G35,"")</f>
        <v/>
      </c>
      <c r="R35" s="117" t="s">
        <v>204</v>
      </c>
      <c r="V35" s="105" t="s">
        <v>205</v>
      </c>
      <c r="Z35" s="105" t="str">
        <f t="shared" si="43"/>
        <v>PunctureSealantApplication</v>
      </c>
      <c r="AW35" s="125" t="str">
        <f>+IF(AX35="","",MAX(AW$1:AW34)+1)</f>
        <v/>
      </c>
      <c r="AX35" s="126" t="str">
        <f>IF(Compliance_Options!B57="","",Compliance_Options!B57)</f>
        <v/>
      </c>
      <c r="AY35" s="126" t="str">
        <f>IF(Compliance_Options!C57="","",Compliance_Options!C57)</f>
        <v/>
      </c>
      <c r="AZ35" s="126" t="str">
        <f>IF(Compliance_Options!D57="","",Compliance_Options!D57)</f>
        <v/>
      </c>
      <c r="BA35" s="126" t="str">
        <f>IF(Compliance_Options!E57="","",Compliance_Options!E57)</f>
        <v/>
      </c>
      <c r="BB35" s="126" t="str">
        <f>IF(Compliance_Options!F57="","",Compliance_Options!F57)</f>
        <v/>
      </c>
      <c r="BC35" s="105" t="str">
        <f t="shared" si="3"/>
        <v xml:space="preserve">    </v>
      </c>
      <c r="BD35" s="105" t="str">
        <f>IF(COUNTIF(BC$2:BC35,BC35)=1,BC35,"")</f>
        <v/>
      </c>
      <c r="BE35" s="105" t="str">
        <f t="shared" si="4"/>
        <v/>
      </c>
      <c r="BF35" s="105" t="str">
        <f t="shared" si="5"/>
        <v/>
      </c>
      <c r="BG35" s="105" t="str">
        <f t="shared" si="6"/>
        <v/>
      </c>
      <c r="BH35" s="105" t="str">
        <f t="shared" si="7"/>
        <v/>
      </c>
      <c r="BI35" s="105" t="str">
        <f t="shared" si="8"/>
        <v/>
      </c>
      <c r="BJ35" s="105" t="str">
        <f t="shared" si="9"/>
        <v/>
      </c>
      <c r="BK35" s="111" t="str">
        <f t="shared" si="10"/>
        <v/>
      </c>
      <c r="BL35" s="111" t="str">
        <f>+IF(BK35="","",MAX(BL$1:BL34)+1)</f>
        <v/>
      </c>
      <c r="BM35" s="111" t="str">
        <f t="shared" si="11"/>
        <v/>
      </c>
      <c r="BN35" s="111" t="str">
        <f t="shared" si="12"/>
        <v/>
      </c>
      <c r="BO35" s="111" t="str">
        <f t="shared" si="13"/>
        <v/>
      </c>
      <c r="BP35" s="111" t="str">
        <f t="shared" si="14"/>
        <v/>
      </c>
      <c r="BQ35" s="111" t="str">
        <f t="shared" si="15"/>
        <v/>
      </c>
      <c r="BR35" s="111" t="str">
        <f t="shared" si="16"/>
        <v/>
      </c>
      <c r="BS35" s="127" t="str">
        <f t="shared" si="17"/>
        <v/>
      </c>
      <c r="BT35" s="127" t="str">
        <f>+IF(BS35="","",MAX(BT$1:BT34)+1)</f>
        <v/>
      </c>
      <c r="BU35" s="127" t="str">
        <f t="shared" si="18"/>
        <v/>
      </c>
      <c r="BV35" s="127" t="str">
        <f t="shared" si="19"/>
        <v/>
      </c>
      <c r="BW35" s="127" t="str">
        <f t="shared" si="20"/>
        <v/>
      </c>
      <c r="BX35" s="127" t="str">
        <f t="shared" si="21"/>
        <v/>
      </c>
      <c r="BY35" s="127" t="str">
        <f t="shared" si="22"/>
        <v/>
      </c>
      <c r="BZ35" s="127" t="str">
        <f t="shared" si="23"/>
        <v/>
      </c>
      <c r="CA35" s="128" t="str">
        <f t="shared" si="24"/>
        <v/>
      </c>
      <c r="CB35" s="128" t="str">
        <f>+IF(CA35="","",MAX(CB$1:CB34)+1)</f>
        <v/>
      </c>
      <c r="CC35" s="128" t="str">
        <f t="shared" si="25"/>
        <v/>
      </c>
      <c r="CD35" s="128" t="str">
        <f t="shared" si="26"/>
        <v/>
      </c>
      <c r="CE35" s="128" t="str">
        <f t="shared" si="27"/>
        <v/>
      </c>
      <c r="CF35" s="128" t="str">
        <f t="shared" si="28"/>
        <v/>
      </c>
      <c r="CG35" s="128" t="str">
        <f t="shared" si="29"/>
        <v/>
      </c>
      <c r="CH35" s="128" t="str">
        <f t="shared" si="30"/>
        <v/>
      </c>
      <c r="CI35" s="129" t="str">
        <f t="shared" si="31"/>
        <v/>
      </c>
      <c r="CJ35" s="129" t="str">
        <f>+IF(CI35="","",MAX(CJ$1:CJ34)+1)</f>
        <v/>
      </c>
      <c r="CK35" s="129" t="str">
        <f t="shared" si="32"/>
        <v/>
      </c>
      <c r="CL35" s="129" t="str">
        <f t="shared" si="33"/>
        <v/>
      </c>
      <c r="CM35" s="129" t="str">
        <f t="shared" si="34"/>
        <v/>
      </c>
      <c r="CN35" s="129" t="str">
        <f t="shared" si="35"/>
        <v/>
      </c>
      <c r="CO35" s="129" t="str">
        <f t="shared" si="36"/>
        <v/>
      </c>
      <c r="CQ35" s="207" t="str">
        <f>+IF(CR35="","",MAX(CQ$1:CQ34)+1)</f>
        <v/>
      </c>
      <c r="CR35" s="208" t="str">
        <f>IF(Compliance_Options!B57="","",Compliance_Options!B57)</f>
        <v/>
      </c>
      <c r="CS35" s="208" t="str">
        <f>IF(Compliance_Options!C57="","",Compliance_Options!C57)</f>
        <v/>
      </c>
      <c r="CT35" s="208" t="str">
        <f>IF(Compliance_Options!D57="","",Compliance_Options!D57)</f>
        <v/>
      </c>
      <c r="CU35" s="208" t="str">
        <f t="shared" si="37"/>
        <v xml:space="preserve">  </v>
      </c>
      <c r="CV35" s="208" t="str">
        <f>IF(COUNTIF(CU$2:CU35,CU35)=1,CU35,"")</f>
        <v/>
      </c>
      <c r="CW35" s="208" t="str">
        <f t="shared" si="38"/>
        <v/>
      </c>
      <c r="CX35" s="208" t="str">
        <f t="shared" si="39"/>
        <v/>
      </c>
      <c r="CY35" s="208" t="str">
        <f t="shared" si="40"/>
        <v/>
      </c>
      <c r="CZ35" s="208" t="str">
        <f t="shared" si="41"/>
        <v/>
      </c>
    </row>
    <row r="36" spans="6:104" x14ac:dyDescent="0.3">
      <c r="F36" s="112" t="str">
        <f>+IF(I36="","",MAX(F$1:F35)+1)</f>
        <v/>
      </c>
      <c r="G36" s="115" t="str">
        <f>IF(Compliance_Options!C58="","",Compliance_Options!C58)</f>
        <v/>
      </c>
      <c r="H36" s="113" t="str">
        <f t="shared" si="0"/>
        <v/>
      </c>
      <c r="I36" s="104" t="str">
        <f>IF(COUNTIF(G$2:G36,G36)=1,G36,"")</f>
        <v/>
      </c>
      <c r="R36" s="117" t="s">
        <v>206</v>
      </c>
      <c r="V36" s="105" t="s">
        <v>207</v>
      </c>
      <c r="AW36" s="125" t="str">
        <f>+IF(AX36="","",MAX(AW$1:AW35)+1)</f>
        <v/>
      </c>
      <c r="AX36" s="126" t="str">
        <f>IF(Compliance_Options!B58="","",Compliance_Options!B58)</f>
        <v/>
      </c>
      <c r="AY36" s="126" t="str">
        <f>IF(Compliance_Options!C58="","",Compliance_Options!C58)</f>
        <v/>
      </c>
      <c r="AZ36" s="126" t="str">
        <f>IF(Compliance_Options!D58="","",Compliance_Options!D58)</f>
        <v/>
      </c>
      <c r="BA36" s="126" t="str">
        <f>IF(Compliance_Options!E58="","",Compliance_Options!E58)</f>
        <v/>
      </c>
      <c r="BB36" s="126" t="str">
        <f>IF(Compliance_Options!F58="","",Compliance_Options!F58)</f>
        <v/>
      </c>
      <c r="BC36" s="105" t="str">
        <f t="shared" si="3"/>
        <v xml:space="preserve">    </v>
      </c>
      <c r="BD36" s="105" t="str">
        <f>IF(COUNTIF(BC$2:BC36,BC36)=1,BC36,"")</f>
        <v/>
      </c>
      <c r="BE36" s="105" t="str">
        <f t="shared" si="4"/>
        <v/>
      </c>
      <c r="BF36" s="105" t="str">
        <f t="shared" si="5"/>
        <v/>
      </c>
      <c r="BG36" s="105" t="str">
        <f t="shared" si="6"/>
        <v/>
      </c>
      <c r="BH36" s="105" t="str">
        <f t="shared" si="7"/>
        <v/>
      </c>
      <c r="BI36" s="105" t="str">
        <f t="shared" si="8"/>
        <v/>
      </c>
      <c r="BJ36" s="105" t="str">
        <f t="shared" si="9"/>
        <v/>
      </c>
      <c r="BK36" s="111" t="str">
        <f t="shared" si="10"/>
        <v/>
      </c>
      <c r="BL36" s="111" t="str">
        <f>+IF(BK36="","",MAX(BL$1:BL35)+1)</f>
        <v/>
      </c>
      <c r="BM36" s="111" t="str">
        <f t="shared" si="11"/>
        <v/>
      </c>
      <c r="BN36" s="111" t="str">
        <f t="shared" si="12"/>
        <v/>
      </c>
      <c r="BO36" s="111" t="str">
        <f t="shared" si="13"/>
        <v/>
      </c>
      <c r="BP36" s="111" t="str">
        <f t="shared" si="14"/>
        <v/>
      </c>
      <c r="BQ36" s="111" t="str">
        <f t="shared" si="15"/>
        <v/>
      </c>
      <c r="BR36" s="111" t="str">
        <f t="shared" si="16"/>
        <v/>
      </c>
      <c r="BS36" s="127" t="str">
        <f t="shared" si="17"/>
        <v/>
      </c>
      <c r="BT36" s="127" t="str">
        <f>+IF(BS36="","",MAX(BT$1:BT35)+1)</f>
        <v/>
      </c>
      <c r="BU36" s="127" t="str">
        <f t="shared" si="18"/>
        <v/>
      </c>
      <c r="BV36" s="127" t="str">
        <f t="shared" si="19"/>
        <v/>
      </c>
      <c r="BW36" s="127" t="str">
        <f t="shared" si="20"/>
        <v/>
      </c>
      <c r="BX36" s="127" t="str">
        <f t="shared" si="21"/>
        <v/>
      </c>
      <c r="BY36" s="127" t="str">
        <f t="shared" si="22"/>
        <v/>
      </c>
      <c r="BZ36" s="127" t="str">
        <f t="shared" si="23"/>
        <v/>
      </c>
      <c r="CA36" s="128" t="str">
        <f t="shared" si="24"/>
        <v/>
      </c>
      <c r="CB36" s="128" t="str">
        <f>+IF(CA36="","",MAX(CB$1:CB35)+1)</f>
        <v/>
      </c>
      <c r="CC36" s="128" t="str">
        <f t="shared" si="25"/>
        <v/>
      </c>
      <c r="CD36" s="128" t="str">
        <f t="shared" si="26"/>
        <v/>
      </c>
      <c r="CE36" s="128" t="str">
        <f t="shared" si="27"/>
        <v/>
      </c>
      <c r="CF36" s="128" t="str">
        <f t="shared" si="28"/>
        <v/>
      </c>
      <c r="CG36" s="128" t="str">
        <f t="shared" si="29"/>
        <v/>
      </c>
      <c r="CH36" s="128" t="str">
        <f t="shared" si="30"/>
        <v/>
      </c>
      <c r="CI36" s="129" t="str">
        <f t="shared" si="31"/>
        <v/>
      </c>
      <c r="CJ36" s="129" t="str">
        <f>+IF(CI36="","",MAX(CJ$1:CJ35)+1)</f>
        <v/>
      </c>
      <c r="CK36" s="129" t="str">
        <f t="shared" si="32"/>
        <v/>
      </c>
      <c r="CL36" s="129" t="str">
        <f t="shared" si="33"/>
        <v/>
      </c>
      <c r="CM36" s="129" t="str">
        <f t="shared" si="34"/>
        <v/>
      </c>
      <c r="CN36" s="129" t="str">
        <f t="shared" si="35"/>
        <v/>
      </c>
      <c r="CO36" s="129" t="str">
        <f t="shared" si="36"/>
        <v/>
      </c>
      <c r="CQ36" s="207" t="str">
        <f>+IF(CR36="","",MAX(CQ$1:CQ35)+1)</f>
        <v/>
      </c>
      <c r="CR36" s="208" t="str">
        <f>IF(Compliance_Options!B58="","",Compliance_Options!B58)</f>
        <v/>
      </c>
      <c r="CS36" s="208" t="str">
        <f>IF(Compliance_Options!C58="","",Compliance_Options!C58)</f>
        <v/>
      </c>
      <c r="CT36" s="208" t="str">
        <f>IF(Compliance_Options!D58="","",Compliance_Options!D58)</f>
        <v/>
      </c>
      <c r="CU36" s="208" t="str">
        <f t="shared" si="37"/>
        <v xml:space="preserve">  </v>
      </c>
      <c r="CV36" s="208" t="str">
        <f>IF(COUNTIF(CU$2:CU36,CU36)=1,CU36,"")</f>
        <v/>
      </c>
      <c r="CW36" s="208" t="str">
        <f t="shared" si="38"/>
        <v/>
      </c>
      <c r="CX36" s="208" t="str">
        <f t="shared" si="39"/>
        <v/>
      </c>
      <c r="CY36" s="208" t="str">
        <f t="shared" si="40"/>
        <v/>
      </c>
      <c r="CZ36" s="208" t="str">
        <f t="shared" si="41"/>
        <v/>
      </c>
    </row>
    <row r="37" spans="6:104" x14ac:dyDescent="0.3">
      <c r="F37" s="112" t="str">
        <f>+IF(I37="","",MAX(F$1:F36)+1)</f>
        <v/>
      </c>
      <c r="G37" s="115" t="str">
        <f>IF(Compliance_Options!C59="","",Compliance_Options!C59)</f>
        <v/>
      </c>
      <c r="H37" s="113" t="str">
        <f t="shared" si="0"/>
        <v/>
      </c>
      <c r="I37" s="104" t="str">
        <f>IF(COUNTIF(G$2:G37,G37)=1,G37,"")</f>
        <v/>
      </c>
      <c r="R37" s="117" t="s">
        <v>208</v>
      </c>
      <c r="V37" s="105" t="s">
        <v>209</v>
      </c>
      <c r="AW37" s="125" t="str">
        <f>+IF(AX37="","",MAX(AW$1:AW36)+1)</f>
        <v/>
      </c>
      <c r="AX37" s="126" t="str">
        <f>IF(Compliance_Options!B59="","",Compliance_Options!B59)</f>
        <v/>
      </c>
      <c r="AY37" s="126" t="str">
        <f>IF(Compliance_Options!C59="","",Compliance_Options!C59)</f>
        <v/>
      </c>
      <c r="AZ37" s="126" t="str">
        <f>IF(Compliance_Options!D59="","",Compliance_Options!D59)</f>
        <v/>
      </c>
      <c r="BA37" s="126" t="str">
        <f>IF(Compliance_Options!E59="","",Compliance_Options!E59)</f>
        <v/>
      </c>
      <c r="BB37" s="126" t="str">
        <f>IF(Compliance_Options!F59="","",Compliance_Options!F59)</f>
        <v/>
      </c>
      <c r="BC37" s="105" t="str">
        <f t="shared" si="3"/>
        <v xml:space="preserve">    </v>
      </c>
      <c r="BD37" s="105" t="str">
        <f>IF(COUNTIF(BC$2:BC37,BC37)=1,BC37,"")</f>
        <v/>
      </c>
      <c r="BE37" s="105" t="str">
        <f t="shared" si="4"/>
        <v/>
      </c>
      <c r="BF37" s="105" t="str">
        <f t="shared" si="5"/>
        <v/>
      </c>
      <c r="BG37" s="105" t="str">
        <f t="shared" si="6"/>
        <v/>
      </c>
      <c r="BH37" s="105" t="str">
        <f t="shared" si="7"/>
        <v/>
      </c>
      <c r="BI37" s="105" t="str">
        <f t="shared" si="8"/>
        <v/>
      </c>
      <c r="BJ37" s="105" t="str">
        <f t="shared" si="9"/>
        <v/>
      </c>
      <c r="BK37" s="111" t="str">
        <f t="shared" si="10"/>
        <v/>
      </c>
      <c r="BL37" s="111" t="str">
        <f>+IF(BK37="","",MAX(BL$1:BL36)+1)</f>
        <v/>
      </c>
      <c r="BM37" s="111" t="str">
        <f t="shared" si="11"/>
        <v/>
      </c>
      <c r="BN37" s="111" t="str">
        <f t="shared" si="12"/>
        <v/>
      </c>
      <c r="BO37" s="111" t="str">
        <f t="shared" si="13"/>
        <v/>
      </c>
      <c r="BP37" s="111" t="str">
        <f t="shared" si="14"/>
        <v/>
      </c>
      <c r="BQ37" s="111" t="str">
        <f t="shared" si="15"/>
        <v/>
      </c>
      <c r="BR37" s="111" t="str">
        <f t="shared" si="16"/>
        <v/>
      </c>
      <c r="BS37" s="127" t="str">
        <f t="shared" si="17"/>
        <v/>
      </c>
      <c r="BT37" s="127" t="str">
        <f>+IF(BS37="","",MAX(BT$1:BT36)+1)</f>
        <v/>
      </c>
      <c r="BU37" s="127" t="str">
        <f t="shared" si="18"/>
        <v/>
      </c>
      <c r="BV37" s="127" t="str">
        <f t="shared" si="19"/>
        <v/>
      </c>
      <c r="BW37" s="127" t="str">
        <f t="shared" si="20"/>
        <v/>
      </c>
      <c r="BX37" s="127" t="str">
        <f t="shared" si="21"/>
        <v/>
      </c>
      <c r="BY37" s="127" t="str">
        <f t="shared" si="22"/>
        <v/>
      </c>
      <c r="BZ37" s="127" t="str">
        <f t="shared" si="23"/>
        <v/>
      </c>
      <c r="CA37" s="128" t="str">
        <f t="shared" si="24"/>
        <v/>
      </c>
      <c r="CB37" s="128" t="str">
        <f>+IF(CA37="","",MAX(CB$1:CB36)+1)</f>
        <v/>
      </c>
      <c r="CC37" s="128" t="str">
        <f t="shared" si="25"/>
        <v/>
      </c>
      <c r="CD37" s="128" t="str">
        <f t="shared" si="26"/>
        <v/>
      </c>
      <c r="CE37" s="128" t="str">
        <f t="shared" si="27"/>
        <v/>
      </c>
      <c r="CF37" s="128" t="str">
        <f t="shared" si="28"/>
        <v/>
      </c>
      <c r="CG37" s="128" t="str">
        <f t="shared" si="29"/>
        <v/>
      </c>
      <c r="CH37" s="128" t="str">
        <f t="shared" si="30"/>
        <v/>
      </c>
      <c r="CI37" s="129" t="str">
        <f t="shared" si="31"/>
        <v/>
      </c>
      <c r="CJ37" s="129" t="str">
        <f>+IF(CI37="","",MAX(CJ$1:CJ36)+1)</f>
        <v/>
      </c>
      <c r="CK37" s="129" t="str">
        <f t="shared" si="32"/>
        <v/>
      </c>
      <c r="CL37" s="129" t="str">
        <f t="shared" si="33"/>
        <v/>
      </c>
      <c r="CM37" s="129" t="str">
        <f t="shared" si="34"/>
        <v/>
      </c>
      <c r="CN37" s="129" t="str">
        <f t="shared" si="35"/>
        <v/>
      </c>
      <c r="CO37" s="129" t="str">
        <f t="shared" si="36"/>
        <v/>
      </c>
      <c r="CQ37" s="207" t="str">
        <f>+IF(CR37="","",MAX(CQ$1:CQ36)+1)</f>
        <v/>
      </c>
      <c r="CR37" s="208" t="str">
        <f>IF(Compliance_Options!B59="","",Compliance_Options!B59)</f>
        <v/>
      </c>
      <c r="CS37" s="208" t="str">
        <f>IF(Compliance_Options!C59="","",Compliance_Options!C59)</f>
        <v/>
      </c>
      <c r="CT37" s="208" t="str">
        <f>IF(Compliance_Options!D59="","",Compliance_Options!D59)</f>
        <v/>
      </c>
      <c r="CU37" s="208" t="str">
        <f t="shared" si="37"/>
        <v xml:space="preserve">  </v>
      </c>
      <c r="CV37" s="208" t="str">
        <f>IF(COUNTIF(CU$2:CU37,CU37)=1,CU37,"")</f>
        <v/>
      </c>
      <c r="CW37" s="208" t="str">
        <f t="shared" si="38"/>
        <v/>
      </c>
      <c r="CX37" s="208" t="str">
        <f t="shared" si="39"/>
        <v/>
      </c>
      <c r="CY37" s="208" t="str">
        <f t="shared" si="40"/>
        <v/>
      </c>
      <c r="CZ37" s="208" t="str">
        <f t="shared" si="41"/>
        <v/>
      </c>
    </row>
    <row r="38" spans="6:104" x14ac:dyDescent="0.3">
      <c r="F38" s="112" t="str">
        <f>+IF(I38="","",MAX(F$1:F37)+1)</f>
        <v/>
      </c>
      <c r="G38" s="115" t="str">
        <f>IF(Compliance_Options!C60="","",Compliance_Options!C60)</f>
        <v/>
      </c>
      <c r="H38" s="113" t="str">
        <f t="shared" si="0"/>
        <v/>
      </c>
      <c r="I38" s="104" t="str">
        <f>IF(COUNTIF(G$2:G38,G38)=1,G38,"")</f>
        <v/>
      </c>
      <c r="R38" s="117" t="s">
        <v>210</v>
      </c>
      <c r="V38" s="105" t="s">
        <v>211</v>
      </c>
      <c r="AW38" s="125" t="str">
        <f>+IF(AX38="","",MAX(AW$1:AW37)+1)</f>
        <v/>
      </c>
      <c r="AX38" s="126" t="str">
        <f>IF(Compliance_Options!B60="","",Compliance_Options!B60)</f>
        <v/>
      </c>
      <c r="AY38" s="126" t="str">
        <f>IF(Compliance_Options!C60="","",Compliance_Options!C60)</f>
        <v/>
      </c>
      <c r="AZ38" s="126" t="str">
        <f>IF(Compliance_Options!D60="","",Compliance_Options!D60)</f>
        <v/>
      </c>
      <c r="BA38" s="126" t="str">
        <f>IF(Compliance_Options!E60="","",Compliance_Options!E60)</f>
        <v/>
      </c>
      <c r="BB38" s="126" t="str">
        <f>IF(Compliance_Options!F60="","",Compliance_Options!F60)</f>
        <v/>
      </c>
      <c r="BC38" s="105" t="str">
        <f t="shared" si="3"/>
        <v xml:space="preserve">    </v>
      </c>
      <c r="BD38" s="105" t="str">
        <f>IF(COUNTIF(BC$2:BC38,BC38)=1,BC38,"")</f>
        <v/>
      </c>
      <c r="BE38" s="105" t="str">
        <f t="shared" si="4"/>
        <v/>
      </c>
      <c r="BF38" s="105" t="str">
        <f t="shared" si="5"/>
        <v/>
      </c>
      <c r="BG38" s="105" t="str">
        <f t="shared" si="6"/>
        <v/>
      </c>
      <c r="BH38" s="105" t="str">
        <f t="shared" si="7"/>
        <v/>
      </c>
      <c r="BI38" s="105" t="str">
        <f t="shared" si="8"/>
        <v/>
      </c>
      <c r="BJ38" s="105" t="str">
        <f t="shared" si="9"/>
        <v/>
      </c>
      <c r="BK38" s="111" t="str">
        <f t="shared" si="10"/>
        <v/>
      </c>
      <c r="BL38" s="111" t="str">
        <f>+IF(BK38="","",MAX(BL$1:BL37)+1)</f>
        <v/>
      </c>
      <c r="BM38" s="111" t="str">
        <f t="shared" si="11"/>
        <v/>
      </c>
      <c r="BN38" s="111" t="str">
        <f t="shared" si="12"/>
        <v/>
      </c>
      <c r="BO38" s="111" t="str">
        <f t="shared" si="13"/>
        <v/>
      </c>
      <c r="BP38" s="111" t="str">
        <f t="shared" si="14"/>
        <v/>
      </c>
      <c r="BQ38" s="111" t="str">
        <f t="shared" si="15"/>
        <v/>
      </c>
      <c r="BR38" s="111" t="str">
        <f t="shared" si="16"/>
        <v/>
      </c>
      <c r="BS38" s="127" t="str">
        <f t="shared" si="17"/>
        <v/>
      </c>
      <c r="BT38" s="127" t="str">
        <f>+IF(BS38="","",MAX(BT$1:BT37)+1)</f>
        <v/>
      </c>
      <c r="BU38" s="127" t="str">
        <f t="shared" si="18"/>
        <v/>
      </c>
      <c r="BV38" s="127" t="str">
        <f t="shared" si="19"/>
        <v/>
      </c>
      <c r="BW38" s="127" t="str">
        <f t="shared" si="20"/>
        <v/>
      </c>
      <c r="BX38" s="127" t="str">
        <f t="shared" si="21"/>
        <v/>
      </c>
      <c r="BY38" s="127" t="str">
        <f t="shared" si="22"/>
        <v/>
      </c>
      <c r="BZ38" s="127" t="str">
        <f t="shared" si="23"/>
        <v/>
      </c>
      <c r="CA38" s="128" t="str">
        <f t="shared" si="24"/>
        <v/>
      </c>
      <c r="CB38" s="128" t="str">
        <f>+IF(CA38="","",MAX(CB$1:CB37)+1)</f>
        <v/>
      </c>
      <c r="CC38" s="128" t="str">
        <f t="shared" si="25"/>
        <v/>
      </c>
      <c r="CD38" s="128" t="str">
        <f t="shared" si="26"/>
        <v/>
      </c>
      <c r="CE38" s="128" t="str">
        <f t="shared" si="27"/>
        <v/>
      </c>
      <c r="CF38" s="128" t="str">
        <f t="shared" si="28"/>
        <v/>
      </c>
      <c r="CG38" s="128" t="str">
        <f t="shared" si="29"/>
        <v/>
      </c>
      <c r="CH38" s="128" t="str">
        <f t="shared" si="30"/>
        <v/>
      </c>
      <c r="CI38" s="129" t="str">
        <f t="shared" si="31"/>
        <v/>
      </c>
      <c r="CJ38" s="129" t="str">
        <f>+IF(CI38="","",MAX(CJ$1:CJ37)+1)</f>
        <v/>
      </c>
      <c r="CK38" s="129" t="str">
        <f t="shared" si="32"/>
        <v/>
      </c>
      <c r="CL38" s="129" t="str">
        <f t="shared" si="33"/>
        <v/>
      </c>
      <c r="CM38" s="129" t="str">
        <f t="shared" si="34"/>
        <v/>
      </c>
      <c r="CN38" s="129" t="str">
        <f t="shared" si="35"/>
        <v/>
      </c>
      <c r="CO38" s="129" t="str">
        <f t="shared" si="36"/>
        <v/>
      </c>
      <c r="CQ38" s="207" t="str">
        <f>+IF(CR38="","",MAX(CQ$1:CQ37)+1)</f>
        <v/>
      </c>
      <c r="CR38" s="208" t="str">
        <f>IF(Compliance_Options!B60="","",Compliance_Options!B60)</f>
        <v/>
      </c>
      <c r="CS38" s="208" t="str">
        <f>IF(Compliance_Options!C60="","",Compliance_Options!C60)</f>
        <v/>
      </c>
      <c r="CT38" s="208" t="str">
        <f>IF(Compliance_Options!D60="","",Compliance_Options!D60)</f>
        <v/>
      </c>
      <c r="CU38" s="208" t="str">
        <f t="shared" si="37"/>
        <v xml:space="preserve">  </v>
      </c>
      <c r="CV38" s="208" t="str">
        <f>IF(COUNTIF(CU$2:CU38,CU38)=1,CU38,"")</f>
        <v/>
      </c>
      <c r="CW38" s="208" t="str">
        <f t="shared" si="38"/>
        <v/>
      </c>
      <c r="CX38" s="208" t="str">
        <f t="shared" si="39"/>
        <v/>
      </c>
      <c r="CY38" s="208" t="str">
        <f t="shared" si="40"/>
        <v/>
      </c>
      <c r="CZ38" s="208" t="str">
        <f t="shared" si="41"/>
        <v/>
      </c>
    </row>
    <row r="39" spans="6:104" x14ac:dyDescent="0.3">
      <c r="F39" s="112" t="str">
        <f>+IF(I39="","",MAX(F$1:F38)+1)</f>
        <v/>
      </c>
      <c r="G39" s="115" t="str">
        <f>IF(Compliance_Options!C61="","",Compliance_Options!C61)</f>
        <v/>
      </c>
      <c r="H39" s="113" t="str">
        <f t="shared" si="0"/>
        <v/>
      </c>
      <c r="I39" s="104" t="str">
        <f>IF(COUNTIF(G$2:G39,G39)=1,G39,"")</f>
        <v/>
      </c>
      <c r="R39" s="117" t="s">
        <v>212</v>
      </c>
      <c r="V39" s="105" t="s">
        <v>213</v>
      </c>
      <c r="X39" s="105" t="s">
        <v>286</v>
      </c>
      <c r="AW39" s="125" t="str">
        <f>+IF(AX39="","",MAX(AW$1:AW38)+1)</f>
        <v/>
      </c>
      <c r="AX39" s="126" t="str">
        <f>IF(Compliance_Options!B61="","",Compliance_Options!B61)</f>
        <v/>
      </c>
      <c r="AY39" s="126" t="str">
        <f>IF(Compliance_Options!C61="","",Compliance_Options!C61)</f>
        <v/>
      </c>
      <c r="AZ39" s="126" t="str">
        <f>IF(Compliance_Options!D61="","",Compliance_Options!D61)</f>
        <v/>
      </c>
      <c r="BA39" s="126" t="str">
        <f>IF(Compliance_Options!E61="","",Compliance_Options!E61)</f>
        <v/>
      </c>
      <c r="BB39" s="126" t="str">
        <f>IF(Compliance_Options!F61="","",Compliance_Options!F61)</f>
        <v/>
      </c>
      <c r="BC39" s="105" t="str">
        <f t="shared" si="3"/>
        <v xml:space="preserve">    </v>
      </c>
      <c r="BD39" s="105" t="str">
        <f>IF(COUNTIF(BC$2:BC39,BC39)=1,BC39,"")</f>
        <v/>
      </c>
      <c r="BE39" s="105" t="str">
        <f t="shared" si="4"/>
        <v/>
      </c>
      <c r="BF39" s="105" t="str">
        <f t="shared" si="5"/>
        <v/>
      </c>
      <c r="BG39" s="105" t="str">
        <f t="shared" si="6"/>
        <v/>
      </c>
      <c r="BH39" s="105" t="str">
        <f t="shared" si="7"/>
        <v/>
      </c>
      <c r="BI39" s="105" t="str">
        <f t="shared" si="8"/>
        <v/>
      </c>
      <c r="BJ39" s="105" t="str">
        <f t="shared" si="9"/>
        <v/>
      </c>
      <c r="BK39" s="111" t="str">
        <f t="shared" si="10"/>
        <v/>
      </c>
      <c r="BL39" s="111" t="str">
        <f>+IF(BK39="","",MAX(BL$1:BL38)+1)</f>
        <v/>
      </c>
      <c r="BM39" s="111" t="str">
        <f t="shared" si="11"/>
        <v/>
      </c>
      <c r="BN39" s="111" t="str">
        <f t="shared" si="12"/>
        <v/>
      </c>
      <c r="BO39" s="111" t="str">
        <f t="shared" si="13"/>
        <v/>
      </c>
      <c r="BP39" s="111" t="str">
        <f t="shared" si="14"/>
        <v/>
      </c>
      <c r="BQ39" s="111" t="str">
        <f t="shared" si="15"/>
        <v/>
      </c>
      <c r="BR39" s="111" t="str">
        <f t="shared" si="16"/>
        <v/>
      </c>
      <c r="BS39" s="127" t="str">
        <f t="shared" si="17"/>
        <v/>
      </c>
      <c r="BT39" s="127" t="str">
        <f>+IF(BS39="","",MAX(BT$1:BT38)+1)</f>
        <v/>
      </c>
      <c r="BU39" s="127" t="str">
        <f t="shared" si="18"/>
        <v/>
      </c>
      <c r="BV39" s="127" t="str">
        <f t="shared" si="19"/>
        <v/>
      </c>
      <c r="BW39" s="127" t="str">
        <f t="shared" si="20"/>
        <v/>
      </c>
      <c r="BX39" s="127" t="str">
        <f t="shared" si="21"/>
        <v/>
      </c>
      <c r="BY39" s="127" t="str">
        <f t="shared" si="22"/>
        <v/>
      </c>
      <c r="BZ39" s="127" t="str">
        <f t="shared" si="23"/>
        <v/>
      </c>
      <c r="CA39" s="128" t="str">
        <f t="shared" si="24"/>
        <v/>
      </c>
      <c r="CB39" s="128" t="str">
        <f>+IF(CA39="","",MAX(CB$1:CB38)+1)</f>
        <v/>
      </c>
      <c r="CC39" s="128" t="str">
        <f t="shared" si="25"/>
        <v/>
      </c>
      <c r="CD39" s="128" t="str">
        <f t="shared" si="26"/>
        <v/>
      </c>
      <c r="CE39" s="128" t="str">
        <f t="shared" si="27"/>
        <v/>
      </c>
      <c r="CF39" s="128" t="str">
        <f t="shared" si="28"/>
        <v/>
      </c>
      <c r="CG39" s="128" t="str">
        <f t="shared" si="29"/>
        <v/>
      </c>
      <c r="CH39" s="128" t="str">
        <f t="shared" si="30"/>
        <v/>
      </c>
      <c r="CI39" s="129" t="str">
        <f t="shared" si="31"/>
        <v/>
      </c>
      <c r="CJ39" s="129" t="str">
        <f>+IF(CI39="","",MAX(CJ$1:CJ38)+1)</f>
        <v/>
      </c>
      <c r="CK39" s="129" t="str">
        <f t="shared" si="32"/>
        <v/>
      </c>
      <c r="CL39" s="129" t="str">
        <f t="shared" si="33"/>
        <v/>
      </c>
      <c r="CM39" s="129" t="str">
        <f t="shared" si="34"/>
        <v/>
      </c>
      <c r="CN39" s="129" t="str">
        <f t="shared" si="35"/>
        <v/>
      </c>
      <c r="CO39" s="129" t="str">
        <f t="shared" si="36"/>
        <v/>
      </c>
      <c r="CQ39" s="207" t="str">
        <f>+IF(CR39="","",MAX(CQ$1:CQ38)+1)</f>
        <v/>
      </c>
      <c r="CR39" s="208" t="str">
        <f>IF(Compliance_Options!B61="","",Compliance_Options!B61)</f>
        <v/>
      </c>
      <c r="CS39" s="208" t="str">
        <f>IF(Compliance_Options!C61="","",Compliance_Options!C61)</f>
        <v/>
      </c>
      <c r="CT39" s="208" t="str">
        <f>IF(Compliance_Options!D61="","",Compliance_Options!D61)</f>
        <v/>
      </c>
      <c r="CU39" s="208" t="str">
        <f t="shared" si="37"/>
        <v xml:space="preserve">  </v>
      </c>
      <c r="CV39" s="208" t="str">
        <f>IF(COUNTIF(CU$2:CU39,CU39)=1,CU39,"")</f>
        <v/>
      </c>
      <c r="CW39" s="208" t="str">
        <f t="shared" si="38"/>
        <v/>
      </c>
      <c r="CX39" s="208" t="str">
        <f t="shared" si="39"/>
        <v/>
      </c>
      <c r="CY39" s="208" t="str">
        <f t="shared" si="40"/>
        <v/>
      </c>
      <c r="CZ39" s="208" t="str">
        <f t="shared" si="41"/>
        <v/>
      </c>
    </row>
    <row r="40" spans="6:104" x14ac:dyDescent="0.3">
      <c r="F40" s="112" t="str">
        <f>+IF(I40="","",MAX(F$1:F39)+1)</f>
        <v/>
      </c>
      <c r="G40" s="115" t="str">
        <f>IF(Compliance_Options!C62="","",Compliance_Options!C62)</f>
        <v/>
      </c>
      <c r="H40" s="113" t="str">
        <f t="shared" si="0"/>
        <v/>
      </c>
      <c r="I40" s="104" t="str">
        <f>IF(COUNTIF(G$2:G40,G40)=1,G40,"")</f>
        <v/>
      </c>
      <c r="R40" s="117" t="s">
        <v>214</v>
      </c>
      <c r="V40" s="105" t="s">
        <v>215</v>
      </c>
      <c r="AW40" s="125" t="str">
        <f>+IF(AX40="","",MAX(AW$1:AW39)+1)</f>
        <v/>
      </c>
      <c r="AX40" s="126" t="str">
        <f>IF(Compliance_Options!B62="","",Compliance_Options!B62)</f>
        <v/>
      </c>
      <c r="AY40" s="126" t="str">
        <f>IF(Compliance_Options!C62="","",Compliance_Options!C62)</f>
        <v/>
      </c>
      <c r="AZ40" s="126" t="str">
        <f>IF(Compliance_Options!D62="","",Compliance_Options!D62)</f>
        <v/>
      </c>
      <c r="BA40" s="126" t="str">
        <f>IF(Compliance_Options!E62="","",Compliance_Options!E62)</f>
        <v/>
      </c>
      <c r="BB40" s="126" t="str">
        <f>IF(Compliance_Options!F62="","",Compliance_Options!F62)</f>
        <v/>
      </c>
      <c r="BC40" s="105" t="str">
        <f t="shared" si="3"/>
        <v xml:space="preserve">    </v>
      </c>
      <c r="BD40" s="105" t="str">
        <f>IF(COUNTIF(BC$2:BC40,BC40)=1,BC40,"")</f>
        <v/>
      </c>
      <c r="BE40" s="105" t="str">
        <f t="shared" si="4"/>
        <v/>
      </c>
      <c r="BF40" s="105" t="str">
        <f t="shared" si="5"/>
        <v/>
      </c>
      <c r="BG40" s="105" t="str">
        <f t="shared" si="6"/>
        <v/>
      </c>
      <c r="BH40" s="105" t="str">
        <f t="shared" si="7"/>
        <v/>
      </c>
      <c r="BI40" s="105" t="str">
        <f t="shared" si="8"/>
        <v/>
      </c>
      <c r="BJ40" s="105" t="str">
        <f t="shared" si="9"/>
        <v/>
      </c>
      <c r="BK40" s="111" t="str">
        <f t="shared" si="10"/>
        <v/>
      </c>
      <c r="BL40" s="111" t="str">
        <f>+IF(BK40="","",MAX(BL$1:BL39)+1)</f>
        <v/>
      </c>
      <c r="BM40" s="111" t="str">
        <f t="shared" si="11"/>
        <v/>
      </c>
      <c r="BN40" s="111" t="str">
        <f t="shared" si="12"/>
        <v/>
      </c>
      <c r="BO40" s="111" t="str">
        <f t="shared" si="13"/>
        <v/>
      </c>
      <c r="BP40" s="111" t="str">
        <f t="shared" si="14"/>
        <v/>
      </c>
      <c r="BQ40" s="111" t="str">
        <f t="shared" si="15"/>
        <v/>
      </c>
      <c r="BR40" s="111" t="str">
        <f t="shared" si="16"/>
        <v/>
      </c>
      <c r="BS40" s="127" t="str">
        <f t="shared" si="17"/>
        <v/>
      </c>
      <c r="BT40" s="127" t="str">
        <f>+IF(BS40="","",MAX(BT$1:BT39)+1)</f>
        <v/>
      </c>
      <c r="BU40" s="127" t="str">
        <f t="shared" si="18"/>
        <v/>
      </c>
      <c r="BV40" s="127" t="str">
        <f t="shared" si="19"/>
        <v/>
      </c>
      <c r="BW40" s="127" t="str">
        <f t="shared" si="20"/>
        <v/>
      </c>
      <c r="BX40" s="127" t="str">
        <f t="shared" si="21"/>
        <v/>
      </c>
      <c r="BY40" s="127" t="str">
        <f t="shared" si="22"/>
        <v/>
      </c>
      <c r="BZ40" s="127" t="str">
        <f t="shared" si="23"/>
        <v/>
      </c>
      <c r="CA40" s="128" t="str">
        <f t="shared" si="24"/>
        <v/>
      </c>
      <c r="CB40" s="128" t="str">
        <f>+IF(CA40="","",MAX(CB$1:CB39)+1)</f>
        <v/>
      </c>
      <c r="CC40" s="128" t="str">
        <f t="shared" si="25"/>
        <v/>
      </c>
      <c r="CD40" s="128" t="str">
        <f t="shared" si="26"/>
        <v/>
      </c>
      <c r="CE40" s="128" t="str">
        <f t="shared" si="27"/>
        <v/>
      </c>
      <c r="CF40" s="128" t="str">
        <f t="shared" si="28"/>
        <v/>
      </c>
      <c r="CG40" s="128" t="str">
        <f t="shared" si="29"/>
        <v/>
      </c>
      <c r="CH40" s="128" t="str">
        <f t="shared" si="30"/>
        <v/>
      </c>
      <c r="CI40" s="129" t="str">
        <f t="shared" si="31"/>
        <v/>
      </c>
      <c r="CJ40" s="129" t="str">
        <f>+IF(CI40="","",MAX(CJ$1:CJ39)+1)</f>
        <v/>
      </c>
      <c r="CK40" s="129" t="str">
        <f t="shared" si="32"/>
        <v/>
      </c>
      <c r="CL40" s="129" t="str">
        <f t="shared" si="33"/>
        <v/>
      </c>
      <c r="CM40" s="129" t="str">
        <f t="shared" si="34"/>
        <v/>
      </c>
      <c r="CN40" s="129" t="str">
        <f t="shared" si="35"/>
        <v/>
      </c>
      <c r="CO40" s="129" t="str">
        <f t="shared" si="36"/>
        <v/>
      </c>
      <c r="CQ40" s="207" t="str">
        <f>+IF(CR40="","",MAX(CQ$1:CQ39)+1)</f>
        <v/>
      </c>
      <c r="CR40" s="208" t="str">
        <f>IF(Compliance_Options!B62="","",Compliance_Options!B62)</f>
        <v/>
      </c>
      <c r="CS40" s="208" t="str">
        <f>IF(Compliance_Options!C62="","",Compliance_Options!C62)</f>
        <v/>
      </c>
      <c r="CT40" s="208" t="str">
        <f>IF(Compliance_Options!D62="","",Compliance_Options!D62)</f>
        <v/>
      </c>
      <c r="CU40" s="208" t="str">
        <f t="shared" si="37"/>
        <v xml:space="preserve">  </v>
      </c>
      <c r="CV40" s="208" t="str">
        <f>IF(COUNTIF(CU$2:CU40,CU40)=1,CU40,"")</f>
        <v/>
      </c>
      <c r="CW40" s="208" t="str">
        <f t="shared" si="38"/>
        <v/>
      </c>
      <c r="CX40" s="208" t="str">
        <f t="shared" si="39"/>
        <v/>
      </c>
      <c r="CY40" s="208" t="str">
        <f t="shared" si="40"/>
        <v/>
      </c>
      <c r="CZ40" s="208" t="str">
        <f t="shared" si="41"/>
        <v/>
      </c>
    </row>
    <row r="41" spans="6:104" x14ac:dyDescent="0.3">
      <c r="F41" s="112" t="str">
        <f>+IF(I41="","",MAX(F$1:F40)+1)</f>
        <v/>
      </c>
      <c r="G41" s="115" t="str">
        <f>IF(Compliance_Options!C63="","",Compliance_Options!C63)</f>
        <v/>
      </c>
      <c r="H41" s="113" t="str">
        <f t="shared" si="0"/>
        <v/>
      </c>
      <c r="I41" s="104" t="str">
        <f>IF(COUNTIF(G$2:G41,G41)=1,G41,"")</f>
        <v/>
      </c>
      <c r="R41" s="117" t="s">
        <v>216</v>
      </c>
      <c r="V41" s="105" t="s">
        <v>217</v>
      </c>
      <c r="X41" s="108" t="s">
        <v>0</v>
      </c>
      <c r="Y41" s="108" t="s">
        <v>1</v>
      </c>
      <c r="Z41" s="108" t="s">
        <v>2</v>
      </c>
      <c r="AA41" s="108" t="s">
        <v>3</v>
      </c>
      <c r="AW41" s="125" t="str">
        <f>+IF(AX41="","",MAX(AW$1:AW40)+1)</f>
        <v/>
      </c>
      <c r="AX41" s="126" t="str">
        <f>IF(Compliance_Options!B63="","",Compliance_Options!B63)</f>
        <v/>
      </c>
      <c r="AY41" s="126" t="str">
        <f>IF(Compliance_Options!C63="","",Compliance_Options!C63)</f>
        <v/>
      </c>
      <c r="AZ41" s="126" t="str">
        <f>IF(Compliance_Options!D63="","",Compliance_Options!D63)</f>
        <v/>
      </c>
      <c r="BA41" s="126" t="str">
        <f>IF(Compliance_Options!E63="","",Compliance_Options!E63)</f>
        <v/>
      </c>
      <c r="BB41" s="126" t="str">
        <f>IF(Compliance_Options!F63="","",Compliance_Options!F63)</f>
        <v/>
      </c>
      <c r="BC41" s="105" t="str">
        <f t="shared" si="3"/>
        <v xml:space="preserve">    </v>
      </c>
      <c r="BD41" s="105" t="str">
        <f>IF(COUNTIF(BC$2:BC41,BC41)=1,BC41,"")</f>
        <v/>
      </c>
      <c r="BE41" s="105" t="str">
        <f t="shared" si="4"/>
        <v/>
      </c>
      <c r="BF41" s="105" t="str">
        <f t="shared" si="5"/>
        <v/>
      </c>
      <c r="BG41" s="105" t="str">
        <f t="shared" si="6"/>
        <v/>
      </c>
      <c r="BH41" s="105" t="str">
        <f t="shared" si="7"/>
        <v/>
      </c>
      <c r="BI41" s="105" t="str">
        <f t="shared" si="8"/>
        <v/>
      </c>
      <c r="BJ41" s="105" t="str">
        <f t="shared" si="9"/>
        <v/>
      </c>
      <c r="BK41" s="111" t="str">
        <f t="shared" si="10"/>
        <v/>
      </c>
      <c r="BL41" s="111" t="str">
        <f>+IF(BK41="","",MAX(BL$1:BL40)+1)</f>
        <v/>
      </c>
      <c r="BM41" s="111" t="str">
        <f t="shared" si="11"/>
        <v/>
      </c>
      <c r="BN41" s="111" t="str">
        <f t="shared" si="12"/>
        <v/>
      </c>
      <c r="BO41" s="111" t="str">
        <f t="shared" si="13"/>
        <v/>
      </c>
      <c r="BP41" s="111" t="str">
        <f t="shared" si="14"/>
        <v/>
      </c>
      <c r="BQ41" s="111" t="str">
        <f t="shared" si="15"/>
        <v/>
      </c>
      <c r="BR41" s="111" t="str">
        <f t="shared" si="16"/>
        <v/>
      </c>
      <c r="BS41" s="127" t="str">
        <f t="shared" si="17"/>
        <v/>
      </c>
      <c r="BT41" s="127" t="str">
        <f>+IF(BS41="","",MAX(BT$1:BT40)+1)</f>
        <v/>
      </c>
      <c r="BU41" s="127" t="str">
        <f t="shared" si="18"/>
        <v/>
      </c>
      <c r="BV41" s="127" t="str">
        <f t="shared" si="19"/>
        <v/>
      </c>
      <c r="BW41" s="127" t="str">
        <f t="shared" si="20"/>
        <v/>
      </c>
      <c r="BX41" s="127" t="str">
        <f t="shared" si="21"/>
        <v/>
      </c>
      <c r="BY41" s="127" t="str">
        <f t="shared" si="22"/>
        <v/>
      </c>
      <c r="BZ41" s="127" t="str">
        <f t="shared" si="23"/>
        <v/>
      </c>
      <c r="CA41" s="128" t="str">
        <f t="shared" si="24"/>
        <v/>
      </c>
      <c r="CB41" s="128" t="str">
        <f>+IF(CA41="","",MAX(CB$1:CB40)+1)</f>
        <v/>
      </c>
      <c r="CC41" s="128" t="str">
        <f t="shared" si="25"/>
        <v/>
      </c>
      <c r="CD41" s="128" t="str">
        <f t="shared" si="26"/>
        <v/>
      </c>
      <c r="CE41" s="128" t="str">
        <f t="shared" si="27"/>
        <v/>
      </c>
      <c r="CF41" s="128" t="str">
        <f t="shared" si="28"/>
        <v/>
      </c>
      <c r="CG41" s="128" t="str">
        <f t="shared" si="29"/>
        <v/>
      </c>
      <c r="CH41" s="128" t="str">
        <f t="shared" si="30"/>
        <v/>
      </c>
      <c r="CI41" s="129" t="str">
        <f t="shared" si="31"/>
        <v/>
      </c>
      <c r="CJ41" s="129" t="str">
        <f>+IF(CI41="","",MAX(CJ$1:CJ40)+1)</f>
        <v/>
      </c>
      <c r="CK41" s="129" t="str">
        <f t="shared" si="32"/>
        <v/>
      </c>
      <c r="CL41" s="129" t="str">
        <f t="shared" si="33"/>
        <v/>
      </c>
      <c r="CM41" s="129" t="str">
        <f t="shared" si="34"/>
        <v/>
      </c>
      <c r="CN41" s="129" t="str">
        <f t="shared" si="35"/>
        <v/>
      </c>
      <c r="CO41" s="129" t="str">
        <f t="shared" si="36"/>
        <v/>
      </c>
      <c r="CQ41" s="207" t="str">
        <f>+IF(CR41="","",MAX(CQ$1:CQ40)+1)</f>
        <v/>
      </c>
      <c r="CR41" s="208" t="str">
        <f>IF(Compliance_Options!B63="","",Compliance_Options!B63)</f>
        <v/>
      </c>
      <c r="CS41" s="208" t="str">
        <f>IF(Compliance_Options!C63="","",Compliance_Options!C63)</f>
        <v/>
      </c>
      <c r="CT41" s="208" t="str">
        <f>IF(Compliance_Options!D63="","",Compliance_Options!D63)</f>
        <v/>
      </c>
      <c r="CU41" s="208" t="str">
        <f t="shared" si="37"/>
        <v xml:space="preserve">  </v>
      </c>
      <c r="CV41" s="208" t="str">
        <f>IF(COUNTIF(CU$2:CU41,CU41)=1,CU41,"")</f>
        <v/>
      </c>
      <c r="CW41" s="208" t="str">
        <f t="shared" si="38"/>
        <v/>
      </c>
      <c r="CX41" s="208" t="str">
        <f t="shared" si="39"/>
        <v/>
      </c>
      <c r="CY41" s="208" t="str">
        <f t="shared" si="40"/>
        <v/>
      </c>
      <c r="CZ41" s="208" t="str">
        <f t="shared" si="41"/>
        <v/>
      </c>
    </row>
    <row r="42" spans="6:104" ht="57.6" x14ac:dyDescent="0.3">
      <c r="F42" s="112" t="str">
        <f>+IF(I42="","",MAX(F$1:F41)+1)</f>
        <v/>
      </c>
      <c r="G42" s="115" t="str">
        <f>IF(Compliance_Options!C64="","",Compliance_Options!C64)</f>
        <v/>
      </c>
      <c r="H42" s="113" t="str">
        <f t="shared" si="0"/>
        <v/>
      </c>
      <c r="I42" s="104" t="str">
        <f>IF(COUNTIF(G$2:G42,G42)=1,G42,"")</f>
        <v/>
      </c>
      <c r="V42" s="105" t="s">
        <v>218</v>
      </c>
      <c r="X42" s="119" t="s">
        <v>287</v>
      </c>
      <c r="Y42" s="119" t="s">
        <v>288</v>
      </c>
      <c r="Z42" s="119" t="s">
        <v>147</v>
      </c>
      <c r="AA42" s="119" t="s">
        <v>6</v>
      </c>
      <c r="AW42" s="125" t="str">
        <f>+IF(AX42="","",MAX(AW$1:AW41)+1)</f>
        <v/>
      </c>
      <c r="AX42" s="126" t="str">
        <f>IF(Compliance_Options!B64="","",Compliance_Options!B64)</f>
        <v/>
      </c>
      <c r="AY42" s="126" t="str">
        <f>IF(Compliance_Options!C64="","",Compliance_Options!C64)</f>
        <v/>
      </c>
      <c r="AZ42" s="126" t="str">
        <f>IF(Compliance_Options!D64="","",Compliance_Options!D64)</f>
        <v/>
      </c>
      <c r="BA42" s="126" t="str">
        <f>IF(Compliance_Options!E64="","",Compliance_Options!E64)</f>
        <v/>
      </c>
      <c r="BB42" s="126" t="str">
        <f>IF(Compliance_Options!F64="","",Compliance_Options!F64)</f>
        <v/>
      </c>
      <c r="BC42" s="105" t="str">
        <f t="shared" si="3"/>
        <v xml:space="preserve">    </v>
      </c>
      <c r="BD42" s="105" t="str">
        <f>IF(COUNTIF(BC$2:BC42,BC42)=1,BC42,"")</f>
        <v/>
      </c>
      <c r="BE42" s="105" t="str">
        <f t="shared" si="4"/>
        <v/>
      </c>
      <c r="BF42" s="105" t="str">
        <f t="shared" si="5"/>
        <v/>
      </c>
      <c r="BG42" s="105" t="str">
        <f t="shared" si="6"/>
        <v/>
      </c>
      <c r="BH42" s="105" t="str">
        <f t="shared" si="7"/>
        <v/>
      </c>
      <c r="BI42" s="105" t="str">
        <f t="shared" si="8"/>
        <v/>
      </c>
      <c r="BJ42" s="105" t="str">
        <f t="shared" si="9"/>
        <v/>
      </c>
      <c r="BK42" s="111" t="str">
        <f t="shared" si="10"/>
        <v/>
      </c>
      <c r="BL42" s="111" t="str">
        <f>+IF(BK42="","",MAX(BL$1:BL41)+1)</f>
        <v/>
      </c>
      <c r="BM42" s="111" t="str">
        <f t="shared" si="11"/>
        <v/>
      </c>
      <c r="BN42" s="111" t="str">
        <f t="shared" si="12"/>
        <v/>
      </c>
      <c r="BO42" s="111" t="str">
        <f t="shared" si="13"/>
        <v/>
      </c>
      <c r="BP42" s="111" t="str">
        <f t="shared" si="14"/>
        <v/>
      </c>
      <c r="BQ42" s="111" t="str">
        <f t="shared" si="15"/>
        <v/>
      </c>
      <c r="BR42" s="111" t="str">
        <f t="shared" si="16"/>
        <v/>
      </c>
      <c r="BS42" s="127" t="str">
        <f t="shared" si="17"/>
        <v/>
      </c>
      <c r="BT42" s="127" t="str">
        <f>+IF(BS42="","",MAX(BT$1:BT41)+1)</f>
        <v/>
      </c>
      <c r="BU42" s="127" t="str">
        <f t="shared" si="18"/>
        <v/>
      </c>
      <c r="BV42" s="127" t="str">
        <f t="shared" si="19"/>
        <v/>
      </c>
      <c r="BW42" s="127" t="str">
        <f t="shared" si="20"/>
        <v/>
      </c>
      <c r="BX42" s="127" t="str">
        <f t="shared" si="21"/>
        <v/>
      </c>
      <c r="BY42" s="127" t="str">
        <f t="shared" si="22"/>
        <v/>
      </c>
      <c r="BZ42" s="127" t="str">
        <f t="shared" si="23"/>
        <v/>
      </c>
      <c r="CA42" s="128" t="str">
        <f t="shared" si="24"/>
        <v/>
      </c>
      <c r="CB42" s="128" t="str">
        <f>+IF(CA42="","",MAX(CB$1:CB41)+1)</f>
        <v/>
      </c>
      <c r="CC42" s="128" t="str">
        <f t="shared" si="25"/>
        <v/>
      </c>
      <c r="CD42" s="128" t="str">
        <f t="shared" si="26"/>
        <v/>
      </c>
      <c r="CE42" s="128" t="str">
        <f t="shared" si="27"/>
        <v/>
      </c>
      <c r="CF42" s="128" t="str">
        <f t="shared" si="28"/>
        <v/>
      </c>
      <c r="CG42" s="128" t="str">
        <f t="shared" si="29"/>
        <v/>
      </c>
      <c r="CH42" s="128" t="str">
        <f t="shared" si="30"/>
        <v/>
      </c>
      <c r="CI42" s="129" t="str">
        <f t="shared" si="31"/>
        <v/>
      </c>
      <c r="CJ42" s="129" t="str">
        <f>+IF(CI42="","",MAX(CJ$1:CJ41)+1)</f>
        <v/>
      </c>
      <c r="CK42" s="129" t="str">
        <f t="shared" si="32"/>
        <v/>
      </c>
      <c r="CL42" s="129" t="str">
        <f t="shared" si="33"/>
        <v/>
      </c>
      <c r="CM42" s="129" t="str">
        <f t="shared" si="34"/>
        <v/>
      </c>
      <c r="CN42" s="129" t="str">
        <f t="shared" si="35"/>
        <v/>
      </c>
      <c r="CO42" s="129" t="str">
        <f t="shared" si="36"/>
        <v/>
      </c>
      <c r="CQ42" s="207" t="str">
        <f>+IF(CR42="","",MAX(CQ$1:CQ41)+1)</f>
        <v/>
      </c>
      <c r="CR42" s="208" t="str">
        <f>IF(Compliance_Options!B64="","",Compliance_Options!B64)</f>
        <v/>
      </c>
      <c r="CS42" s="208" t="str">
        <f>IF(Compliance_Options!C64="","",Compliance_Options!C64)</f>
        <v/>
      </c>
      <c r="CT42" s="208" t="str">
        <f>IF(Compliance_Options!D64="","",Compliance_Options!D64)</f>
        <v/>
      </c>
      <c r="CU42" s="208" t="str">
        <f t="shared" si="37"/>
        <v xml:space="preserve">  </v>
      </c>
      <c r="CV42" s="208" t="str">
        <f>IF(COUNTIF(CU$2:CU42,CU42)=1,CU42,"")</f>
        <v/>
      </c>
      <c r="CW42" s="208" t="str">
        <f t="shared" si="38"/>
        <v/>
      </c>
      <c r="CX42" s="208" t="str">
        <f t="shared" si="39"/>
        <v/>
      </c>
      <c r="CY42" s="208" t="str">
        <f t="shared" si="40"/>
        <v/>
      </c>
      <c r="CZ42" s="208" t="str">
        <f t="shared" si="41"/>
        <v/>
      </c>
    </row>
    <row r="43" spans="6:104" ht="57.6" x14ac:dyDescent="0.3">
      <c r="F43" s="112" t="str">
        <f>+IF(I43="","",MAX(F$1:F42)+1)</f>
        <v/>
      </c>
      <c r="G43" s="115" t="str">
        <f>IF(Compliance_Options!C65="","",Compliance_Options!C65)</f>
        <v/>
      </c>
      <c r="H43" s="113" t="str">
        <f t="shared" si="0"/>
        <v/>
      </c>
      <c r="I43" s="104" t="str">
        <f>IF(COUNTIF(G$2:G43,G43)=1,G43,"")</f>
        <v/>
      </c>
      <c r="R43" s="135" t="s">
        <v>290</v>
      </c>
      <c r="V43" s="105" t="s">
        <v>219</v>
      </c>
      <c r="X43" s="119" t="s">
        <v>288</v>
      </c>
      <c r="Y43" s="119" t="s">
        <v>289</v>
      </c>
      <c r="Z43" s="119" t="s">
        <v>150</v>
      </c>
      <c r="AA43" s="131"/>
      <c r="AW43" s="125" t="str">
        <f>+IF(AX43="","",MAX(AW$1:AW42)+1)</f>
        <v/>
      </c>
      <c r="AX43" s="126" t="str">
        <f>IF(Compliance_Options!B65="","",Compliance_Options!B65)</f>
        <v/>
      </c>
      <c r="AY43" s="126" t="str">
        <f>IF(Compliance_Options!C65="","",Compliance_Options!C65)</f>
        <v/>
      </c>
      <c r="AZ43" s="126" t="str">
        <f>IF(Compliance_Options!D65="","",Compliance_Options!D65)</f>
        <v/>
      </c>
      <c r="BA43" s="126" t="str">
        <f>IF(Compliance_Options!E65="","",Compliance_Options!E65)</f>
        <v/>
      </c>
      <c r="BB43" s="126" t="str">
        <f>IF(Compliance_Options!F65="","",Compliance_Options!F65)</f>
        <v/>
      </c>
      <c r="BC43" s="105" t="str">
        <f t="shared" si="3"/>
        <v xml:space="preserve">    </v>
      </c>
      <c r="BD43" s="105" t="str">
        <f>IF(COUNTIF(BC$2:BC43,BC43)=1,BC43,"")</f>
        <v/>
      </c>
      <c r="BE43" s="105" t="str">
        <f t="shared" si="4"/>
        <v/>
      </c>
      <c r="BF43" s="105" t="str">
        <f t="shared" si="5"/>
        <v/>
      </c>
      <c r="BG43" s="105" t="str">
        <f t="shared" si="6"/>
        <v/>
      </c>
      <c r="BH43" s="105" t="str">
        <f t="shared" si="7"/>
        <v/>
      </c>
      <c r="BI43" s="105" t="str">
        <f t="shared" si="8"/>
        <v/>
      </c>
      <c r="BJ43" s="105" t="str">
        <f t="shared" si="9"/>
        <v/>
      </c>
      <c r="BK43" s="111" t="str">
        <f t="shared" si="10"/>
        <v/>
      </c>
      <c r="BL43" s="111" t="str">
        <f>+IF(BK43="","",MAX(BL$1:BL42)+1)</f>
        <v/>
      </c>
      <c r="BM43" s="111" t="str">
        <f t="shared" si="11"/>
        <v/>
      </c>
      <c r="BN43" s="111" t="str">
        <f t="shared" si="12"/>
        <v/>
      </c>
      <c r="BO43" s="111" t="str">
        <f t="shared" si="13"/>
        <v/>
      </c>
      <c r="BP43" s="111" t="str">
        <f t="shared" si="14"/>
        <v/>
      </c>
      <c r="BQ43" s="111" t="str">
        <f t="shared" si="15"/>
        <v/>
      </c>
      <c r="BR43" s="111" t="str">
        <f t="shared" si="16"/>
        <v/>
      </c>
      <c r="BS43" s="127" t="str">
        <f t="shared" si="17"/>
        <v/>
      </c>
      <c r="BT43" s="127" t="str">
        <f>+IF(BS43="","",MAX(BT$1:BT42)+1)</f>
        <v/>
      </c>
      <c r="BU43" s="127" t="str">
        <f t="shared" si="18"/>
        <v/>
      </c>
      <c r="BV43" s="127" t="str">
        <f t="shared" si="19"/>
        <v/>
      </c>
      <c r="BW43" s="127" t="str">
        <f t="shared" si="20"/>
        <v/>
      </c>
      <c r="BX43" s="127" t="str">
        <f t="shared" si="21"/>
        <v/>
      </c>
      <c r="BY43" s="127" t="str">
        <f t="shared" si="22"/>
        <v/>
      </c>
      <c r="BZ43" s="127" t="str">
        <f t="shared" si="23"/>
        <v/>
      </c>
      <c r="CA43" s="128" t="str">
        <f t="shared" si="24"/>
        <v/>
      </c>
      <c r="CB43" s="128" t="str">
        <f>+IF(CA43="","",MAX(CB$1:CB42)+1)</f>
        <v/>
      </c>
      <c r="CC43" s="128" t="str">
        <f t="shared" si="25"/>
        <v/>
      </c>
      <c r="CD43" s="128" t="str">
        <f t="shared" si="26"/>
        <v/>
      </c>
      <c r="CE43" s="128" t="str">
        <f t="shared" si="27"/>
        <v/>
      </c>
      <c r="CF43" s="128" t="str">
        <f t="shared" si="28"/>
        <v/>
      </c>
      <c r="CG43" s="128" t="str">
        <f t="shared" si="29"/>
        <v/>
      </c>
      <c r="CH43" s="128" t="str">
        <f t="shared" si="30"/>
        <v/>
      </c>
      <c r="CI43" s="129" t="str">
        <f t="shared" si="31"/>
        <v/>
      </c>
      <c r="CJ43" s="129" t="str">
        <f>+IF(CI43="","",MAX(CJ$1:CJ42)+1)</f>
        <v/>
      </c>
      <c r="CK43" s="129" t="str">
        <f t="shared" si="32"/>
        <v/>
      </c>
      <c r="CL43" s="129" t="str">
        <f t="shared" si="33"/>
        <v/>
      </c>
      <c r="CM43" s="129" t="str">
        <f t="shared" si="34"/>
        <v/>
      </c>
      <c r="CN43" s="129" t="str">
        <f t="shared" si="35"/>
        <v/>
      </c>
      <c r="CO43" s="129" t="str">
        <f t="shared" si="36"/>
        <v/>
      </c>
      <c r="CQ43" s="207" t="str">
        <f>+IF(CR43="","",MAX(CQ$1:CQ42)+1)</f>
        <v/>
      </c>
      <c r="CR43" s="208" t="str">
        <f>IF(Compliance_Options!B65="","",Compliance_Options!B65)</f>
        <v/>
      </c>
      <c r="CS43" s="208" t="str">
        <f>IF(Compliance_Options!C65="","",Compliance_Options!C65)</f>
        <v/>
      </c>
      <c r="CT43" s="208" t="str">
        <f>IF(Compliance_Options!D65="","",Compliance_Options!D65)</f>
        <v/>
      </c>
      <c r="CU43" s="208" t="str">
        <f t="shared" si="37"/>
        <v xml:space="preserve">  </v>
      </c>
      <c r="CV43" s="208" t="str">
        <f>IF(COUNTIF(CU$2:CU43,CU43)=1,CU43,"")</f>
        <v/>
      </c>
      <c r="CW43" s="208" t="str">
        <f t="shared" si="38"/>
        <v/>
      </c>
      <c r="CX43" s="208" t="str">
        <f t="shared" si="39"/>
        <v/>
      </c>
      <c r="CY43" s="208" t="str">
        <f t="shared" si="40"/>
        <v/>
      </c>
      <c r="CZ43" s="208" t="str">
        <f t="shared" si="41"/>
        <v/>
      </c>
    </row>
    <row r="44" spans="6:104" ht="57.6" x14ac:dyDescent="0.3">
      <c r="F44" s="112" t="str">
        <f>+IF(I44="","",MAX(F$1:F43)+1)</f>
        <v/>
      </c>
      <c r="G44" s="115" t="str">
        <f>IF(Compliance_Options!C66="","",Compliance_Options!C66)</f>
        <v/>
      </c>
      <c r="H44" s="113" t="str">
        <f t="shared" si="0"/>
        <v/>
      </c>
      <c r="I44" s="104" t="str">
        <f>IF(COUNTIF(G$2:G44,G44)=1,G44,"")</f>
        <v/>
      </c>
      <c r="R44" s="135" t="s">
        <v>291</v>
      </c>
      <c r="V44" s="105" t="s">
        <v>220</v>
      </c>
      <c r="X44" s="119" t="s">
        <v>289</v>
      </c>
      <c r="Y44" s="119"/>
      <c r="Z44" s="119" t="s">
        <v>152</v>
      </c>
      <c r="AA44" s="131"/>
      <c r="AW44" s="125" t="str">
        <f>+IF(AX44="","",MAX(AW$1:AW43)+1)</f>
        <v/>
      </c>
      <c r="AX44" s="126" t="str">
        <f>IF(Compliance_Options!B66="","",Compliance_Options!B66)</f>
        <v/>
      </c>
      <c r="AY44" s="126" t="str">
        <f>IF(Compliance_Options!C66="","",Compliance_Options!C66)</f>
        <v/>
      </c>
      <c r="AZ44" s="126" t="str">
        <f>IF(Compliance_Options!D66="","",Compliance_Options!D66)</f>
        <v/>
      </c>
      <c r="BA44" s="126" t="str">
        <f>IF(Compliance_Options!E66="","",Compliance_Options!E66)</f>
        <v/>
      </c>
      <c r="BB44" s="126" t="str">
        <f>IF(Compliance_Options!F66="","",Compliance_Options!F66)</f>
        <v/>
      </c>
      <c r="BC44" s="105" t="str">
        <f t="shared" si="3"/>
        <v xml:space="preserve">    </v>
      </c>
      <c r="BD44" s="105" t="str">
        <f>IF(COUNTIF(BC$2:BC44,BC44)=1,BC44,"")</f>
        <v/>
      </c>
      <c r="BE44" s="105" t="str">
        <f t="shared" si="4"/>
        <v/>
      </c>
      <c r="BF44" s="105" t="str">
        <f t="shared" si="5"/>
        <v/>
      </c>
      <c r="BG44" s="105" t="str">
        <f t="shared" si="6"/>
        <v/>
      </c>
      <c r="BH44" s="105" t="str">
        <f t="shared" si="7"/>
        <v/>
      </c>
      <c r="BI44" s="105" t="str">
        <f t="shared" si="8"/>
        <v/>
      </c>
      <c r="BJ44" s="105" t="str">
        <f t="shared" si="9"/>
        <v/>
      </c>
      <c r="BK44" s="111" t="str">
        <f t="shared" si="10"/>
        <v/>
      </c>
      <c r="BL44" s="111" t="str">
        <f>+IF(BK44="","",MAX(BL$1:BL43)+1)</f>
        <v/>
      </c>
      <c r="BM44" s="111" t="str">
        <f t="shared" si="11"/>
        <v/>
      </c>
      <c r="BN44" s="111" t="str">
        <f t="shared" si="12"/>
        <v/>
      </c>
      <c r="BO44" s="111" t="str">
        <f t="shared" si="13"/>
        <v/>
      </c>
      <c r="BP44" s="111" t="str">
        <f t="shared" si="14"/>
        <v/>
      </c>
      <c r="BQ44" s="111" t="str">
        <f t="shared" si="15"/>
        <v/>
      </c>
      <c r="BR44" s="111" t="str">
        <f t="shared" si="16"/>
        <v/>
      </c>
      <c r="BS44" s="127" t="str">
        <f t="shared" si="17"/>
        <v/>
      </c>
      <c r="BT44" s="127" t="str">
        <f>+IF(BS44="","",MAX(BT$1:BT43)+1)</f>
        <v/>
      </c>
      <c r="BU44" s="127" t="str">
        <f t="shared" si="18"/>
        <v/>
      </c>
      <c r="BV44" s="127" t="str">
        <f t="shared" si="19"/>
        <v/>
      </c>
      <c r="BW44" s="127" t="str">
        <f t="shared" si="20"/>
        <v/>
      </c>
      <c r="BX44" s="127" t="str">
        <f t="shared" si="21"/>
        <v/>
      </c>
      <c r="BY44" s="127" t="str">
        <f t="shared" si="22"/>
        <v/>
      </c>
      <c r="BZ44" s="127" t="str">
        <f t="shared" si="23"/>
        <v/>
      </c>
      <c r="CA44" s="128" t="str">
        <f t="shared" si="24"/>
        <v/>
      </c>
      <c r="CB44" s="128" t="str">
        <f>+IF(CA44="","",MAX(CB$1:CB43)+1)</f>
        <v/>
      </c>
      <c r="CC44" s="128" t="str">
        <f t="shared" si="25"/>
        <v/>
      </c>
      <c r="CD44" s="128" t="str">
        <f t="shared" si="26"/>
        <v/>
      </c>
      <c r="CE44" s="128" t="str">
        <f t="shared" si="27"/>
        <v/>
      </c>
      <c r="CF44" s="128" t="str">
        <f t="shared" si="28"/>
        <v/>
      </c>
      <c r="CG44" s="128" t="str">
        <f t="shared" si="29"/>
        <v/>
      </c>
      <c r="CH44" s="128" t="str">
        <f t="shared" si="30"/>
        <v/>
      </c>
      <c r="CI44" s="129" t="str">
        <f t="shared" si="31"/>
        <v/>
      </c>
      <c r="CJ44" s="129" t="str">
        <f>+IF(CI44="","",MAX(CJ$1:CJ43)+1)</f>
        <v/>
      </c>
      <c r="CK44" s="129" t="str">
        <f t="shared" si="32"/>
        <v/>
      </c>
      <c r="CL44" s="129" t="str">
        <f t="shared" si="33"/>
        <v/>
      </c>
      <c r="CM44" s="129" t="str">
        <f t="shared" si="34"/>
        <v/>
      </c>
      <c r="CN44" s="129" t="str">
        <f t="shared" si="35"/>
        <v/>
      </c>
      <c r="CO44" s="129" t="str">
        <f t="shared" si="36"/>
        <v/>
      </c>
      <c r="CQ44" s="207" t="str">
        <f>+IF(CR44="","",MAX(CQ$1:CQ43)+1)</f>
        <v/>
      </c>
      <c r="CR44" s="208" t="str">
        <f>IF(Compliance_Options!B66="","",Compliance_Options!B66)</f>
        <v/>
      </c>
      <c r="CS44" s="208" t="str">
        <f>IF(Compliance_Options!C66="","",Compliance_Options!C66)</f>
        <v/>
      </c>
      <c r="CT44" s="208" t="str">
        <f>IF(Compliance_Options!D66="","",Compliance_Options!D66)</f>
        <v/>
      </c>
      <c r="CU44" s="208" t="str">
        <f t="shared" si="37"/>
        <v xml:space="preserve">  </v>
      </c>
      <c r="CV44" s="208" t="str">
        <f>IF(COUNTIF(CU$2:CU44,CU44)=1,CU44,"")</f>
        <v/>
      </c>
      <c r="CW44" s="208" t="str">
        <f t="shared" si="38"/>
        <v/>
      </c>
      <c r="CX44" s="208" t="str">
        <f t="shared" si="39"/>
        <v/>
      </c>
      <c r="CY44" s="208" t="str">
        <f t="shared" si="40"/>
        <v/>
      </c>
      <c r="CZ44" s="208" t="str">
        <f t="shared" si="41"/>
        <v/>
      </c>
    </row>
    <row r="45" spans="6:104" ht="28.8" x14ac:dyDescent="0.3">
      <c r="F45" s="112" t="str">
        <f>+IF(I45="","",MAX(F$1:F44)+1)</f>
        <v/>
      </c>
      <c r="G45" s="115" t="str">
        <f>IF(Compliance_Options!C67="","",Compliance_Options!C67)</f>
        <v/>
      </c>
      <c r="H45" s="113" t="str">
        <f t="shared" si="0"/>
        <v/>
      </c>
      <c r="I45" s="104" t="str">
        <f>IF(COUNTIF(G$2:G45,G45)=1,G45,"")</f>
        <v/>
      </c>
      <c r="R45" s="135" t="s">
        <v>293</v>
      </c>
      <c r="V45" s="105" t="s">
        <v>221</v>
      </c>
      <c r="X45" s="119"/>
      <c r="Y45" s="119"/>
      <c r="Z45" s="119" t="s">
        <v>154</v>
      </c>
      <c r="AA45" s="131"/>
      <c r="AW45" s="125" t="str">
        <f>+IF(AX45="","",MAX(AW$1:AW44)+1)</f>
        <v/>
      </c>
      <c r="AX45" s="126" t="str">
        <f>IF(Compliance_Options!B67="","",Compliance_Options!B67)</f>
        <v/>
      </c>
      <c r="AY45" s="126" t="str">
        <f>IF(Compliance_Options!C67="","",Compliance_Options!C67)</f>
        <v/>
      </c>
      <c r="AZ45" s="126" t="str">
        <f>IF(Compliance_Options!D67="","",Compliance_Options!D67)</f>
        <v/>
      </c>
      <c r="BA45" s="126" t="str">
        <f>IF(Compliance_Options!E67="","",Compliance_Options!E67)</f>
        <v/>
      </c>
      <c r="BB45" s="126" t="str">
        <f>IF(Compliance_Options!F67="","",Compliance_Options!F67)</f>
        <v/>
      </c>
      <c r="BC45" s="105" t="str">
        <f t="shared" si="3"/>
        <v xml:space="preserve">    </v>
      </c>
      <c r="BD45" s="105" t="str">
        <f>IF(COUNTIF(BC$2:BC45,BC45)=1,BC45,"")</f>
        <v/>
      </c>
      <c r="BE45" s="105" t="str">
        <f t="shared" si="4"/>
        <v/>
      </c>
      <c r="BF45" s="105" t="str">
        <f t="shared" si="5"/>
        <v/>
      </c>
      <c r="BG45" s="105" t="str">
        <f t="shared" si="6"/>
        <v/>
      </c>
      <c r="BH45" s="105" t="str">
        <f t="shared" si="7"/>
        <v/>
      </c>
      <c r="BI45" s="105" t="str">
        <f t="shared" si="8"/>
        <v/>
      </c>
      <c r="BJ45" s="105" t="str">
        <f t="shared" si="9"/>
        <v/>
      </c>
      <c r="BK45" s="111" t="str">
        <f t="shared" si="10"/>
        <v/>
      </c>
      <c r="BL45" s="111" t="str">
        <f>+IF(BK45="","",MAX(BL$1:BL44)+1)</f>
        <v/>
      </c>
      <c r="BM45" s="111" t="str">
        <f t="shared" si="11"/>
        <v/>
      </c>
      <c r="BN45" s="111" t="str">
        <f t="shared" si="12"/>
        <v/>
      </c>
      <c r="BO45" s="111" t="str">
        <f t="shared" si="13"/>
        <v/>
      </c>
      <c r="BP45" s="111" t="str">
        <f t="shared" si="14"/>
        <v/>
      </c>
      <c r="BQ45" s="111" t="str">
        <f t="shared" si="15"/>
        <v/>
      </c>
      <c r="BR45" s="111" t="str">
        <f t="shared" si="16"/>
        <v/>
      </c>
      <c r="BS45" s="127" t="str">
        <f t="shared" si="17"/>
        <v/>
      </c>
      <c r="BT45" s="127" t="str">
        <f>+IF(BS45="","",MAX(BT$1:BT44)+1)</f>
        <v/>
      </c>
      <c r="BU45" s="127" t="str">
        <f t="shared" si="18"/>
        <v/>
      </c>
      <c r="BV45" s="127" t="str">
        <f t="shared" si="19"/>
        <v/>
      </c>
      <c r="BW45" s="127" t="str">
        <f t="shared" si="20"/>
        <v/>
      </c>
      <c r="BX45" s="127" t="str">
        <f t="shared" si="21"/>
        <v/>
      </c>
      <c r="BY45" s="127" t="str">
        <f t="shared" si="22"/>
        <v/>
      </c>
      <c r="BZ45" s="127" t="str">
        <f t="shared" si="23"/>
        <v/>
      </c>
      <c r="CA45" s="128" t="str">
        <f t="shared" si="24"/>
        <v/>
      </c>
      <c r="CB45" s="128" t="str">
        <f>+IF(CA45="","",MAX(CB$1:CB44)+1)</f>
        <v/>
      </c>
      <c r="CC45" s="128" t="str">
        <f t="shared" si="25"/>
        <v/>
      </c>
      <c r="CD45" s="128" t="str">
        <f t="shared" si="26"/>
        <v/>
      </c>
      <c r="CE45" s="128" t="str">
        <f t="shared" si="27"/>
        <v/>
      </c>
      <c r="CF45" s="128" t="str">
        <f t="shared" si="28"/>
        <v/>
      </c>
      <c r="CG45" s="128" t="str">
        <f t="shared" si="29"/>
        <v/>
      </c>
      <c r="CH45" s="128" t="str">
        <f t="shared" si="30"/>
        <v/>
      </c>
      <c r="CI45" s="129" t="str">
        <f t="shared" si="31"/>
        <v/>
      </c>
      <c r="CJ45" s="129" t="str">
        <f>+IF(CI45="","",MAX(CJ$1:CJ44)+1)</f>
        <v/>
      </c>
      <c r="CK45" s="129" t="str">
        <f t="shared" si="32"/>
        <v/>
      </c>
      <c r="CL45" s="129" t="str">
        <f t="shared" si="33"/>
        <v/>
      </c>
      <c r="CM45" s="129" t="str">
        <f t="shared" si="34"/>
        <v/>
      </c>
      <c r="CN45" s="129" t="str">
        <f t="shared" si="35"/>
        <v/>
      </c>
      <c r="CO45" s="129" t="str">
        <f t="shared" si="36"/>
        <v/>
      </c>
      <c r="CQ45" s="207" t="str">
        <f>+IF(CR45="","",MAX(CQ$1:CQ44)+1)</f>
        <v/>
      </c>
      <c r="CR45" s="208" t="str">
        <f>IF(Compliance_Options!B67="","",Compliance_Options!B67)</f>
        <v/>
      </c>
      <c r="CS45" s="208" t="str">
        <f>IF(Compliance_Options!C67="","",Compliance_Options!C67)</f>
        <v/>
      </c>
      <c r="CT45" s="208" t="str">
        <f>IF(Compliance_Options!D67="","",Compliance_Options!D67)</f>
        <v/>
      </c>
      <c r="CU45" s="208" t="str">
        <f t="shared" si="37"/>
        <v xml:space="preserve">  </v>
      </c>
      <c r="CV45" s="208" t="str">
        <f>IF(COUNTIF(CU$2:CU45,CU45)=1,CU45,"")</f>
        <v/>
      </c>
      <c r="CW45" s="208" t="str">
        <f t="shared" si="38"/>
        <v/>
      </c>
      <c r="CX45" s="208" t="str">
        <f t="shared" si="39"/>
        <v/>
      </c>
      <c r="CY45" s="208" t="str">
        <f t="shared" si="40"/>
        <v/>
      </c>
      <c r="CZ45" s="208" t="str">
        <f t="shared" si="41"/>
        <v/>
      </c>
    </row>
    <row r="46" spans="6:104" x14ac:dyDescent="0.3">
      <c r="F46" s="112" t="str">
        <f>+IF(I46="","",MAX(F$1:F45)+1)</f>
        <v/>
      </c>
      <c r="G46" s="115" t="str">
        <f>IF(Compliance_Options!C68="","",Compliance_Options!C68)</f>
        <v/>
      </c>
      <c r="H46" s="113" t="str">
        <f t="shared" si="0"/>
        <v/>
      </c>
      <c r="I46" s="104" t="str">
        <f>IF(COUNTIF(G$2:G46,G46)=1,G46,"")</f>
        <v/>
      </c>
      <c r="R46" s="117" t="s">
        <v>292</v>
      </c>
      <c r="V46" s="105" t="s">
        <v>222</v>
      </c>
      <c r="X46" s="119"/>
      <c r="Y46" s="119"/>
      <c r="Z46" s="119" t="s">
        <v>156</v>
      </c>
      <c r="AA46" s="131"/>
      <c r="AW46" s="125" t="str">
        <f>+IF(AX46="","",MAX(AW$1:AW45)+1)</f>
        <v/>
      </c>
      <c r="AX46" s="126" t="str">
        <f>IF(Compliance_Options!B68="","",Compliance_Options!B68)</f>
        <v/>
      </c>
      <c r="AY46" s="126" t="str">
        <f>IF(Compliance_Options!C68="","",Compliance_Options!C68)</f>
        <v/>
      </c>
      <c r="AZ46" s="126" t="str">
        <f>IF(Compliance_Options!D68="","",Compliance_Options!D68)</f>
        <v/>
      </c>
      <c r="BA46" s="126" t="str">
        <f>IF(Compliance_Options!E68="","",Compliance_Options!E68)</f>
        <v/>
      </c>
      <c r="BB46" s="126" t="str">
        <f>IF(Compliance_Options!F68="","",Compliance_Options!F68)</f>
        <v/>
      </c>
      <c r="BC46" s="105" t="str">
        <f t="shared" si="3"/>
        <v xml:space="preserve">    </v>
      </c>
      <c r="BD46" s="105" t="str">
        <f>IF(COUNTIF(BC$2:BC46,BC46)=1,BC46,"")</f>
        <v/>
      </c>
      <c r="BE46" s="105" t="str">
        <f t="shared" si="4"/>
        <v/>
      </c>
      <c r="BF46" s="105" t="str">
        <f t="shared" si="5"/>
        <v/>
      </c>
      <c r="BG46" s="105" t="str">
        <f t="shared" si="6"/>
        <v/>
      </c>
      <c r="BH46" s="105" t="str">
        <f t="shared" si="7"/>
        <v/>
      </c>
      <c r="BI46" s="105" t="str">
        <f t="shared" si="8"/>
        <v/>
      </c>
      <c r="BJ46" s="105" t="str">
        <f t="shared" si="9"/>
        <v/>
      </c>
      <c r="BK46" s="111" t="str">
        <f t="shared" si="10"/>
        <v/>
      </c>
      <c r="BL46" s="111" t="str">
        <f>+IF(BK46="","",MAX(BL$1:BL45)+1)</f>
        <v/>
      </c>
      <c r="BM46" s="111" t="str">
        <f t="shared" si="11"/>
        <v/>
      </c>
      <c r="BN46" s="111" t="str">
        <f t="shared" si="12"/>
        <v/>
      </c>
      <c r="BO46" s="111" t="str">
        <f t="shared" si="13"/>
        <v/>
      </c>
      <c r="BP46" s="111" t="str">
        <f t="shared" si="14"/>
        <v/>
      </c>
      <c r="BQ46" s="111" t="str">
        <f t="shared" si="15"/>
        <v/>
      </c>
      <c r="BR46" s="111" t="str">
        <f t="shared" si="16"/>
        <v/>
      </c>
      <c r="BS46" s="127" t="str">
        <f t="shared" si="17"/>
        <v/>
      </c>
      <c r="BT46" s="127" t="str">
        <f>+IF(BS46="","",MAX(BT$1:BT45)+1)</f>
        <v/>
      </c>
      <c r="BU46" s="127" t="str">
        <f t="shared" si="18"/>
        <v/>
      </c>
      <c r="BV46" s="127" t="str">
        <f t="shared" si="19"/>
        <v/>
      </c>
      <c r="BW46" s="127" t="str">
        <f t="shared" si="20"/>
        <v/>
      </c>
      <c r="BX46" s="127" t="str">
        <f t="shared" si="21"/>
        <v/>
      </c>
      <c r="BY46" s="127" t="str">
        <f t="shared" si="22"/>
        <v/>
      </c>
      <c r="BZ46" s="127" t="str">
        <f t="shared" si="23"/>
        <v/>
      </c>
      <c r="CA46" s="128" t="str">
        <f t="shared" si="24"/>
        <v/>
      </c>
      <c r="CB46" s="128" t="str">
        <f>+IF(CA46="","",MAX(CB$1:CB45)+1)</f>
        <v/>
      </c>
      <c r="CC46" s="128" t="str">
        <f t="shared" si="25"/>
        <v/>
      </c>
      <c r="CD46" s="128" t="str">
        <f t="shared" si="26"/>
        <v/>
      </c>
      <c r="CE46" s="128" t="str">
        <f t="shared" si="27"/>
        <v/>
      </c>
      <c r="CF46" s="128" t="str">
        <f t="shared" si="28"/>
        <v/>
      </c>
      <c r="CG46" s="128" t="str">
        <f t="shared" si="29"/>
        <v/>
      </c>
      <c r="CH46" s="128" t="str">
        <f t="shared" si="30"/>
        <v/>
      </c>
      <c r="CI46" s="129" t="str">
        <f t="shared" si="31"/>
        <v/>
      </c>
      <c r="CJ46" s="129" t="str">
        <f>+IF(CI46="","",MAX(CJ$1:CJ45)+1)</f>
        <v/>
      </c>
      <c r="CK46" s="129" t="str">
        <f t="shared" si="32"/>
        <v/>
      </c>
      <c r="CL46" s="129" t="str">
        <f t="shared" si="33"/>
        <v/>
      </c>
      <c r="CM46" s="129" t="str">
        <f t="shared" si="34"/>
        <v/>
      </c>
      <c r="CN46" s="129" t="str">
        <f t="shared" si="35"/>
        <v/>
      </c>
      <c r="CO46" s="129" t="str">
        <f t="shared" si="36"/>
        <v/>
      </c>
      <c r="CQ46" s="207" t="str">
        <f>+IF(CR46="","",MAX(CQ$1:CQ45)+1)</f>
        <v/>
      </c>
      <c r="CR46" s="208" t="str">
        <f>IF(Compliance_Options!B68="","",Compliance_Options!B68)</f>
        <v/>
      </c>
      <c r="CS46" s="208" t="str">
        <f>IF(Compliance_Options!C68="","",Compliance_Options!C68)</f>
        <v/>
      </c>
      <c r="CT46" s="208" t="str">
        <f>IF(Compliance_Options!D68="","",Compliance_Options!D68)</f>
        <v/>
      </c>
      <c r="CU46" s="208" t="str">
        <f t="shared" si="37"/>
        <v xml:space="preserve">  </v>
      </c>
      <c r="CV46" s="208" t="str">
        <f>IF(COUNTIF(CU$2:CU46,CU46)=1,CU46,"")</f>
        <v/>
      </c>
      <c r="CW46" s="208" t="str">
        <f t="shared" si="38"/>
        <v/>
      </c>
      <c r="CX46" s="208" t="str">
        <f t="shared" si="39"/>
        <v/>
      </c>
      <c r="CY46" s="208" t="str">
        <f t="shared" si="40"/>
        <v/>
      </c>
      <c r="CZ46" s="208" t="str">
        <f t="shared" si="41"/>
        <v/>
      </c>
    </row>
    <row r="47" spans="6:104" x14ac:dyDescent="0.3">
      <c r="F47" s="112" t="str">
        <f>+IF(I47="","",MAX(F$1:F46)+1)</f>
        <v/>
      </c>
      <c r="G47" s="115" t="str">
        <f>IF(Compliance_Options!C69="","",Compliance_Options!C69)</f>
        <v/>
      </c>
      <c r="H47" s="113" t="str">
        <f t="shared" si="0"/>
        <v/>
      </c>
      <c r="I47" s="104" t="str">
        <f>IF(COUNTIF(G$2:G47,G47)=1,G47,"")</f>
        <v/>
      </c>
      <c r="R47" s="117" t="s">
        <v>294</v>
      </c>
      <c r="V47" s="105" t="s">
        <v>223</v>
      </c>
      <c r="X47" s="119"/>
      <c r="Y47" s="119"/>
      <c r="Z47" s="119"/>
      <c r="AA47" s="131"/>
      <c r="AW47" s="125" t="str">
        <f>+IF(AX47="","",MAX(AW$1:AW46)+1)</f>
        <v/>
      </c>
      <c r="AX47" s="126" t="str">
        <f>IF(Compliance_Options!B69="","",Compliance_Options!B69)</f>
        <v/>
      </c>
      <c r="AY47" s="126" t="str">
        <f>IF(Compliance_Options!C69="","",Compliance_Options!C69)</f>
        <v/>
      </c>
      <c r="AZ47" s="126" t="str">
        <f>IF(Compliance_Options!D69="","",Compliance_Options!D69)</f>
        <v/>
      </c>
      <c r="BA47" s="126" t="str">
        <f>IF(Compliance_Options!E69="","",Compliance_Options!E69)</f>
        <v/>
      </c>
      <c r="BB47" s="126" t="str">
        <f>IF(Compliance_Options!F69="","",Compliance_Options!F69)</f>
        <v/>
      </c>
      <c r="BC47" s="105" t="str">
        <f t="shared" si="3"/>
        <v xml:space="preserve">    </v>
      </c>
      <c r="BD47" s="105" t="str">
        <f>IF(COUNTIF(BC$2:BC47,BC47)=1,BC47,"")</f>
        <v/>
      </c>
      <c r="BE47" s="105" t="str">
        <f t="shared" si="4"/>
        <v/>
      </c>
      <c r="BF47" s="105" t="str">
        <f t="shared" si="5"/>
        <v/>
      </c>
      <c r="BG47" s="105" t="str">
        <f t="shared" si="6"/>
        <v/>
      </c>
      <c r="BH47" s="105" t="str">
        <f t="shared" si="7"/>
        <v/>
      </c>
      <c r="BI47" s="105" t="str">
        <f t="shared" si="8"/>
        <v/>
      </c>
      <c r="BJ47" s="105" t="str">
        <f t="shared" si="9"/>
        <v/>
      </c>
      <c r="BK47" s="111" t="str">
        <f t="shared" si="10"/>
        <v/>
      </c>
      <c r="BL47" s="111" t="str">
        <f>+IF(BK47="","",MAX(BL$1:BL46)+1)</f>
        <v/>
      </c>
      <c r="BM47" s="111" t="str">
        <f t="shared" si="11"/>
        <v/>
      </c>
      <c r="BN47" s="111" t="str">
        <f t="shared" si="12"/>
        <v/>
      </c>
      <c r="BO47" s="111" t="str">
        <f t="shared" si="13"/>
        <v/>
      </c>
      <c r="BP47" s="111" t="str">
        <f t="shared" si="14"/>
        <v/>
      </c>
      <c r="BQ47" s="111" t="str">
        <f t="shared" si="15"/>
        <v/>
      </c>
      <c r="BR47" s="111" t="str">
        <f t="shared" si="16"/>
        <v/>
      </c>
      <c r="BS47" s="127" t="str">
        <f t="shared" si="17"/>
        <v/>
      </c>
      <c r="BT47" s="127" t="str">
        <f>+IF(BS47="","",MAX(BT$1:BT46)+1)</f>
        <v/>
      </c>
      <c r="BU47" s="127" t="str">
        <f t="shared" si="18"/>
        <v/>
      </c>
      <c r="BV47" s="127" t="str">
        <f t="shared" si="19"/>
        <v/>
      </c>
      <c r="BW47" s="127" t="str">
        <f t="shared" si="20"/>
        <v/>
      </c>
      <c r="BX47" s="127" t="str">
        <f t="shared" si="21"/>
        <v/>
      </c>
      <c r="BY47" s="127" t="str">
        <f t="shared" si="22"/>
        <v/>
      </c>
      <c r="BZ47" s="127" t="str">
        <f t="shared" si="23"/>
        <v/>
      </c>
      <c r="CA47" s="128" t="str">
        <f t="shared" si="24"/>
        <v/>
      </c>
      <c r="CB47" s="128" t="str">
        <f>+IF(CA47="","",MAX(CB$1:CB46)+1)</f>
        <v/>
      </c>
      <c r="CC47" s="128" t="str">
        <f t="shared" si="25"/>
        <v/>
      </c>
      <c r="CD47" s="128" t="str">
        <f t="shared" si="26"/>
        <v/>
      </c>
      <c r="CE47" s="128" t="str">
        <f t="shared" si="27"/>
        <v/>
      </c>
      <c r="CF47" s="128" t="str">
        <f t="shared" si="28"/>
        <v/>
      </c>
      <c r="CG47" s="128" t="str">
        <f t="shared" si="29"/>
        <v/>
      </c>
      <c r="CH47" s="128" t="str">
        <f t="shared" si="30"/>
        <v/>
      </c>
      <c r="CI47" s="129" t="str">
        <f t="shared" si="31"/>
        <v/>
      </c>
      <c r="CJ47" s="129" t="str">
        <f>+IF(CI47="","",MAX(CJ$1:CJ46)+1)</f>
        <v/>
      </c>
      <c r="CK47" s="129" t="str">
        <f t="shared" si="32"/>
        <v/>
      </c>
      <c r="CL47" s="129" t="str">
        <f t="shared" si="33"/>
        <v/>
      </c>
      <c r="CM47" s="129" t="str">
        <f t="shared" si="34"/>
        <v/>
      </c>
      <c r="CN47" s="129" t="str">
        <f t="shared" si="35"/>
        <v/>
      </c>
      <c r="CO47" s="129" t="str">
        <f t="shared" si="36"/>
        <v/>
      </c>
      <c r="CQ47" s="207" t="str">
        <f>+IF(CR47="","",MAX(CQ$1:CQ46)+1)</f>
        <v/>
      </c>
      <c r="CR47" s="208" t="str">
        <f>IF(Compliance_Options!B69="","",Compliance_Options!B69)</f>
        <v/>
      </c>
      <c r="CS47" s="208" t="str">
        <f>IF(Compliance_Options!C69="","",Compliance_Options!C69)</f>
        <v/>
      </c>
      <c r="CT47" s="208" t="str">
        <f>IF(Compliance_Options!D69="","",Compliance_Options!D69)</f>
        <v/>
      </c>
      <c r="CU47" s="208" t="str">
        <f t="shared" si="37"/>
        <v xml:space="preserve">  </v>
      </c>
      <c r="CV47" s="208" t="str">
        <f>IF(COUNTIF(CU$2:CU47,CU47)=1,CU47,"")</f>
        <v/>
      </c>
      <c r="CW47" s="208" t="str">
        <f t="shared" si="38"/>
        <v/>
      </c>
      <c r="CX47" s="208" t="str">
        <f t="shared" si="39"/>
        <v/>
      </c>
      <c r="CY47" s="208" t="str">
        <f t="shared" si="40"/>
        <v/>
      </c>
      <c r="CZ47" s="208" t="str">
        <f t="shared" si="41"/>
        <v/>
      </c>
    </row>
    <row r="48" spans="6:104" x14ac:dyDescent="0.3">
      <c r="F48" s="112" t="str">
        <f>+IF(I48="","",MAX(F$1:F47)+1)</f>
        <v/>
      </c>
      <c r="G48" s="115" t="str">
        <f>IF(Compliance_Options!C70="","",Compliance_Options!C70)</f>
        <v/>
      </c>
      <c r="H48" s="113" t="str">
        <f t="shared" si="0"/>
        <v/>
      </c>
      <c r="I48" s="104" t="str">
        <f>IF(COUNTIF(G$2:G48,G48)=1,G48,"")</f>
        <v/>
      </c>
      <c r="R48" s="135" t="s">
        <v>295</v>
      </c>
      <c r="V48" s="105" t="s">
        <v>224</v>
      </c>
      <c r="Y48" s="119"/>
      <c r="Z48" s="119"/>
      <c r="AA48" s="131"/>
      <c r="AW48" s="125" t="str">
        <f>+IF(AX48="","",MAX(AW$1:AW47)+1)</f>
        <v/>
      </c>
      <c r="AX48" s="126" t="str">
        <f>IF(Compliance_Options!B70="","",Compliance_Options!B70)</f>
        <v/>
      </c>
      <c r="AY48" s="126" t="str">
        <f>IF(Compliance_Options!C70="","",Compliance_Options!C70)</f>
        <v/>
      </c>
      <c r="AZ48" s="126" t="str">
        <f>IF(Compliance_Options!D70="","",Compliance_Options!D70)</f>
        <v/>
      </c>
      <c r="BA48" s="126" t="str">
        <f>IF(Compliance_Options!E70="","",Compliance_Options!E70)</f>
        <v/>
      </c>
      <c r="BB48" s="126" t="str">
        <f>IF(Compliance_Options!F70="","",Compliance_Options!F70)</f>
        <v/>
      </c>
      <c r="BC48" s="105" t="str">
        <f t="shared" si="3"/>
        <v xml:space="preserve">    </v>
      </c>
      <c r="BD48" s="105" t="str">
        <f>IF(COUNTIF(BC$2:BC48,BC48)=1,BC48,"")</f>
        <v/>
      </c>
      <c r="BE48" s="105" t="str">
        <f t="shared" si="4"/>
        <v/>
      </c>
      <c r="BF48" s="105" t="str">
        <f t="shared" si="5"/>
        <v/>
      </c>
      <c r="BG48" s="105" t="str">
        <f t="shared" si="6"/>
        <v/>
      </c>
      <c r="BH48" s="105" t="str">
        <f t="shared" si="7"/>
        <v/>
      </c>
      <c r="BI48" s="105" t="str">
        <f t="shared" si="8"/>
        <v/>
      </c>
      <c r="BJ48" s="105" t="str">
        <f t="shared" si="9"/>
        <v/>
      </c>
      <c r="BK48" s="111" t="str">
        <f t="shared" si="10"/>
        <v/>
      </c>
      <c r="BL48" s="111" t="str">
        <f>+IF(BK48="","",MAX(BL$1:BL47)+1)</f>
        <v/>
      </c>
      <c r="BM48" s="111" t="str">
        <f t="shared" si="11"/>
        <v/>
      </c>
      <c r="BN48" s="111" t="str">
        <f t="shared" si="12"/>
        <v/>
      </c>
      <c r="BO48" s="111" t="str">
        <f t="shared" si="13"/>
        <v/>
      </c>
      <c r="BP48" s="111" t="str">
        <f t="shared" si="14"/>
        <v/>
      </c>
      <c r="BQ48" s="111" t="str">
        <f t="shared" si="15"/>
        <v/>
      </c>
      <c r="BR48" s="111" t="str">
        <f t="shared" si="16"/>
        <v/>
      </c>
      <c r="BS48" s="127" t="str">
        <f t="shared" si="17"/>
        <v/>
      </c>
      <c r="BT48" s="127" t="str">
        <f>+IF(BS48="","",MAX(BT$1:BT47)+1)</f>
        <v/>
      </c>
      <c r="BU48" s="127" t="str">
        <f t="shared" si="18"/>
        <v/>
      </c>
      <c r="BV48" s="127" t="str">
        <f t="shared" si="19"/>
        <v/>
      </c>
      <c r="BW48" s="127" t="str">
        <f t="shared" si="20"/>
        <v/>
      </c>
      <c r="BX48" s="127" t="str">
        <f t="shared" si="21"/>
        <v/>
      </c>
      <c r="BY48" s="127" t="str">
        <f t="shared" si="22"/>
        <v/>
      </c>
      <c r="BZ48" s="127" t="str">
        <f t="shared" si="23"/>
        <v/>
      </c>
      <c r="CA48" s="128" t="str">
        <f t="shared" si="24"/>
        <v/>
      </c>
      <c r="CB48" s="128" t="str">
        <f>+IF(CA48="","",MAX(CB$1:CB47)+1)</f>
        <v/>
      </c>
      <c r="CC48" s="128" t="str">
        <f t="shared" si="25"/>
        <v/>
      </c>
      <c r="CD48" s="128" t="str">
        <f t="shared" si="26"/>
        <v/>
      </c>
      <c r="CE48" s="128" t="str">
        <f t="shared" si="27"/>
        <v/>
      </c>
      <c r="CF48" s="128" t="str">
        <f t="shared" si="28"/>
        <v/>
      </c>
      <c r="CG48" s="128" t="str">
        <f t="shared" si="29"/>
        <v/>
      </c>
      <c r="CH48" s="128" t="str">
        <f t="shared" si="30"/>
        <v/>
      </c>
      <c r="CI48" s="129" t="str">
        <f t="shared" si="31"/>
        <v/>
      </c>
      <c r="CJ48" s="129" t="str">
        <f>+IF(CI48="","",MAX(CJ$1:CJ47)+1)</f>
        <v/>
      </c>
      <c r="CK48" s="129" t="str">
        <f t="shared" si="32"/>
        <v/>
      </c>
      <c r="CL48" s="129" t="str">
        <f t="shared" si="33"/>
        <v/>
      </c>
      <c r="CM48" s="129" t="str">
        <f t="shared" si="34"/>
        <v/>
      </c>
      <c r="CN48" s="129" t="str">
        <f t="shared" si="35"/>
        <v/>
      </c>
      <c r="CO48" s="129" t="str">
        <f t="shared" si="36"/>
        <v/>
      </c>
      <c r="CQ48" s="207" t="str">
        <f>+IF(CR48="","",MAX(CQ$1:CQ47)+1)</f>
        <v/>
      </c>
      <c r="CR48" s="208" t="str">
        <f>IF(Compliance_Options!B70="","",Compliance_Options!B70)</f>
        <v/>
      </c>
      <c r="CS48" s="208" t="str">
        <f>IF(Compliance_Options!C70="","",Compliance_Options!C70)</f>
        <v/>
      </c>
      <c r="CT48" s="208" t="str">
        <f>IF(Compliance_Options!D70="","",Compliance_Options!D70)</f>
        <v/>
      </c>
      <c r="CU48" s="208" t="str">
        <f t="shared" si="37"/>
        <v xml:space="preserve">  </v>
      </c>
      <c r="CV48" s="208" t="str">
        <f>IF(COUNTIF(CU$2:CU48,CU48)=1,CU48,"")</f>
        <v/>
      </c>
      <c r="CW48" s="208" t="str">
        <f t="shared" si="38"/>
        <v/>
      </c>
      <c r="CX48" s="208" t="str">
        <f t="shared" si="39"/>
        <v/>
      </c>
      <c r="CY48" s="208" t="str">
        <f t="shared" si="40"/>
        <v/>
      </c>
      <c r="CZ48" s="208" t="str">
        <f t="shared" si="41"/>
        <v/>
      </c>
    </row>
    <row r="49" spans="6:104" x14ac:dyDescent="0.3">
      <c r="F49" s="112" t="str">
        <f>+IF(I49="","",MAX(F$1:F48)+1)</f>
        <v/>
      </c>
      <c r="G49" s="115" t="str">
        <f>IF(Compliance_Options!C71="","",Compliance_Options!C71)</f>
        <v/>
      </c>
      <c r="H49" s="113" t="str">
        <f t="shared" si="0"/>
        <v/>
      </c>
      <c r="I49" s="104" t="str">
        <f>IF(COUNTIF(G$2:G49,G49)=1,G49,"")</f>
        <v/>
      </c>
      <c r="R49" s="117" t="s">
        <v>296</v>
      </c>
      <c r="V49" s="105" t="s">
        <v>225</v>
      </c>
      <c r="Y49" s="119"/>
      <c r="Z49" s="119"/>
      <c r="AA49" s="131"/>
      <c r="AW49" s="125" t="str">
        <f>+IF(AX49="","",MAX(AW$1:AW48)+1)</f>
        <v/>
      </c>
      <c r="AX49" s="126" t="str">
        <f>IF(Compliance_Options!B71="","",Compliance_Options!B71)</f>
        <v/>
      </c>
      <c r="AY49" s="126" t="str">
        <f>IF(Compliance_Options!C71="","",Compliance_Options!C71)</f>
        <v/>
      </c>
      <c r="AZ49" s="126" t="str">
        <f>IF(Compliance_Options!D71="","",Compliance_Options!D71)</f>
        <v/>
      </c>
      <c r="BA49" s="126" t="str">
        <f>IF(Compliance_Options!E71="","",Compliance_Options!E71)</f>
        <v/>
      </c>
      <c r="BB49" s="126" t="str">
        <f>IF(Compliance_Options!F71="","",Compliance_Options!F71)</f>
        <v/>
      </c>
      <c r="BC49" s="105" t="str">
        <f t="shared" si="3"/>
        <v xml:space="preserve">    </v>
      </c>
      <c r="BD49" s="105" t="str">
        <f>IF(COUNTIF(BC$2:BC49,BC49)=1,BC49,"")</f>
        <v/>
      </c>
      <c r="BE49" s="105" t="str">
        <f t="shared" si="4"/>
        <v/>
      </c>
      <c r="BF49" s="105" t="str">
        <f t="shared" si="5"/>
        <v/>
      </c>
      <c r="BG49" s="105" t="str">
        <f t="shared" si="6"/>
        <v/>
      </c>
      <c r="BH49" s="105" t="str">
        <f t="shared" si="7"/>
        <v/>
      </c>
      <c r="BI49" s="105" t="str">
        <f t="shared" si="8"/>
        <v/>
      </c>
      <c r="BJ49" s="105" t="str">
        <f t="shared" si="9"/>
        <v/>
      </c>
      <c r="BK49" s="111" t="str">
        <f t="shared" si="10"/>
        <v/>
      </c>
      <c r="BL49" s="111" t="str">
        <f>+IF(BK49="","",MAX(BL$1:BL48)+1)</f>
        <v/>
      </c>
      <c r="BM49" s="111" t="str">
        <f t="shared" si="11"/>
        <v/>
      </c>
      <c r="BN49" s="111" t="str">
        <f t="shared" si="12"/>
        <v/>
      </c>
      <c r="BO49" s="111" t="str">
        <f t="shared" si="13"/>
        <v/>
      </c>
      <c r="BP49" s="111" t="str">
        <f t="shared" si="14"/>
        <v/>
      </c>
      <c r="BQ49" s="111" t="str">
        <f t="shared" si="15"/>
        <v/>
      </c>
      <c r="BR49" s="111" t="str">
        <f t="shared" si="16"/>
        <v/>
      </c>
      <c r="BS49" s="127" t="str">
        <f t="shared" si="17"/>
        <v/>
      </c>
      <c r="BT49" s="127" t="str">
        <f>+IF(BS49="","",MAX(BT$1:BT48)+1)</f>
        <v/>
      </c>
      <c r="BU49" s="127" t="str">
        <f t="shared" si="18"/>
        <v/>
      </c>
      <c r="BV49" s="127" t="str">
        <f t="shared" si="19"/>
        <v/>
      </c>
      <c r="BW49" s="127" t="str">
        <f t="shared" si="20"/>
        <v/>
      </c>
      <c r="BX49" s="127" t="str">
        <f t="shared" si="21"/>
        <v/>
      </c>
      <c r="BY49" s="127" t="str">
        <f t="shared" si="22"/>
        <v/>
      </c>
      <c r="BZ49" s="127" t="str">
        <f t="shared" si="23"/>
        <v/>
      </c>
      <c r="CA49" s="128" t="str">
        <f t="shared" si="24"/>
        <v/>
      </c>
      <c r="CB49" s="128" t="str">
        <f>+IF(CA49="","",MAX(CB$1:CB48)+1)</f>
        <v/>
      </c>
      <c r="CC49" s="128" t="str">
        <f t="shared" si="25"/>
        <v/>
      </c>
      <c r="CD49" s="128" t="str">
        <f t="shared" si="26"/>
        <v/>
      </c>
      <c r="CE49" s="128" t="str">
        <f t="shared" si="27"/>
        <v/>
      </c>
      <c r="CF49" s="128" t="str">
        <f t="shared" si="28"/>
        <v/>
      </c>
      <c r="CG49" s="128" t="str">
        <f t="shared" si="29"/>
        <v/>
      </c>
      <c r="CH49" s="128" t="str">
        <f t="shared" si="30"/>
        <v/>
      </c>
      <c r="CI49" s="129" t="str">
        <f t="shared" si="31"/>
        <v/>
      </c>
      <c r="CJ49" s="129" t="str">
        <f>+IF(CI49="","",MAX(CJ$1:CJ48)+1)</f>
        <v/>
      </c>
      <c r="CK49" s="129" t="str">
        <f t="shared" si="32"/>
        <v/>
      </c>
      <c r="CL49" s="129" t="str">
        <f t="shared" si="33"/>
        <v/>
      </c>
      <c r="CM49" s="129" t="str">
        <f t="shared" si="34"/>
        <v/>
      </c>
      <c r="CN49" s="129" t="str">
        <f t="shared" si="35"/>
        <v/>
      </c>
      <c r="CO49" s="129" t="str">
        <f t="shared" si="36"/>
        <v/>
      </c>
      <c r="CQ49" s="207" t="str">
        <f>+IF(CR49="","",MAX(CQ$1:CQ48)+1)</f>
        <v/>
      </c>
      <c r="CR49" s="208" t="str">
        <f>IF(Compliance_Options!B71="","",Compliance_Options!B71)</f>
        <v/>
      </c>
      <c r="CS49" s="208" t="str">
        <f>IF(Compliance_Options!C71="","",Compliance_Options!C71)</f>
        <v/>
      </c>
      <c r="CT49" s="208" t="str">
        <f>IF(Compliance_Options!D71="","",Compliance_Options!D71)</f>
        <v/>
      </c>
      <c r="CU49" s="208" t="str">
        <f t="shared" si="37"/>
        <v xml:space="preserve">  </v>
      </c>
      <c r="CV49" s="208" t="str">
        <f>IF(COUNTIF(CU$2:CU49,CU49)=1,CU49,"")</f>
        <v/>
      </c>
      <c r="CW49" s="208" t="str">
        <f t="shared" si="38"/>
        <v/>
      </c>
      <c r="CX49" s="208" t="str">
        <f t="shared" si="39"/>
        <v/>
      </c>
      <c r="CY49" s="208" t="str">
        <f t="shared" si="40"/>
        <v/>
      </c>
      <c r="CZ49" s="208" t="str">
        <f t="shared" si="41"/>
        <v/>
      </c>
    </row>
    <row r="50" spans="6:104" x14ac:dyDescent="0.3">
      <c r="F50" s="112" t="str">
        <f>+IF(I50="","",MAX(F$1:F49)+1)</f>
        <v/>
      </c>
      <c r="G50" s="115" t="str">
        <f>IF(Compliance_Options!C72="","",Compliance_Options!C72)</f>
        <v/>
      </c>
      <c r="H50" s="113" t="str">
        <f t="shared" si="0"/>
        <v/>
      </c>
      <c r="I50" s="104" t="str">
        <f>IF(COUNTIF(G$2:G50,G50)=1,G50,"")</f>
        <v/>
      </c>
      <c r="R50" s="117" t="s">
        <v>297</v>
      </c>
      <c r="V50" s="105" t="s">
        <v>226</v>
      </c>
      <c r="AW50" s="125" t="str">
        <f>+IF(AX50="","",MAX(AW$1:AW49)+1)</f>
        <v/>
      </c>
      <c r="AX50" s="126" t="str">
        <f>IF(Compliance_Options!B72="","",Compliance_Options!B72)</f>
        <v/>
      </c>
      <c r="AY50" s="126" t="str">
        <f>IF(Compliance_Options!C72="","",Compliance_Options!C72)</f>
        <v/>
      </c>
      <c r="AZ50" s="126" t="str">
        <f>IF(Compliance_Options!D72="","",Compliance_Options!D72)</f>
        <v/>
      </c>
      <c r="BA50" s="126" t="str">
        <f>IF(Compliance_Options!E72="","",Compliance_Options!E72)</f>
        <v/>
      </c>
      <c r="BB50" s="126" t="str">
        <f>IF(Compliance_Options!F72="","",Compliance_Options!F72)</f>
        <v/>
      </c>
      <c r="BC50" s="105" t="str">
        <f t="shared" si="3"/>
        <v xml:space="preserve">    </v>
      </c>
      <c r="BD50" s="105" t="str">
        <f>IF(COUNTIF(BC$2:BC50,BC50)=1,BC50,"")</f>
        <v/>
      </c>
      <c r="BE50" s="105" t="str">
        <f t="shared" si="4"/>
        <v/>
      </c>
      <c r="BF50" s="105" t="str">
        <f t="shared" si="5"/>
        <v/>
      </c>
      <c r="BG50" s="105" t="str">
        <f t="shared" si="6"/>
        <v/>
      </c>
      <c r="BH50" s="105" t="str">
        <f t="shared" si="7"/>
        <v/>
      </c>
      <c r="BI50" s="105" t="str">
        <f t="shared" si="8"/>
        <v/>
      </c>
      <c r="BJ50" s="105" t="str">
        <f t="shared" si="9"/>
        <v/>
      </c>
      <c r="BK50" s="111" t="str">
        <f t="shared" si="10"/>
        <v/>
      </c>
      <c r="BL50" s="111" t="str">
        <f>+IF(BK50="","",MAX(BL$1:BL49)+1)</f>
        <v/>
      </c>
      <c r="BM50" s="111" t="str">
        <f t="shared" si="11"/>
        <v/>
      </c>
      <c r="BN50" s="111" t="str">
        <f t="shared" si="12"/>
        <v/>
      </c>
      <c r="BO50" s="111" t="str">
        <f t="shared" si="13"/>
        <v/>
      </c>
      <c r="BP50" s="111" t="str">
        <f t="shared" si="14"/>
        <v/>
      </c>
      <c r="BQ50" s="111" t="str">
        <f t="shared" si="15"/>
        <v/>
      </c>
      <c r="BR50" s="111" t="str">
        <f t="shared" si="16"/>
        <v/>
      </c>
      <c r="BS50" s="127" t="str">
        <f t="shared" si="17"/>
        <v/>
      </c>
      <c r="BT50" s="127" t="str">
        <f>+IF(BS50="","",MAX(BT$1:BT49)+1)</f>
        <v/>
      </c>
      <c r="BU50" s="127" t="str">
        <f t="shared" si="18"/>
        <v/>
      </c>
      <c r="BV50" s="127" t="str">
        <f t="shared" si="19"/>
        <v/>
      </c>
      <c r="BW50" s="127" t="str">
        <f t="shared" si="20"/>
        <v/>
      </c>
      <c r="BX50" s="127" t="str">
        <f t="shared" si="21"/>
        <v/>
      </c>
      <c r="BY50" s="127" t="str">
        <f t="shared" si="22"/>
        <v/>
      </c>
      <c r="BZ50" s="127" t="str">
        <f t="shared" si="23"/>
        <v/>
      </c>
      <c r="CA50" s="128" t="str">
        <f t="shared" si="24"/>
        <v/>
      </c>
      <c r="CB50" s="128" t="str">
        <f>+IF(CA50="","",MAX(CB$1:CB49)+1)</f>
        <v/>
      </c>
      <c r="CC50" s="128" t="str">
        <f t="shared" si="25"/>
        <v/>
      </c>
      <c r="CD50" s="128" t="str">
        <f t="shared" si="26"/>
        <v/>
      </c>
      <c r="CE50" s="128" t="str">
        <f t="shared" si="27"/>
        <v/>
      </c>
      <c r="CF50" s="128" t="str">
        <f t="shared" si="28"/>
        <v/>
      </c>
      <c r="CG50" s="128" t="str">
        <f t="shared" si="29"/>
        <v/>
      </c>
      <c r="CH50" s="128" t="str">
        <f t="shared" si="30"/>
        <v/>
      </c>
      <c r="CI50" s="129" t="str">
        <f t="shared" si="31"/>
        <v/>
      </c>
      <c r="CJ50" s="129" t="str">
        <f>+IF(CI50="","",MAX(CJ$1:CJ49)+1)</f>
        <v/>
      </c>
      <c r="CK50" s="129" t="str">
        <f t="shared" si="32"/>
        <v/>
      </c>
      <c r="CL50" s="129" t="str">
        <f t="shared" si="33"/>
        <v/>
      </c>
      <c r="CM50" s="129" t="str">
        <f t="shared" si="34"/>
        <v/>
      </c>
      <c r="CN50" s="129" t="str">
        <f t="shared" si="35"/>
        <v/>
      </c>
      <c r="CO50" s="129" t="str">
        <f t="shared" si="36"/>
        <v/>
      </c>
      <c r="CQ50" s="207" t="str">
        <f>+IF(CR50="","",MAX(CQ$1:CQ49)+1)</f>
        <v/>
      </c>
      <c r="CR50" s="208" t="str">
        <f>IF(Compliance_Options!B72="","",Compliance_Options!B72)</f>
        <v/>
      </c>
      <c r="CS50" s="208" t="str">
        <f>IF(Compliance_Options!C72="","",Compliance_Options!C72)</f>
        <v/>
      </c>
      <c r="CT50" s="208" t="str">
        <f>IF(Compliance_Options!D72="","",Compliance_Options!D72)</f>
        <v/>
      </c>
      <c r="CU50" s="208" t="str">
        <f t="shared" si="37"/>
        <v xml:space="preserve">  </v>
      </c>
      <c r="CV50" s="208" t="str">
        <f>IF(COUNTIF(CU$2:CU50,CU50)=1,CU50,"")</f>
        <v/>
      </c>
      <c r="CW50" s="208" t="str">
        <f t="shared" si="38"/>
        <v/>
      </c>
      <c r="CX50" s="208" t="str">
        <f t="shared" si="39"/>
        <v/>
      </c>
      <c r="CY50" s="208" t="str">
        <f t="shared" si="40"/>
        <v/>
      </c>
      <c r="CZ50" s="208" t="str">
        <f t="shared" si="41"/>
        <v/>
      </c>
    </row>
    <row r="51" spans="6:104" x14ac:dyDescent="0.3">
      <c r="F51" s="112" t="str">
        <f>+IF(I51="","",MAX(F$1:F50)+1)</f>
        <v/>
      </c>
      <c r="G51" s="115" t="str">
        <f>IF(Compliance_Options!C73="","",Compliance_Options!C73)</f>
        <v/>
      </c>
      <c r="H51" s="113" t="str">
        <f t="shared" si="0"/>
        <v/>
      </c>
      <c r="I51" s="104" t="str">
        <f>IF(COUNTIF(G$2:G51,G51)=1,G51,"")</f>
        <v/>
      </c>
      <c r="V51" s="105" t="s">
        <v>227</v>
      </c>
      <c r="AW51" s="125" t="str">
        <f>+IF(AX51="","",MAX(AW$1:AW50)+1)</f>
        <v/>
      </c>
      <c r="AX51" s="126" t="str">
        <f>IF(Compliance_Options!B73="","",Compliance_Options!B73)</f>
        <v/>
      </c>
      <c r="AY51" s="126" t="str">
        <f>IF(Compliance_Options!C73="","",Compliance_Options!C73)</f>
        <v/>
      </c>
      <c r="AZ51" s="126" t="str">
        <f>IF(Compliance_Options!D73="","",Compliance_Options!D73)</f>
        <v/>
      </c>
      <c r="BA51" s="126" t="str">
        <f>IF(Compliance_Options!E73="","",Compliance_Options!E73)</f>
        <v/>
      </c>
      <c r="BB51" s="126" t="str">
        <f>IF(Compliance_Options!F73="","",Compliance_Options!F73)</f>
        <v/>
      </c>
      <c r="BC51" s="105" t="str">
        <f t="shared" si="3"/>
        <v xml:space="preserve">    </v>
      </c>
      <c r="BD51" s="105" t="str">
        <f>IF(COUNTIF(BC$2:BC51,BC51)=1,BC51,"")</f>
        <v/>
      </c>
      <c r="BE51" s="105" t="str">
        <f t="shared" si="4"/>
        <v/>
      </c>
      <c r="BF51" s="105" t="str">
        <f t="shared" si="5"/>
        <v/>
      </c>
      <c r="BG51" s="105" t="str">
        <f t="shared" si="6"/>
        <v/>
      </c>
      <c r="BH51" s="105" t="str">
        <f t="shared" si="7"/>
        <v/>
      </c>
      <c r="BI51" s="105" t="str">
        <f t="shared" si="8"/>
        <v/>
      </c>
      <c r="BJ51" s="105" t="str">
        <f t="shared" si="9"/>
        <v/>
      </c>
      <c r="BK51" s="111" t="str">
        <f t="shared" si="10"/>
        <v/>
      </c>
      <c r="BL51" s="111" t="str">
        <f>+IF(BK51="","",MAX(BL$1:BL50)+1)</f>
        <v/>
      </c>
      <c r="BM51" s="111" t="str">
        <f t="shared" si="11"/>
        <v/>
      </c>
      <c r="BN51" s="111" t="str">
        <f t="shared" si="12"/>
        <v/>
      </c>
      <c r="BO51" s="111" t="str">
        <f t="shared" si="13"/>
        <v/>
      </c>
      <c r="BP51" s="111" t="str">
        <f t="shared" si="14"/>
        <v/>
      </c>
      <c r="BQ51" s="111" t="str">
        <f t="shared" si="15"/>
        <v/>
      </c>
      <c r="BR51" s="111" t="str">
        <f t="shared" si="16"/>
        <v/>
      </c>
      <c r="BS51" s="127" t="str">
        <f t="shared" si="17"/>
        <v/>
      </c>
      <c r="BT51" s="127" t="str">
        <f>+IF(BS51="","",MAX(BT$1:BT50)+1)</f>
        <v/>
      </c>
      <c r="BU51" s="127" t="str">
        <f t="shared" si="18"/>
        <v/>
      </c>
      <c r="BV51" s="127" t="str">
        <f t="shared" si="19"/>
        <v/>
      </c>
      <c r="BW51" s="127" t="str">
        <f t="shared" si="20"/>
        <v/>
      </c>
      <c r="BX51" s="127" t="str">
        <f t="shared" si="21"/>
        <v/>
      </c>
      <c r="BY51" s="127" t="str">
        <f t="shared" si="22"/>
        <v/>
      </c>
      <c r="BZ51" s="127" t="str">
        <f t="shared" si="23"/>
        <v/>
      </c>
      <c r="CA51" s="128" t="str">
        <f t="shared" si="24"/>
        <v/>
      </c>
      <c r="CB51" s="128" t="str">
        <f>+IF(CA51="","",MAX(CB$1:CB50)+1)</f>
        <v/>
      </c>
      <c r="CC51" s="128" t="str">
        <f t="shared" si="25"/>
        <v/>
      </c>
      <c r="CD51" s="128" t="str">
        <f t="shared" si="26"/>
        <v/>
      </c>
      <c r="CE51" s="128" t="str">
        <f t="shared" si="27"/>
        <v/>
      </c>
      <c r="CF51" s="128" t="str">
        <f t="shared" si="28"/>
        <v/>
      </c>
      <c r="CG51" s="128" t="str">
        <f t="shared" si="29"/>
        <v/>
      </c>
      <c r="CH51" s="128" t="str">
        <f t="shared" si="30"/>
        <v/>
      </c>
      <c r="CI51" s="129" t="str">
        <f t="shared" si="31"/>
        <v/>
      </c>
      <c r="CJ51" s="129" t="str">
        <f>+IF(CI51="","",MAX(CJ$1:CJ50)+1)</f>
        <v/>
      </c>
      <c r="CK51" s="129" t="str">
        <f t="shared" si="32"/>
        <v/>
      </c>
      <c r="CL51" s="129" t="str">
        <f t="shared" si="33"/>
        <v/>
      </c>
      <c r="CM51" s="129" t="str">
        <f t="shared" si="34"/>
        <v/>
      </c>
      <c r="CN51" s="129" t="str">
        <f t="shared" si="35"/>
        <v/>
      </c>
      <c r="CO51" s="129" t="str">
        <f t="shared" si="36"/>
        <v/>
      </c>
      <c r="CQ51" s="207" t="str">
        <f>+IF(CR51="","",MAX(CQ$1:CQ50)+1)</f>
        <v/>
      </c>
      <c r="CR51" s="208" t="str">
        <f>IF(Compliance_Options!B73="","",Compliance_Options!B73)</f>
        <v/>
      </c>
      <c r="CS51" s="208" t="str">
        <f>IF(Compliance_Options!C73="","",Compliance_Options!C73)</f>
        <v/>
      </c>
      <c r="CT51" s="208" t="str">
        <f>IF(Compliance_Options!D73="","",Compliance_Options!D73)</f>
        <v/>
      </c>
      <c r="CU51" s="208" t="str">
        <f t="shared" si="37"/>
        <v xml:space="preserve">  </v>
      </c>
      <c r="CV51" s="208" t="str">
        <f>IF(COUNTIF(CU$2:CU51,CU51)=1,CU51,"")</f>
        <v/>
      </c>
      <c r="CW51" s="208" t="str">
        <f t="shared" si="38"/>
        <v/>
      </c>
      <c r="CX51" s="208" t="str">
        <f t="shared" si="39"/>
        <v/>
      </c>
      <c r="CY51" s="208" t="str">
        <f t="shared" si="40"/>
        <v/>
      </c>
      <c r="CZ51" s="208" t="str">
        <f t="shared" si="41"/>
        <v/>
      </c>
    </row>
    <row r="52" spans="6:104" x14ac:dyDescent="0.3">
      <c r="F52" s="112" t="str">
        <f>+IF(I52="","",MAX(F$1:F51)+1)</f>
        <v/>
      </c>
      <c r="G52" s="115" t="str">
        <f>IF(Compliance_Options!C74="","",Compliance_Options!C74)</f>
        <v/>
      </c>
      <c r="H52" s="113" t="str">
        <f t="shared" si="0"/>
        <v/>
      </c>
      <c r="I52" s="104" t="str">
        <f>IF(COUNTIF(G$2:G52,G52)=1,G52,"")</f>
        <v/>
      </c>
      <c r="V52" s="105" t="s">
        <v>228</v>
      </c>
      <c r="AW52" s="125" t="str">
        <f>+IF(AX52="","",MAX(AW$1:AW51)+1)</f>
        <v/>
      </c>
      <c r="AX52" s="126" t="str">
        <f>IF(Compliance_Options!B74="","",Compliance_Options!B74)</f>
        <v/>
      </c>
      <c r="AY52" s="126" t="str">
        <f>IF(Compliance_Options!C74="","",Compliance_Options!C74)</f>
        <v/>
      </c>
      <c r="AZ52" s="126" t="str">
        <f>IF(Compliance_Options!D74="","",Compliance_Options!D74)</f>
        <v/>
      </c>
      <c r="BA52" s="126" t="str">
        <f>IF(Compliance_Options!E74="","",Compliance_Options!E74)</f>
        <v/>
      </c>
      <c r="BB52" s="126" t="str">
        <f>IF(Compliance_Options!F74="","",Compliance_Options!F74)</f>
        <v/>
      </c>
      <c r="BC52" s="105" t="str">
        <f t="shared" si="3"/>
        <v xml:space="preserve">    </v>
      </c>
      <c r="BD52" s="105" t="str">
        <f>IF(COUNTIF(BC$2:BC52,BC52)=1,BC52,"")</f>
        <v/>
      </c>
      <c r="BE52" s="105" t="str">
        <f t="shared" si="4"/>
        <v/>
      </c>
      <c r="BF52" s="105" t="str">
        <f t="shared" si="5"/>
        <v/>
      </c>
      <c r="BG52" s="105" t="str">
        <f t="shared" si="6"/>
        <v/>
      </c>
      <c r="BH52" s="105" t="str">
        <f t="shared" si="7"/>
        <v/>
      </c>
      <c r="BI52" s="105" t="str">
        <f t="shared" si="8"/>
        <v/>
      </c>
      <c r="BJ52" s="105" t="str">
        <f t="shared" si="9"/>
        <v/>
      </c>
      <c r="BK52" s="111" t="str">
        <f t="shared" si="10"/>
        <v/>
      </c>
      <c r="BL52" s="111" t="str">
        <f>+IF(BK52="","",MAX(BL$1:BL51)+1)</f>
        <v/>
      </c>
      <c r="BM52" s="111" t="str">
        <f t="shared" si="11"/>
        <v/>
      </c>
      <c r="BN52" s="111" t="str">
        <f t="shared" si="12"/>
        <v/>
      </c>
      <c r="BO52" s="111" t="str">
        <f t="shared" si="13"/>
        <v/>
      </c>
      <c r="BP52" s="111" t="str">
        <f t="shared" si="14"/>
        <v/>
      </c>
      <c r="BQ52" s="111" t="str">
        <f t="shared" si="15"/>
        <v/>
      </c>
      <c r="BR52" s="111" t="str">
        <f t="shared" si="16"/>
        <v/>
      </c>
      <c r="BS52" s="127" t="str">
        <f t="shared" si="17"/>
        <v/>
      </c>
      <c r="BT52" s="127" t="str">
        <f>+IF(BS52="","",MAX(BT$1:BT51)+1)</f>
        <v/>
      </c>
      <c r="BU52" s="127" t="str">
        <f t="shared" si="18"/>
        <v/>
      </c>
      <c r="BV52" s="127" t="str">
        <f t="shared" si="19"/>
        <v/>
      </c>
      <c r="BW52" s="127" t="str">
        <f t="shared" si="20"/>
        <v/>
      </c>
      <c r="BX52" s="127" t="str">
        <f t="shared" si="21"/>
        <v/>
      </c>
      <c r="BY52" s="127" t="str">
        <f t="shared" si="22"/>
        <v/>
      </c>
      <c r="BZ52" s="127" t="str">
        <f t="shared" si="23"/>
        <v/>
      </c>
      <c r="CA52" s="128" t="str">
        <f t="shared" si="24"/>
        <v/>
      </c>
      <c r="CB52" s="128" t="str">
        <f>+IF(CA52="","",MAX(CB$1:CB51)+1)</f>
        <v/>
      </c>
      <c r="CC52" s="128" t="str">
        <f t="shared" si="25"/>
        <v/>
      </c>
      <c r="CD52" s="128" t="str">
        <f t="shared" si="26"/>
        <v/>
      </c>
      <c r="CE52" s="128" t="str">
        <f t="shared" si="27"/>
        <v/>
      </c>
      <c r="CF52" s="128" t="str">
        <f t="shared" si="28"/>
        <v/>
      </c>
      <c r="CG52" s="128" t="str">
        <f t="shared" si="29"/>
        <v/>
      </c>
      <c r="CH52" s="128" t="str">
        <f t="shared" si="30"/>
        <v/>
      </c>
      <c r="CI52" s="129" t="str">
        <f t="shared" si="31"/>
        <v/>
      </c>
      <c r="CJ52" s="129" t="str">
        <f>+IF(CI52="","",MAX(CJ$1:CJ51)+1)</f>
        <v/>
      </c>
      <c r="CK52" s="129" t="str">
        <f t="shared" si="32"/>
        <v/>
      </c>
      <c r="CL52" s="129" t="str">
        <f t="shared" si="33"/>
        <v/>
      </c>
      <c r="CM52" s="129" t="str">
        <f t="shared" si="34"/>
        <v/>
      </c>
      <c r="CN52" s="129" t="str">
        <f t="shared" si="35"/>
        <v/>
      </c>
      <c r="CO52" s="129" t="str">
        <f t="shared" si="36"/>
        <v/>
      </c>
      <c r="CQ52" s="207" t="str">
        <f>+IF(CR52="","",MAX(CQ$1:CQ51)+1)</f>
        <v/>
      </c>
      <c r="CR52" s="208" t="str">
        <f>IF(Compliance_Options!B74="","",Compliance_Options!B74)</f>
        <v/>
      </c>
      <c r="CS52" s="208" t="str">
        <f>IF(Compliance_Options!C74="","",Compliance_Options!C74)</f>
        <v/>
      </c>
      <c r="CT52" s="208" t="str">
        <f>IF(Compliance_Options!D74="","",Compliance_Options!D74)</f>
        <v/>
      </c>
      <c r="CU52" s="208" t="str">
        <f t="shared" si="37"/>
        <v xml:space="preserve">  </v>
      </c>
      <c r="CV52" s="208" t="str">
        <f>IF(COUNTIF(CU$2:CU52,CU52)=1,CU52,"")</f>
        <v/>
      </c>
      <c r="CW52" s="208" t="str">
        <f t="shared" si="38"/>
        <v/>
      </c>
      <c r="CX52" s="208" t="str">
        <f t="shared" si="39"/>
        <v/>
      </c>
      <c r="CY52" s="208" t="str">
        <f t="shared" si="40"/>
        <v/>
      </c>
      <c r="CZ52" s="208" t="str">
        <f t="shared" si="41"/>
        <v/>
      </c>
    </row>
    <row r="53" spans="6:104" x14ac:dyDescent="0.3">
      <c r="F53" s="112" t="str">
        <f>+IF(I53="","",MAX(F$1:F52)+1)</f>
        <v/>
      </c>
      <c r="G53" s="115" t="str">
        <f>IF(Compliance_Options!C75="","",Compliance_Options!C75)</f>
        <v/>
      </c>
      <c r="H53" s="113" t="str">
        <f t="shared" si="0"/>
        <v/>
      </c>
      <c r="I53" s="104" t="str">
        <f>IF(COUNTIF(G$2:G53,G53)=1,G53,"")</f>
        <v/>
      </c>
      <c r="V53" s="105" t="s">
        <v>229</v>
      </c>
      <c r="AW53" s="125" t="str">
        <f>+IF(AX53="","",MAX(AW$1:AW52)+1)</f>
        <v/>
      </c>
      <c r="AX53" s="126" t="str">
        <f>IF(Compliance_Options!B75="","",Compliance_Options!B75)</f>
        <v/>
      </c>
      <c r="AY53" s="126" t="str">
        <f>IF(Compliance_Options!C75="","",Compliance_Options!C75)</f>
        <v/>
      </c>
      <c r="AZ53" s="126" t="str">
        <f>IF(Compliance_Options!D75="","",Compliance_Options!D75)</f>
        <v/>
      </c>
      <c r="BA53" s="126" t="str">
        <f>IF(Compliance_Options!E75="","",Compliance_Options!E75)</f>
        <v/>
      </c>
      <c r="BB53" s="126" t="str">
        <f>IF(Compliance_Options!F75="","",Compliance_Options!F75)</f>
        <v/>
      </c>
      <c r="BC53" s="105" t="str">
        <f t="shared" si="3"/>
        <v xml:space="preserve">    </v>
      </c>
      <c r="BD53" s="105" t="str">
        <f>IF(COUNTIF(BC$2:BC53,BC53)=1,BC53,"")</f>
        <v/>
      </c>
      <c r="BE53" s="105" t="str">
        <f t="shared" si="4"/>
        <v/>
      </c>
      <c r="BF53" s="105" t="str">
        <f t="shared" si="5"/>
        <v/>
      </c>
      <c r="BG53" s="105" t="str">
        <f t="shared" si="6"/>
        <v/>
      </c>
      <c r="BH53" s="105" t="str">
        <f t="shared" si="7"/>
        <v/>
      </c>
      <c r="BI53" s="105" t="str">
        <f t="shared" si="8"/>
        <v/>
      </c>
      <c r="BJ53" s="105" t="str">
        <f t="shared" si="9"/>
        <v/>
      </c>
      <c r="BK53" s="111" t="str">
        <f t="shared" si="10"/>
        <v/>
      </c>
      <c r="BL53" s="111" t="str">
        <f>+IF(BK53="","",MAX(BL$1:BL52)+1)</f>
        <v/>
      </c>
      <c r="BM53" s="111" t="str">
        <f t="shared" si="11"/>
        <v/>
      </c>
      <c r="BN53" s="111" t="str">
        <f t="shared" si="12"/>
        <v/>
      </c>
      <c r="BO53" s="111" t="str">
        <f t="shared" si="13"/>
        <v/>
      </c>
      <c r="BP53" s="111" t="str">
        <f t="shared" si="14"/>
        <v/>
      </c>
      <c r="BQ53" s="111" t="str">
        <f t="shared" si="15"/>
        <v/>
      </c>
      <c r="BR53" s="111" t="str">
        <f t="shared" si="16"/>
        <v/>
      </c>
      <c r="BS53" s="127" t="str">
        <f t="shared" si="17"/>
        <v/>
      </c>
      <c r="BT53" s="127" t="str">
        <f>+IF(BS53="","",MAX(BT$1:BT52)+1)</f>
        <v/>
      </c>
      <c r="BU53" s="127" t="str">
        <f t="shared" si="18"/>
        <v/>
      </c>
      <c r="BV53" s="127" t="str">
        <f t="shared" si="19"/>
        <v/>
      </c>
      <c r="BW53" s="127" t="str">
        <f t="shared" si="20"/>
        <v/>
      </c>
      <c r="BX53" s="127" t="str">
        <f t="shared" si="21"/>
        <v/>
      </c>
      <c r="BY53" s="127" t="str">
        <f t="shared" si="22"/>
        <v/>
      </c>
      <c r="BZ53" s="127" t="str">
        <f t="shared" si="23"/>
        <v/>
      </c>
      <c r="CA53" s="128" t="str">
        <f t="shared" si="24"/>
        <v/>
      </c>
      <c r="CB53" s="128" t="str">
        <f>+IF(CA53="","",MAX(CB$1:CB52)+1)</f>
        <v/>
      </c>
      <c r="CC53" s="128" t="str">
        <f t="shared" si="25"/>
        <v/>
      </c>
      <c r="CD53" s="128" t="str">
        <f t="shared" si="26"/>
        <v/>
      </c>
      <c r="CE53" s="128" t="str">
        <f t="shared" si="27"/>
        <v/>
      </c>
      <c r="CF53" s="128" t="str">
        <f t="shared" si="28"/>
        <v/>
      </c>
      <c r="CG53" s="128" t="str">
        <f t="shared" si="29"/>
        <v/>
      </c>
      <c r="CH53" s="128" t="str">
        <f t="shared" si="30"/>
        <v/>
      </c>
      <c r="CI53" s="129" t="str">
        <f t="shared" si="31"/>
        <v/>
      </c>
      <c r="CJ53" s="129" t="str">
        <f>+IF(CI53="","",MAX(CJ$1:CJ52)+1)</f>
        <v/>
      </c>
      <c r="CK53" s="129" t="str">
        <f t="shared" si="32"/>
        <v/>
      </c>
      <c r="CL53" s="129" t="str">
        <f t="shared" si="33"/>
        <v/>
      </c>
      <c r="CM53" s="129" t="str">
        <f t="shared" si="34"/>
        <v/>
      </c>
      <c r="CN53" s="129" t="str">
        <f t="shared" si="35"/>
        <v/>
      </c>
      <c r="CO53" s="129" t="str">
        <f t="shared" si="36"/>
        <v/>
      </c>
      <c r="CQ53" s="207" t="str">
        <f>+IF(CR53="","",MAX(CQ$1:CQ52)+1)</f>
        <v/>
      </c>
      <c r="CR53" s="208" t="str">
        <f>IF(Compliance_Options!B75="","",Compliance_Options!B75)</f>
        <v/>
      </c>
      <c r="CS53" s="208" t="str">
        <f>IF(Compliance_Options!C75="","",Compliance_Options!C75)</f>
        <v/>
      </c>
      <c r="CT53" s="208" t="str">
        <f>IF(Compliance_Options!D75="","",Compliance_Options!D75)</f>
        <v/>
      </c>
      <c r="CU53" s="208" t="str">
        <f t="shared" si="37"/>
        <v xml:space="preserve">  </v>
      </c>
      <c r="CV53" s="208" t="str">
        <f>IF(COUNTIF(CU$2:CU53,CU53)=1,CU53,"")</f>
        <v/>
      </c>
      <c r="CW53" s="208" t="str">
        <f t="shared" si="38"/>
        <v/>
      </c>
      <c r="CX53" s="208" t="str">
        <f t="shared" si="39"/>
        <v/>
      </c>
      <c r="CY53" s="208" t="str">
        <f t="shared" si="40"/>
        <v/>
      </c>
      <c r="CZ53" s="208" t="str">
        <f t="shared" si="41"/>
        <v/>
      </c>
    </row>
    <row r="54" spans="6:104" x14ac:dyDescent="0.3">
      <c r="F54" s="112" t="str">
        <f>+IF(I54="","",MAX(F$1:F53)+1)</f>
        <v/>
      </c>
      <c r="G54" s="115" t="str">
        <f>IF(Compliance_Options!C76="","",Compliance_Options!C76)</f>
        <v/>
      </c>
      <c r="H54" s="113" t="str">
        <f t="shared" si="0"/>
        <v/>
      </c>
      <c r="I54" s="104" t="str">
        <f>IF(COUNTIF(G$2:G54,G54)=1,G54,"")</f>
        <v/>
      </c>
      <c r="V54" s="105" t="s">
        <v>230</v>
      </c>
      <c r="AW54" s="125" t="str">
        <f>+IF(AX54="","",MAX(AW$1:AW53)+1)</f>
        <v/>
      </c>
      <c r="AX54" s="126" t="str">
        <f>IF(Compliance_Options!B76="","",Compliance_Options!B76)</f>
        <v/>
      </c>
      <c r="AY54" s="126" t="str">
        <f>IF(Compliance_Options!C76="","",Compliance_Options!C76)</f>
        <v/>
      </c>
      <c r="AZ54" s="126" t="str">
        <f>IF(Compliance_Options!D76="","",Compliance_Options!D76)</f>
        <v/>
      </c>
      <c r="BA54" s="126" t="str">
        <f>IF(Compliance_Options!E76="","",Compliance_Options!E76)</f>
        <v/>
      </c>
      <c r="BB54" s="126" t="str">
        <f>IF(Compliance_Options!F76="","",Compliance_Options!F76)</f>
        <v/>
      </c>
      <c r="BC54" s="105" t="str">
        <f t="shared" si="3"/>
        <v xml:space="preserve">    </v>
      </c>
      <c r="BD54" s="105" t="str">
        <f>IF(COUNTIF(BC$2:BC54,BC54)=1,BC54,"")</f>
        <v/>
      </c>
      <c r="BE54" s="105" t="str">
        <f t="shared" si="4"/>
        <v/>
      </c>
      <c r="BF54" s="105" t="str">
        <f t="shared" si="5"/>
        <v/>
      </c>
      <c r="BG54" s="105" t="str">
        <f t="shared" si="6"/>
        <v/>
      </c>
      <c r="BH54" s="105" t="str">
        <f t="shared" si="7"/>
        <v/>
      </c>
      <c r="BI54" s="105" t="str">
        <f t="shared" si="8"/>
        <v/>
      </c>
      <c r="BJ54" s="105" t="str">
        <f t="shared" si="9"/>
        <v/>
      </c>
      <c r="BK54" s="111" t="str">
        <f t="shared" si="10"/>
        <v/>
      </c>
      <c r="BL54" s="111" t="str">
        <f>+IF(BK54="","",MAX(BL$1:BL53)+1)</f>
        <v/>
      </c>
      <c r="BM54" s="111" t="str">
        <f t="shared" si="11"/>
        <v/>
      </c>
      <c r="BN54" s="111" t="str">
        <f t="shared" si="12"/>
        <v/>
      </c>
      <c r="BO54" s="111" t="str">
        <f t="shared" si="13"/>
        <v/>
      </c>
      <c r="BP54" s="111" t="str">
        <f t="shared" si="14"/>
        <v/>
      </c>
      <c r="BQ54" s="111" t="str">
        <f t="shared" si="15"/>
        <v/>
      </c>
      <c r="BR54" s="111" t="str">
        <f t="shared" si="16"/>
        <v/>
      </c>
      <c r="BS54" s="127" t="str">
        <f t="shared" si="17"/>
        <v/>
      </c>
      <c r="BT54" s="127" t="str">
        <f>+IF(BS54="","",MAX(BT$1:BT53)+1)</f>
        <v/>
      </c>
      <c r="BU54" s="127" t="str">
        <f t="shared" si="18"/>
        <v/>
      </c>
      <c r="BV54" s="127" t="str">
        <f t="shared" si="19"/>
        <v/>
      </c>
      <c r="BW54" s="127" t="str">
        <f t="shared" si="20"/>
        <v/>
      </c>
      <c r="BX54" s="127" t="str">
        <f t="shared" si="21"/>
        <v/>
      </c>
      <c r="BY54" s="127" t="str">
        <f t="shared" si="22"/>
        <v/>
      </c>
      <c r="BZ54" s="127" t="str">
        <f t="shared" si="23"/>
        <v/>
      </c>
      <c r="CA54" s="128" t="str">
        <f t="shared" si="24"/>
        <v/>
      </c>
      <c r="CB54" s="128" t="str">
        <f>+IF(CA54="","",MAX(CB$1:CB53)+1)</f>
        <v/>
      </c>
      <c r="CC54" s="128" t="str">
        <f t="shared" si="25"/>
        <v/>
      </c>
      <c r="CD54" s="128" t="str">
        <f t="shared" si="26"/>
        <v/>
      </c>
      <c r="CE54" s="128" t="str">
        <f t="shared" si="27"/>
        <v/>
      </c>
      <c r="CF54" s="128" t="str">
        <f t="shared" si="28"/>
        <v/>
      </c>
      <c r="CG54" s="128" t="str">
        <f t="shared" si="29"/>
        <v/>
      </c>
      <c r="CH54" s="128" t="str">
        <f t="shared" si="30"/>
        <v/>
      </c>
      <c r="CI54" s="129" t="str">
        <f t="shared" si="31"/>
        <v/>
      </c>
      <c r="CJ54" s="129" t="str">
        <f>+IF(CI54="","",MAX(CJ$1:CJ53)+1)</f>
        <v/>
      </c>
      <c r="CK54" s="129" t="str">
        <f t="shared" si="32"/>
        <v/>
      </c>
      <c r="CL54" s="129" t="str">
        <f t="shared" si="33"/>
        <v/>
      </c>
      <c r="CM54" s="129" t="str">
        <f t="shared" si="34"/>
        <v/>
      </c>
      <c r="CN54" s="129" t="str">
        <f t="shared" si="35"/>
        <v/>
      </c>
      <c r="CO54" s="129" t="str">
        <f t="shared" si="36"/>
        <v/>
      </c>
      <c r="CQ54" s="207" t="str">
        <f>+IF(CR54="","",MAX(CQ$1:CQ53)+1)</f>
        <v/>
      </c>
      <c r="CR54" s="208" t="str">
        <f>IF(Compliance_Options!B76="","",Compliance_Options!B76)</f>
        <v/>
      </c>
      <c r="CS54" s="208" t="str">
        <f>IF(Compliance_Options!C76="","",Compliance_Options!C76)</f>
        <v/>
      </c>
      <c r="CT54" s="208" t="str">
        <f>IF(Compliance_Options!D76="","",Compliance_Options!D76)</f>
        <v/>
      </c>
      <c r="CU54" s="208" t="str">
        <f t="shared" si="37"/>
        <v xml:space="preserve">  </v>
      </c>
      <c r="CV54" s="208" t="str">
        <f>IF(COUNTIF(CU$2:CU54,CU54)=1,CU54,"")</f>
        <v/>
      </c>
      <c r="CW54" s="208" t="str">
        <f t="shared" si="38"/>
        <v/>
      </c>
      <c r="CX54" s="208" t="str">
        <f t="shared" si="39"/>
        <v/>
      </c>
      <c r="CY54" s="208" t="str">
        <f t="shared" si="40"/>
        <v/>
      </c>
      <c r="CZ54" s="208" t="str">
        <f t="shared" si="41"/>
        <v/>
      </c>
    </row>
    <row r="55" spans="6:104" x14ac:dyDescent="0.3">
      <c r="F55" s="112" t="str">
        <f>+IF(I55="","",MAX(F$1:F54)+1)</f>
        <v/>
      </c>
      <c r="G55" s="115" t="str">
        <f>IF(Compliance_Options!C77="","",Compliance_Options!C77)</f>
        <v/>
      </c>
      <c r="H55" s="113" t="str">
        <f t="shared" si="0"/>
        <v/>
      </c>
      <c r="I55" s="104" t="str">
        <f>IF(COUNTIF(G$2:G55,G55)=1,G55,"")</f>
        <v/>
      </c>
      <c r="V55" s="105" t="s">
        <v>231</v>
      </c>
      <c r="AW55" s="125" t="str">
        <f>+IF(AX55="","",MAX(AW$1:AW54)+1)</f>
        <v/>
      </c>
      <c r="AX55" s="126" t="str">
        <f>IF(Compliance_Options!B77="","",Compliance_Options!B77)</f>
        <v/>
      </c>
      <c r="AY55" s="126" t="str">
        <f>IF(Compliance_Options!C77="","",Compliance_Options!C77)</f>
        <v/>
      </c>
      <c r="AZ55" s="126" t="str">
        <f>IF(Compliance_Options!D77="","",Compliance_Options!D77)</f>
        <v/>
      </c>
      <c r="BA55" s="126" t="str">
        <f>IF(Compliance_Options!E77="","",Compliance_Options!E77)</f>
        <v/>
      </c>
      <c r="BB55" s="126" t="str">
        <f>IF(Compliance_Options!F77="","",Compliance_Options!F77)</f>
        <v/>
      </c>
      <c r="BC55" s="105" t="str">
        <f t="shared" si="3"/>
        <v xml:space="preserve">    </v>
      </c>
      <c r="BD55" s="105" t="str">
        <f>IF(COUNTIF(BC$2:BC55,BC55)=1,BC55,"")</f>
        <v/>
      </c>
      <c r="BE55" s="105" t="str">
        <f t="shared" si="4"/>
        <v/>
      </c>
      <c r="BF55" s="105" t="str">
        <f t="shared" si="5"/>
        <v/>
      </c>
      <c r="BG55" s="105" t="str">
        <f t="shared" si="6"/>
        <v/>
      </c>
      <c r="BH55" s="105" t="str">
        <f t="shared" si="7"/>
        <v/>
      </c>
      <c r="BI55" s="105" t="str">
        <f t="shared" si="8"/>
        <v/>
      </c>
      <c r="BJ55" s="105" t="str">
        <f t="shared" si="9"/>
        <v/>
      </c>
      <c r="BK55" s="111" t="str">
        <f t="shared" si="10"/>
        <v/>
      </c>
      <c r="BL55" s="111" t="str">
        <f>+IF(BK55="","",MAX(BL$1:BL54)+1)</f>
        <v/>
      </c>
      <c r="BM55" s="111" t="str">
        <f t="shared" si="11"/>
        <v/>
      </c>
      <c r="BN55" s="111" t="str">
        <f t="shared" si="12"/>
        <v/>
      </c>
      <c r="BO55" s="111" t="str">
        <f t="shared" si="13"/>
        <v/>
      </c>
      <c r="BP55" s="111" t="str">
        <f t="shared" si="14"/>
        <v/>
      </c>
      <c r="BQ55" s="111" t="str">
        <f t="shared" si="15"/>
        <v/>
      </c>
      <c r="BR55" s="111" t="str">
        <f t="shared" si="16"/>
        <v/>
      </c>
      <c r="BS55" s="127" t="str">
        <f t="shared" si="17"/>
        <v/>
      </c>
      <c r="BT55" s="127" t="str">
        <f>+IF(BS55="","",MAX(BT$1:BT54)+1)</f>
        <v/>
      </c>
      <c r="BU55" s="127" t="str">
        <f t="shared" si="18"/>
        <v/>
      </c>
      <c r="BV55" s="127" t="str">
        <f t="shared" si="19"/>
        <v/>
      </c>
      <c r="BW55" s="127" t="str">
        <f t="shared" si="20"/>
        <v/>
      </c>
      <c r="BX55" s="127" t="str">
        <f t="shared" si="21"/>
        <v/>
      </c>
      <c r="BY55" s="127" t="str">
        <f t="shared" si="22"/>
        <v/>
      </c>
      <c r="BZ55" s="127" t="str">
        <f t="shared" si="23"/>
        <v/>
      </c>
      <c r="CA55" s="128" t="str">
        <f t="shared" si="24"/>
        <v/>
      </c>
      <c r="CB55" s="128" t="str">
        <f>+IF(CA55="","",MAX(CB$1:CB54)+1)</f>
        <v/>
      </c>
      <c r="CC55" s="128" t="str">
        <f t="shared" si="25"/>
        <v/>
      </c>
      <c r="CD55" s="128" t="str">
        <f t="shared" si="26"/>
        <v/>
      </c>
      <c r="CE55" s="128" t="str">
        <f t="shared" si="27"/>
        <v/>
      </c>
      <c r="CF55" s="128" t="str">
        <f t="shared" si="28"/>
        <v/>
      </c>
      <c r="CG55" s="128" t="str">
        <f t="shared" si="29"/>
        <v/>
      </c>
      <c r="CH55" s="128" t="str">
        <f t="shared" si="30"/>
        <v/>
      </c>
      <c r="CI55" s="129" t="str">
        <f t="shared" si="31"/>
        <v/>
      </c>
      <c r="CJ55" s="129" t="str">
        <f>+IF(CI55="","",MAX(CJ$1:CJ54)+1)</f>
        <v/>
      </c>
      <c r="CK55" s="129" t="str">
        <f t="shared" si="32"/>
        <v/>
      </c>
      <c r="CL55" s="129" t="str">
        <f t="shared" si="33"/>
        <v/>
      </c>
      <c r="CM55" s="129" t="str">
        <f t="shared" si="34"/>
        <v/>
      </c>
      <c r="CN55" s="129" t="str">
        <f t="shared" si="35"/>
        <v/>
      </c>
      <c r="CO55" s="129" t="str">
        <f t="shared" si="36"/>
        <v/>
      </c>
      <c r="CQ55" s="207" t="str">
        <f>+IF(CR55="","",MAX(CQ$1:CQ54)+1)</f>
        <v/>
      </c>
      <c r="CR55" s="208" t="str">
        <f>IF(Compliance_Options!B77="","",Compliance_Options!B77)</f>
        <v/>
      </c>
      <c r="CS55" s="208" t="str">
        <f>IF(Compliance_Options!C77="","",Compliance_Options!C77)</f>
        <v/>
      </c>
      <c r="CT55" s="208" t="str">
        <f>IF(Compliance_Options!D77="","",Compliance_Options!D77)</f>
        <v/>
      </c>
      <c r="CU55" s="208" t="str">
        <f t="shared" si="37"/>
        <v xml:space="preserve">  </v>
      </c>
      <c r="CV55" s="208" t="str">
        <f>IF(COUNTIF(CU$2:CU55,CU55)=1,CU55,"")</f>
        <v/>
      </c>
      <c r="CW55" s="208" t="str">
        <f t="shared" si="38"/>
        <v/>
      </c>
      <c r="CX55" s="208" t="str">
        <f t="shared" si="39"/>
        <v/>
      </c>
      <c r="CY55" s="208" t="str">
        <f t="shared" si="40"/>
        <v/>
      </c>
      <c r="CZ55" s="208" t="str">
        <f t="shared" si="41"/>
        <v/>
      </c>
    </row>
    <row r="56" spans="6:104" x14ac:dyDescent="0.3">
      <c r="F56" s="112" t="str">
        <f>+IF(I56="","",MAX(F$1:F55)+1)</f>
        <v/>
      </c>
      <c r="G56" s="115" t="str">
        <f>IF(Compliance_Options!C78="","",Compliance_Options!C78)</f>
        <v/>
      </c>
      <c r="H56" s="113" t="str">
        <f t="shared" si="0"/>
        <v/>
      </c>
      <c r="I56" s="104" t="str">
        <f>IF(COUNTIF(G$2:G56,G56)=1,G56,"")</f>
        <v/>
      </c>
      <c r="V56" s="105" t="s">
        <v>232</v>
      </c>
      <c r="AW56" s="125" t="str">
        <f>+IF(AX56="","",MAX(AW$1:AW55)+1)</f>
        <v/>
      </c>
      <c r="AX56" s="126" t="str">
        <f>IF(Compliance_Options!B78="","",Compliance_Options!B78)</f>
        <v/>
      </c>
      <c r="AY56" s="126" t="str">
        <f>IF(Compliance_Options!C78="","",Compliance_Options!C78)</f>
        <v/>
      </c>
      <c r="AZ56" s="126" t="str">
        <f>IF(Compliance_Options!D78="","",Compliance_Options!D78)</f>
        <v/>
      </c>
      <c r="BA56" s="126" t="str">
        <f>IF(Compliance_Options!E78="","",Compliance_Options!E78)</f>
        <v/>
      </c>
      <c r="BB56" s="126" t="str">
        <f>IF(Compliance_Options!F78="","",Compliance_Options!F78)</f>
        <v/>
      </c>
      <c r="BC56" s="105" t="str">
        <f t="shared" si="3"/>
        <v xml:space="preserve">    </v>
      </c>
      <c r="BD56" s="105" t="str">
        <f>IF(COUNTIF(BC$2:BC56,BC56)=1,BC56,"")</f>
        <v/>
      </c>
      <c r="BE56" s="105" t="str">
        <f t="shared" si="4"/>
        <v/>
      </c>
      <c r="BF56" s="105" t="str">
        <f t="shared" si="5"/>
        <v/>
      </c>
      <c r="BG56" s="105" t="str">
        <f t="shared" si="6"/>
        <v/>
      </c>
      <c r="BH56" s="105" t="str">
        <f t="shared" si="7"/>
        <v/>
      </c>
      <c r="BI56" s="105" t="str">
        <f t="shared" si="8"/>
        <v/>
      </c>
      <c r="BJ56" s="105" t="str">
        <f t="shared" si="9"/>
        <v/>
      </c>
      <c r="BK56" s="111" t="str">
        <f t="shared" si="10"/>
        <v/>
      </c>
      <c r="BL56" s="111" t="str">
        <f>+IF(BK56="","",MAX(BL$1:BL55)+1)</f>
        <v/>
      </c>
      <c r="BM56" s="111" t="str">
        <f t="shared" si="11"/>
        <v/>
      </c>
      <c r="BN56" s="111" t="str">
        <f t="shared" si="12"/>
        <v/>
      </c>
      <c r="BO56" s="111" t="str">
        <f t="shared" si="13"/>
        <v/>
      </c>
      <c r="BP56" s="111" t="str">
        <f t="shared" si="14"/>
        <v/>
      </c>
      <c r="BQ56" s="111" t="str">
        <f t="shared" si="15"/>
        <v/>
      </c>
      <c r="BR56" s="111" t="str">
        <f t="shared" si="16"/>
        <v/>
      </c>
      <c r="BS56" s="127" t="str">
        <f t="shared" si="17"/>
        <v/>
      </c>
      <c r="BT56" s="127" t="str">
        <f>+IF(BS56="","",MAX(BT$1:BT55)+1)</f>
        <v/>
      </c>
      <c r="BU56" s="127" t="str">
        <f t="shared" si="18"/>
        <v/>
      </c>
      <c r="BV56" s="127" t="str">
        <f t="shared" si="19"/>
        <v/>
      </c>
      <c r="BW56" s="127" t="str">
        <f t="shared" si="20"/>
        <v/>
      </c>
      <c r="BX56" s="127" t="str">
        <f t="shared" si="21"/>
        <v/>
      </c>
      <c r="BY56" s="127" t="str">
        <f t="shared" si="22"/>
        <v/>
      </c>
      <c r="BZ56" s="127" t="str">
        <f t="shared" si="23"/>
        <v/>
      </c>
      <c r="CA56" s="128" t="str">
        <f t="shared" si="24"/>
        <v/>
      </c>
      <c r="CB56" s="128" t="str">
        <f>+IF(CA56="","",MAX(CB$1:CB55)+1)</f>
        <v/>
      </c>
      <c r="CC56" s="128" t="str">
        <f t="shared" si="25"/>
        <v/>
      </c>
      <c r="CD56" s="128" t="str">
        <f t="shared" si="26"/>
        <v/>
      </c>
      <c r="CE56" s="128" t="str">
        <f t="shared" si="27"/>
        <v/>
      </c>
      <c r="CF56" s="128" t="str">
        <f t="shared" si="28"/>
        <v/>
      </c>
      <c r="CG56" s="128" t="str">
        <f t="shared" si="29"/>
        <v/>
      </c>
      <c r="CH56" s="128" t="str">
        <f t="shared" si="30"/>
        <v/>
      </c>
      <c r="CI56" s="129" t="str">
        <f t="shared" si="31"/>
        <v/>
      </c>
      <c r="CJ56" s="129" t="str">
        <f>+IF(CI56="","",MAX(CJ$1:CJ55)+1)</f>
        <v/>
      </c>
      <c r="CK56" s="129" t="str">
        <f t="shared" si="32"/>
        <v/>
      </c>
      <c r="CL56" s="129" t="str">
        <f t="shared" si="33"/>
        <v/>
      </c>
      <c r="CM56" s="129" t="str">
        <f t="shared" si="34"/>
        <v/>
      </c>
      <c r="CN56" s="129" t="str">
        <f t="shared" si="35"/>
        <v/>
      </c>
      <c r="CO56" s="129" t="str">
        <f t="shared" si="36"/>
        <v/>
      </c>
      <c r="CQ56" s="207" t="str">
        <f>+IF(CR56="","",MAX(CQ$1:CQ55)+1)</f>
        <v/>
      </c>
      <c r="CR56" s="208" t="str">
        <f>IF(Compliance_Options!B78="","",Compliance_Options!B78)</f>
        <v/>
      </c>
      <c r="CS56" s="208" t="str">
        <f>IF(Compliance_Options!C78="","",Compliance_Options!C78)</f>
        <v/>
      </c>
      <c r="CT56" s="208" t="str">
        <f>IF(Compliance_Options!D78="","",Compliance_Options!D78)</f>
        <v/>
      </c>
      <c r="CU56" s="208" t="str">
        <f t="shared" si="37"/>
        <v xml:space="preserve">  </v>
      </c>
      <c r="CV56" s="208" t="str">
        <f>IF(COUNTIF(CU$2:CU56,CU56)=1,CU56,"")</f>
        <v/>
      </c>
      <c r="CW56" s="208" t="str">
        <f t="shared" si="38"/>
        <v/>
      </c>
      <c r="CX56" s="208" t="str">
        <f t="shared" si="39"/>
        <v/>
      </c>
      <c r="CY56" s="208" t="str">
        <f t="shared" si="40"/>
        <v/>
      </c>
      <c r="CZ56" s="208" t="str">
        <f t="shared" si="41"/>
        <v/>
      </c>
    </row>
    <row r="57" spans="6:104" x14ac:dyDescent="0.3">
      <c r="F57" s="112" t="str">
        <f>+IF(I57="","",MAX(F$1:F56)+1)</f>
        <v/>
      </c>
      <c r="G57" s="115" t="str">
        <f>IF(Compliance_Options!C79="","",Compliance_Options!C79)</f>
        <v/>
      </c>
      <c r="H57" s="113" t="str">
        <f t="shared" si="0"/>
        <v/>
      </c>
      <c r="I57" s="104" t="str">
        <f>IF(COUNTIF(G$2:G57,G57)=1,G57,"")</f>
        <v/>
      </c>
      <c r="V57" s="105" t="s">
        <v>233</v>
      </c>
      <c r="AW57" s="125" t="str">
        <f>+IF(AX57="","",MAX(AW$1:AW56)+1)</f>
        <v/>
      </c>
      <c r="AX57" s="126" t="str">
        <f>IF(Compliance_Options!B79="","",Compliance_Options!B79)</f>
        <v/>
      </c>
      <c r="AY57" s="126" t="str">
        <f>IF(Compliance_Options!C79="","",Compliance_Options!C79)</f>
        <v/>
      </c>
      <c r="AZ57" s="126" t="str">
        <f>IF(Compliance_Options!D79="","",Compliance_Options!D79)</f>
        <v/>
      </c>
      <c r="BA57" s="126" t="str">
        <f>IF(Compliance_Options!E79="","",Compliance_Options!E79)</f>
        <v/>
      </c>
      <c r="BB57" s="126" t="str">
        <f>IF(Compliance_Options!F79="","",Compliance_Options!F79)</f>
        <v/>
      </c>
      <c r="BC57" s="105" t="str">
        <f t="shared" si="3"/>
        <v xml:space="preserve">    </v>
      </c>
      <c r="BD57" s="105" t="str">
        <f>IF(COUNTIF(BC$2:BC57,BC57)=1,BC57,"")</f>
        <v/>
      </c>
      <c r="BE57" s="105" t="str">
        <f t="shared" si="4"/>
        <v/>
      </c>
      <c r="BF57" s="105" t="str">
        <f t="shared" si="5"/>
        <v/>
      </c>
      <c r="BG57" s="105" t="str">
        <f t="shared" si="6"/>
        <v/>
      </c>
      <c r="BH57" s="105" t="str">
        <f t="shared" si="7"/>
        <v/>
      </c>
      <c r="BI57" s="105" t="str">
        <f t="shared" si="8"/>
        <v/>
      </c>
      <c r="BJ57" s="105" t="str">
        <f t="shared" si="9"/>
        <v/>
      </c>
      <c r="BK57" s="111" t="str">
        <f t="shared" si="10"/>
        <v/>
      </c>
      <c r="BL57" s="111" t="str">
        <f>+IF(BK57="","",MAX(BL$1:BL56)+1)</f>
        <v/>
      </c>
      <c r="BM57" s="111" t="str">
        <f t="shared" si="11"/>
        <v/>
      </c>
      <c r="BN57" s="111" t="str">
        <f t="shared" si="12"/>
        <v/>
      </c>
      <c r="BO57" s="111" t="str">
        <f t="shared" si="13"/>
        <v/>
      </c>
      <c r="BP57" s="111" t="str">
        <f t="shared" si="14"/>
        <v/>
      </c>
      <c r="BQ57" s="111" t="str">
        <f t="shared" si="15"/>
        <v/>
      </c>
      <c r="BR57" s="111" t="str">
        <f t="shared" si="16"/>
        <v/>
      </c>
      <c r="BS57" s="127" t="str">
        <f t="shared" si="17"/>
        <v/>
      </c>
      <c r="BT57" s="127" t="str">
        <f>+IF(BS57="","",MAX(BT$1:BT56)+1)</f>
        <v/>
      </c>
      <c r="BU57" s="127" t="str">
        <f t="shared" si="18"/>
        <v/>
      </c>
      <c r="BV57" s="127" t="str">
        <f t="shared" si="19"/>
        <v/>
      </c>
      <c r="BW57" s="127" t="str">
        <f t="shared" si="20"/>
        <v/>
      </c>
      <c r="BX57" s="127" t="str">
        <f t="shared" si="21"/>
        <v/>
      </c>
      <c r="BY57" s="127" t="str">
        <f t="shared" si="22"/>
        <v/>
      </c>
      <c r="BZ57" s="127" t="str">
        <f t="shared" si="23"/>
        <v/>
      </c>
      <c r="CA57" s="128" t="str">
        <f t="shared" si="24"/>
        <v/>
      </c>
      <c r="CB57" s="128" t="str">
        <f>+IF(CA57="","",MAX(CB$1:CB56)+1)</f>
        <v/>
      </c>
      <c r="CC57" s="128" t="str">
        <f t="shared" si="25"/>
        <v/>
      </c>
      <c r="CD57" s="128" t="str">
        <f t="shared" si="26"/>
        <v/>
      </c>
      <c r="CE57" s="128" t="str">
        <f t="shared" si="27"/>
        <v/>
      </c>
      <c r="CF57" s="128" t="str">
        <f t="shared" si="28"/>
        <v/>
      </c>
      <c r="CG57" s="128" t="str">
        <f t="shared" si="29"/>
        <v/>
      </c>
      <c r="CH57" s="128" t="str">
        <f t="shared" si="30"/>
        <v/>
      </c>
      <c r="CI57" s="129" t="str">
        <f t="shared" si="31"/>
        <v/>
      </c>
      <c r="CJ57" s="129" t="str">
        <f>+IF(CI57="","",MAX(CJ$1:CJ56)+1)</f>
        <v/>
      </c>
      <c r="CK57" s="129" t="str">
        <f t="shared" si="32"/>
        <v/>
      </c>
      <c r="CL57" s="129" t="str">
        <f t="shared" si="33"/>
        <v/>
      </c>
      <c r="CM57" s="129" t="str">
        <f t="shared" si="34"/>
        <v/>
      </c>
      <c r="CN57" s="129" t="str">
        <f t="shared" si="35"/>
        <v/>
      </c>
      <c r="CO57" s="129" t="str">
        <f t="shared" si="36"/>
        <v/>
      </c>
      <c r="CQ57" s="207" t="str">
        <f>+IF(CR57="","",MAX(CQ$1:CQ56)+1)</f>
        <v/>
      </c>
      <c r="CR57" s="208" t="str">
        <f>IF(Compliance_Options!B79="","",Compliance_Options!B79)</f>
        <v/>
      </c>
      <c r="CS57" s="208" t="str">
        <f>IF(Compliance_Options!C79="","",Compliance_Options!C79)</f>
        <v/>
      </c>
      <c r="CT57" s="208" t="str">
        <f>IF(Compliance_Options!D79="","",Compliance_Options!D79)</f>
        <v/>
      </c>
      <c r="CU57" s="208" t="str">
        <f t="shared" si="37"/>
        <v xml:space="preserve">  </v>
      </c>
      <c r="CV57" s="208" t="str">
        <f>IF(COUNTIF(CU$2:CU57,CU57)=1,CU57,"")</f>
        <v/>
      </c>
      <c r="CW57" s="208" t="str">
        <f t="shared" si="38"/>
        <v/>
      </c>
      <c r="CX57" s="208" t="str">
        <f t="shared" si="39"/>
        <v/>
      </c>
      <c r="CY57" s="208" t="str">
        <f t="shared" si="40"/>
        <v/>
      </c>
      <c r="CZ57" s="208" t="str">
        <f t="shared" si="41"/>
        <v/>
      </c>
    </row>
    <row r="58" spans="6:104" x14ac:dyDescent="0.3">
      <c r="F58" s="112" t="str">
        <f>+IF(I58="","",MAX(F$1:F57)+1)</f>
        <v/>
      </c>
      <c r="G58" s="115" t="str">
        <f>IF(Compliance_Options!C80="","",Compliance_Options!C80)</f>
        <v/>
      </c>
      <c r="H58" s="113" t="str">
        <f t="shared" si="0"/>
        <v/>
      </c>
      <c r="I58" s="104" t="str">
        <f>IF(COUNTIF(G$2:G58,G58)=1,G58,"")</f>
        <v/>
      </c>
      <c r="AW58" s="125" t="str">
        <f>+IF(AX58="","",MAX(AW$1:AW57)+1)</f>
        <v/>
      </c>
      <c r="AX58" s="126" t="str">
        <f>IF(Compliance_Options!B80="","",Compliance_Options!B80)</f>
        <v/>
      </c>
      <c r="AY58" s="126" t="str">
        <f>IF(Compliance_Options!C80="","",Compliance_Options!C80)</f>
        <v/>
      </c>
      <c r="AZ58" s="126" t="str">
        <f>IF(Compliance_Options!D80="","",Compliance_Options!D80)</f>
        <v/>
      </c>
      <c r="BA58" s="126" t="str">
        <f>IF(Compliance_Options!E80="","",Compliance_Options!E80)</f>
        <v/>
      </c>
      <c r="BB58" s="126" t="str">
        <f>IF(Compliance_Options!F80="","",Compliance_Options!F80)</f>
        <v/>
      </c>
      <c r="BC58" s="105" t="str">
        <f t="shared" si="3"/>
        <v xml:space="preserve">    </v>
      </c>
      <c r="BD58" s="105" t="str">
        <f>IF(COUNTIF(BC$2:BC58,BC58)=1,BC58,"")</f>
        <v/>
      </c>
      <c r="BE58" s="105" t="str">
        <f t="shared" si="4"/>
        <v/>
      </c>
      <c r="BF58" s="105" t="str">
        <f t="shared" si="5"/>
        <v/>
      </c>
      <c r="BG58" s="105" t="str">
        <f t="shared" si="6"/>
        <v/>
      </c>
      <c r="BH58" s="105" t="str">
        <f t="shared" si="7"/>
        <v/>
      </c>
      <c r="BI58" s="105" t="str">
        <f t="shared" si="8"/>
        <v/>
      </c>
      <c r="BJ58" s="105" t="str">
        <f t="shared" si="9"/>
        <v/>
      </c>
      <c r="BK58" s="111" t="str">
        <f t="shared" si="10"/>
        <v/>
      </c>
      <c r="BL58" s="111" t="str">
        <f>+IF(BK58="","",MAX(BL$1:BL57)+1)</f>
        <v/>
      </c>
      <c r="BM58" s="111" t="str">
        <f t="shared" si="11"/>
        <v/>
      </c>
      <c r="BN58" s="111" t="str">
        <f t="shared" si="12"/>
        <v/>
      </c>
      <c r="BO58" s="111" t="str">
        <f t="shared" si="13"/>
        <v/>
      </c>
      <c r="BP58" s="111" t="str">
        <f t="shared" si="14"/>
        <v/>
      </c>
      <c r="BQ58" s="111" t="str">
        <f t="shared" si="15"/>
        <v/>
      </c>
      <c r="BR58" s="111" t="str">
        <f t="shared" si="16"/>
        <v/>
      </c>
      <c r="BS58" s="127" t="str">
        <f t="shared" si="17"/>
        <v/>
      </c>
      <c r="BT58" s="127" t="str">
        <f>+IF(BS58="","",MAX(BT$1:BT57)+1)</f>
        <v/>
      </c>
      <c r="BU58" s="127" t="str">
        <f t="shared" si="18"/>
        <v/>
      </c>
      <c r="BV58" s="127" t="str">
        <f t="shared" si="19"/>
        <v/>
      </c>
      <c r="BW58" s="127" t="str">
        <f t="shared" si="20"/>
        <v/>
      </c>
      <c r="BX58" s="127" t="str">
        <f t="shared" si="21"/>
        <v/>
      </c>
      <c r="BY58" s="127" t="str">
        <f t="shared" si="22"/>
        <v/>
      </c>
      <c r="BZ58" s="127" t="str">
        <f t="shared" si="23"/>
        <v/>
      </c>
      <c r="CA58" s="128" t="str">
        <f t="shared" si="24"/>
        <v/>
      </c>
      <c r="CB58" s="128" t="str">
        <f>+IF(CA58="","",MAX(CB$1:CB57)+1)</f>
        <v/>
      </c>
      <c r="CC58" s="128" t="str">
        <f t="shared" si="25"/>
        <v/>
      </c>
      <c r="CD58" s="128" t="str">
        <f t="shared" si="26"/>
        <v/>
      </c>
      <c r="CE58" s="128" t="str">
        <f t="shared" si="27"/>
        <v/>
      </c>
      <c r="CF58" s="128" t="str">
        <f t="shared" si="28"/>
        <v/>
      </c>
      <c r="CG58" s="128" t="str">
        <f t="shared" si="29"/>
        <v/>
      </c>
      <c r="CH58" s="128" t="str">
        <f t="shared" si="30"/>
        <v/>
      </c>
      <c r="CI58" s="129" t="str">
        <f t="shared" si="31"/>
        <v/>
      </c>
      <c r="CJ58" s="129" t="str">
        <f>+IF(CI58="","",MAX(CJ$1:CJ57)+1)</f>
        <v/>
      </c>
      <c r="CK58" s="129" t="str">
        <f t="shared" si="32"/>
        <v/>
      </c>
      <c r="CL58" s="129" t="str">
        <f t="shared" si="33"/>
        <v/>
      </c>
      <c r="CM58" s="129" t="str">
        <f t="shared" si="34"/>
        <v/>
      </c>
      <c r="CN58" s="129" t="str">
        <f t="shared" si="35"/>
        <v/>
      </c>
      <c r="CO58" s="129" t="str">
        <f t="shared" si="36"/>
        <v/>
      </c>
      <c r="CQ58" s="207" t="str">
        <f>+IF(CR58="","",MAX(CQ$1:CQ57)+1)</f>
        <v/>
      </c>
      <c r="CR58" s="208" t="str">
        <f>IF(Compliance_Options!B80="","",Compliance_Options!B80)</f>
        <v/>
      </c>
      <c r="CS58" s="208" t="str">
        <f>IF(Compliance_Options!C80="","",Compliance_Options!C80)</f>
        <v/>
      </c>
      <c r="CT58" s="208" t="str">
        <f>IF(Compliance_Options!D80="","",Compliance_Options!D80)</f>
        <v/>
      </c>
      <c r="CU58" s="208" t="str">
        <f t="shared" si="37"/>
        <v xml:space="preserve">  </v>
      </c>
      <c r="CV58" s="208" t="str">
        <f>IF(COUNTIF(CU$2:CU58,CU58)=1,CU58,"")</f>
        <v/>
      </c>
      <c r="CW58" s="208" t="str">
        <f t="shared" si="38"/>
        <v/>
      </c>
      <c r="CX58" s="208" t="str">
        <f t="shared" si="39"/>
        <v/>
      </c>
      <c r="CY58" s="208" t="str">
        <f t="shared" si="40"/>
        <v/>
      </c>
      <c r="CZ58" s="208" t="str">
        <f t="shared" si="41"/>
        <v/>
      </c>
    </row>
    <row r="59" spans="6:104" x14ac:dyDescent="0.3">
      <c r="F59" s="112" t="str">
        <f>+IF(I59="","",MAX(F$1:F58)+1)</f>
        <v/>
      </c>
      <c r="G59" s="115" t="str">
        <f>IF(Compliance_Options!C81="","",Compliance_Options!C81)</f>
        <v/>
      </c>
      <c r="H59" s="113" t="str">
        <f t="shared" si="0"/>
        <v/>
      </c>
      <c r="I59" s="104" t="str">
        <f>IF(COUNTIF(G$2:G59,G59)=1,G59,"")</f>
        <v/>
      </c>
      <c r="AW59" s="125" t="str">
        <f>+IF(AX59="","",MAX(AW$1:AW58)+1)</f>
        <v/>
      </c>
      <c r="AX59" s="126" t="str">
        <f>IF(Compliance_Options!B81="","",Compliance_Options!B81)</f>
        <v/>
      </c>
      <c r="AY59" s="126" t="str">
        <f>IF(Compliance_Options!C81="","",Compliance_Options!C81)</f>
        <v/>
      </c>
      <c r="AZ59" s="126" t="str">
        <f>IF(Compliance_Options!D81="","",Compliance_Options!D81)</f>
        <v/>
      </c>
      <c r="BA59" s="126" t="str">
        <f>IF(Compliance_Options!E81="","",Compliance_Options!E81)</f>
        <v/>
      </c>
      <c r="BB59" s="126" t="str">
        <f>IF(Compliance_Options!F81="","",Compliance_Options!F81)</f>
        <v/>
      </c>
      <c r="BC59" s="105" t="str">
        <f t="shared" si="3"/>
        <v xml:space="preserve">    </v>
      </c>
      <c r="BD59" s="105" t="str">
        <f>IF(COUNTIF(BC$2:BC59,BC59)=1,BC59,"")</f>
        <v/>
      </c>
      <c r="BE59" s="105" t="str">
        <f t="shared" si="4"/>
        <v/>
      </c>
      <c r="BF59" s="105" t="str">
        <f t="shared" si="5"/>
        <v/>
      </c>
      <c r="BG59" s="105" t="str">
        <f t="shared" si="6"/>
        <v/>
      </c>
      <c r="BH59" s="105" t="str">
        <f t="shared" si="7"/>
        <v/>
      </c>
      <c r="BI59" s="105" t="str">
        <f t="shared" si="8"/>
        <v/>
      </c>
      <c r="BJ59" s="105" t="str">
        <f t="shared" si="9"/>
        <v/>
      </c>
      <c r="BK59" s="111" t="str">
        <f t="shared" si="10"/>
        <v/>
      </c>
      <c r="BL59" s="111" t="str">
        <f>+IF(BK59="","",MAX(BL$1:BL58)+1)</f>
        <v/>
      </c>
      <c r="BM59" s="111" t="str">
        <f t="shared" si="11"/>
        <v/>
      </c>
      <c r="BN59" s="111" t="str">
        <f t="shared" si="12"/>
        <v/>
      </c>
      <c r="BO59" s="111" t="str">
        <f t="shared" si="13"/>
        <v/>
      </c>
      <c r="BP59" s="111" t="str">
        <f t="shared" si="14"/>
        <v/>
      </c>
      <c r="BQ59" s="111" t="str">
        <f t="shared" si="15"/>
        <v/>
      </c>
      <c r="BR59" s="111" t="str">
        <f t="shared" si="16"/>
        <v/>
      </c>
      <c r="BS59" s="127" t="str">
        <f t="shared" si="17"/>
        <v/>
      </c>
      <c r="BT59" s="127" t="str">
        <f>+IF(BS59="","",MAX(BT$1:BT58)+1)</f>
        <v/>
      </c>
      <c r="BU59" s="127" t="str">
        <f t="shared" si="18"/>
        <v/>
      </c>
      <c r="BV59" s="127" t="str">
        <f t="shared" si="19"/>
        <v/>
      </c>
      <c r="BW59" s="127" t="str">
        <f t="shared" si="20"/>
        <v/>
      </c>
      <c r="BX59" s="127" t="str">
        <f t="shared" si="21"/>
        <v/>
      </c>
      <c r="BY59" s="127" t="str">
        <f t="shared" si="22"/>
        <v/>
      </c>
      <c r="BZ59" s="127" t="str">
        <f t="shared" si="23"/>
        <v/>
      </c>
      <c r="CA59" s="128" t="str">
        <f t="shared" si="24"/>
        <v/>
      </c>
      <c r="CB59" s="128" t="str">
        <f>+IF(CA59="","",MAX(CB$1:CB58)+1)</f>
        <v/>
      </c>
      <c r="CC59" s="128" t="str">
        <f t="shared" si="25"/>
        <v/>
      </c>
      <c r="CD59" s="128" t="str">
        <f t="shared" si="26"/>
        <v/>
      </c>
      <c r="CE59" s="128" t="str">
        <f t="shared" si="27"/>
        <v/>
      </c>
      <c r="CF59" s="128" t="str">
        <f t="shared" si="28"/>
        <v/>
      </c>
      <c r="CG59" s="128" t="str">
        <f t="shared" si="29"/>
        <v/>
      </c>
      <c r="CH59" s="128" t="str">
        <f t="shared" si="30"/>
        <v/>
      </c>
      <c r="CI59" s="129" t="str">
        <f t="shared" si="31"/>
        <v/>
      </c>
      <c r="CJ59" s="129" t="str">
        <f>+IF(CI59="","",MAX(CJ$1:CJ58)+1)</f>
        <v/>
      </c>
      <c r="CK59" s="129" t="str">
        <f t="shared" si="32"/>
        <v/>
      </c>
      <c r="CL59" s="129" t="str">
        <f t="shared" si="33"/>
        <v/>
      </c>
      <c r="CM59" s="129" t="str">
        <f t="shared" si="34"/>
        <v/>
      </c>
      <c r="CN59" s="129" t="str">
        <f t="shared" si="35"/>
        <v/>
      </c>
      <c r="CO59" s="129" t="str">
        <f t="shared" si="36"/>
        <v/>
      </c>
      <c r="CQ59" s="207" t="str">
        <f>+IF(CR59="","",MAX(CQ$1:CQ58)+1)</f>
        <v/>
      </c>
      <c r="CR59" s="208" t="str">
        <f>IF(Compliance_Options!B81="","",Compliance_Options!B81)</f>
        <v/>
      </c>
      <c r="CS59" s="208" t="str">
        <f>IF(Compliance_Options!C81="","",Compliance_Options!C81)</f>
        <v/>
      </c>
      <c r="CT59" s="208" t="str">
        <f>IF(Compliance_Options!D81="","",Compliance_Options!D81)</f>
        <v/>
      </c>
      <c r="CU59" s="208" t="str">
        <f t="shared" si="37"/>
        <v xml:space="preserve">  </v>
      </c>
      <c r="CV59" s="208" t="str">
        <f>IF(COUNTIF(CU$2:CU59,CU59)=1,CU59,"")</f>
        <v/>
      </c>
      <c r="CW59" s="208" t="str">
        <f t="shared" si="38"/>
        <v/>
      </c>
      <c r="CX59" s="208" t="str">
        <f t="shared" si="39"/>
        <v/>
      </c>
      <c r="CY59" s="208" t="str">
        <f t="shared" si="40"/>
        <v/>
      </c>
      <c r="CZ59" s="208" t="str">
        <f t="shared" si="41"/>
        <v/>
      </c>
    </row>
    <row r="60" spans="6:104" x14ac:dyDescent="0.3">
      <c r="F60" s="112" t="str">
        <f>+IF(I60="","",MAX(F$1:F59)+1)</f>
        <v/>
      </c>
      <c r="G60" s="115" t="str">
        <f>IF(Compliance_Options!C82="","",Compliance_Options!C82)</f>
        <v/>
      </c>
      <c r="H60" s="113" t="str">
        <f t="shared" si="0"/>
        <v/>
      </c>
      <c r="I60" s="104" t="str">
        <f>IF(COUNTIF(G$2:G60,G60)=1,G60,"")</f>
        <v/>
      </c>
      <c r="AW60" s="125" t="str">
        <f>+IF(AX60="","",MAX(AW$1:AW59)+1)</f>
        <v/>
      </c>
      <c r="AX60" s="126" t="str">
        <f>IF(Compliance_Options!B82="","",Compliance_Options!B82)</f>
        <v/>
      </c>
      <c r="AY60" s="126" t="str">
        <f>IF(Compliance_Options!C82="","",Compliance_Options!C82)</f>
        <v/>
      </c>
      <c r="AZ60" s="126" t="str">
        <f>IF(Compliance_Options!D82="","",Compliance_Options!D82)</f>
        <v/>
      </c>
      <c r="BA60" s="126" t="str">
        <f>IF(Compliance_Options!E82="","",Compliance_Options!E82)</f>
        <v/>
      </c>
      <c r="BB60" s="126" t="str">
        <f>IF(Compliance_Options!F82="","",Compliance_Options!F82)</f>
        <v/>
      </c>
      <c r="BC60" s="105" t="str">
        <f t="shared" si="3"/>
        <v xml:space="preserve">    </v>
      </c>
      <c r="BD60" s="105" t="str">
        <f>IF(COUNTIF(BC$2:BC60,BC60)=1,BC60,"")</f>
        <v/>
      </c>
      <c r="BE60" s="105" t="str">
        <f t="shared" si="4"/>
        <v/>
      </c>
      <c r="BF60" s="105" t="str">
        <f t="shared" si="5"/>
        <v/>
      </c>
      <c r="BG60" s="105" t="str">
        <f t="shared" si="6"/>
        <v/>
      </c>
      <c r="BH60" s="105" t="str">
        <f t="shared" si="7"/>
        <v/>
      </c>
      <c r="BI60" s="105" t="str">
        <f t="shared" si="8"/>
        <v/>
      </c>
      <c r="BJ60" s="105" t="str">
        <f t="shared" si="9"/>
        <v/>
      </c>
      <c r="BK60" s="111" t="str">
        <f t="shared" si="10"/>
        <v/>
      </c>
      <c r="BL60" s="111" t="str">
        <f>+IF(BK60="","",MAX(BL$1:BL59)+1)</f>
        <v/>
      </c>
      <c r="BM60" s="111" t="str">
        <f t="shared" si="11"/>
        <v/>
      </c>
      <c r="BN60" s="111" t="str">
        <f t="shared" si="12"/>
        <v/>
      </c>
      <c r="BO60" s="111" t="str">
        <f t="shared" si="13"/>
        <v/>
      </c>
      <c r="BP60" s="111" t="str">
        <f t="shared" si="14"/>
        <v/>
      </c>
      <c r="BQ60" s="111" t="str">
        <f t="shared" si="15"/>
        <v/>
      </c>
      <c r="BR60" s="111" t="str">
        <f t="shared" si="16"/>
        <v/>
      </c>
      <c r="BS60" s="127" t="str">
        <f t="shared" si="17"/>
        <v/>
      </c>
      <c r="BT60" s="127" t="str">
        <f>+IF(BS60="","",MAX(BT$1:BT59)+1)</f>
        <v/>
      </c>
      <c r="BU60" s="127" t="str">
        <f t="shared" si="18"/>
        <v/>
      </c>
      <c r="BV60" s="127" t="str">
        <f t="shared" si="19"/>
        <v/>
      </c>
      <c r="BW60" s="127" t="str">
        <f t="shared" si="20"/>
        <v/>
      </c>
      <c r="BX60" s="127" t="str">
        <f t="shared" si="21"/>
        <v/>
      </c>
      <c r="BY60" s="127" t="str">
        <f t="shared" si="22"/>
        <v/>
      </c>
      <c r="BZ60" s="127" t="str">
        <f t="shared" si="23"/>
        <v/>
      </c>
      <c r="CA60" s="128" t="str">
        <f t="shared" si="24"/>
        <v/>
      </c>
      <c r="CB60" s="128" t="str">
        <f>+IF(CA60="","",MAX(CB$1:CB59)+1)</f>
        <v/>
      </c>
      <c r="CC60" s="128" t="str">
        <f t="shared" si="25"/>
        <v/>
      </c>
      <c r="CD60" s="128" t="str">
        <f t="shared" si="26"/>
        <v/>
      </c>
      <c r="CE60" s="128" t="str">
        <f t="shared" si="27"/>
        <v/>
      </c>
      <c r="CF60" s="128" t="str">
        <f t="shared" si="28"/>
        <v/>
      </c>
      <c r="CG60" s="128" t="str">
        <f t="shared" si="29"/>
        <v/>
      </c>
      <c r="CH60" s="128" t="str">
        <f t="shared" si="30"/>
        <v/>
      </c>
      <c r="CI60" s="129" t="str">
        <f t="shared" si="31"/>
        <v/>
      </c>
      <c r="CJ60" s="129" t="str">
        <f>+IF(CI60="","",MAX(CJ$1:CJ59)+1)</f>
        <v/>
      </c>
      <c r="CK60" s="129" t="str">
        <f t="shared" si="32"/>
        <v/>
      </c>
      <c r="CL60" s="129" t="str">
        <f t="shared" si="33"/>
        <v/>
      </c>
      <c r="CM60" s="129" t="str">
        <f t="shared" si="34"/>
        <v/>
      </c>
      <c r="CN60" s="129" t="str">
        <f t="shared" si="35"/>
        <v/>
      </c>
      <c r="CO60" s="129" t="str">
        <f t="shared" si="36"/>
        <v/>
      </c>
      <c r="CQ60" s="207" t="str">
        <f>+IF(CR60="","",MAX(CQ$1:CQ59)+1)</f>
        <v/>
      </c>
      <c r="CR60" s="208" t="str">
        <f>IF(Compliance_Options!B82="","",Compliance_Options!B82)</f>
        <v/>
      </c>
      <c r="CS60" s="208" t="str">
        <f>IF(Compliance_Options!C82="","",Compliance_Options!C82)</f>
        <v/>
      </c>
      <c r="CT60" s="208" t="str">
        <f>IF(Compliance_Options!D82="","",Compliance_Options!D82)</f>
        <v/>
      </c>
      <c r="CU60" s="208" t="str">
        <f t="shared" si="37"/>
        <v xml:space="preserve">  </v>
      </c>
      <c r="CV60" s="208" t="str">
        <f>IF(COUNTIF(CU$2:CU60,CU60)=1,CU60,"")</f>
        <v/>
      </c>
      <c r="CW60" s="208" t="str">
        <f t="shared" si="38"/>
        <v/>
      </c>
      <c r="CX60" s="208" t="str">
        <f t="shared" si="39"/>
        <v/>
      </c>
      <c r="CY60" s="208" t="str">
        <f t="shared" si="40"/>
        <v/>
      </c>
      <c r="CZ60" s="208" t="str">
        <f t="shared" si="41"/>
        <v/>
      </c>
    </row>
    <row r="61" spans="6:104" x14ac:dyDescent="0.3">
      <c r="F61" s="112" t="str">
        <f>+IF(I61="","",MAX(F$1:F60)+1)</f>
        <v/>
      </c>
      <c r="G61" s="115" t="str">
        <f>IF(Compliance_Options!C83="","",Compliance_Options!C83)</f>
        <v/>
      </c>
      <c r="H61" s="113" t="str">
        <f t="shared" si="0"/>
        <v/>
      </c>
      <c r="I61" s="104" t="str">
        <f>IF(COUNTIF(G$2:G61,G61)=1,G61,"")</f>
        <v/>
      </c>
      <c r="AW61" s="125" t="str">
        <f>+IF(AX61="","",MAX(AW$1:AW60)+1)</f>
        <v/>
      </c>
      <c r="AX61" s="126" t="str">
        <f>IF(Compliance_Options!B83="","",Compliance_Options!B83)</f>
        <v/>
      </c>
      <c r="AY61" s="126" t="str">
        <f>IF(Compliance_Options!C83="","",Compliance_Options!C83)</f>
        <v/>
      </c>
      <c r="AZ61" s="126" t="str">
        <f>IF(Compliance_Options!D83="","",Compliance_Options!D83)</f>
        <v/>
      </c>
      <c r="BA61" s="126" t="str">
        <f>IF(Compliance_Options!E83="","",Compliance_Options!E83)</f>
        <v/>
      </c>
      <c r="BB61" s="126" t="str">
        <f>IF(Compliance_Options!F83="","",Compliance_Options!F83)</f>
        <v/>
      </c>
      <c r="BC61" s="105" t="str">
        <f t="shared" si="3"/>
        <v xml:space="preserve">    </v>
      </c>
      <c r="BD61" s="105" t="str">
        <f>IF(COUNTIF(BC$2:BC61,BC61)=1,BC61,"")</f>
        <v/>
      </c>
      <c r="BE61" s="105" t="str">
        <f t="shared" si="4"/>
        <v/>
      </c>
      <c r="BF61" s="105" t="str">
        <f t="shared" si="5"/>
        <v/>
      </c>
      <c r="BG61" s="105" t="str">
        <f t="shared" si="6"/>
        <v/>
      </c>
      <c r="BH61" s="105" t="str">
        <f t="shared" si="7"/>
        <v/>
      </c>
      <c r="BI61" s="105" t="str">
        <f t="shared" si="8"/>
        <v/>
      </c>
      <c r="BJ61" s="105" t="str">
        <f t="shared" si="9"/>
        <v/>
      </c>
      <c r="BK61" s="111" t="str">
        <f t="shared" si="10"/>
        <v/>
      </c>
      <c r="BL61" s="111" t="str">
        <f>+IF(BK61="","",MAX(BL$1:BL60)+1)</f>
        <v/>
      </c>
      <c r="BM61" s="111" t="str">
        <f t="shared" si="11"/>
        <v/>
      </c>
      <c r="BN61" s="111" t="str">
        <f t="shared" si="12"/>
        <v/>
      </c>
      <c r="BO61" s="111" t="str">
        <f t="shared" si="13"/>
        <v/>
      </c>
      <c r="BP61" s="111" t="str">
        <f t="shared" si="14"/>
        <v/>
      </c>
      <c r="BQ61" s="111" t="str">
        <f t="shared" si="15"/>
        <v/>
      </c>
      <c r="BR61" s="111" t="str">
        <f t="shared" si="16"/>
        <v/>
      </c>
      <c r="BS61" s="127" t="str">
        <f t="shared" si="17"/>
        <v/>
      </c>
      <c r="BT61" s="127" t="str">
        <f>+IF(BS61="","",MAX(BT$1:BT60)+1)</f>
        <v/>
      </c>
      <c r="BU61" s="127" t="str">
        <f t="shared" si="18"/>
        <v/>
      </c>
      <c r="BV61" s="127" t="str">
        <f t="shared" si="19"/>
        <v/>
      </c>
      <c r="BW61" s="127" t="str">
        <f t="shared" si="20"/>
        <v/>
      </c>
      <c r="BX61" s="127" t="str">
        <f t="shared" si="21"/>
        <v/>
      </c>
      <c r="BY61" s="127" t="str">
        <f t="shared" si="22"/>
        <v/>
      </c>
      <c r="BZ61" s="127" t="str">
        <f t="shared" si="23"/>
        <v/>
      </c>
      <c r="CA61" s="128" t="str">
        <f t="shared" si="24"/>
        <v/>
      </c>
      <c r="CB61" s="128" t="str">
        <f>+IF(CA61="","",MAX(CB$1:CB60)+1)</f>
        <v/>
      </c>
      <c r="CC61" s="128" t="str">
        <f t="shared" si="25"/>
        <v/>
      </c>
      <c r="CD61" s="128" t="str">
        <f t="shared" si="26"/>
        <v/>
      </c>
      <c r="CE61" s="128" t="str">
        <f t="shared" si="27"/>
        <v/>
      </c>
      <c r="CF61" s="128" t="str">
        <f t="shared" si="28"/>
        <v/>
      </c>
      <c r="CG61" s="128" t="str">
        <f t="shared" si="29"/>
        <v/>
      </c>
      <c r="CH61" s="128" t="str">
        <f t="shared" si="30"/>
        <v/>
      </c>
      <c r="CI61" s="129" t="str">
        <f t="shared" si="31"/>
        <v/>
      </c>
      <c r="CJ61" s="129" t="str">
        <f>+IF(CI61="","",MAX(CJ$1:CJ60)+1)</f>
        <v/>
      </c>
      <c r="CK61" s="129" t="str">
        <f t="shared" si="32"/>
        <v/>
      </c>
      <c r="CL61" s="129" t="str">
        <f t="shared" si="33"/>
        <v/>
      </c>
      <c r="CM61" s="129" t="str">
        <f t="shared" si="34"/>
        <v/>
      </c>
      <c r="CN61" s="129" t="str">
        <f t="shared" si="35"/>
        <v/>
      </c>
      <c r="CO61" s="129" t="str">
        <f t="shared" si="36"/>
        <v/>
      </c>
      <c r="CQ61" s="207" t="str">
        <f>+IF(CR61="","",MAX(CQ$1:CQ60)+1)</f>
        <v/>
      </c>
      <c r="CR61" s="208" t="str">
        <f>IF(Compliance_Options!B83="","",Compliance_Options!B83)</f>
        <v/>
      </c>
      <c r="CS61" s="208" t="str">
        <f>IF(Compliance_Options!C83="","",Compliance_Options!C83)</f>
        <v/>
      </c>
      <c r="CT61" s="208" t="str">
        <f>IF(Compliance_Options!D83="","",Compliance_Options!D83)</f>
        <v/>
      </c>
      <c r="CU61" s="208" t="str">
        <f t="shared" si="37"/>
        <v xml:space="preserve">  </v>
      </c>
      <c r="CV61" s="208" t="str">
        <f>IF(COUNTIF(CU$2:CU61,CU61)=1,CU61,"")</f>
        <v/>
      </c>
      <c r="CW61" s="208" t="str">
        <f t="shared" si="38"/>
        <v/>
      </c>
      <c r="CX61" s="208" t="str">
        <f t="shared" si="39"/>
        <v/>
      </c>
      <c r="CY61" s="208" t="str">
        <f t="shared" si="40"/>
        <v/>
      </c>
      <c r="CZ61" s="208" t="str">
        <f t="shared" si="41"/>
        <v/>
      </c>
    </row>
    <row r="62" spans="6:104" x14ac:dyDescent="0.3">
      <c r="F62" s="112" t="str">
        <f>+IF(I62="","",MAX(F$1:F61)+1)</f>
        <v/>
      </c>
      <c r="G62" s="115" t="str">
        <f>IF(Compliance_Options!C84="","",Compliance_Options!C84)</f>
        <v/>
      </c>
      <c r="H62" s="113" t="str">
        <f t="shared" si="0"/>
        <v/>
      </c>
      <c r="I62" s="104" t="str">
        <f>IF(COUNTIF(G$2:G62,G62)=1,G62,"")</f>
        <v/>
      </c>
      <c r="AW62" s="125" t="str">
        <f>+IF(AX62="","",MAX(AW$1:AW61)+1)</f>
        <v/>
      </c>
      <c r="AX62" s="126" t="str">
        <f>IF(Compliance_Options!B84="","",Compliance_Options!B84)</f>
        <v/>
      </c>
      <c r="AY62" s="126" t="str">
        <f>IF(Compliance_Options!C84="","",Compliance_Options!C84)</f>
        <v/>
      </c>
      <c r="AZ62" s="126" t="str">
        <f>IF(Compliance_Options!D84="","",Compliance_Options!D84)</f>
        <v/>
      </c>
      <c r="BA62" s="126" t="str">
        <f>IF(Compliance_Options!E84="","",Compliance_Options!E84)</f>
        <v/>
      </c>
      <c r="BB62" s="126" t="str">
        <f>IF(Compliance_Options!F84="","",Compliance_Options!F84)</f>
        <v/>
      </c>
      <c r="BC62" s="105" t="str">
        <f t="shared" si="3"/>
        <v xml:space="preserve">    </v>
      </c>
      <c r="BD62" s="105" t="str">
        <f>IF(COUNTIF(BC$2:BC62,BC62)=1,BC62,"")</f>
        <v/>
      </c>
      <c r="BE62" s="105" t="str">
        <f t="shared" si="4"/>
        <v/>
      </c>
      <c r="BF62" s="105" t="str">
        <f t="shared" si="5"/>
        <v/>
      </c>
      <c r="BG62" s="105" t="str">
        <f t="shared" si="6"/>
        <v/>
      </c>
      <c r="BH62" s="105" t="str">
        <f t="shared" si="7"/>
        <v/>
      </c>
      <c r="BI62" s="105" t="str">
        <f t="shared" si="8"/>
        <v/>
      </c>
      <c r="BJ62" s="105" t="str">
        <f t="shared" si="9"/>
        <v/>
      </c>
      <c r="BK62" s="111" t="str">
        <f t="shared" si="10"/>
        <v/>
      </c>
      <c r="BL62" s="111" t="str">
        <f>+IF(BK62="","",MAX(BL$1:BL61)+1)</f>
        <v/>
      </c>
      <c r="BM62" s="111" t="str">
        <f t="shared" si="11"/>
        <v/>
      </c>
      <c r="BN62" s="111" t="str">
        <f t="shared" si="12"/>
        <v/>
      </c>
      <c r="BO62" s="111" t="str">
        <f t="shared" si="13"/>
        <v/>
      </c>
      <c r="BP62" s="111" t="str">
        <f t="shared" si="14"/>
        <v/>
      </c>
      <c r="BQ62" s="111" t="str">
        <f t="shared" si="15"/>
        <v/>
      </c>
      <c r="BR62" s="111" t="str">
        <f t="shared" si="16"/>
        <v/>
      </c>
      <c r="BS62" s="127" t="str">
        <f t="shared" si="17"/>
        <v/>
      </c>
      <c r="BT62" s="127" t="str">
        <f>+IF(BS62="","",MAX(BT$1:BT61)+1)</f>
        <v/>
      </c>
      <c r="BU62" s="127" t="str">
        <f t="shared" si="18"/>
        <v/>
      </c>
      <c r="BV62" s="127" t="str">
        <f t="shared" si="19"/>
        <v/>
      </c>
      <c r="BW62" s="127" t="str">
        <f t="shared" si="20"/>
        <v/>
      </c>
      <c r="BX62" s="127" t="str">
        <f t="shared" si="21"/>
        <v/>
      </c>
      <c r="BY62" s="127" t="str">
        <f t="shared" si="22"/>
        <v/>
      </c>
      <c r="BZ62" s="127" t="str">
        <f t="shared" si="23"/>
        <v/>
      </c>
      <c r="CA62" s="128" t="str">
        <f t="shared" si="24"/>
        <v/>
      </c>
      <c r="CB62" s="128" t="str">
        <f>+IF(CA62="","",MAX(CB$1:CB61)+1)</f>
        <v/>
      </c>
      <c r="CC62" s="128" t="str">
        <f t="shared" si="25"/>
        <v/>
      </c>
      <c r="CD62" s="128" t="str">
        <f t="shared" si="26"/>
        <v/>
      </c>
      <c r="CE62" s="128" t="str">
        <f t="shared" si="27"/>
        <v/>
      </c>
      <c r="CF62" s="128" t="str">
        <f t="shared" si="28"/>
        <v/>
      </c>
      <c r="CG62" s="128" t="str">
        <f t="shared" si="29"/>
        <v/>
      </c>
      <c r="CH62" s="128" t="str">
        <f t="shared" si="30"/>
        <v/>
      </c>
      <c r="CI62" s="129" t="str">
        <f t="shared" si="31"/>
        <v/>
      </c>
      <c r="CJ62" s="129" t="str">
        <f>+IF(CI62="","",MAX(CJ$1:CJ61)+1)</f>
        <v/>
      </c>
      <c r="CK62" s="129" t="str">
        <f t="shared" si="32"/>
        <v/>
      </c>
      <c r="CL62" s="129" t="str">
        <f t="shared" si="33"/>
        <v/>
      </c>
      <c r="CM62" s="129" t="str">
        <f t="shared" si="34"/>
        <v/>
      </c>
      <c r="CN62" s="129" t="str">
        <f t="shared" si="35"/>
        <v/>
      </c>
      <c r="CO62" s="129" t="str">
        <f t="shared" si="36"/>
        <v/>
      </c>
      <c r="CQ62" s="207" t="str">
        <f>+IF(CR62="","",MAX(CQ$1:CQ61)+1)</f>
        <v/>
      </c>
      <c r="CR62" s="208" t="str">
        <f>IF(Compliance_Options!B84="","",Compliance_Options!B84)</f>
        <v/>
      </c>
      <c r="CS62" s="208" t="str">
        <f>IF(Compliance_Options!C84="","",Compliance_Options!C84)</f>
        <v/>
      </c>
      <c r="CT62" s="208" t="str">
        <f>IF(Compliance_Options!D84="","",Compliance_Options!D84)</f>
        <v/>
      </c>
      <c r="CU62" s="208" t="str">
        <f t="shared" si="37"/>
        <v xml:space="preserve">  </v>
      </c>
      <c r="CV62" s="208" t="str">
        <f>IF(COUNTIF(CU$2:CU62,CU62)=1,CU62,"")</f>
        <v/>
      </c>
      <c r="CW62" s="208" t="str">
        <f t="shared" si="38"/>
        <v/>
      </c>
      <c r="CX62" s="208" t="str">
        <f t="shared" si="39"/>
        <v/>
      </c>
      <c r="CY62" s="208" t="str">
        <f t="shared" si="40"/>
        <v/>
      </c>
      <c r="CZ62" s="208" t="str">
        <f t="shared" si="41"/>
        <v/>
      </c>
    </row>
    <row r="63" spans="6:104" x14ac:dyDescent="0.3">
      <c r="F63" s="112" t="str">
        <f>+IF(I63="","",MAX(F$1:F62)+1)</f>
        <v/>
      </c>
      <c r="G63" s="115" t="str">
        <f>IF(Compliance_Options!C85="","",Compliance_Options!C85)</f>
        <v/>
      </c>
      <c r="H63" s="113" t="str">
        <f t="shared" si="0"/>
        <v/>
      </c>
      <c r="I63" s="104" t="str">
        <f>IF(COUNTIF(G$2:G63,G63)=1,G63,"")</f>
        <v/>
      </c>
      <c r="AW63" s="125" t="str">
        <f>+IF(AX63="","",MAX(AW$1:AW62)+1)</f>
        <v/>
      </c>
      <c r="AX63" s="126" t="str">
        <f>IF(Compliance_Options!B85="","",Compliance_Options!B85)</f>
        <v/>
      </c>
      <c r="AY63" s="126" t="str">
        <f>IF(Compliance_Options!C85="","",Compliance_Options!C85)</f>
        <v/>
      </c>
      <c r="AZ63" s="126" t="str">
        <f>IF(Compliance_Options!D85="","",Compliance_Options!D85)</f>
        <v/>
      </c>
      <c r="BA63" s="126" t="str">
        <f>IF(Compliance_Options!E85="","",Compliance_Options!E85)</f>
        <v/>
      </c>
      <c r="BB63" s="126" t="str">
        <f>IF(Compliance_Options!F85="","",Compliance_Options!F85)</f>
        <v/>
      </c>
      <c r="BC63" s="105" t="str">
        <f t="shared" si="3"/>
        <v xml:space="preserve">    </v>
      </c>
      <c r="BD63" s="105" t="str">
        <f>IF(COUNTIF(BC$2:BC63,BC63)=1,BC63,"")</f>
        <v/>
      </c>
      <c r="BE63" s="105" t="str">
        <f t="shared" si="4"/>
        <v/>
      </c>
      <c r="BF63" s="105" t="str">
        <f t="shared" si="5"/>
        <v/>
      </c>
      <c r="BG63" s="105" t="str">
        <f t="shared" si="6"/>
        <v/>
      </c>
      <c r="BH63" s="105" t="str">
        <f t="shared" si="7"/>
        <v/>
      </c>
      <c r="BI63" s="105" t="str">
        <f t="shared" si="8"/>
        <v/>
      </c>
      <c r="BJ63" s="105" t="str">
        <f t="shared" si="9"/>
        <v/>
      </c>
      <c r="BK63" s="111" t="str">
        <f t="shared" si="10"/>
        <v/>
      </c>
      <c r="BL63" s="111" t="str">
        <f>+IF(BK63="","",MAX(BL$1:BL62)+1)</f>
        <v/>
      </c>
      <c r="BM63" s="111" t="str">
        <f t="shared" si="11"/>
        <v/>
      </c>
      <c r="BN63" s="111" t="str">
        <f t="shared" si="12"/>
        <v/>
      </c>
      <c r="BO63" s="111" t="str">
        <f t="shared" si="13"/>
        <v/>
      </c>
      <c r="BP63" s="111" t="str">
        <f t="shared" si="14"/>
        <v/>
      </c>
      <c r="BQ63" s="111" t="str">
        <f t="shared" si="15"/>
        <v/>
      </c>
      <c r="BR63" s="111" t="str">
        <f t="shared" si="16"/>
        <v/>
      </c>
      <c r="BS63" s="127" t="str">
        <f t="shared" si="17"/>
        <v/>
      </c>
      <c r="BT63" s="127" t="str">
        <f>+IF(BS63="","",MAX(BT$1:BT62)+1)</f>
        <v/>
      </c>
      <c r="BU63" s="127" t="str">
        <f t="shared" si="18"/>
        <v/>
      </c>
      <c r="BV63" s="127" t="str">
        <f t="shared" si="19"/>
        <v/>
      </c>
      <c r="BW63" s="127" t="str">
        <f t="shared" si="20"/>
        <v/>
      </c>
      <c r="BX63" s="127" t="str">
        <f t="shared" si="21"/>
        <v/>
      </c>
      <c r="BY63" s="127" t="str">
        <f t="shared" si="22"/>
        <v/>
      </c>
      <c r="BZ63" s="127" t="str">
        <f t="shared" si="23"/>
        <v/>
      </c>
      <c r="CA63" s="128" t="str">
        <f t="shared" si="24"/>
        <v/>
      </c>
      <c r="CB63" s="128" t="str">
        <f>+IF(CA63="","",MAX(CB$1:CB62)+1)</f>
        <v/>
      </c>
      <c r="CC63" s="128" t="str">
        <f t="shared" si="25"/>
        <v/>
      </c>
      <c r="CD63" s="128" t="str">
        <f t="shared" si="26"/>
        <v/>
      </c>
      <c r="CE63" s="128" t="str">
        <f t="shared" si="27"/>
        <v/>
      </c>
      <c r="CF63" s="128" t="str">
        <f t="shared" si="28"/>
        <v/>
      </c>
      <c r="CG63" s="128" t="str">
        <f t="shared" si="29"/>
        <v/>
      </c>
      <c r="CH63" s="128" t="str">
        <f t="shared" si="30"/>
        <v/>
      </c>
      <c r="CI63" s="129" t="str">
        <f t="shared" si="31"/>
        <v/>
      </c>
      <c r="CJ63" s="129" t="str">
        <f>+IF(CI63="","",MAX(CJ$1:CJ62)+1)</f>
        <v/>
      </c>
      <c r="CK63" s="129" t="str">
        <f t="shared" si="32"/>
        <v/>
      </c>
      <c r="CL63" s="129" t="str">
        <f t="shared" si="33"/>
        <v/>
      </c>
      <c r="CM63" s="129" t="str">
        <f t="shared" si="34"/>
        <v/>
      </c>
      <c r="CN63" s="129" t="str">
        <f t="shared" si="35"/>
        <v/>
      </c>
      <c r="CO63" s="129" t="str">
        <f t="shared" si="36"/>
        <v/>
      </c>
      <c r="CQ63" s="207" t="str">
        <f>+IF(CR63="","",MAX(CQ$1:CQ62)+1)</f>
        <v/>
      </c>
      <c r="CR63" s="208" t="str">
        <f>IF(Compliance_Options!B85="","",Compliance_Options!B85)</f>
        <v/>
      </c>
      <c r="CS63" s="208" t="str">
        <f>IF(Compliance_Options!C85="","",Compliance_Options!C85)</f>
        <v/>
      </c>
      <c r="CT63" s="208" t="str">
        <f>IF(Compliance_Options!D85="","",Compliance_Options!D85)</f>
        <v/>
      </c>
      <c r="CU63" s="208" t="str">
        <f t="shared" si="37"/>
        <v xml:space="preserve">  </v>
      </c>
      <c r="CV63" s="208" t="str">
        <f>IF(COUNTIF(CU$2:CU63,CU63)=1,CU63,"")</f>
        <v/>
      </c>
      <c r="CW63" s="208" t="str">
        <f t="shared" si="38"/>
        <v/>
      </c>
      <c r="CX63" s="208" t="str">
        <f t="shared" si="39"/>
        <v/>
      </c>
      <c r="CY63" s="208" t="str">
        <f t="shared" si="40"/>
        <v/>
      </c>
      <c r="CZ63" s="208" t="str">
        <f t="shared" si="41"/>
        <v/>
      </c>
    </row>
    <row r="64" spans="6:104" x14ac:dyDescent="0.3">
      <c r="F64" s="112" t="str">
        <f>+IF(I64="","",MAX(F$1:F63)+1)</f>
        <v/>
      </c>
      <c r="G64" s="115" t="str">
        <f>IF(Compliance_Options!C86="","",Compliance_Options!C86)</f>
        <v/>
      </c>
      <c r="H64" s="113" t="str">
        <f t="shared" si="0"/>
        <v/>
      </c>
      <c r="I64" s="104" t="str">
        <f>IF(COUNTIF(G$2:G64,G64)=1,G64,"")</f>
        <v/>
      </c>
      <c r="AW64" s="125" t="str">
        <f>+IF(AX64="","",MAX(AW$1:AW63)+1)</f>
        <v/>
      </c>
      <c r="AX64" s="126" t="str">
        <f>IF(Compliance_Options!B86="","",Compliance_Options!B86)</f>
        <v/>
      </c>
      <c r="AY64" s="126" t="str">
        <f>IF(Compliance_Options!C86="","",Compliance_Options!C86)</f>
        <v/>
      </c>
      <c r="AZ64" s="126" t="str">
        <f>IF(Compliance_Options!D86="","",Compliance_Options!D86)</f>
        <v/>
      </c>
      <c r="BA64" s="126" t="str">
        <f>IF(Compliance_Options!E86="","",Compliance_Options!E86)</f>
        <v/>
      </c>
      <c r="BB64" s="126" t="str">
        <f>IF(Compliance_Options!F86="","",Compliance_Options!F86)</f>
        <v/>
      </c>
      <c r="BC64" s="105" t="str">
        <f t="shared" si="3"/>
        <v xml:space="preserve">    </v>
      </c>
      <c r="BD64" s="105" t="str">
        <f>IF(COUNTIF(BC$2:BC64,BC64)=1,BC64,"")</f>
        <v/>
      </c>
      <c r="BE64" s="105" t="str">
        <f t="shared" si="4"/>
        <v/>
      </c>
      <c r="BF64" s="105" t="str">
        <f t="shared" si="5"/>
        <v/>
      </c>
      <c r="BG64" s="105" t="str">
        <f t="shared" si="6"/>
        <v/>
      </c>
      <c r="BH64" s="105" t="str">
        <f t="shared" si="7"/>
        <v/>
      </c>
      <c r="BI64" s="105" t="str">
        <f t="shared" si="8"/>
        <v/>
      </c>
      <c r="BJ64" s="105" t="str">
        <f t="shared" si="9"/>
        <v/>
      </c>
      <c r="BK64" s="111" t="str">
        <f t="shared" si="10"/>
        <v/>
      </c>
      <c r="BL64" s="111" t="str">
        <f>+IF(BK64="","",MAX(BL$1:BL63)+1)</f>
        <v/>
      </c>
      <c r="BM64" s="111" t="str">
        <f t="shared" si="11"/>
        <v/>
      </c>
      <c r="BN64" s="111" t="str">
        <f t="shared" si="12"/>
        <v/>
      </c>
      <c r="BO64" s="111" t="str">
        <f t="shared" si="13"/>
        <v/>
      </c>
      <c r="BP64" s="111" t="str">
        <f t="shared" si="14"/>
        <v/>
      </c>
      <c r="BQ64" s="111" t="str">
        <f t="shared" si="15"/>
        <v/>
      </c>
      <c r="BR64" s="111" t="str">
        <f t="shared" si="16"/>
        <v/>
      </c>
      <c r="BS64" s="127" t="str">
        <f t="shared" si="17"/>
        <v/>
      </c>
      <c r="BT64" s="127" t="str">
        <f>+IF(BS64="","",MAX(BT$1:BT63)+1)</f>
        <v/>
      </c>
      <c r="BU64" s="127" t="str">
        <f t="shared" si="18"/>
        <v/>
      </c>
      <c r="BV64" s="127" t="str">
        <f t="shared" si="19"/>
        <v/>
      </c>
      <c r="BW64" s="127" t="str">
        <f t="shared" si="20"/>
        <v/>
      </c>
      <c r="BX64" s="127" t="str">
        <f t="shared" si="21"/>
        <v/>
      </c>
      <c r="BY64" s="127" t="str">
        <f t="shared" si="22"/>
        <v/>
      </c>
      <c r="BZ64" s="127" t="str">
        <f t="shared" si="23"/>
        <v/>
      </c>
      <c r="CA64" s="128" t="str">
        <f t="shared" si="24"/>
        <v/>
      </c>
      <c r="CB64" s="128" t="str">
        <f>+IF(CA64="","",MAX(CB$1:CB63)+1)</f>
        <v/>
      </c>
      <c r="CC64" s="128" t="str">
        <f t="shared" si="25"/>
        <v/>
      </c>
      <c r="CD64" s="128" t="str">
        <f t="shared" si="26"/>
        <v/>
      </c>
      <c r="CE64" s="128" t="str">
        <f t="shared" si="27"/>
        <v/>
      </c>
      <c r="CF64" s="128" t="str">
        <f t="shared" si="28"/>
        <v/>
      </c>
      <c r="CG64" s="128" t="str">
        <f t="shared" si="29"/>
        <v/>
      </c>
      <c r="CH64" s="128" t="str">
        <f t="shared" si="30"/>
        <v/>
      </c>
      <c r="CI64" s="129" t="str">
        <f t="shared" si="31"/>
        <v/>
      </c>
      <c r="CJ64" s="129" t="str">
        <f>+IF(CI64="","",MAX(CJ$1:CJ63)+1)</f>
        <v/>
      </c>
      <c r="CK64" s="129" t="str">
        <f t="shared" si="32"/>
        <v/>
      </c>
      <c r="CL64" s="129" t="str">
        <f t="shared" si="33"/>
        <v/>
      </c>
      <c r="CM64" s="129" t="str">
        <f t="shared" si="34"/>
        <v/>
      </c>
      <c r="CN64" s="129" t="str">
        <f t="shared" si="35"/>
        <v/>
      </c>
      <c r="CO64" s="129" t="str">
        <f t="shared" si="36"/>
        <v/>
      </c>
      <c r="CQ64" s="207" t="str">
        <f>+IF(CR64="","",MAX(CQ$1:CQ63)+1)</f>
        <v/>
      </c>
      <c r="CR64" s="208" t="str">
        <f>IF(Compliance_Options!B86="","",Compliance_Options!B86)</f>
        <v/>
      </c>
      <c r="CS64" s="208" t="str">
        <f>IF(Compliance_Options!C86="","",Compliance_Options!C86)</f>
        <v/>
      </c>
      <c r="CT64" s="208" t="str">
        <f>IF(Compliance_Options!D86="","",Compliance_Options!D86)</f>
        <v/>
      </c>
      <c r="CU64" s="208" t="str">
        <f t="shared" si="37"/>
        <v xml:space="preserve">  </v>
      </c>
      <c r="CV64" s="208" t="str">
        <f>IF(COUNTIF(CU$2:CU64,CU64)=1,CU64,"")</f>
        <v/>
      </c>
      <c r="CW64" s="208" t="str">
        <f t="shared" si="38"/>
        <v/>
      </c>
      <c r="CX64" s="208" t="str">
        <f t="shared" si="39"/>
        <v/>
      </c>
      <c r="CY64" s="208" t="str">
        <f t="shared" si="40"/>
        <v/>
      </c>
      <c r="CZ64" s="208" t="str">
        <f t="shared" si="41"/>
        <v/>
      </c>
    </row>
    <row r="65" spans="6:104" x14ac:dyDescent="0.3">
      <c r="F65" s="112" t="str">
        <f>+IF(I65="","",MAX(F$1:F64)+1)</f>
        <v/>
      </c>
      <c r="G65" s="115" t="str">
        <f>IF(Compliance_Options!C87="","",Compliance_Options!C87)</f>
        <v/>
      </c>
      <c r="H65" s="113" t="str">
        <f t="shared" si="0"/>
        <v/>
      </c>
      <c r="I65" s="104" t="str">
        <f>IF(COUNTIF(G$2:G65,G65)=1,G65,"")</f>
        <v/>
      </c>
      <c r="AW65" s="125" t="str">
        <f>+IF(AX65="","",MAX(AW$1:AW64)+1)</f>
        <v/>
      </c>
      <c r="AX65" s="126" t="str">
        <f>IF(Compliance_Options!B87="","",Compliance_Options!B87)</f>
        <v/>
      </c>
      <c r="AY65" s="126" t="str">
        <f>IF(Compliance_Options!C87="","",Compliance_Options!C87)</f>
        <v/>
      </c>
      <c r="AZ65" s="126" t="str">
        <f>IF(Compliance_Options!D87="","",Compliance_Options!D87)</f>
        <v/>
      </c>
      <c r="BA65" s="126" t="str">
        <f>IF(Compliance_Options!E87="","",Compliance_Options!E87)</f>
        <v/>
      </c>
      <c r="BB65" s="126" t="str">
        <f>IF(Compliance_Options!F87="","",Compliance_Options!F87)</f>
        <v/>
      </c>
      <c r="BC65" s="105" t="str">
        <f t="shared" si="3"/>
        <v xml:space="preserve">    </v>
      </c>
      <c r="BD65" s="105" t="str">
        <f>IF(COUNTIF(BC$2:BC65,BC65)=1,BC65,"")</f>
        <v/>
      </c>
      <c r="BE65" s="105" t="str">
        <f t="shared" si="4"/>
        <v/>
      </c>
      <c r="BF65" s="105" t="str">
        <f t="shared" si="5"/>
        <v/>
      </c>
      <c r="BG65" s="105" t="str">
        <f t="shared" si="6"/>
        <v/>
      </c>
      <c r="BH65" s="105" t="str">
        <f t="shared" si="7"/>
        <v/>
      </c>
      <c r="BI65" s="105" t="str">
        <f t="shared" si="8"/>
        <v/>
      </c>
      <c r="BJ65" s="105" t="str">
        <f t="shared" si="9"/>
        <v/>
      </c>
      <c r="BK65" s="111" t="str">
        <f t="shared" si="10"/>
        <v/>
      </c>
      <c r="BL65" s="111" t="str">
        <f>+IF(BK65="","",MAX(BL$1:BL64)+1)</f>
        <v/>
      </c>
      <c r="BM65" s="111" t="str">
        <f t="shared" si="11"/>
        <v/>
      </c>
      <c r="BN65" s="111" t="str">
        <f t="shared" si="12"/>
        <v/>
      </c>
      <c r="BO65" s="111" t="str">
        <f t="shared" si="13"/>
        <v/>
      </c>
      <c r="BP65" s="111" t="str">
        <f t="shared" si="14"/>
        <v/>
      </c>
      <c r="BQ65" s="111" t="str">
        <f t="shared" si="15"/>
        <v/>
      </c>
      <c r="BR65" s="111" t="str">
        <f t="shared" si="16"/>
        <v/>
      </c>
      <c r="BS65" s="127" t="str">
        <f t="shared" si="17"/>
        <v/>
      </c>
      <c r="BT65" s="127" t="str">
        <f>+IF(BS65="","",MAX(BT$1:BT64)+1)</f>
        <v/>
      </c>
      <c r="BU65" s="127" t="str">
        <f t="shared" si="18"/>
        <v/>
      </c>
      <c r="BV65" s="127" t="str">
        <f t="shared" si="19"/>
        <v/>
      </c>
      <c r="BW65" s="127" t="str">
        <f t="shared" si="20"/>
        <v/>
      </c>
      <c r="BX65" s="127" t="str">
        <f t="shared" si="21"/>
        <v/>
      </c>
      <c r="BY65" s="127" t="str">
        <f t="shared" si="22"/>
        <v/>
      </c>
      <c r="BZ65" s="127" t="str">
        <f t="shared" si="23"/>
        <v/>
      </c>
      <c r="CA65" s="128" t="str">
        <f t="shared" si="24"/>
        <v/>
      </c>
      <c r="CB65" s="128" t="str">
        <f>+IF(CA65="","",MAX(CB$1:CB64)+1)</f>
        <v/>
      </c>
      <c r="CC65" s="128" t="str">
        <f t="shared" si="25"/>
        <v/>
      </c>
      <c r="CD65" s="128" t="str">
        <f t="shared" si="26"/>
        <v/>
      </c>
      <c r="CE65" s="128" t="str">
        <f t="shared" si="27"/>
        <v/>
      </c>
      <c r="CF65" s="128" t="str">
        <f t="shared" si="28"/>
        <v/>
      </c>
      <c r="CG65" s="128" t="str">
        <f t="shared" si="29"/>
        <v/>
      </c>
      <c r="CH65" s="128" t="str">
        <f t="shared" si="30"/>
        <v/>
      </c>
      <c r="CI65" s="129" t="str">
        <f t="shared" si="31"/>
        <v/>
      </c>
      <c r="CJ65" s="129" t="str">
        <f>+IF(CI65="","",MAX(CJ$1:CJ64)+1)</f>
        <v/>
      </c>
      <c r="CK65" s="129" t="str">
        <f t="shared" si="32"/>
        <v/>
      </c>
      <c r="CL65" s="129" t="str">
        <f t="shared" si="33"/>
        <v/>
      </c>
      <c r="CM65" s="129" t="str">
        <f t="shared" si="34"/>
        <v/>
      </c>
      <c r="CN65" s="129" t="str">
        <f t="shared" si="35"/>
        <v/>
      </c>
      <c r="CO65" s="129" t="str">
        <f t="shared" si="36"/>
        <v/>
      </c>
      <c r="CQ65" s="207" t="str">
        <f>+IF(CR65="","",MAX(CQ$1:CQ64)+1)</f>
        <v/>
      </c>
      <c r="CR65" s="208" t="str">
        <f>IF(Compliance_Options!B87="","",Compliance_Options!B87)</f>
        <v/>
      </c>
      <c r="CS65" s="208" t="str">
        <f>IF(Compliance_Options!C87="","",Compliance_Options!C87)</f>
        <v/>
      </c>
      <c r="CT65" s="208" t="str">
        <f>IF(Compliance_Options!D87="","",Compliance_Options!D87)</f>
        <v/>
      </c>
      <c r="CU65" s="208" t="str">
        <f t="shared" si="37"/>
        <v xml:space="preserve">  </v>
      </c>
      <c r="CV65" s="208" t="str">
        <f>IF(COUNTIF(CU$2:CU65,CU65)=1,CU65,"")</f>
        <v/>
      </c>
      <c r="CW65" s="208" t="str">
        <f t="shared" si="38"/>
        <v/>
      </c>
      <c r="CX65" s="208" t="str">
        <f t="shared" si="39"/>
        <v/>
      </c>
      <c r="CY65" s="208" t="str">
        <f t="shared" si="40"/>
        <v/>
      </c>
      <c r="CZ65" s="208" t="str">
        <f t="shared" si="41"/>
        <v/>
      </c>
    </row>
    <row r="66" spans="6:104" x14ac:dyDescent="0.3">
      <c r="F66" s="112" t="str">
        <f>+IF(I66="","",MAX(F$1:F65)+1)</f>
        <v/>
      </c>
      <c r="G66" s="115" t="str">
        <f>IF(Compliance_Options!C88="","",Compliance_Options!C88)</f>
        <v/>
      </c>
      <c r="H66" s="113" t="str">
        <f t="shared" ref="H66:H78" si="44">+IFERROR(INDEX($G$2:$G$78,MATCH(ROW()-ROW($H$1),$F$2:$F$78,0)),"")</f>
        <v/>
      </c>
      <c r="I66" s="104" t="str">
        <f>IF(COUNTIF(G$2:G66,G66)=1,G66,"")</f>
        <v/>
      </c>
      <c r="AW66" s="125" t="str">
        <f>+IF(AX66="","",MAX(AW$1:AW65)+1)</f>
        <v/>
      </c>
      <c r="AX66" s="126" t="str">
        <f>IF(Compliance_Options!B88="","",Compliance_Options!B88)</f>
        <v/>
      </c>
      <c r="AY66" s="126" t="str">
        <f>IF(Compliance_Options!C88="","",Compliance_Options!C88)</f>
        <v/>
      </c>
      <c r="AZ66" s="126" t="str">
        <f>IF(Compliance_Options!D88="","",Compliance_Options!D88)</f>
        <v/>
      </c>
      <c r="BA66" s="126" t="str">
        <f>IF(Compliance_Options!E88="","",Compliance_Options!E88)</f>
        <v/>
      </c>
      <c r="BB66" s="126" t="str">
        <f>IF(Compliance_Options!F88="","",Compliance_Options!F88)</f>
        <v/>
      </c>
      <c r="BC66" s="105" t="str">
        <f t="shared" si="3"/>
        <v xml:space="preserve">    </v>
      </c>
      <c r="BD66" s="105" t="str">
        <f>IF(COUNTIF(BC$2:BC66,BC66)=1,BC66,"")</f>
        <v/>
      </c>
      <c r="BE66" s="105" t="str">
        <f t="shared" si="4"/>
        <v/>
      </c>
      <c r="BF66" s="105" t="str">
        <f t="shared" si="5"/>
        <v/>
      </c>
      <c r="BG66" s="105" t="str">
        <f t="shared" si="6"/>
        <v/>
      </c>
      <c r="BH66" s="105" t="str">
        <f t="shared" si="7"/>
        <v/>
      </c>
      <c r="BI66" s="105" t="str">
        <f t="shared" si="8"/>
        <v/>
      </c>
      <c r="BJ66" s="105" t="str">
        <f t="shared" si="9"/>
        <v/>
      </c>
      <c r="BK66" s="111" t="str">
        <f t="shared" si="10"/>
        <v/>
      </c>
      <c r="BL66" s="111" t="str">
        <f>+IF(BK66="","",MAX(BL$1:BL65)+1)</f>
        <v/>
      </c>
      <c r="BM66" s="111" t="str">
        <f t="shared" si="11"/>
        <v/>
      </c>
      <c r="BN66" s="111" t="str">
        <f t="shared" si="12"/>
        <v/>
      </c>
      <c r="BO66" s="111" t="str">
        <f t="shared" si="13"/>
        <v/>
      </c>
      <c r="BP66" s="111" t="str">
        <f t="shared" si="14"/>
        <v/>
      </c>
      <c r="BQ66" s="111" t="str">
        <f t="shared" si="15"/>
        <v/>
      </c>
      <c r="BR66" s="111" t="str">
        <f t="shared" si="16"/>
        <v/>
      </c>
      <c r="BS66" s="127" t="str">
        <f t="shared" si="17"/>
        <v/>
      </c>
      <c r="BT66" s="127" t="str">
        <f>+IF(BS66="","",MAX(BT$1:BT65)+1)</f>
        <v/>
      </c>
      <c r="BU66" s="127" t="str">
        <f t="shared" si="18"/>
        <v/>
      </c>
      <c r="BV66" s="127" t="str">
        <f t="shared" si="19"/>
        <v/>
      </c>
      <c r="BW66" s="127" t="str">
        <f t="shared" si="20"/>
        <v/>
      </c>
      <c r="BX66" s="127" t="str">
        <f t="shared" si="21"/>
        <v/>
      </c>
      <c r="BY66" s="127" t="str">
        <f t="shared" si="22"/>
        <v/>
      </c>
      <c r="BZ66" s="127" t="str">
        <f t="shared" si="23"/>
        <v/>
      </c>
      <c r="CA66" s="128" t="str">
        <f t="shared" si="24"/>
        <v/>
      </c>
      <c r="CB66" s="128" t="str">
        <f>+IF(CA66="","",MAX(CB$1:CB65)+1)</f>
        <v/>
      </c>
      <c r="CC66" s="128" t="str">
        <f t="shared" si="25"/>
        <v/>
      </c>
      <c r="CD66" s="128" t="str">
        <f t="shared" si="26"/>
        <v/>
      </c>
      <c r="CE66" s="128" t="str">
        <f t="shared" si="27"/>
        <v/>
      </c>
      <c r="CF66" s="128" t="str">
        <f t="shared" si="28"/>
        <v/>
      </c>
      <c r="CG66" s="128" t="str">
        <f t="shared" si="29"/>
        <v/>
      </c>
      <c r="CH66" s="128" t="str">
        <f t="shared" si="30"/>
        <v/>
      </c>
      <c r="CI66" s="129" t="str">
        <f t="shared" si="31"/>
        <v/>
      </c>
      <c r="CJ66" s="129" t="str">
        <f>+IF(CI66="","",MAX(CJ$1:CJ65)+1)</f>
        <v/>
      </c>
      <c r="CK66" s="129" t="str">
        <f t="shared" si="32"/>
        <v/>
      </c>
      <c r="CL66" s="129" t="str">
        <f t="shared" si="33"/>
        <v/>
      </c>
      <c r="CM66" s="129" t="str">
        <f t="shared" si="34"/>
        <v/>
      </c>
      <c r="CN66" s="129" t="str">
        <f t="shared" si="35"/>
        <v/>
      </c>
      <c r="CO66" s="129" t="str">
        <f t="shared" si="36"/>
        <v/>
      </c>
      <c r="CQ66" s="207" t="str">
        <f>+IF(CR66="","",MAX(CQ$1:CQ65)+1)</f>
        <v/>
      </c>
      <c r="CR66" s="208" t="str">
        <f>IF(Compliance_Options!B88="","",Compliance_Options!B88)</f>
        <v/>
      </c>
      <c r="CS66" s="208" t="str">
        <f>IF(Compliance_Options!C88="","",Compliance_Options!C88)</f>
        <v/>
      </c>
      <c r="CT66" s="208" t="str">
        <f>IF(Compliance_Options!D88="","",Compliance_Options!D88)</f>
        <v/>
      </c>
      <c r="CU66" s="208" t="str">
        <f t="shared" si="37"/>
        <v xml:space="preserve">  </v>
      </c>
      <c r="CV66" s="208" t="str">
        <f>IF(COUNTIF(CU$2:CU66,CU66)=1,CU66,"")</f>
        <v/>
      </c>
      <c r="CW66" s="208" t="str">
        <f t="shared" si="38"/>
        <v/>
      </c>
      <c r="CX66" s="208" t="str">
        <f t="shared" si="39"/>
        <v/>
      </c>
      <c r="CY66" s="208" t="str">
        <f t="shared" si="40"/>
        <v/>
      </c>
      <c r="CZ66" s="208" t="str">
        <f t="shared" si="41"/>
        <v/>
      </c>
    </row>
    <row r="67" spans="6:104" x14ac:dyDescent="0.3">
      <c r="F67" s="112" t="str">
        <f>+IF(I67="","",MAX(F$1:F66)+1)</f>
        <v/>
      </c>
      <c r="G67" s="115" t="str">
        <f>IF(Compliance_Options!C89="","",Compliance_Options!C89)</f>
        <v/>
      </c>
      <c r="H67" s="113" t="str">
        <f t="shared" si="44"/>
        <v/>
      </c>
      <c r="I67" s="104" t="str">
        <f>IF(COUNTIF(G$2:G67,G67)=1,G67,"")</f>
        <v/>
      </c>
      <c r="AW67" s="125" t="str">
        <f>+IF(AX67="","",MAX(AW$1:AW66)+1)</f>
        <v/>
      </c>
      <c r="AX67" s="126" t="str">
        <f>IF(Compliance_Options!B89="","",Compliance_Options!B89)</f>
        <v/>
      </c>
      <c r="AY67" s="126" t="str">
        <f>IF(Compliance_Options!C89="","",Compliance_Options!C89)</f>
        <v/>
      </c>
      <c r="AZ67" s="126" t="str">
        <f>IF(Compliance_Options!D89="","",Compliance_Options!D89)</f>
        <v/>
      </c>
      <c r="BA67" s="126" t="str">
        <f>IF(Compliance_Options!E89="","",Compliance_Options!E89)</f>
        <v/>
      </c>
      <c r="BB67" s="126" t="str">
        <f>IF(Compliance_Options!F89="","",Compliance_Options!F89)</f>
        <v/>
      </c>
      <c r="BC67" s="105" t="str">
        <f t="shared" ref="BC67:BC130" si="45">AX67&amp;" "&amp;AY67&amp;" "&amp;AZ67&amp;" "&amp;BA67&amp;" "&amp;BB67</f>
        <v xml:space="preserve">    </v>
      </c>
      <c r="BD67" s="105" t="str">
        <f>IF(COUNTIF(BC$2:BC67,BC67)=1,BC67,"")</f>
        <v/>
      </c>
      <c r="BE67" s="105" t="str">
        <f t="shared" ref="BE67:BE130" si="46">IF(BF67="","",BF67&amp;" "&amp;BG67&amp;" "&amp;BH67)</f>
        <v/>
      </c>
      <c r="BF67" s="105" t="str">
        <f t="shared" ref="BF67:BF130" si="47">IFERROR(INDEX(AX$2:AX$78,MATCH(ROW()-ROW($BD$1),$AW$2:$AW$78,0)),"")</f>
        <v/>
      </c>
      <c r="BG67" s="105" t="str">
        <f t="shared" ref="BG67:BG130" si="48">IFERROR(INDEX(AY$2:AY$78,MATCH(ROW()-ROW($BD$1),$AW$2:$AW$78,0)),"")</f>
        <v/>
      </c>
      <c r="BH67" s="105" t="str">
        <f t="shared" ref="BH67:BH130" si="49">IFERROR(INDEX(AZ$2:AZ$78,MATCH(ROW()-ROW($BD$1),$AW$2:$AW$78,0)),"")</f>
        <v/>
      </c>
      <c r="BI67" s="105" t="str">
        <f t="shared" ref="BI67:BI130" si="50">IFERROR(INDEX(BA$2:BA$78,MATCH(ROW()-ROW($BD$1),$AW$2:$AW$78,0)),"")</f>
        <v/>
      </c>
      <c r="BJ67" s="105" t="str">
        <f t="shared" ref="BJ67:BJ130" si="51">IFERROR(INDEX(BB$2:BB$78,MATCH(ROW()-ROW($BD$1),$AW$2:$AW$78,0)),"")</f>
        <v/>
      </c>
      <c r="BK67" s="111" t="str">
        <f t="shared" ref="BK67:BK130" si="52">IF($AZ67="Tire Production",$BC67,"")</f>
        <v/>
      </c>
      <c r="BL67" s="111" t="str">
        <f>+IF(BK67="","",MAX(BL$1:BL66)+1)</f>
        <v/>
      </c>
      <c r="BM67" s="111" t="str">
        <f t="shared" ref="BM67:BM130" si="53">IF(BN67="","",BN67&amp;" "&amp;BO67&amp;" "&amp;BP67&amp;" "&amp;BQ67&amp;" "&amp;BR67)</f>
        <v/>
      </c>
      <c r="BN67" s="111" t="str">
        <f t="shared" ref="BN67:BN130" si="54">IFERROR(INDEX(AX$2:AX$78,MATCH(ROW()-ROW($BD$1),$BL$2:$BL$78,0)),"")</f>
        <v/>
      </c>
      <c r="BO67" s="111" t="str">
        <f t="shared" ref="BO67:BO130" si="55">IFERROR(INDEX(AY$2:AY$78,MATCH(ROW()-ROW($BD$1),$BL$2:$BL$78,0)),"")</f>
        <v/>
      </c>
      <c r="BP67" s="111" t="str">
        <f t="shared" ref="BP67:BP130" si="56">IFERROR(INDEX(AZ$2:AZ$78,MATCH(ROW()-ROW($BD$1),$BL$2:$BL$78,0)),"")</f>
        <v/>
      </c>
      <c r="BQ67" s="111" t="str">
        <f t="shared" ref="BQ67:BQ130" si="57">IFERROR(INDEX(BA$2:BA$78,MATCH(ROW()-ROW($BD$1),$BL$2:$BL$78,0)),"")</f>
        <v/>
      </c>
      <c r="BR67" s="111" t="str">
        <f t="shared" ref="BR67:BR130" si="58">IFERROR(INDEX(BB$2:BB$78,MATCH(ROW()-ROW($BD$1),$BL$2:$BL$78,0)),"")</f>
        <v/>
      </c>
      <c r="BS67" s="127" t="str">
        <f t="shared" ref="BS67:BS130" si="59">IF($AZ67="Tire Cord Production",$BC67,"")</f>
        <v/>
      </c>
      <c r="BT67" s="127" t="str">
        <f>+IF(BS67="","",MAX(BT$1:BT66)+1)</f>
        <v/>
      </c>
      <c r="BU67" s="127" t="str">
        <f t="shared" ref="BU67:BU130" si="60">IF(BV67="","",BV67&amp;" "&amp;BW67&amp;" "&amp;BX67)</f>
        <v/>
      </c>
      <c r="BV67" s="127" t="str">
        <f t="shared" ref="BV67:BV130" si="61">IFERROR(INDEX(AX$2:AX$78,MATCH(ROW()-ROW($BT$1),$BT$2:$BT$78,0)),"")</f>
        <v/>
      </c>
      <c r="BW67" s="127" t="str">
        <f t="shared" ref="BW67:BW130" si="62">IFERROR(INDEX(AY$2:AY$78,MATCH(ROW()-ROW($BT$1),$BT$2:$BT$78,0)),"")</f>
        <v/>
      </c>
      <c r="BX67" s="127" t="str">
        <f t="shared" ref="BX67:BX130" si="63">IFERROR(INDEX(AZ$2:AZ$78,MATCH(ROW()-ROW($BT$1),$BT$2:$BT$78,0)),"")</f>
        <v/>
      </c>
      <c r="BY67" s="127" t="str">
        <f t="shared" ref="BY67:BY130" si="64">IFERROR(INDEX(BA$2:BA$78,MATCH(ROW()-ROW($BT$1),$BT$2:$BT$78,0)),"")</f>
        <v/>
      </c>
      <c r="BZ67" s="127" t="str">
        <f t="shared" ref="BZ67:BZ130" si="65">IFERROR(INDEX(BB$2:BB$78,MATCH(ROW()-ROW($BT$1),$BT$2:$BT$78,0)),"")</f>
        <v/>
      </c>
      <c r="CA67" s="128" t="str">
        <f t="shared" ref="CA67:CA130" si="66">IF($AZ67="Puncture Sealant Application",$BC67,"")</f>
        <v/>
      </c>
      <c r="CB67" s="128" t="str">
        <f>+IF(CA67="","",MAX(CB$1:CB66)+1)</f>
        <v/>
      </c>
      <c r="CC67" s="128" t="str">
        <f t="shared" ref="CC67:CC130" si="67">IF(CD67="","",CD67&amp;" "&amp;CE67&amp;" "&amp;CF67)</f>
        <v/>
      </c>
      <c r="CD67" s="128" t="str">
        <f t="shared" ref="CD67:CD130" si="68">IFERROR(INDEX(AX$2:AX$78,MATCH(ROW()-ROW($CB$1),$CB$2:$CB$78,0)),"")</f>
        <v/>
      </c>
      <c r="CE67" s="128" t="str">
        <f t="shared" ref="CE67:CE130" si="69">IFERROR(INDEX(AY$2:AY$78,MATCH(ROW()-ROW($CB$1),$CB$2:$CB$78,0)),"")</f>
        <v/>
      </c>
      <c r="CF67" s="128" t="str">
        <f t="shared" ref="CF67:CF130" si="70">IFERROR(INDEX(AZ$2:AZ$78,MATCH(ROW()-ROW($CB$1),$CB$2:$CB$78,0)),"")</f>
        <v/>
      </c>
      <c r="CG67" s="128" t="str">
        <f t="shared" ref="CG67:CG130" si="71">IFERROR(INDEX(BA$2:BA$78,MATCH(ROW()-ROW($CB$1),$CB$2:$CB$78,0)),"")</f>
        <v/>
      </c>
      <c r="CH67" s="128" t="str">
        <f t="shared" ref="CH67:CH130" si="72">IFERROR(INDEX(BB$2:BB$78,MATCH(ROW()-ROW($CB$1),$CB$2:$CB$78,0)),"")</f>
        <v/>
      </c>
      <c r="CI67" s="129" t="str">
        <f t="shared" ref="CI67:CI130" si="73">IF($AZ67="Rubber Processing",$BC67,"")</f>
        <v/>
      </c>
      <c r="CJ67" s="129" t="str">
        <f>+IF(CI67="","",MAX(CJ$1:CJ66)+1)</f>
        <v/>
      </c>
      <c r="CK67" s="129" t="str">
        <f t="shared" ref="CK67:CK130" si="74">IFERROR(INDEX(AX$2:AX$78,MATCH(ROW()-ROW($CJ$1),$CJ$2:$CJ$78,0)),"")</f>
        <v/>
      </c>
      <c r="CL67" s="129" t="str">
        <f t="shared" ref="CL67:CL130" si="75">IFERROR(INDEX(AY$2:AY$78,MATCH(ROW()-ROW($CJ$1),$CJ$2:$CJ$78,0)),"")</f>
        <v/>
      </c>
      <c r="CM67" s="129" t="str">
        <f t="shared" ref="CM67:CM130" si="76">IFERROR(INDEX(AZ$2:AZ$78,MATCH(ROW()-ROW($CJ$1),$CJ$2:$CJ$78,0)),"")</f>
        <v/>
      </c>
      <c r="CN67" s="129" t="str">
        <f t="shared" ref="CN67:CN130" si="77">IFERROR(INDEX(BA$2:BA$78,MATCH(ROW()-ROW($CJ$1),$CJ$2:$CJ$78,0)),"")</f>
        <v/>
      </c>
      <c r="CO67" s="129" t="str">
        <f t="shared" ref="CO67:CO130" si="78">IFERROR(INDEX(BB$2:BB$78,MATCH(ROW()-ROW($CJ$1),$CJ$2:$CJ$78,0)),"")</f>
        <v/>
      </c>
      <c r="CQ67" s="207" t="str">
        <f>+IF(CR67="","",MAX(CQ$1:CQ66)+1)</f>
        <v/>
      </c>
      <c r="CR67" s="208" t="str">
        <f>IF(Compliance_Options!B89="","",Compliance_Options!B89)</f>
        <v/>
      </c>
      <c r="CS67" s="208" t="str">
        <f>IF(Compliance_Options!C89="","",Compliance_Options!C89)</f>
        <v/>
      </c>
      <c r="CT67" s="208" t="str">
        <f>IF(Compliance_Options!D89="","",Compliance_Options!D89)</f>
        <v/>
      </c>
      <c r="CU67" s="208" t="str">
        <f t="shared" ref="CU67:CU130" si="79">CR67&amp;" "&amp;CS67&amp;" "&amp;CT67</f>
        <v xml:space="preserve">  </v>
      </c>
      <c r="CV67" s="208" t="str">
        <f>IF(COUNTIF(CU$2:CU67,CU67)=1,CU67,"")</f>
        <v/>
      </c>
      <c r="CW67" s="208" t="str">
        <f t="shared" ref="CW67:CW130" si="80">IFERROR(INDEX(CV$2:CV$78,MATCH(ROW()-ROW($CV$1),$CQ$2:$CQ$78,0)),"")</f>
        <v/>
      </c>
      <c r="CX67" s="208" t="str">
        <f t="shared" ref="CX67:CX130" si="81">IFERROR(INDEX(CR$2:CR$78,MATCH(ROW()-ROW($CV$1),$CQ$2:$CQ$78,0)),"")</f>
        <v/>
      </c>
      <c r="CY67" s="208" t="str">
        <f t="shared" ref="CY67:CY130" si="82">IFERROR(INDEX(CS$2:CS$78,MATCH(ROW()-ROW($CV$1),$CQ$2:$CQ$78,0)),"")</f>
        <v/>
      </c>
      <c r="CZ67" s="208" t="str">
        <f t="shared" ref="CZ67:CZ130" si="83">IFERROR(INDEX(CT$2:CT$78,MATCH(ROW()-ROW($CV$1),$CQ$2:$CQ$78,0)),"")</f>
        <v/>
      </c>
    </row>
    <row r="68" spans="6:104" x14ac:dyDescent="0.3">
      <c r="F68" s="112" t="str">
        <f>+IF(I68="","",MAX(F$1:F67)+1)</f>
        <v/>
      </c>
      <c r="G68" s="115" t="str">
        <f>IF(Compliance_Options!C90="","",Compliance_Options!C90)</f>
        <v/>
      </c>
      <c r="H68" s="113" t="str">
        <f t="shared" si="44"/>
        <v/>
      </c>
      <c r="I68" s="104" t="str">
        <f>IF(COUNTIF(G$2:G68,G68)=1,G68,"")</f>
        <v/>
      </c>
      <c r="AW68" s="125" t="str">
        <f>+IF(AX68="","",MAX(AW$1:AW67)+1)</f>
        <v/>
      </c>
      <c r="AX68" s="126" t="str">
        <f>IF(Compliance_Options!B90="","",Compliance_Options!B90)</f>
        <v/>
      </c>
      <c r="AY68" s="126" t="str">
        <f>IF(Compliance_Options!C90="","",Compliance_Options!C90)</f>
        <v/>
      </c>
      <c r="AZ68" s="126" t="str">
        <f>IF(Compliance_Options!D90="","",Compliance_Options!D90)</f>
        <v/>
      </c>
      <c r="BA68" s="126" t="str">
        <f>IF(Compliance_Options!E90="","",Compliance_Options!E90)</f>
        <v/>
      </c>
      <c r="BB68" s="126" t="str">
        <f>IF(Compliance_Options!F90="","",Compliance_Options!F90)</f>
        <v/>
      </c>
      <c r="BC68" s="105" t="str">
        <f t="shared" si="45"/>
        <v xml:space="preserve">    </v>
      </c>
      <c r="BD68" s="105" t="str">
        <f>IF(COUNTIF(BC$2:BC68,BC68)=1,BC68,"")</f>
        <v/>
      </c>
      <c r="BE68" s="105" t="str">
        <f t="shared" si="46"/>
        <v/>
      </c>
      <c r="BF68" s="105" t="str">
        <f t="shared" si="47"/>
        <v/>
      </c>
      <c r="BG68" s="105" t="str">
        <f t="shared" si="48"/>
        <v/>
      </c>
      <c r="BH68" s="105" t="str">
        <f t="shared" si="49"/>
        <v/>
      </c>
      <c r="BI68" s="105" t="str">
        <f t="shared" si="50"/>
        <v/>
      </c>
      <c r="BJ68" s="105" t="str">
        <f t="shared" si="51"/>
        <v/>
      </c>
      <c r="BK68" s="111" t="str">
        <f t="shared" si="52"/>
        <v/>
      </c>
      <c r="BL68" s="111" t="str">
        <f>+IF(BK68="","",MAX(BL$1:BL67)+1)</f>
        <v/>
      </c>
      <c r="BM68" s="111" t="str">
        <f t="shared" si="53"/>
        <v/>
      </c>
      <c r="BN68" s="111" t="str">
        <f t="shared" si="54"/>
        <v/>
      </c>
      <c r="BO68" s="111" t="str">
        <f t="shared" si="55"/>
        <v/>
      </c>
      <c r="BP68" s="111" t="str">
        <f t="shared" si="56"/>
        <v/>
      </c>
      <c r="BQ68" s="111" t="str">
        <f t="shared" si="57"/>
        <v/>
      </c>
      <c r="BR68" s="111" t="str">
        <f t="shared" si="58"/>
        <v/>
      </c>
      <c r="BS68" s="127" t="str">
        <f t="shared" si="59"/>
        <v/>
      </c>
      <c r="BT68" s="127" t="str">
        <f>+IF(BS68="","",MAX(BT$1:BT67)+1)</f>
        <v/>
      </c>
      <c r="BU68" s="127" t="str">
        <f t="shared" si="60"/>
        <v/>
      </c>
      <c r="BV68" s="127" t="str">
        <f t="shared" si="61"/>
        <v/>
      </c>
      <c r="BW68" s="127" t="str">
        <f t="shared" si="62"/>
        <v/>
      </c>
      <c r="BX68" s="127" t="str">
        <f t="shared" si="63"/>
        <v/>
      </c>
      <c r="BY68" s="127" t="str">
        <f t="shared" si="64"/>
        <v/>
      </c>
      <c r="BZ68" s="127" t="str">
        <f t="shared" si="65"/>
        <v/>
      </c>
      <c r="CA68" s="128" t="str">
        <f t="shared" si="66"/>
        <v/>
      </c>
      <c r="CB68" s="128" t="str">
        <f>+IF(CA68="","",MAX(CB$1:CB67)+1)</f>
        <v/>
      </c>
      <c r="CC68" s="128" t="str">
        <f t="shared" si="67"/>
        <v/>
      </c>
      <c r="CD68" s="128" t="str">
        <f t="shared" si="68"/>
        <v/>
      </c>
      <c r="CE68" s="128" t="str">
        <f t="shared" si="69"/>
        <v/>
      </c>
      <c r="CF68" s="128" t="str">
        <f t="shared" si="70"/>
        <v/>
      </c>
      <c r="CG68" s="128" t="str">
        <f t="shared" si="71"/>
        <v/>
      </c>
      <c r="CH68" s="128" t="str">
        <f t="shared" si="72"/>
        <v/>
      </c>
      <c r="CI68" s="129" t="str">
        <f t="shared" si="73"/>
        <v/>
      </c>
      <c r="CJ68" s="129" t="str">
        <f>+IF(CI68="","",MAX(CJ$1:CJ67)+1)</f>
        <v/>
      </c>
      <c r="CK68" s="129" t="str">
        <f t="shared" si="74"/>
        <v/>
      </c>
      <c r="CL68" s="129" t="str">
        <f t="shared" si="75"/>
        <v/>
      </c>
      <c r="CM68" s="129" t="str">
        <f t="shared" si="76"/>
        <v/>
      </c>
      <c r="CN68" s="129" t="str">
        <f t="shared" si="77"/>
        <v/>
      </c>
      <c r="CO68" s="129" t="str">
        <f t="shared" si="78"/>
        <v/>
      </c>
      <c r="CQ68" s="207" t="str">
        <f>+IF(CR68="","",MAX(CQ$1:CQ67)+1)</f>
        <v/>
      </c>
      <c r="CR68" s="208" t="str">
        <f>IF(Compliance_Options!B90="","",Compliance_Options!B90)</f>
        <v/>
      </c>
      <c r="CS68" s="208" t="str">
        <f>IF(Compliance_Options!C90="","",Compliance_Options!C90)</f>
        <v/>
      </c>
      <c r="CT68" s="208" t="str">
        <f>IF(Compliance_Options!D90="","",Compliance_Options!D90)</f>
        <v/>
      </c>
      <c r="CU68" s="208" t="str">
        <f t="shared" si="79"/>
        <v xml:space="preserve">  </v>
      </c>
      <c r="CV68" s="208" t="str">
        <f>IF(COUNTIF(CU$2:CU68,CU68)=1,CU68,"")</f>
        <v/>
      </c>
      <c r="CW68" s="208" t="str">
        <f t="shared" si="80"/>
        <v/>
      </c>
      <c r="CX68" s="208" t="str">
        <f t="shared" si="81"/>
        <v/>
      </c>
      <c r="CY68" s="208" t="str">
        <f t="shared" si="82"/>
        <v/>
      </c>
      <c r="CZ68" s="208" t="str">
        <f t="shared" si="83"/>
        <v/>
      </c>
    </row>
    <row r="69" spans="6:104" x14ac:dyDescent="0.3">
      <c r="F69" s="112" t="str">
        <f>+IF(I69="","",MAX(F$1:F68)+1)</f>
        <v/>
      </c>
      <c r="G69" s="115" t="str">
        <f>IF(Compliance_Options!C91="","",Compliance_Options!C91)</f>
        <v/>
      </c>
      <c r="H69" s="113" t="str">
        <f t="shared" si="44"/>
        <v/>
      </c>
      <c r="I69" s="104" t="str">
        <f>IF(COUNTIF(G$2:G69,G69)=1,G69,"")</f>
        <v/>
      </c>
      <c r="AW69" s="125" t="str">
        <f>+IF(AX69="","",MAX(AW$1:AW68)+1)</f>
        <v/>
      </c>
      <c r="AX69" s="126" t="str">
        <f>IF(Compliance_Options!B91="","",Compliance_Options!B91)</f>
        <v/>
      </c>
      <c r="AY69" s="126" t="str">
        <f>IF(Compliance_Options!C91="","",Compliance_Options!C91)</f>
        <v/>
      </c>
      <c r="AZ69" s="126" t="str">
        <f>IF(Compliance_Options!D91="","",Compliance_Options!D91)</f>
        <v/>
      </c>
      <c r="BA69" s="126" t="str">
        <f>IF(Compliance_Options!E91="","",Compliance_Options!E91)</f>
        <v/>
      </c>
      <c r="BB69" s="126" t="str">
        <f>IF(Compliance_Options!F91="","",Compliance_Options!F91)</f>
        <v/>
      </c>
      <c r="BC69" s="105" t="str">
        <f t="shared" si="45"/>
        <v xml:space="preserve">    </v>
      </c>
      <c r="BD69" s="105" t="str">
        <f>IF(COUNTIF(BC$2:BC69,BC69)=1,BC69,"")</f>
        <v/>
      </c>
      <c r="BE69" s="105" t="str">
        <f t="shared" si="46"/>
        <v/>
      </c>
      <c r="BF69" s="105" t="str">
        <f t="shared" si="47"/>
        <v/>
      </c>
      <c r="BG69" s="105" t="str">
        <f t="shared" si="48"/>
        <v/>
      </c>
      <c r="BH69" s="105" t="str">
        <f t="shared" si="49"/>
        <v/>
      </c>
      <c r="BI69" s="105" t="str">
        <f t="shared" si="50"/>
        <v/>
      </c>
      <c r="BJ69" s="105" t="str">
        <f t="shared" si="51"/>
        <v/>
      </c>
      <c r="BK69" s="111" t="str">
        <f t="shared" si="52"/>
        <v/>
      </c>
      <c r="BL69" s="111" t="str">
        <f>+IF(BK69="","",MAX(BL$1:BL68)+1)</f>
        <v/>
      </c>
      <c r="BM69" s="111" t="str">
        <f t="shared" si="53"/>
        <v/>
      </c>
      <c r="BN69" s="111" t="str">
        <f t="shared" si="54"/>
        <v/>
      </c>
      <c r="BO69" s="111" t="str">
        <f t="shared" si="55"/>
        <v/>
      </c>
      <c r="BP69" s="111" t="str">
        <f t="shared" si="56"/>
        <v/>
      </c>
      <c r="BQ69" s="111" t="str">
        <f t="shared" si="57"/>
        <v/>
      </c>
      <c r="BR69" s="111" t="str">
        <f t="shared" si="58"/>
        <v/>
      </c>
      <c r="BS69" s="127" t="str">
        <f t="shared" si="59"/>
        <v/>
      </c>
      <c r="BT69" s="127" t="str">
        <f>+IF(BS69="","",MAX(BT$1:BT68)+1)</f>
        <v/>
      </c>
      <c r="BU69" s="127" t="str">
        <f t="shared" si="60"/>
        <v/>
      </c>
      <c r="BV69" s="127" t="str">
        <f t="shared" si="61"/>
        <v/>
      </c>
      <c r="BW69" s="127" t="str">
        <f t="shared" si="62"/>
        <v/>
      </c>
      <c r="BX69" s="127" t="str">
        <f t="shared" si="63"/>
        <v/>
      </c>
      <c r="BY69" s="127" t="str">
        <f t="shared" si="64"/>
        <v/>
      </c>
      <c r="BZ69" s="127" t="str">
        <f t="shared" si="65"/>
        <v/>
      </c>
      <c r="CA69" s="128" t="str">
        <f t="shared" si="66"/>
        <v/>
      </c>
      <c r="CB69" s="128" t="str">
        <f>+IF(CA69="","",MAX(CB$1:CB68)+1)</f>
        <v/>
      </c>
      <c r="CC69" s="128" t="str">
        <f t="shared" si="67"/>
        <v/>
      </c>
      <c r="CD69" s="128" t="str">
        <f t="shared" si="68"/>
        <v/>
      </c>
      <c r="CE69" s="128" t="str">
        <f t="shared" si="69"/>
        <v/>
      </c>
      <c r="CF69" s="128" t="str">
        <f t="shared" si="70"/>
        <v/>
      </c>
      <c r="CG69" s="128" t="str">
        <f t="shared" si="71"/>
        <v/>
      </c>
      <c r="CH69" s="128" t="str">
        <f t="shared" si="72"/>
        <v/>
      </c>
      <c r="CI69" s="129" t="str">
        <f t="shared" si="73"/>
        <v/>
      </c>
      <c r="CJ69" s="129" t="str">
        <f>+IF(CI69="","",MAX(CJ$1:CJ68)+1)</f>
        <v/>
      </c>
      <c r="CK69" s="129" t="str">
        <f t="shared" si="74"/>
        <v/>
      </c>
      <c r="CL69" s="129" t="str">
        <f t="shared" si="75"/>
        <v/>
      </c>
      <c r="CM69" s="129" t="str">
        <f t="shared" si="76"/>
        <v/>
      </c>
      <c r="CN69" s="129" t="str">
        <f t="shared" si="77"/>
        <v/>
      </c>
      <c r="CO69" s="129" t="str">
        <f t="shared" si="78"/>
        <v/>
      </c>
      <c r="CQ69" s="207" t="str">
        <f>+IF(CR69="","",MAX(CQ$1:CQ68)+1)</f>
        <v/>
      </c>
      <c r="CR69" s="208" t="str">
        <f>IF(Compliance_Options!B91="","",Compliance_Options!B91)</f>
        <v/>
      </c>
      <c r="CS69" s="208" t="str">
        <f>IF(Compliance_Options!C91="","",Compliance_Options!C91)</f>
        <v/>
      </c>
      <c r="CT69" s="208" t="str">
        <f>IF(Compliance_Options!D91="","",Compliance_Options!D91)</f>
        <v/>
      </c>
      <c r="CU69" s="208" t="str">
        <f t="shared" si="79"/>
        <v xml:space="preserve">  </v>
      </c>
      <c r="CV69" s="208" t="str">
        <f>IF(COUNTIF(CU$2:CU69,CU69)=1,CU69,"")</f>
        <v/>
      </c>
      <c r="CW69" s="208" t="str">
        <f t="shared" si="80"/>
        <v/>
      </c>
      <c r="CX69" s="208" t="str">
        <f t="shared" si="81"/>
        <v/>
      </c>
      <c r="CY69" s="208" t="str">
        <f t="shared" si="82"/>
        <v/>
      </c>
      <c r="CZ69" s="208" t="str">
        <f t="shared" si="83"/>
        <v/>
      </c>
    </row>
    <row r="70" spans="6:104" x14ac:dyDescent="0.3">
      <c r="F70" s="112" t="str">
        <f>+IF(I70="","",MAX(F$1:F69)+1)</f>
        <v/>
      </c>
      <c r="G70" s="115" t="str">
        <f>IF(Compliance_Options!C92="","",Compliance_Options!C92)</f>
        <v/>
      </c>
      <c r="H70" s="113" t="str">
        <f t="shared" si="44"/>
        <v/>
      </c>
      <c r="I70" s="104" t="str">
        <f>IF(COUNTIF(G$2:G70,G70)=1,G70,"")</f>
        <v/>
      </c>
      <c r="AW70" s="125" t="str">
        <f>+IF(AX70="","",MAX(AW$1:AW69)+1)</f>
        <v/>
      </c>
      <c r="AX70" s="126" t="str">
        <f>IF(Compliance_Options!B92="","",Compliance_Options!B92)</f>
        <v/>
      </c>
      <c r="AY70" s="126" t="str">
        <f>IF(Compliance_Options!C92="","",Compliance_Options!C92)</f>
        <v/>
      </c>
      <c r="AZ70" s="126" t="str">
        <f>IF(Compliance_Options!D92="","",Compliance_Options!D92)</f>
        <v/>
      </c>
      <c r="BA70" s="126" t="str">
        <f>IF(Compliance_Options!E92="","",Compliance_Options!E92)</f>
        <v/>
      </c>
      <c r="BB70" s="126" t="str">
        <f>IF(Compliance_Options!F92="","",Compliance_Options!F92)</f>
        <v/>
      </c>
      <c r="BC70" s="105" t="str">
        <f t="shared" si="45"/>
        <v xml:space="preserve">    </v>
      </c>
      <c r="BD70" s="105" t="str">
        <f>IF(COUNTIF(BC$2:BC70,BC70)=1,BC70,"")</f>
        <v/>
      </c>
      <c r="BE70" s="105" t="str">
        <f t="shared" si="46"/>
        <v/>
      </c>
      <c r="BF70" s="105" t="str">
        <f t="shared" si="47"/>
        <v/>
      </c>
      <c r="BG70" s="105" t="str">
        <f t="shared" si="48"/>
        <v/>
      </c>
      <c r="BH70" s="105" t="str">
        <f t="shared" si="49"/>
        <v/>
      </c>
      <c r="BI70" s="105" t="str">
        <f t="shared" si="50"/>
        <v/>
      </c>
      <c r="BJ70" s="105" t="str">
        <f t="shared" si="51"/>
        <v/>
      </c>
      <c r="BK70" s="111" t="str">
        <f t="shared" si="52"/>
        <v/>
      </c>
      <c r="BL70" s="111" t="str">
        <f>+IF(BK70="","",MAX(BL$1:BL69)+1)</f>
        <v/>
      </c>
      <c r="BM70" s="111" t="str">
        <f t="shared" si="53"/>
        <v/>
      </c>
      <c r="BN70" s="111" t="str">
        <f t="shared" si="54"/>
        <v/>
      </c>
      <c r="BO70" s="111" t="str">
        <f t="shared" si="55"/>
        <v/>
      </c>
      <c r="BP70" s="111" t="str">
        <f t="shared" si="56"/>
        <v/>
      </c>
      <c r="BQ70" s="111" t="str">
        <f t="shared" si="57"/>
        <v/>
      </c>
      <c r="BR70" s="111" t="str">
        <f t="shared" si="58"/>
        <v/>
      </c>
      <c r="BS70" s="127" t="str">
        <f t="shared" si="59"/>
        <v/>
      </c>
      <c r="BT70" s="127" t="str">
        <f>+IF(BS70="","",MAX(BT$1:BT69)+1)</f>
        <v/>
      </c>
      <c r="BU70" s="127" t="str">
        <f t="shared" si="60"/>
        <v/>
      </c>
      <c r="BV70" s="127" t="str">
        <f t="shared" si="61"/>
        <v/>
      </c>
      <c r="BW70" s="127" t="str">
        <f t="shared" si="62"/>
        <v/>
      </c>
      <c r="BX70" s="127" t="str">
        <f t="shared" si="63"/>
        <v/>
      </c>
      <c r="BY70" s="127" t="str">
        <f t="shared" si="64"/>
        <v/>
      </c>
      <c r="BZ70" s="127" t="str">
        <f t="shared" si="65"/>
        <v/>
      </c>
      <c r="CA70" s="128" t="str">
        <f t="shared" si="66"/>
        <v/>
      </c>
      <c r="CB70" s="128" t="str">
        <f>+IF(CA70="","",MAX(CB$1:CB69)+1)</f>
        <v/>
      </c>
      <c r="CC70" s="128" t="str">
        <f t="shared" si="67"/>
        <v/>
      </c>
      <c r="CD70" s="128" t="str">
        <f t="shared" si="68"/>
        <v/>
      </c>
      <c r="CE70" s="128" t="str">
        <f t="shared" si="69"/>
        <v/>
      </c>
      <c r="CF70" s="128" t="str">
        <f t="shared" si="70"/>
        <v/>
      </c>
      <c r="CG70" s="128" t="str">
        <f t="shared" si="71"/>
        <v/>
      </c>
      <c r="CH70" s="128" t="str">
        <f t="shared" si="72"/>
        <v/>
      </c>
      <c r="CI70" s="129" t="str">
        <f t="shared" si="73"/>
        <v/>
      </c>
      <c r="CJ70" s="129" t="str">
        <f>+IF(CI70="","",MAX(CJ$1:CJ69)+1)</f>
        <v/>
      </c>
      <c r="CK70" s="129" t="str">
        <f t="shared" si="74"/>
        <v/>
      </c>
      <c r="CL70" s="129" t="str">
        <f t="shared" si="75"/>
        <v/>
      </c>
      <c r="CM70" s="129" t="str">
        <f t="shared" si="76"/>
        <v/>
      </c>
      <c r="CN70" s="129" t="str">
        <f t="shared" si="77"/>
        <v/>
      </c>
      <c r="CO70" s="129" t="str">
        <f t="shared" si="78"/>
        <v/>
      </c>
      <c r="CQ70" s="207" t="str">
        <f>+IF(CR70="","",MAX(CQ$1:CQ69)+1)</f>
        <v/>
      </c>
      <c r="CR70" s="208" t="str">
        <f>IF(Compliance_Options!B92="","",Compliance_Options!B92)</f>
        <v/>
      </c>
      <c r="CS70" s="208" t="str">
        <f>IF(Compliance_Options!C92="","",Compliance_Options!C92)</f>
        <v/>
      </c>
      <c r="CT70" s="208" t="str">
        <f>IF(Compliance_Options!D92="","",Compliance_Options!D92)</f>
        <v/>
      </c>
      <c r="CU70" s="208" t="str">
        <f t="shared" si="79"/>
        <v xml:space="preserve">  </v>
      </c>
      <c r="CV70" s="208" t="str">
        <f>IF(COUNTIF(CU$2:CU70,CU70)=1,CU70,"")</f>
        <v/>
      </c>
      <c r="CW70" s="208" t="str">
        <f t="shared" si="80"/>
        <v/>
      </c>
      <c r="CX70" s="208" t="str">
        <f t="shared" si="81"/>
        <v/>
      </c>
      <c r="CY70" s="208" t="str">
        <f t="shared" si="82"/>
        <v/>
      </c>
      <c r="CZ70" s="208" t="str">
        <f t="shared" si="83"/>
        <v/>
      </c>
    </row>
    <row r="71" spans="6:104" x14ac:dyDescent="0.3">
      <c r="F71" s="112" t="str">
        <f>+IF(I71="","",MAX(F$1:F70)+1)</f>
        <v/>
      </c>
      <c r="G71" s="115" t="str">
        <f>IF(Compliance_Options!C93="","",Compliance_Options!C93)</f>
        <v/>
      </c>
      <c r="H71" s="113" t="str">
        <f t="shared" si="44"/>
        <v/>
      </c>
      <c r="I71" s="104" t="str">
        <f>IF(COUNTIF(G$2:G71,G71)=1,G71,"")</f>
        <v/>
      </c>
      <c r="AW71" s="125" t="str">
        <f>+IF(AX71="","",MAX(AW$1:AW70)+1)</f>
        <v/>
      </c>
      <c r="AX71" s="126" t="str">
        <f>IF(Compliance_Options!B93="","",Compliance_Options!B93)</f>
        <v/>
      </c>
      <c r="AY71" s="126" t="str">
        <f>IF(Compliance_Options!C93="","",Compliance_Options!C93)</f>
        <v/>
      </c>
      <c r="AZ71" s="126" t="str">
        <f>IF(Compliance_Options!D93="","",Compliance_Options!D93)</f>
        <v/>
      </c>
      <c r="BA71" s="126" t="str">
        <f>IF(Compliance_Options!E93="","",Compliance_Options!E93)</f>
        <v/>
      </c>
      <c r="BB71" s="126" t="str">
        <f>IF(Compliance_Options!F93="","",Compliance_Options!F93)</f>
        <v/>
      </c>
      <c r="BC71" s="105" t="str">
        <f t="shared" si="45"/>
        <v xml:space="preserve">    </v>
      </c>
      <c r="BD71" s="105" t="str">
        <f>IF(COUNTIF(BC$2:BC71,BC71)=1,BC71,"")</f>
        <v/>
      </c>
      <c r="BE71" s="105" t="str">
        <f t="shared" si="46"/>
        <v/>
      </c>
      <c r="BF71" s="105" t="str">
        <f t="shared" si="47"/>
        <v/>
      </c>
      <c r="BG71" s="105" t="str">
        <f t="shared" si="48"/>
        <v/>
      </c>
      <c r="BH71" s="105" t="str">
        <f t="shared" si="49"/>
        <v/>
      </c>
      <c r="BI71" s="105" t="str">
        <f t="shared" si="50"/>
        <v/>
      </c>
      <c r="BJ71" s="105" t="str">
        <f t="shared" si="51"/>
        <v/>
      </c>
      <c r="BK71" s="111" t="str">
        <f t="shared" si="52"/>
        <v/>
      </c>
      <c r="BL71" s="111" t="str">
        <f>+IF(BK71="","",MAX(BL$1:BL70)+1)</f>
        <v/>
      </c>
      <c r="BM71" s="111" t="str">
        <f t="shared" si="53"/>
        <v/>
      </c>
      <c r="BN71" s="111" t="str">
        <f t="shared" si="54"/>
        <v/>
      </c>
      <c r="BO71" s="111" t="str">
        <f t="shared" si="55"/>
        <v/>
      </c>
      <c r="BP71" s="111" t="str">
        <f t="shared" si="56"/>
        <v/>
      </c>
      <c r="BQ71" s="111" t="str">
        <f t="shared" si="57"/>
        <v/>
      </c>
      <c r="BR71" s="111" t="str">
        <f t="shared" si="58"/>
        <v/>
      </c>
      <c r="BS71" s="127" t="str">
        <f t="shared" si="59"/>
        <v/>
      </c>
      <c r="BT71" s="127" t="str">
        <f>+IF(BS71="","",MAX(BT$1:BT70)+1)</f>
        <v/>
      </c>
      <c r="BU71" s="127" t="str">
        <f t="shared" si="60"/>
        <v/>
      </c>
      <c r="BV71" s="127" t="str">
        <f t="shared" si="61"/>
        <v/>
      </c>
      <c r="BW71" s="127" t="str">
        <f t="shared" si="62"/>
        <v/>
      </c>
      <c r="BX71" s="127" t="str">
        <f t="shared" si="63"/>
        <v/>
      </c>
      <c r="BY71" s="127" t="str">
        <f t="shared" si="64"/>
        <v/>
      </c>
      <c r="BZ71" s="127" t="str">
        <f t="shared" si="65"/>
        <v/>
      </c>
      <c r="CA71" s="128" t="str">
        <f t="shared" si="66"/>
        <v/>
      </c>
      <c r="CB71" s="128" t="str">
        <f>+IF(CA71="","",MAX(CB$1:CB70)+1)</f>
        <v/>
      </c>
      <c r="CC71" s="128" t="str">
        <f t="shared" si="67"/>
        <v/>
      </c>
      <c r="CD71" s="128" t="str">
        <f t="shared" si="68"/>
        <v/>
      </c>
      <c r="CE71" s="128" t="str">
        <f t="shared" si="69"/>
        <v/>
      </c>
      <c r="CF71" s="128" t="str">
        <f t="shared" si="70"/>
        <v/>
      </c>
      <c r="CG71" s="128" t="str">
        <f t="shared" si="71"/>
        <v/>
      </c>
      <c r="CH71" s="128" t="str">
        <f t="shared" si="72"/>
        <v/>
      </c>
      <c r="CI71" s="129" t="str">
        <f t="shared" si="73"/>
        <v/>
      </c>
      <c r="CJ71" s="129" t="str">
        <f>+IF(CI71="","",MAX(CJ$1:CJ70)+1)</f>
        <v/>
      </c>
      <c r="CK71" s="129" t="str">
        <f t="shared" si="74"/>
        <v/>
      </c>
      <c r="CL71" s="129" t="str">
        <f t="shared" si="75"/>
        <v/>
      </c>
      <c r="CM71" s="129" t="str">
        <f t="shared" si="76"/>
        <v/>
      </c>
      <c r="CN71" s="129" t="str">
        <f t="shared" si="77"/>
        <v/>
      </c>
      <c r="CO71" s="129" t="str">
        <f t="shared" si="78"/>
        <v/>
      </c>
      <c r="CQ71" s="207" t="str">
        <f>+IF(CR71="","",MAX(CQ$1:CQ70)+1)</f>
        <v/>
      </c>
      <c r="CR71" s="208" t="str">
        <f>IF(Compliance_Options!B93="","",Compliance_Options!B93)</f>
        <v/>
      </c>
      <c r="CS71" s="208" t="str">
        <f>IF(Compliance_Options!C93="","",Compliance_Options!C93)</f>
        <v/>
      </c>
      <c r="CT71" s="208" t="str">
        <f>IF(Compliance_Options!D93="","",Compliance_Options!D93)</f>
        <v/>
      </c>
      <c r="CU71" s="208" t="str">
        <f t="shared" si="79"/>
        <v xml:space="preserve">  </v>
      </c>
      <c r="CV71" s="208" t="str">
        <f>IF(COUNTIF(CU$2:CU71,CU71)=1,CU71,"")</f>
        <v/>
      </c>
      <c r="CW71" s="208" t="str">
        <f t="shared" si="80"/>
        <v/>
      </c>
      <c r="CX71" s="208" t="str">
        <f t="shared" si="81"/>
        <v/>
      </c>
      <c r="CY71" s="208" t="str">
        <f t="shared" si="82"/>
        <v/>
      </c>
      <c r="CZ71" s="208" t="str">
        <f t="shared" si="83"/>
        <v/>
      </c>
    </row>
    <row r="72" spans="6:104" x14ac:dyDescent="0.3">
      <c r="F72" s="112" t="str">
        <f>+IF(I72="","",MAX(F$1:F71)+1)</f>
        <v/>
      </c>
      <c r="G72" s="115" t="str">
        <f>IF(Compliance_Options!C94="","",Compliance_Options!C94)</f>
        <v/>
      </c>
      <c r="H72" s="113" t="str">
        <f t="shared" si="44"/>
        <v/>
      </c>
      <c r="I72" s="104" t="str">
        <f>IF(COUNTIF(G$2:G72,G72)=1,G72,"")</f>
        <v/>
      </c>
      <c r="AW72" s="125" t="str">
        <f>+IF(AX72="","",MAX(AW$1:AW71)+1)</f>
        <v/>
      </c>
      <c r="AX72" s="126" t="str">
        <f>IF(Compliance_Options!B94="","",Compliance_Options!B94)</f>
        <v/>
      </c>
      <c r="AY72" s="126" t="str">
        <f>IF(Compliance_Options!C94="","",Compliance_Options!C94)</f>
        <v/>
      </c>
      <c r="AZ72" s="126" t="str">
        <f>IF(Compliance_Options!D94="","",Compliance_Options!D94)</f>
        <v/>
      </c>
      <c r="BA72" s="126" t="str">
        <f>IF(Compliance_Options!E94="","",Compliance_Options!E94)</f>
        <v/>
      </c>
      <c r="BB72" s="126" t="str">
        <f>IF(Compliance_Options!F94="","",Compliance_Options!F94)</f>
        <v/>
      </c>
      <c r="BC72" s="105" t="str">
        <f t="shared" si="45"/>
        <v xml:space="preserve">    </v>
      </c>
      <c r="BD72" s="105" t="str">
        <f>IF(COUNTIF(BC$2:BC72,BC72)=1,BC72,"")</f>
        <v/>
      </c>
      <c r="BE72" s="105" t="str">
        <f t="shared" si="46"/>
        <v/>
      </c>
      <c r="BF72" s="105" t="str">
        <f t="shared" si="47"/>
        <v/>
      </c>
      <c r="BG72" s="105" t="str">
        <f t="shared" si="48"/>
        <v/>
      </c>
      <c r="BH72" s="105" t="str">
        <f t="shared" si="49"/>
        <v/>
      </c>
      <c r="BI72" s="105" t="str">
        <f t="shared" si="50"/>
        <v/>
      </c>
      <c r="BJ72" s="105" t="str">
        <f t="shared" si="51"/>
        <v/>
      </c>
      <c r="BK72" s="111" t="str">
        <f t="shared" si="52"/>
        <v/>
      </c>
      <c r="BL72" s="111" t="str">
        <f>+IF(BK72="","",MAX(BL$1:BL71)+1)</f>
        <v/>
      </c>
      <c r="BM72" s="111" t="str">
        <f t="shared" si="53"/>
        <v/>
      </c>
      <c r="BN72" s="111" t="str">
        <f t="shared" si="54"/>
        <v/>
      </c>
      <c r="BO72" s="111" t="str">
        <f t="shared" si="55"/>
        <v/>
      </c>
      <c r="BP72" s="111" t="str">
        <f t="shared" si="56"/>
        <v/>
      </c>
      <c r="BQ72" s="111" t="str">
        <f t="shared" si="57"/>
        <v/>
      </c>
      <c r="BR72" s="111" t="str">
        <f t="shared" si="58"/>
        <v/>
      </c>
      <c r="BS72" s="127" t="str">
        <f t="shared" si="59"/>
        <v/>
      </c>
      <c r="BT72" s="127" t="str">
        <f>+IF(BS72="","",MAX(BT$1:BT71)+1)</f>
        <v/>
      </c>
      <c r="BU72" s="127" t="str">
        <f t="shared" si="60"/>
        <v/>
      </c>
      <c r="BV72" s="127" t="str">
        <f t="shared" si="61"/>
        <v/>
      </c>
      <c r="BW72" s="127" t="str">
        <f t="shared" si="62"/>
        <v/>
      </c>
      <c r="BX72" s="127" t="str">
        <f t="shared" si="63"/>
        <v/>
      </c>
      <c r="BY72" s="127" t="str">
        <f t="shared" si="64"/>
        <v/>
      </c>
      <c r="BZ72" s="127" t="str">
        <f t="shared" si="65"/>
        <v/>
      </c>
      <c r="CA72" s="128" t="str">
        <f t="shared" si="66"/>
        <v/>
      </c>
      <c r="CB72" s="128" t="str">
        <f>+IF(CA72="","",MAX(CB$1:CB71)+1)</f>
        <v/>
      </c>
      <c r="CC72" s="128" t="str">
        <f t="shared" si="67"/>
        <v/>
      </c>
      <c r="CD72" s="128" t="str">
        <f t="shared" si="68"/>
        <v/>
      </c>
      <c r="CE72" s="128" t="str">
        <f t="shared" si="69"/>
        <v/>
      </c>
      <c r="CF72" s="128" t="str">
        <f t="shared" si="70"/>
        <v/>
      </c>
      <c r="CG72" s="128" t="str">
        <f t="shared" si="71"/>
        <v/>
      </c>
      <c r="CH72" s="128" t="str">
        <f t="shared" si="72"/>
        <v/>
      </c>
      <c r="CI72" s="129" t="str">
        <f t="shared" si="73"/>
        <v/>
      </c>
      <c r="CJ72" s="129" t="str">
        <f>+IF(CI72="","",MAX(CJ$1:CJ71)+1)</f>
        <v/>
      </c>
      <c r="CK72" s="129" t="str">
        <f t="shared" si="74"/>
        <v/>
      </c>
      <c r="CL72" s="129" t="str">
        <f t="shared" si="75"/>
        <v/>
      </c>
      <c r="CM72" s="129" t="str">
        <f t="shared" si="76"/>
        <v/>
      </c>
      <c r="CN72" s="129" t="str">
        <f t="shared" si="77"/>
        <v/>
      </c>
      <c r="CO72" s="129" t="str">
        <f t="shared" si="78"/>
        <v/>
      </c>
      <c r="CQ72" s="207" t="str">
        <f>+IF(CR72="","",MAX(CQ$1:CQ71)+1)</f>
        <v/>
      </c>
      <c r="CR72" s="208" t="str">
        <f>IF(Compliance_Options!B94="","",Compliance_Options!B94)</f>
        <v/>
      </c>
      <c r="CS72" s="208" t="str">
        <f>IF(Compliance_Options!C94="","",Compliance_Options!C94)</f>
        <v/>
      </c>
      <c r="CT72" s="208" t="str">
        <f>IF(Compliance_Options!D94="","",Compliance_Options!D94)</f>
        <v/>
      </c>
      <c r="CU72" s="208" t="str">
        <f t="shared" si="79"/>
        <v xml:space="preserve">  </v>
      </c>
      <c r="CV72" s="208" t="str">
        <f>IF(COUNTIF(CU$2:CU72,CU72)=1,CU72,"")</f>
        <v/>
      </c>
      <c r="CW72" s="208" t="str">
        <f t="shared" si="80"/>
        <v/>
      </c>
      <c r="CX72" s="208" t="str">
        <f t="shared" si="81"/>
        <v/>
      </c>
      <c r="CY72" s="208" t="str">
        <f t="shared" si="82"/>
        <v/>
      </c>
      <c r="CZ72" s="208" t="str">
        <f t="shared" si="83"/>
        <v/>
      </c>
    </row>
    <row r="73" spans="6:104" x14ac:dyDescent="0.3">
      <c r="F73" s="112" t="str">
        <f>+IF(I73="","",MAX(F$1:F72)+1)</f>
        <v/>
      </c>
      <c r="G73" s="115" t="str">
        <f>IF(Compliance_Options!C95="","",Compliance_Options!C95)</f>
        <v/>
      </c>
      <c r="H73" s="113" t="str">
        <f t="shared" si="44"/>
        <v/>
      </c>
      <c r="I73" s="104" t="str">
        <f>IF(COUNTIF(G$2:G73,G73)=1,G73,"")</f>
        <v/>
      </c>
      <c r="AW73" s="125" t="str">
        <f>+IF(AX73="","",MAX(AW$1:AW72)+1)</f>
        <v/>
      </c>
      <c r="AX73" s="126" t="str">
        <f>IF(Compliance_Options!B95="","",Compliance_Options!B95)</f>
        <v/>
      </c>
      <c r="AY73" s="126" t="str">
        <f>IF(Compliance_Options!C95="","",Compliance_Options!C95)</f>
        <v/>
      </c>
      <c r="AZ73" s="126" t="str">
        <f>IF(Compliance_Options!D95="","",Compliance_Options!D95)</f>
        <v/>
      </c>
      <c r="BA73" s="126" t="str">
        <f>IF(Compliance_Options!E95="","",Compliance_Options!E95)</f>
        <v/>
      </c>
      <c r="BB73" s="126" t="str">
        <f>IF(Compliance_Options!F95="","",Compliance_Options!F95)</f>
        <v/>
      </c>
      <c r="BC73" s="105" t="str">
        <f t="shared" si="45"/>
        <v xml:space="preserve">    </v>
      </c>
      <c r="BD73" s="105" t="str">
        <f>IF(COUNTIF(BC$2:BC73,BC73)=1,BC73,"")</f>
        <v/>
      </c>
      <c r="BE73" s="105" t="str">
        <f t="shared" si="46"/>
        <v/>
      </c>
      <c r="BF73" s="105" t="str">
        <f t="shared" si="47"/>
        <v/>
      </c>
      <c r="BG73" s="105" t="str">
        <f t="shared" si="48"/>
        <v/>
      </c>
      <c r="BH73" s="105" t="str">
        <f t="shared" si="49"/>
        <v/>
      </c>
      <c r="BI73" s="105" t="str">
        <f t="shared" si="50"/>
        <v/>
      </c>
      <c r="BJ73" s="105" t="str">
        <f t="shared" si="51"/>
        <v/>
      </c>
      <c r="BK73" s="111" t="str">
        <f t="shared" si="52"/>
        <v/>
      </c>
      <c r="BL73" s="111" t="str">
        <f>+IF(BK73="","",MAX(BL$1:BL72)+1)</f>
        <v/>
      </c>
      <c r="BM73" s="111" t="str">
        <f t="shared" si="53"/>
        <v/>
      </c>
      <c r="BN73" s="111" t="str">
        <f t="shared" si="54"/>
        <v/>
      </c>
      <c r="BO73" s="111" t="str">
        <f t="shared" si="55"/>
        <v/>
      </c>
      <c r="BP73" s="111" t="str">
        <f t="shared" si="56"/>
        <v/>
      </c>
      <c r="BQ73" s="111" t="str">
        <f t="shared" si="57"/>
        <v/>
      </c>
      <c r="BR73" s="111" t="str">
        <f t="shared" si="58"/>
        <v/>
      </c>
      <c r="BS73" s="127" t="str">
        <f t="shared" si="59"/>
        <v/>
      </c>
      <c r="BT73" s="127" t="str">
        <f>+IF(BS73="","",MAX(BT$1:BT72)+1)</f>
        <v/>
      </c>
      <c r="BU73" s="127" t="str">
        <f t="shared" si="60"/>
        <v/>
      </c>
      <c r="BV73" s="127" t="str">
        <f t="shared" si="61"/>
        <v/>
      </c>
      <c r="BW73" s="127" t="str">
        <f t="shared" si="62"/>
        <v/>
      </c>
      <c r="BX73" s="127" t="str">
        <f t="shared" si="63"/>
        <v/>
      </c>
      <c r="BY73" s="127" t="str">
        <f t="shared" si="64"/>
        <v/>
      </c>
      <c r="BZ73" s="127" t="str">
        <f t="shared" si="65"/>
        <v/>
      </c>
      <c r="CA73" s="128" t="str">
        <f t="shared" si="66"/>
        <v/>
      </c>
      <c r="CB73" s="128" t="str">
        <f>+IF(CA73="","",MAX(CB$1:CB72)+1)</f>
        <v/>
      </c>
      <c r="CC73" s="128" t="str">
        <f t="shared" si="67"/>
        <v/>
      </c>
      <c r="CD73" s="128" t="str">
        <f t="shared" si="68"/>
        <v/>
      </c>
      <c r="CE73" s="128" t="str">
        <f t="shared" si="69"/>
        <v/>
      </c>
      <c r="CF73" s="128" t="str">
        <f t="shared" si="70"/>
        <v/>
      </c>
      <c r="CG73" s="128" t="str">
        <f t="shared" si="71"/>
        <v/>
      </c>
      <c r="CH73" s="128" t="str">
        <f t="shared" si="72"/>
        <v/>
      </c>
      <c r="CI73" s="129" t="str">
        <f t="shared" si="73"/>
        <v/>
      </c>
      <c r="CJ73" s="129" t="str">
        <f>+IF(CI73="","",MAX(CJ$1:CJ72)+1)</f>
        <v/>
      </c>
      <c r="CK73" s="129" t="str">
        <f t="shared" si="74"/>
        <v/>
      </c>
      <c r="CL73" s="129" t="str">
        <f t="shared" si="75"/>
        <v/>
      </c>
      <c r="CM73" s="129" t="str">
        <f t="shared" si="76"/>
        <v/>
      </c>
      <c r="CN73" s="129" t="str">
        <f t="shared" si="77"/>
        <v/>
      </c>
      <c r="CO73" s="129" t="str">
        <f t="shared" si="78"/>
        <v/>
      </c>
      <c r="CQ73" s="207" t="str">
        <f>+IF(CR73="","",MAX(CQ$1:CQ72)+1)</f>
        <v/>
      </c>
      <c r="CR73" s="208" t="str">
        <f>IF(Compliance_Options!B95="","",Compliance_Options!B95)</f>
        <v/>
      </c>
      <c r="CS73" s="208" t="str">
        <f>IF(Compliance_Options!C95="","",Compliance_Options!C95)</f>
        <v/>
      </c>
      <c r="CT73" s="208" t="str">
        <f>IF(Compliance_Options!D95="","",Compliance_Options!D95)</f>
        <v/>
      </c>
      <c r="CU73" s="208" t="str">
        <f t="shared" si="79"/>
        <v xml:space="preserve">  </v>
      </c>
      <c r="CV73" s="208" t="str">
        <f>IF(COUNTIF(CU$2:CU73,CU73)=1,CU73,"")</f>
        <v/>
      </c>
      <c r="CW73" s="208" t="str">
        <f t="shared" si="80"/>
        <v/>
      </c>
      <c r="CX73" s="208" t="str">
        <f t="shared" si="81"/>
        <v/>
      </c>
      <c r="CY73" s="208" t="str">
        <f t="shared" si="82"/>
        <v/>
      </c>
      <c r="CZ73" s="208" t="str">
        <f t="shared" si="83"/>
        <v/>
      </c>
    </row>
    <row r="74" spans="6:104" x14ac:dyDescent="0.3">
      <c r="F74" s="112" t="str">
        <f>+IF(I74="","",MAX(F$1:F73)+1)</f>
        <v/>
      </c>
      <c r="G74" s="115" t="str">
        <f>IF(Compliance_Options!C96="","",Compliance_Options!C96)</f>
        <v/>
      </c>
      <c r="H74" s="113" t="str">
        <f t="shared" si="44"/>
        <v/>
      </c>
      <c r="I74" s="104" t="str">
        <f>IF(COUNTIF(G$2:G74,G74)=1,G74,"")</f>
        <v/>
      </c>
      <c r="AW74" s="125" t="str">
        <f>+IF(AX74="","",MAX(AW$1:AW73)+1)</f>
        <v/>
      </c>
      <c r="AX74" s="126" t="str">
        <f>IF(Compliance_Options!B96="","",Compliance_Options!B96)</f>
        <v/>
      </c>
      <c r="AY74" s="126" t="str">
        <f>IF(Compliance_Options!C96="","",Compliance_Options!C96)</f>
        <v/>
      </c>
      <c r="AZ74" s="126" t="str">
        <f>IF(Compliance_Options!D96="","",Compliance_Options!D96)</f>
        <v/>
      </c>
      <c r="BA74" s="126" t="str">
        <f>IF(Compliance_Options!E96="","",Compliance_Options!E96)</f>
        <v/>
      </c>
      <c r="BB74" s="126" t="str">
        <f>IF(Compliance_Options!F96="","",Compliance_Options!F96)</f>
        <v/>
      </c>
      <c r="BC74" s="105" t="str">
        <f t="shared" si="45"/>
        <v xml:space="preserve">    </v>
      </c>
      <c r="BD74" s="105" t="str">
        <f>IF(COUNTIF(BC$2:BC74,BC74)=1,BC74,"")</f>
        <v/>
      </c>
      <c r="BE74" s="105" t="str">
        <f t="shared" si="46"/>
        <v/>
      </c>
      <c r="BF74" s="105" t="str">
        <f t="shared" si="47"/>
        <v/>
      </c>
      <c r="BG74" s="105" t="str">
        <f t="shared" si="48"/>
        <v/>
      </c>
      <c r="BH74" s="105" t="str">
        <f t="shared" si="49"/>
        <v/>
      </c>
      <c r="BI74" s="105" t="str">
        <f t="shared" si="50"/>
        <v/>
      </c>
      <c r="BJ74" s="105" t="str">
        <f t="shared" si="51"/>
        <v/>
      </c>
      <c r="BK74" s="111" t="str">
        <f t="shared" si="52"/>
        <v/>
      </c>
      <c r="BL74" s="111" t="str">
        <f>+IF(BK74="","",MAX(BL$1:BL73)+1)</f>
        <v/>
      </c>
      <c r="BM74" s="111" t="str">
        <f t="shared" si="53"/>
        <v/>
      </c>
      <c r="BN74" s="111" t="str">
        <f t="shared" si="54"/>
        <v/>
      </c>
      <c r="BO74" s="111" t="str">
        <f t="shared" si="55"/>
        <v/>
      </c>
      <c r="BP74" s="111" t="str">
        <f t="shared" si="56"/>
        <v/>
      </c>
      <c r="BQ74" s="111" t="str">
        <f t="shared" si="57"/>
        <v/>
      </c>
      <c r="BR74" s="111" t="str">
        <f t="shared" si="58"/>
        <v/>
      </c>
      <c r="BS74" s="127" t="str">
        <f t="shared" si="59"/>
        <v/>
      </c>
      <c r="BT74" s="127" t="str">
        <f>+IF(BS74="","",MAX(BT$1:BT73)+1)</f>
        <v/>
      </c>
      <c r="BU74" s="127" t="str">
        <f t="shared" si="60"/>
        <v/>
      </c>
      <c r="BV74" s="127" t="str">
        <f t="shared" si="61"/>
        <v/>
      </c>
      <c r="BW74" s="127" t="str">
        <f t="shared" si="62"/>
        <v/>
      </c>
      <c r="BX74" s="127" t="str">
        <f t="shared" si="63"/>
        <v/>
      </c>
      <c r="BY74" s="127" t="str">
        <f t="shared" si="64"/>
        <v/>
      </c>
      <c r="BZ74" s="127" t="str">
        <f t="shared" si="65"/>
        <v/>
      </c>
      <c r="CA74" s="128" t="str">
        <f t="shared" si="66"/>
        <v/>
      </c>
      <c r="CB74" s="128" t="str">
        <f>+IF(CA74="","",MAX(CB$1:CB73)+1)</f>
        <v/>
      </c>
      <c r="CC74" s="128" t="str">
        <f t="shared" si="67"/>
        <v/>
      </c>
      <c r="CD74" s="128" t="str">
        <f t="shared" si="68"/>
        <v/>
      </c>
      <c r="CE74" s="128" t="str">
        <f t="shared" si="69"/>
        <v/>
      </c>
      <c r="CF74" s="128" t="str">
        <f t="shared" si="70"/>
        <v/>
      </c>
      <c r="CG74" s="128" t="str">
        <f t="shared" si="71"/>
        <v/>
      </c>
      <c r="CH74" s="128" t="str">
        <f t="shared" si="72"/>
        <v/>
      </c>
      <c r="CI74" s="129" t="str">
        <f t="shared" si="73"/>
        <v/>
      </c>
      <c r="CJ74" s="129" t="str">
        <f>+IF(CI74="","",MAX(CJ$1:CJ73)+1)</f>
        <v/>
      </c>
      <c r="CK74" s="129" t="str">
        <f t="shared" si="74"/>
        <v/>
      </c>
      <c r="CL74" s="129" t="str">
        <f t="shared" si="75"/>
        <v/>
      </c>
      <c r="CM74" s="129" t="str">
        <f t="shared" si="76"/>
        <v/>
      </c>
      <c r="CN74" s="129" t="str">
        <f t="shared" si="77"/>
        <v/>
      </c>
      <c r="CO74" s="129" t="str">
        <f t="shared" si="78"/>
        <v/>
      </c>
      <c r="CQ74" s="207" t="str">
        <f>+IF(CR74="","",MAX(CQ$1:CQ73)+1)</f>
        <v/>
      </c>
      <c r="CR74" s="208" t="str">
        <f>IF(Compliance_Options!B96="","",Compliance_Options!B96)</f>
        <v/>
      </c>
      <c r="CS74" s="208" t="str">
        <f>IF(Compliance_Options!C96="","",Compliance_Options!C96)</f>
        <v/>
      </c>
      <c r="CT74" s="208" t="str">
        <f>IF(Compliance_Options!D96="","",Compliance_Options!D96)</f>
        <v/>
      </c>
      <c r="CU74" s="208" t="str">
        <f t="shared" si="79"/>
        <v xml:space="preserve">  </v>
      </c>
      <c r="CV74" s="208" t="str">
        <f>IF(COUNTIF(CU$2:CU74,CU74)=1,CU74,"")</f>
        <v/>
      </c>
      <c r="CW74" s="208" t="str">
        <f t="shared" si="80"/>
        <v/>
      </c>
      <c r="CX74" s="208" t="str">
        <f t="shared" si="81"/>
        <v/>
      </c>
      <c r="CY74" s="208" t="str">
        <f t="shared" si="82"/>
        <v/>
      </c>
      <c r="CZ74" s="208" t="str">
        <f t="shared" si="83"/>
        <v/>
      </c>
    </row>
    <row r="75" spans="6:104" x14ac:dyDescent="0.3">
      <c r="F75" s="112" t="str">
        <f>+IF(I75="","",MAX(F$1:F74)+1)</f>
        <v/>
      </c>
      <c r="G75" s="115" t="str">
        <f>IF(Compliance_Options!C97="","",Compliance_Options!C97)</f>
        <v/>
      </c>
      <c r="H75" s="113" t="str">
        <f t="shared" si="44"/>
        <v/>
      </c>
      <c r="I75" s="104" t="str">
        <f>IF(COUNTIF(G$2:G75,G75)=1,G75,"")</f>
        <v/>
      </c>
      <c r="AW75" s="125" t="str">
        <f>+IF(AX75="","",MAX(AW$1:AW74)+1)</f>
        <v/>
      </c>
      <c r="AX75" s="126" t="str">
        <f>IF(Compliance_Options!B97="","",Compliance_Options!B97)</f>
        <v/>
      </c>
      <c r="AY75" s="126" t="str">
        <f>IF(Compliance_Options!C97="","",Compliance_Options!C97)</f>
        <v/>
      </c>
      <c r="AZ75" s="126" t="str">
        <f>IF(Compliance_Options!D97="","",Compliance_Options!D97)</f>
        <v/>
      </c>
      <c r="BA75" s="126" t="str">
        <f>IF(Compliance_Options!E97="","",Compliance_Options!E97)</f>
        <v/>
      </c>
      <c r="BB75" s="126" t="str">
        <f>IF(Compliance_Options!F97="","",Compliance_Options!F97)</f>
        <v/>
      </c>
      <c r="BC75" s="105" t="str">
        <f t="shared" si="45"/>
        <v xml:space="preserve">    </v>
      </c>
      <c r="BD75" s="105" t="str">
        <f>IF(COUNTIF(BC$2:BC75,BC75)=1,BC75,"")</f>
        <v/>
      </c>
      <c r="BE75" s="105" t="str">
        <f t="shared" si="46"/>
        <v/>
      </c>
      <c r="BF75" s="105" t="str">
        <f t="shared" si="47"/>
        <v/>
      </c>
      <c r="BG75" s="105" t="str">
        <f t="shared" si="48"/>
        <v/>
      </c>
      <c r="BH75" s="105" t="str">
        <f t="shared" si="49"/>
        <v/>
      </c>
      <c r="BI75" s="105" t="str">
        <f t="shared" si="50"/>
        <v/>
      </c>
      <c r="BJ75" s="105" t="str">
        <f t="shared" si="51"/>
        <v/>
      </c>
      <c r="BK75" s="111" t="str">
        <f t="shared" si="52"/>
        <v/>
      </c>
      <c r="BL75" s="111" t="str">
        <f>+IF(BK75="","",MAX(BL$1:BL74)+1)</f>
        <v/>
      </c>
      <c r="BM75" s="111" t="str">
        <f t="shared" si="53"/>
        <v/>
      </c>
      <c r="BN75" s="111" t="str">
        <f t="shared" si="54"/>
        <v/>
      </c>
      <c r="BO75" s="111" t="str">
        <f t="shared" si="55"/>
        <v/>
      </c>
      <c r="BP75" s="111" t="str">
        <f t="shared" si="56"/>
        <v/>
      </c>
      <c r="BQ75" s="111" t="str">
        <f t="shared" si="57"/>
        <v/>
      </c>
      <c r="BR75" s="111" t="str">
        <f t="shared" si="58"/>
        <v/>
      </c>
      <c r="BS75" s="127" t="str">
        <f t="shared" si="59"/>
        <v/>
      </c>
      <c r="BT75" s="127" t="str">
        <f>+IF(BS75="","",MAX(BT$1:BT74)+1)</f>
        <v/>
      </c>
      <c r="BU75" s="127" t="str">
        <f t="shared" si="60"/>
        <v/>
      </c>
      <c r="BV75" s="127" t="str">
        <f t="shared" si="61"/>
        <v/>
      </c>
      <c r="BW75" s="127" t="str">
        <f t="shared" si="62"/>
        <v/>
      </c>
      <c r="BX75" s="127" t="str">
        <f t="shared" si="63"/>
        <v/>
      </c>
      <c r="BY75" s="127" t="str">
        <f t="shared" si="64"/>
        <v/>
      </c>
      <c r="BZ75" s="127" t="str">
        <f t="shared" si="65"/>
        <v/>
      </c>
      <c r="CA75" s="128" t="str">
        <f t="shared" si="66"/>
        <v/>
      </c>
      <c r="CB75" s="128" t="str">
        <f>+IF(CA75="","",MAX(CB$1:CB74)+1)</f>
        <v/>
      </c>
      <c r="CC75" s="128" t="str">
        <f t="shared" si="67"/>
        <v/>
      </c>
      <c r="CD75" s="128" t="str">
        <f t="shared" si="68"/>
        <v/>
      </c>
      <c r="CE75" s="128" t="str">
        <f t="shared" si="69"/>
        <v/>
      </c>
      <c r="CF75" s="128" t="str">
        <f t="shared" si="70"/>
        <v/>
      </c>
      <c r="CG75" s="128" t="str">
        <f t="shared" si="71"/>
        <v/>
      </c>
      <c r="CH75" s="128" t="str">
        <f t="shared" si="72"/>
        <v/>
      </c>
      <c r="CI75" s="129" t="str">
        <f t="shared" si="73"/>
        <v/>
      </c>
      <c r="CJ75" s="129" t="str">
        <f>+IF(CI75="","",MAX(CJ$1:CJ74)+1)</f>
        <v/>
      </c>
      <c r="CK75" s="129" t="str">
        <f t="shared" si="74"/>
        <v/>
      </c>
      <c r="CL75" s="129" t="str">
        <f t="shared" si="75"/>
        <v/>
      </c>
      <c r="CM75" s="129" t="str">
        <f t="shared" si="76"/>
        <v/>
      </c>
      <c r="CN75" s="129" t="str">
        <f t="shared" si="77"/>
        <v/>
      </c>
      <c r="CO75" s="129" t="str">
        <f t="shared" si="78"/>
        <v/>
      </c>
      <c r="CQ75" s="207" t="str">
        <f>+IF(CR75="","",MAX(CQ$1:CQ74)+1)</f>
        <v/>
      </c>
      <c r="CR75" s="208" t="str">
        <f>IF(Compliance_Options!B97="","",Compliance_Options!B97)</f>
        <v/>
      </c>
      <c r="CS75" s="208" t="str">
        <f>IF(Compliance_Options!C97="","",Compliance_Options!C97)</f>
        <v/>
      </c>
      <c r="CT75" s="208" t="str">
        <f>IF(Compliance_Options!D97="","",Compliance_Options!D97)</f>
        <v/>
      </c>
      <c r="CU75" s="208" t="str">
        <f t="shared" si="79"/>
        <v xml:space="preserve">  </v>
      </c>
      <c r="CV75" s="208" t="str">
        <f>IF(COUNTIF(CU$2:CU75,CU75)=1,CU75,"")</f>
        <v/>
      </c>
      <c r="CW75" s="208" t="str">
        <f t="shared" si="80"/>
        <v/>
      </c>
      <c r="CX75" s="208" t="str">
        <f t="shared" si="81"/>
        <v/>
      </c>
      <c r="CY75" s="208" t="str">
        <f t="shared" si="82"/>
        <v/>
      </c>
      <c r="CZ75" s="208" t="str">
        <f t="shared" si="83"/>
        <v/>
      </c>
    </row>
    <row r="76" spans="6:104" x14ac:dyDescent="0.3">
      <c r="F76" s="112" t="str">
        <f>+IF(I76="","",MAX(F$1:F75)+1)</f>
        <v/>
      </c>
      <c r="G76" s="115" t="str">
        <f>IF(Compliance_Options!C98="","",Compliance_Options!C98)</f>
        <v/>
      </c>
      <c r="H76" s="113" t="str">
        <f t="shared" si="44"/>
        <v/>
      </c>
      <c r="I76" s="104" t="str">
        <f>IF(COUNTIF(G$2:G76,G76)=1,G76,"")</f>
        <v/>
      </c>
      <c r="AW76" s="125" t="str">
        <f>+IF(AX76="","",MAX(AW$1:AW75)+1)</f>
        <v/>
      </c>
      <c r="AX76" s="126" t="str">
        <f>IF(Compliance_Options!B98="","",Compliance_Options!B98)</f>
        <v/>
      </c>
      <c r="AY76" s="126" t="str">
        <f>IF(Compliance_Options!C98="","",Compliance_Options!C98)</f>
        <v/>
      </c>
      <c r="AZ76" s="126" t="str">
        <f>IF(Compliance_Options!D98="","",Compliance_Options!D98)</f>
        <v/>
      </c>
      <c r="BA76" s="126" t="str">
        <f>IF(Compliance_Options!E98="","",Compliance_Options!E98)</f>
        <v/>
      </c>
      <c r="BB76" s="126" t="str">
        <f>IF(Compliance_Options!F98="","",Compliance_Options!F98)</f>
        <v/>
      </c>
      <c r="BC76" s="105" t="str">
        <f t="shared" si="45"/>
        <v xml:space="preserve">    </v>
      </c>
      <c r="BD76" s="105" t="str">
        <f>IF(COUNTIF(BC$2:BC76,BC76)=1,BC76,"")</f>
        <v/>
      </c>
      <c r="BE76" s="105" t="str">
        <f t="shared" si="46"/>
        <v/>
      </c>
      <c r="BF76" s="105" t="str">
        <f t="shared" si="47"/>
        <v/>
      </c>
      <c r="BG76" s="105" t="str">
        <f t="shared" si="48"/>
        <v/>
      </c>
      <c r="BH76" s="105" t="str">
        <f t="shared" si="49"/>
        <v/>
      </c>
      <c r="BI76" s="105" t="str">
        <f t="shared" si="50"/>
        <v/>
      </c>
      <c r="BJ76" s="105" t="str">
        <f t="shared" si="51"/>
        <v/>
      </c>
      <c r="BK76" s="111" t="str">
        <f t="shared" si="52"/>
        <v/>
      </c>
      <c r="BL76" s="111" t="str">
        <f>+IF(BK76="","",MAX(BL$1:BL75)+1)</f>
        <v/>
      </c>
      <c r="BM76" s="111" t="str">
        <f t="shared" si="53"/>
        <v/>
      </c>
      <c r="BN76" s="111" t="str">
        <f t="shared" si="54"/>
        <v/>
      </c>
      <c r="BO76" s="111" t="str">
        <f t="shared" si="55"/>
        <v/>
      </c>
      <c r="BP76" s="111" t="str">
        <f t="shared" si="56"/>
        <v/>
      </c>
      <c r="BQ76" s="111" t="str">
        <f t="shared" si="57"/>
        <v/>
      </c>
      <c r="BR76" s="111" t="str">
        <f t="shared" si="58"/>
        <v/>
      </c>
      <c r="BS76" s="127" t="str">
        <f t="shared" si="59"/>
        <v/>
      </c>
      <c r="BT76" s="127" t="str">
        <f>+IF(BS76="","",MAX(BT$1:BT75)+1)</f>
        <v/>
      </c>
      <c r="BU76" s="127" t="str">
        <f t="shared" si="60"/>
        <v/>
      </c>
      <c r="BV76" s="127" t="str">
        <f t="shared" si="61"/>
        <v/>
      </c>
      <c r="BW76" s="127" t="str">
        <f t="shared" si="62"/>
        <v/>
      </c>
      <c r="BX76" s="127" t="str">
        <f t="shared" si="63"/>
        <v/>
      </c>
      <c r="BY76" s="127" t="str">
        <f t="shared" si="64"/>
        <v/>
      </c>
      <c r="BZ76" s="127" t="str">
        <f t="shared" si="65"/>
        <v/>
      </c>
      <c r="CA76" s="128" t="str">
        <f t="shared" si="66"/>
        <v/>
      </c>
      <c r="CB76" s="128" t="str">
        <f>+IF(CA76="","",MAX(CB$1:CB75)+1)</f>
        <v/>
      </c>
      <c r="CC76" s="128" t="str">
        <f t="shared" si="67"/>
        <v/>
      </c>
      <c r="CD76" s="128" t="str">
        <f t="shared" si="68"/>
        <v/>
      </c>
      <c r="CE76" s="128" t="str">
        <f t="shared" si="69"/>
        <v/>
      </c>
      <c r="CF76" s="128" t="str">
        <f t="shared" si="70"/>
        <v/>
      </c>
      <c r="CG76" s="128" t="str">
        <f t="shared" si="71"/>
        <v/>
      </c>
      <c r="CH76" s="128" t="str">
        <f t="shared" si="72"/>
        <v/>
      </c>
      <c r="CI76" s="129" t="str">
        <f t="shared" si="73"/>
        <v/>
      </c>
      <c r="CJ76" s="129" t="str">
        <f>+IF(CI76="","",MAX(CJ$1:CJ75)+1)</f>
        <v/>
      </c>
      <c r="CK76" s="129" t="str">
        <f t="shared" si="74"/>
        <v/>
      </c>
      <c r="CL76" s="129" t="str">
        <f t="shared" si="75"/>
        <v/>
      </c>
      <c r="CM76" s="129" t="str">
        <f t="shared" si="76"/>
        <v/>
      </c>
      <c r="CN76" s="129" t="str">
        <f t="shared" si="77"/>
        <v/>
      </c>
      <c r="CO76" s="129" t="str">
        <f t="shared" si="78"/>
        <v/>
      </c>
      <c r="CQ76" s="207" t="str">
        <f>+IF(CR76="","",MAX(CQ$1:CQ75)+1)</f>
        <v/>
      </c>
      <c r="CR76" s="208" t="str">
        <f>IF(Compliance_Options!B98="","",Compliance_Options!B98)</f>
        <v/>
      </c>
      <c r="CS76" s="208" t="str">
        <f>IF(Compliance_Options!C98="","",Compliance_Options!C98)</f>
        <v/>
      </c>
      <c r="CT76" s="208" t="str">
        <f>IF(Compliance_Options!D98="","",Compliance_Options!D98)</f>
        <v/>
      </c>
      <c r="CU76" s="208" t="str">
        <f t="shared" si="79"/>
        <v xml:space="preserve">  </v>
      </c>
      <c r="CV76" s="208" t="str">
        <f>IF(COUNTIF(CU$2:CU76,CU76)=1,CU76,"")</f>
        <v/>
      </c>
      <c r="CW76" s="208" t="str">
        <f t="shared" si="80"/>
        <v/>
      </c>
      <c r="CX76" s="208" t="str">
        <f t="shared" si="81"/>
        <v/>
      </c>
      <c r="CY76" s="208" t="str">
        <f t="shared" si="82"/>
        <v/>
      </c>
      <c r="CZ76" s="208" t="str">
        <f t="shared" si="83"/>
        <v/>
      </c>
    </row>
    <row r="77" spans="6:104" x14ac:dyDescent="0.3">
      <c r="F77" s="112" t="str">
        <f>+IF(I77="","",MAX(F$1:F76)+1)</f>
        <v/>
      </c>
      <c r="G77" s="115" t="str">
        <f>IF(Compliance_Options!C99="","",Compliance_Options!C99)</f>
        <v/>
      </c>
      <c r="H77" s="113" t="str">
        <f t="shared" si="44"/>
        <v/>
      </c>
      <c r="I77" s="104" t="str">
        <f>IF(COUNTIF(G$2:G77,G77)=1,G77,"")</f>
        <v/>
      </c>
      <c r="AW77" s="125" t="str">
        <f>+IF(AX77="","",MAX(AW$1:AW76)+1)</f>
        <v/>
      </c>
      <c r="AX77" s="126" t="str">
        <f>IF(Compliance_Options!B99="","",Compliance_Options!B99)</f>
        <v/>
      </c>
      <c r="AY77" s="126" t="str">
        <f>IF(Compliance_Options!C99="","",Compliance_Options!C99)</f>
        <v/>
      </c>
      <c r="AZ77" s="126" t="str">
        <f>IF(Compliance_Options!D99="","",Compliance_Options!D99)</f>
        <v/>
      </c>
      <c r="BA77" s="126" t="str">
        <f>IF(Compliance_Options!E99="","",Compliance_Options!E99)</f>
        <v/>
      </c>
      <c r="BB77" s="126" t="str">
        <f>IF(Compliance_Options!F99="","",Compliance_Options!F99)</f>
        <v/>
      </c>
      <c r="BC77" s="105" t="str">
        <f t="shared" si="45"/>
        <v xml:space="preserve">    </v>
      </c>
      <c r="BD77" s="105" t="str">
        <f>IF(COUNTIF(BC$2:BC77,BC77)=1,BC77,"")</f>
        <v/>
      </c>
      <c r="BE77" s="105" t="str">
        <f t="shared" si="46"/>
        <v/>
      </c>
      <c r="BF77" s="105" t="str">
        <f t="shared" si="47"/>
        <v/>
      </c>
      <c r="BG77" s="105" t="str">
        <f t="shared" si="48"/>
        <v/>
      </c>
      <c r="BH77" s="105" t="str">
        <f t="shared" si="49"/>
        <v/>
      </c>
      <c r="BI77" s="105" t="str">
        <f t="shared" si="50"/>
        <v/>
      </c>
      <c r="BJ77" s="105" t="str">
        <f t="shared" si="51"/>
        <v/>
      </c>
      <c r="BK77" s="111" t="str">
        <f t="shared" si="52"/>
        <v/>
      </c>
      <c r="BL77" s="111" t="str">
        <f>+IF(BK77="","",MAX(BL$1:BL76)+1)</f>
        <v/>
      </c>
      <c r="BM77" s="111" t="str">
        <f t="shared" si="53"/>
        <v/>
      </c>
      <c r="BN77" s="111" t="str">
        <f t="shared" si="54"/>
        <v/>
      </c>
      <c r="BO77" s="111" t="str">
        <f t="shared" si="55"/>
        <v/>
      </c>
      <c r="BP77" s="111" t="str">
        <f t="shared" si="56"/>
        <v/>
      </c>
      <c r="BQ77" s="111" t="str">
        <f t="shared" si="57"/>
        <v/>
      </c>
      <c r="BR77" s="111" t="str">
        <f t="shared" si="58"/>
        <v/>
      </c>
      <c r="BS77" s="127" t="str">
        <f t="shared" si="59"/>
        <v/>
      </c>
      <c r="BT77" s="127" t="str">
        <f>+IF(BS77="","",MAX(BT$1:BT76)+1)</f>
        <v/>
      </c>
      <c r="BU77" s="127" t="str">
        <f t="shared" si="60"/>
        <v/>
      </c>
      <c r="BV77" s="127" t="str">
        <f t="shared" si="61"/>
        <v/>
      </c>
      <c r="BW77" s="127" t="str">
        <f t="shared" si="62"/>
        <v/>
      </c>
      <c r="BX77" s="127" t="str">
        <f t="shared" si="63"/>
        <v/>
      </c>
      <c r="BY77" s="127" t="str">
        <f t="shared" si="64"/>
        <v/>
      </c>
      <c r="BZ77" s="127" t="str">
        <f t="shared" si="65"/>
        <v/>
      </c>
      <c r="CA77" s="128" t="str">
        <f t="shared" si="66"/>
        <v/>
      </c>
      <c r="CB77" s="128" t="str">
        <f>+IF(CA77="","",MAX(CB$1:CB76)+1)</f>
        <v/>
      </c>
      <c r="CC77" s="128" t="str">
        <f t="shared" si="67"/>
        <v/>
      </c>
      <c r="CD77" s="128" t="str">
        <f t="shared" si="68"/>
        <v/>
      </c>
      <c r="CE77" s="128" t="str">
        <f t="shared" si="69"/>
        <v/>
      </c>
      <c r="CF77" s="128" t="str">
        <f t="shared" si="70"/>
        <v/>
      </c>
      <c r="CG77" s="128" t="str">
        <f t="shared" si="71"/>
        <v/>
      </c>
      <c r="CH77" s="128" t="str">
        <f t="shared" si="72"/>
        <v/>
      </c>
      <c r="CI77" s="129" t="str">
        <f t="shared" si="73"/>
        <v/>
      </c>
      <c r="CJ77" s="129" t="str">
        <f>+IF(CI77="","",MAX(CJ$1:CJ76)+1)</f>
        <v/>
      </c>
      <c r="CK77" s="129" t="str">
        <f t="shared" si="74"/>
        <v/>
      </c>
      <c r="CL77" s="129" t="str">
        <f t="shared" si="75"/>
        <v/>
      </c>
      <c r="CM77" s="129" t="str">
        <f t="shared" si="76"/>
        <v/>
      </c>
      <c r="CN77" s="129" t="str">
        <f t="shared" si="77"/>
        <v/>
      </c>
      <c r="CO77" s="129" t="str">
        <f t="shared" si="78"/>
        <v/>
      </c>
      <c r="CQ77" s="207" t="str">
        <f>+IF(CR77="","",MAX(CQ$1:CQ76)+1)</f>
        <v/>
      </c>
      <c r="CR77" s="208" t="str">
        <f>IF(Compliance_Options!B99="","",Compliance_Options!B99)</f>
        <v/>
      </c>
      <c r="CS77" s="208" t="str">
        <f>IF(Compliance_Options!C99="","",Compliance_Options!C99)</f>
        <v/>
      </c>
      <c r="CT77" s="208" t="str">
        <f>IF(Compliance_Options!D99="","",Compliance_Options!D99)</f>
        <v/>
      </c>
      <c r="CU77" s="208" t="str">
        <f t="shared" si="79"/>
        <v xml:space="preserve">  </v>
      </c>
      <c r="CV77" s="208" t="str">
        <f>IF(COUNTIF(CU$2:CU77,CU77)=1,CU77,"")</f>
        <v/>
      </c>
      <c r="CW77" s="208" t="str">
        <f t="shared" si="80"/>
        <v/>
      </c>
      <c r="CX77" s="208" t="str">
        <f t="shared" si="81"/>
        <v/>
      </c>
      <c r="CY77" s="208" t="str">
        <f t="shared" si="82"/>
        <v/>
      </c>
      <c r="CZ77" s="208" t="str">
        <f t="shared" si="83"/>
        <v/>
      </c>
    </row>
    <row r="78" spans="6:104" x14ac:dyDescent="0.3">
      <c r="F78" s="112" t="str">
        <f>+IF(I78="","",MAX(F$1:F77)+1)</f>
        <v/>
      </c>
      <c r="G78" s="115" t="str">
        <f>IF(Compliance_Options!C100="","",Compliance_Options!C100)</f>
        <v/>
      </c>
      <c r="H78" s="113" t="str">
        <f t="shared" si="44"/>
        <v/>
      </c>
      <c r="I78" s="104" t="str">
        <f>IF(COUNTIF(G$2:G78,G78)=1,G78,"")</f>
        <v/>
      </c>
      <c r="AW78" s="125" t="str">
        <f>+IF(AX78="","",MAX(AW$1:AW77)+1)</f>
        <v/>
      </c>
      <c r="AX78" s="126" t="str">
        <f>IF(Compliance_Options!B100="","",Compliance_Options!B100)</f>
        <v/>
      </c>
      <c r="AY78" s="126" t="str">
        <f>IF(Compliance_Options!C100="","",Compliance_Options!C100)</f>
        <v/>
      </c>
      <c r="AZ78" s="126" t="str">
        <f>IF(Compliance_Options!D100="","",Compliance_Options!D100)</f>
        <v/>
      </c>
      <c r="BA78" s="126" t="str">
        <f>IF(Compliance_Options!E100="","",Compliance_Options!E100)</f>
        <v/>
      </c>
      <c r="BB78" s="126" t="str">
        <f>IF(Compliance_Options!F100="","",Compliance_Options!F100)</f>
        <v/>
      </c>
      <c r="BC78" s="105" t="str">
        <f t="shared" si="45"/>
        <v xml:space="preserve">    </v>
      </c>
      <c r="BD78" s="105" t="str">
        <f>IF(COUNTIF(BC$2:BC78,BC78)=1,BC78,"")</f>
        <v/>
      </c>
      <c r="BE78" s="105" t="str">
        <f t="shared" si="46"/>
        <v/>
      </c>
      <c r="BF78" s="105" t="str">
        <f t="shared" si="47"/>
        <v/>
      </c>
      <c r="BG78" s="105" t="str">
        <f t="shared" si="48"/>
        <v/>
      </c>
      <c r="BH78" s="105" t="str">
        <f t="shared" si="49"/>
        <v/>
      </c>
      <c r="BI78" s="105" t="str">
        <f t="shared" si="50"/>
        <v/>
      </c>
      <c r="BJ78" s="105" t="str">
        <f t="shared" si="51"/>
        <v/>
      </c>
      <c r="BK78" s="111" t="str">
        <f t="shared" si="52"/>
        <v/>
      </c>
      <c r="BL78" s="111" t="str">
        <f>+IF(BK78="","",MAX(BL$1:BL77)+1)</f>
        <v/>
      </c>
      <c r="BM78" s="111" t="str">
        <f t="shared" si="53"/>
        <v/>
      </c>
      <c r="BN78" s="111" t="str">
        <f t="shared" si="54"/>
        <v/>
      </c>
      <c r="BO78" s="111" t="str">
        <f t="shared" si="55"/>
        <v/>
      </c>
      <c r="BP78" s="111" t="str">
        <f t="shared" si="56"/>
        <v/>
      </c>
      <c r="BQ78" s="111" t="str">
        <f t="shared" si="57"/>
        <v/>
      </c>
      <c r="BR78" s="111" t="str">
        <f t="shared" si="58"/>
        <v/>
      </c>
      <c r="BS78" s="127" t="str">
        <f t="shared" si="59"/>
        <v/>
      </c>
      <c r="BT78" s="127" t="str">
        <f>+IF(BS78="","",MAX(BT$1:BT77)+1)</f>
        <v/>
      </c>
      <c r="BU78" s="127" t="str">
        <f t="shared" si="60"/>
        <v/>
      </c>
      <c r="BV78" s="127" t="str">
        <f t="shared" si="61"/>
        <v/>
      </c>
      <c r="BW78" s="127" t="str">
        <f t="shared" si="62"/>
        <v/>
      </c>
      <c r="BX78" s="127" t="str">
        <f t="shared" si="63"/>
        <v/>
      </c>
      <c r="BY78" s="127" t="str">
        <f t="shared" si="64"/>
        <v/>
      </c>
      <c r="BZ78" s="127" t="str">
        <f t="shared" si="65"/>
        <v/>
      </c>
      <c r="CA78" s="128" t="str">
        <f t="shared" si="66"/>
        <v/>
      </c>
      <c r="CB78" s="128" t="str">
        <f>+IF(CA78="","",MAX(CB$1:CB77)+1)</f>
        <v/>
      </c>
      <c r="CC78" s="128" t="str">
        <f t="shared" si="67"/>
        <v/>
      </c>
      <c r="CD78" s="128" t="str">
        <f t="shared" si="68"/>
        <v/>
      </c>
      <c r="CE78" s="128" t="str">
        <f t="shared" si="69"/>
        <v/>
      </c>
      <c r="CF78" s="128" t="str">
        <f t="shared" si="70"/>
        <v/>
      </c>
      <c r="CG78" s="128" t="str">
        <f t="shared" si="71"/>
        <v/>
      </c>
      <c r="CH78" s="128" t="str">
        <f t="shared" si="72"/>
        <v/>
      </c>
      <c r="CI78" s="129" t="str">
        <f t="shared" si="73"/>
        <v/>
      </c>
      <c r="CJ78" s="129" t="str">
        <f>+IF(CI78="","",MAX(CJ$1:CJ77)+1)</f>
        <v/>
      </c>
      <c r="CK78" s="129" t="str">
        <f t="shared" si="74"/>
        <v/>
      </c>
      <c r="CL78" s="129" t="str">
        <f t="shared" si="75"/>
        <v/>
      </c>
      <c r="CM78" s="129" t="str">
        <f t="shared" si="76"/>
        <v/>
      </c>
      <c r="CN78" s="129" t="str">
        <f t="shared" si="77"/>
        <v/>
      </c>
      <c r="CO78" s="129" t="str">
        <f t="shared" si="78"/>
        <v/>
      </c>
      <c r="CQ78" s="207" t="str">
        <f>+IF(CR78="","",MAX(CQ$1:CQ77)+1)</f>
        <v/>
      </c>
      <c r="CR78" s="208" t="str">
        <f>IF(Compliance_Options!B100="","",Compliance_Options!B100)</f>
        <v/>
      </c>
      <c r="CS78" s="208" t="str">
        <f>IF(Compliance_Options!C100="","",Compliance_Options!C100)</f>
        <v/>
      </c>
      <c r="CT78" s="208" t="str">
        <f>IF(Compliance_Options!D100="","",Compliance_Options!D100)</f>
        <v/>
      </c>
      <c r="CU78" s="208" t="str">
        <f t="shared" si="79"/>
        <v xml:space="preserve">  </v>
      </c>
      <c r="CV78" s="208" t="str">
        <f>IF(COUNTIF(CU$2:CU78,CU78)=1,CU78,"")</f>
        <v/>
      </c>
      <c r="CW78" s="208" t="str">
        <f t="shared" si="80"/>
        <v/>
      </c>
      <c r="CX78" s="208" t="str">
        <f t="shared" si="81"/>
        <v/>
      </c>
      <c r="CY78" s="208" t="str">
        <f t="shared" si="82"/>
        <v/>
      </c>
      <c r="CZ78" s="208" t="str">
        <f t="shared" si="83"/>
        <v/>
      </c>
    </row>
    <row r="79" spans="6:104" x14ac:dyDescent="0.3">
      <c r="AW79" s="125" t="str">
        <f>+IF(AX79="","",MAX(AW$1:AW78)+1)</f>
        <v/>
      </c>
      <c r="AX79" s="126" t="str">
        <f>IF(Compliance_Options!B101="","",Compliance_Options!B101)</f>
        <v/>
      </c>
      <c r="AY79" s="126" t="str">
        <f>IF(Compliance_Options!C101="","",Compliance_Options!C101)</f>
        <v/>
      </c>
      <c r="AZ79" s="126" t="str">
        <f>IF(Compliance_Options!D101="","",Compliance_Options!D101)</f>
        <v/>
      </c>
      <c r="BA79" s="126" t="str">
        <f>IF(Compliance_Options!E101="","",Compliance_Options!E101)</f>
        <v/>
      </c>
      <c r="BB79" s="126" t="str">
        <f>IF(Compliance_Options!F101="","",Compliance_Options!F101)</f>
        <v/>
      </c>
      <c r="BC79" s="105" t="str">
        <f t="shared" si="45"/>
        <v xml:space="preserve">    </v>
      </c>
      <c r="BD79" s="105" t="str">
        <f>IF(COUNTIF(BC$2:BC79,BC79)=1,BC79,"")</f>
        <v/>
      </c>
      <c r="BE79" s="105" t="str">
        <f t="shared" si="46"/>
        <v/>
      </c>
      <c r="BF79" s="105" t="str">
        <f t="shared" si="47"/>
        <v/>
      </c>
      <c r="BG79" s="105" t="str">
        <f t="shared" si="48"/>
        <v/>
      </c>
      <c r="BH79" s="105" t="str">
        <f t="shared" si="49"/>
        <v/>
      </c>
      <c r="BI79" s="105" t="str">
        <f t="shared" si="50"/>
        <v/>
      </c>
      <c r="BJ79" s="105" t="str">
        <f t="shared" si="51"/>
        <v/>
      </c>
      <c r="BK79" s="111" t="str">
        <f t="shared" si="52"/>
        <v/>
      </c>
      <c r="BL79" s="111" t="str">
        <f>+IF(BK79="","",MAX(BL$1:BL78)+1)</f>
        <v/>
      </c>
      <c r="BM79" s="111" t="str">
        <f t="shared" si="53"/>
        <v/>
      </c>
      <c r="BN79" s="111" t="str">
        <f t="shared" si="54"/>
        <v/>
      </c>
      <c r="BO79" s="111" t="str">
        <f t="shared" si="55"/>
        <v/>
      </c>
      <c r="BP79" s="111" t="str">
        <f t="shared" si="56"/>
        <v/>
      </c>
      <c r="BQ79" s="111" t="str">
        <f t="shared" si="57"/>
        <v/>
      </c>
      <c r="BR79" s="111" t="str">
        <f t="shared" si="58"/>
        <v/>
      </c>
      <c r="BS79" s="127" t="str">
        <f t="shared" si="59"/>
        <v/>
      </c>
      <c r="BT79" s="127" t="str">
        <f>+IF(BS79="","",MAX(BT$1:BT78)+1)</f>
        <v/>
      </c>
      <c r="BU79" s="127" t="str">
        <f t="shared" si="60"/>
        <v/>
      </c>
      <c r="BV79" s="127" t="str">
        <f t="shared" si="61"/>
        <v/>
      </c>
      <c r="BW79" s="127" t="str">
        <f t="shared" si="62"/>
        <v/>
      </c>
      <c r="BX79" s="127" t="str">
        <f t="shared" si="63"/>
        <v/>
      </c>
      <c r="BY79" s="127" t="str">
        <f t="shared" si="64"/>
        <v/>
      </c>
      <c r="BZ79" s="127" t="str">
        <f t="shared" si="65"/>
        <v/>
      </c>
      <c r="CA79" s="128" t="str">
        <f t="shared" si="66"/>
        <v/>
      </c>
      <c r="CB79" s="128" t="str">
        <f>+IF(CA79="","",MAX(CB$1:CB78)+1)</f>
        <v/>
      </c>
      <c r="CC79" s="128" t="str">
        <f t="shared" si="67"/>
        <v/>
      </c>
      <c r="CD79" s="128" t="str">
        <f t="shared" si="68"/>
        <v/>
      </c>
      <c r="CE79" s="128" t="str">
        <f t="shared" si="69"/>
        <v/>
      </c>
      <c r="CF79" s="128" t="str">
        <f t="shared" si="70"/>
        <v/>
      </c>
      <c r="CG79" s="128" t="str">
        <f t="shared" si="71"/>
        <v/>
      </c>
      <c r="CH79" s="128" t="str">
        <f t="shared" si="72"/>
        <v/>
      </c>
      <c r="CI79" s="129" t="str">
        <f t="shared" si="73"/>
        <v/>
      </c>
      <c r="CJ79" s="129" t="str">
        <f>+IF(CI79="","",MAX(CJ$1:CJ78)+1)</f>
        <v/>
      </c>
      <c r="CK79" s="129" t="str">
        <f t="shared" si="74"/>
        <v/>
      </c>
      <c r="CL79" s="129" t="str">
        <f t="shared" si="75"/>
        <v/>
      </c>
      <c r="CM79" s="129" t="str">
        <f t="shared" si="76"/>
        <v/>
      </c>
      <c r="CN79" s="129" t="str">
        <f t="shared" si="77"/>
        <v/>
      </c>
      <c r="CO79" s="129" t="str">
        <f t="shared" si="78"/>
        <v/>
      </c>
      <c r="CQ79" s="207" t="str">
        <f>+IF(CR79="","",MAX(CQ$1:CQ78)+1)</f>
        <v/>
      </c>
      <c r="CR79" s="208" t="str">
        <f>IF(Compliance_Options!B101="","",Compliance_Options!B101)</f>
        <v/>
      </c>
      <c r="CS79" s="208" t="str">
        <f>IF(Compliance_Options!C101="","",Compliance_Options!C101)</f>
        <v/>
      </c>
      <c r="CT79" s="208" t="str">
        <f>IF(Compliance_Options!D101="","",Compliance_Options!D101)</f>
        <v/>
      </c>
      <c r="CU79" s="208" t="str">
        <f t="shared" si="79"/>
        <v xml:space="preserve">  </v>
      </c>
      <c r="CV79" s="208" t="str">
        <f>IF(COUNTIF(CU$2:CU79,CU79)=1,CU79,"")</f>
        <v/>
      </c>
      <c r="CW79" s="208" t="str">
        <f t="shared" si="80"/>
        <v/>
      </c>
      <c r="CX79" s="208" t="str">
        <f t="shared" si="81"/>
        <v/>
      </c>
      <c r="CY79" s="208" t="str">
        <f t="shared" si="82"/>
        <v/>
      </c>
      <c r="CZ79" s="208" t="str">
        <f t="shared" si="83"/>
        <v/>
      </c>
    </row>
    <row r="80" spans="6:104" x14ac:dyDescent="0.3">
      <c r="AW80" s="125" t="str">
        <f>+IF(AX80="","",MAX(AW$1:AW79)+1)</f>
        <v/>
      </c>
      <c r="AX80" s="126" t="str">
        <f>IF(Compliance_Options!B102="","",Compliance_Options!B102)</f>
        <v/>
      </c>
      <c r="AY80" s="126" t="str">
        <f>IF(Compliance_Options!C102="","",Compliance_Options!C102)</f>
        <v/>
      </c>
      <c r="AZ80" s="126" t="str">
        <f>IF(Compliance_Options!D102="","",Compliance_Options!D102)</f>
        <v/>
      </c>
      <c r="BA80" s="126" t="str">
        <f>IF(Compliance_Options!E102="","",Compliance_Options!E102)</f>
        <v/>
      </c>
      <c r="BB80" s="126" t="str">
        <f>IF(Compliance_Options!F102="","",Compliance_Options!F102)</f>
        <v/>
      </c>
      <c r="BC80" s="105" t="str">
        <f t="shared" si="45"/>
        <v xml:space="preserve">    </v>
      </c>
      <c r="BD80" s="105" t="str">
        <f>IF(COUNTIF(BC$2:BC80,BC80)=1,BC80,"")</f>
        <v/>
      </c>
      <c r="BE80" s="105" t="str">
        <f t="shared" si="46"/>
        <v/>
      </c>
      <c r="BF80" s="105" t="str">
        <f t="shared" si="47"/>
        <v/>
      </c>
      <c r="BG80" s="105" t="str">
        <f t="shared" si="48"/>
        <v/>
      </c>
      <c r="BH80" s="105" t="str">
        <f t="shared" si="49"/>
        <v/>
      </c>
      <c r="BI80" s="105" t="str">
        <f t="shared" si="50"/>
        <v/>
      </c>
      <c r="BJ80" s="105" t="str">
        <f t="shared" si="51"/>
        <v/>
      </c>
      <c r="BK80" s="111" t="str">
        <f t="shared" si="52"/>
        <v/>
      </c>
      <c r="BL80" s="111" t="str">
        <f>+IF(BK80="","",MAX(BL$1:BL79)+1)</f>
        <v/>
      </c>
      <c r="BM80" s="111" t="str">
        <f t="shared" si="53"/>
        <v/>
      </c>
      <c r="BN80" s="111" t="str">
        <f t="shared" si="54"/>
        <v/>
      </c>
      <c r="BO80" s="111" t="str">
        <f t="shared" si="55"/>
        <v/>
      </c>
      <c r="BP80" s="111" t="str">
        <f t="shared" si="56"/>
        <v/>
      </c>
      <c r="BQ80" s="111" t="str">
        <f t="shared" si="57"/>
        <v/>
      </c>
      <c r="BR80" s="111" t="str">
        <f t="shared" si="58"/>
        <v/>
      </c>
      <c r="BS80" s="127" t="str">
        <f t="shared" si="59"/>
        <v/>
      </c>
      <c r="BT80" s="127" t="str">
        <f>+IF(BS80="","",MAX(BT$1:BT79)+1)</f>
        <v/>
      </c>
      <c r="BU80" s="127" t="str">
        <f t="shared" si="60"/>
        <v/>
      </c>
      <c r="BV80" s="127" t="str">
        <f t="shared" si="61"/>
        <v/>
      </c>
      <c r="BW80" s="127" t="str">
        <f t="shared" si="62"/>
        <v/>
      </c>
      <c r="BX80" s="127" t="str">
        <f t="shared" si="63"/>
        <v/>
      </c>
      <c r="BY80" s="127" t="str">
        <f t="shared" si="64"/>
        <v/>
      </c>
      <c r="BZ80" s="127" t="str">
        <f t="shared" si="65"/>
        <v/>
      </c>
      <c r="CA80" s="128" t="str">
        <f t="shared" si="66"/>
        <v/>
      </c>
      <c r="CB80" s="128" t="str">
        <f>+IF(CA80="","",MAX(CB$1:CB79)+1)</f>
        <v/>
      </c>
      <c r="CC80" s="128" t="str">
        <f t="shared" si="67"/>
        <v/>
      </c>
      <c r="CD80" s="128" t="str">
        <f t="shared" si="68"/>
        <v/>
      </c>
      <c r="CE80" s="128" t="str">
        <f t="shared" si="69"/>
        <v/>
      </c>
      <c r="CF80" s="128" t="str">
        <f t="shared" si="70"/>
        <v/>
      </c>
      <c r="CG80" s="128" t="str">
        <f t="shared" si="71"/>
        <v/>
      </c>
      <c r="CH80" s="128" t="str">
        <f t="shared" si="72"/>
        <v/>
      </c>
      <c r="CI80" s="129" t="str">
        <f t="shared" si="73"/>
        <v/>
      </c>
      <c r="CJ80" s="129" t="str">
        <f>+IF(CI80="","",MAX(CJ$1:CJ79)+1)</f>
        <v/>
      </c>
      <c r="CK80" s="129" t="str">
        <f t="shared" si="74"/>
        <v/>
      </c>
      <c r="CL80" s="129" t="str">
        <f t="shared" si="75"/>
        <v/>
      </c>
      <c r="CM80" s="129" t="str">
        <f t="shared" si="76"/>
        <v/>
      </c>
      <c r="CN80" s="129" t="str">
        <f t="shared" si="77"/>
        <v/>
      </c>
      <c r="CO80" s="129" t="str">
        <f t="shared" si="78"/>
        <v/>
      </c>
      <c r="CQ80" s="207" t="str">
        <f>+IF(CR80="","",MAX(CQ$1:CQ79)+1)</f>
        <v/>
      </c>
      <c r="CR80" s="208" t="str">
        <f>IF(Compliance_Options!B102="","",Compliance_Options!B102)</f>
        <v/>
      </c>
      <c r="CS80" s="208" t="str">
        <f>IF(Compliance_Options!C102="","",Compliance_Options!C102)</f>
        <v/>
      </c>
      <c r="CT80" s="208" t="str">
        <f>IF(Compliance_Options!D102="","",Compliance_Options!D102)</f>
        <v/>
      </c>
      <c r="CU80" s="208" t="str">
        <f t="shared" si="79"/>
        <v xml:space="preserve">  </v>
      </c>
      <c r="CV80" s="208" t="str">
        <f>IF(COUNTIF(CU$2:CU80,CU80)=1,CU80,"")</f>
        <v/>
      </c>
      <c r="CW80" s="208" t="str">
        <f t="shared" si="80"/>
        <v/>
      </c>
      <c r="CX80" s="208" t="str">
        <f t="shared" si="81"/>
        <v/>
      </c>
      <c r="CY80" s="208" t="str">
        <f t="shared" si="82"/>
        <v/>
      </c>
      <c r="CZ80" s="208" t="str">
        <f t="shared" si="83"/>
        <v/>
      </c>
    </row>
    <row r="81" spans="49:104" x14ac:dyDescent="0.3">
      <c r="AW81" s="125" t="str">
        <f>+IF(AX81="","",MAX(AW$1:AW80)+1)</f>
        <v/>
      </c>
      <c r="AX81" s="126" t="str">
        <f>IF(Compliance_Options!B103="","",Compliance_Options!B103)</f>
        <v/>
      </c>
      <c r="AY81" s="126" t="str">
        <f>IF(Compliance_Options!C103="","",Compliance_Options!C103)</f>
        <v/>
      </c>
      <c r="AZ81" s="126" t="str">
        <f>IF(Compliance_Options!D103="","",Compliance_Options!D103)</f>
        <v/>
      </c>
      <c r="BA81" s="126" t="str">
        <f>IF(Compliance_Options!E103="","",Compliance_Options!E103)</f>
        <v/>
      </c>
      <c r="BB81" s="126" t="str">
        <f>IF(Compliance_Options!F103="","",Compliance_Options!F103)</f>
        <v/>
      </c>
      <c r="BC81" s="105" t="str">
        <f t="shared" si="45"/>
        <v xml:space="preserve">    </v>
      </c>
      <c r="BD81" s="105" t="str">
        <f>IF(COUNTIF(BC$2:BC81,BC81)=1,BC81,"")</f>
        <v/>
      </c>
      <c r="BE81" s="105" t="str">
        <f t="shared" si="46"/>
        <v/>
      </c>
      <c r="BF81" s="105" t="str">
        <f t="shared" si="47"/>
        <v/>
      </c>
      <c r="BG81" s="105" t="str">
        <f t="shared" si="48"/>
        <v/>
      </c>
      <c r="BH81" s="105" t="str">
        <f t="shared" si="49"/>
        <v/>
      </c>
      <c r="BI81" s="105" t="str">
        <f t="shared" si="50"/>
        <v/>
      </c>
      <c r="BJ81" s="105" t="str">
        <f t="shared" si="51"/>
        <v/>
      </c>
      <c r="BK81" s="111" t="str">
        <f t="shared" si="52"/>
        <v/>
      </c>
      <c r="BL81" s="111" t="str">
        <f>+IF(BK81="","",MAX(BL$1:BL80)+1)</f>
        <v/>
      </c>
      <c r="BM81" s="111" t="str">
        <f t="shared" si="53"/>
        <v/>
      </c>
      <c r="BN81" s="111" t="str">
        <f t="shared" si="54"/>
        <v/>
      </c>
      <c r="BO81" s="111" t="str">
        <f t="shared" si="55"/>
        <v/>
      </c>
      <c r="BP81" s="111" t="str">
        <f t="shared" si="56"/>
        <v/>
      </c>
      <c r="BQ81" s="111" t="str">
        <f t="shared" si="57"/>
        <v/>
      </c>
      <c r="BR81" s="111" t="str">
        <f t="shared" si="58"/>
        <v/>
      </c>
      <c r="BS81" s="127" t="str">
        <f t="shared" si="59"/>
        <v/>
      </c>
      <c r="BT81" s="127" t="str">
        <f>+IF(BS81="","",MAX(BT$1:BT80)+1)</f>
        <v/>
      </c>
      <c r="BU81" s="127" t="str">
        <f t="shared" si="60"/>
        <v/>
      </c>
      <c r="BV81" s="127" t="str">
        <f t="shared" si="61"/>
        <v/>
      </c>
      <c r="BW81" s="127" t="str">
        <f t="shared" si="62"/>
        <v/>
      </c>
      <c r="BX81" s="127" t="str">
        <f t="shared" si="63"/>
        <v/>
      </c>
      <c r="BY81" s="127" t="str">
        <f t="shared" si="64"/>
        <v/>
      </c>
      <c r="BZ81" s="127" t="str">
        <f t="shared" si="65"/>
        <v/>
      </c>
      <c r="CA81" s="128" t="str">
        <f t="shared" si="66"/>
        <v/>
      </c>
      <c r="CB81" s="128" t="str">
        <f>+IF(CA81="","",MAX(CB$1:CB80)+1)</f>
        <v/>
      </c>
      <c r="CC81" s="128" t="str">
        <f t="shared" si="67"/>
        <v/>
      </c>
      <c r="CD81" s="128" t="str">
        <f t="shared" si="68"/>
        <v/>
      </c>
      <c r="CE81" s="128" t="str">
        <f t="shared" si="69"/>
        <v/>
      </c>
      <c r="CF81" s="128" t="str">
        <f t="shared" si="70"/>
        <v/>
      </c>
      <c r="CG81" s="128" t="str">
        <f t="shared" si="71"/>
        <v/>
      </c>
      <c r="CH81" s="128" t="str">
        <f t="shared" si="72"/>
        <v/>
      </c>
      <c r="CI81" s="129" t="str">
        <f t="shared" si="73"/>
        <v/>
      </c>
      <c r="CJ81" s="129" t="str">
        <f>+IF(CI81="","",MAX(CJ$1:CJ80)+1)</f>
        <v/>
      </c>
      <c r="CK81" s="129" t="str">
        <f t="shared" si="74"/>
        <v/>
      </c>
      <c r="CL81" s="129" t="str">
        <f t="shared" si="75"/>
        <v/>
      </c>
      <c r="CM81" s="129" t="str">
        <f t="shared" si="76"/>
        <v/>
      </c>
      <c r="CN81" s="129" t="str">
        <f t="shared" si="77"/>
        <v/>
      </c>
      <c r="CO81" s="129" t="str">
        <f t="shared" si="78"/>
        <v/>
      </c>
      <c r="CQ81" s="207" t="str">
        <f>+IF(CR81="","",MAX(CQ$1:CQ80)+1)</f>
        <v/>
      </c>
      <c r="CR81" s="208" t="str">
        <f>IF(Compliance_Options!B103="","",Compliance_Options!B103)</f>
        <v/>
      </c>
      <c r="CS81" s="208" t="str">
        <f>IF(Compliance_Options!C103="","",Compliance_Options!C103)</f>
        <v/>
      </c>
      <c r="CT81" s="208" t="str">
        <f>IF(Compliance_Options!D103="","",Compliance_Options!D103)</f>
        <v/>
      </c>
      <c r="CU81" s="208" t="str">
        <f t="shared" si="79"/>
        <v xml:space="preserve">  </v>
      </c>
      <c r="CV81" s="208" t="str">
        <f>IF(COUNTIF(CU$2:CU81,CU81)=1,CU81,"")</f>
        <v/>
      </c>
      <c r="CW81" s="208" t="str">
        <f t="shared" si="80"/>
        <v/>
      </c>
      <c r="CX81" s="208" t="str">
        <f t="shared" si="81"/>
        <v/>
      </c>
      <c r="CY81" s="208" t="str">
        <f t="shared" si="82"/>
        <v/>
      </c>
      <c r="CZ81" s="208" t="str">
        <f t="shared" si="83"/>
        <v/>
      </c>
    </row>
    <row r="82" spans="49:104" x14ac:dyDescent="0.3">
      <c r="AW82" s="125" t="str">
        <f>+IF(AX82="","",MAX(AW$1:AW81)+1)</f>
        <v/>
      </c>
      <c r="AX82" s="126" t="str">
        <f>IF(Compliance_Options!B104="","",Compliance_Options!B104)</f>
        <v/>
      </c>
      <c r="AY82" s="126" t="str">
        <f>IF(Compliance_Options!C104="","",Compliance_Options!C104)</f>
        <v/>
      </c>
      <c r="AZ82" s="126" t="str">
        <f>IF(Compliance_Options!D104="","",Compliance_Options!D104)</f>
        <v/>
      </c>
      <c r="BA82" s="126" t="str">
        <f>IF(Compliance_Options!E104="","",Compliance_Options!E104)</f>
        <v/>
      </c>
      <c r="BB82" s="126" t="str">
        <f>IF(Compliance_Options!F104="","",Compliance_Options!F104)</f>
        <v/>
      </c>
      <c r="BC82" s="105" t="str">
        <f t="shared" si="45"/>
        <v xml:space="preserve">    </v>
      </c>
      <c r="BD82" s="105" t="str">
        <f>IF(COUNTIF(BC$2:BC82,BC82)=1,BC82,"")</f>
        <v/>
      </c>
      <c r="BE82" s="105" t="str">
        <f t="shared" si="46"/>
        <v/>
      </c>
      <c r="BF82" s="105" t="str">
        <f t="shared" si="47"/>
        <v/>
      </c>
      <c r="BG82" s="105" t="str">
        <f t="shared" si="48"/>
        <v/>
      </c>
      <c r="BH82" s="105" t="str">
        <f t="shared" si="49"/>
        <v/>
      </c>
      <c r="BI82" s="105" t="str">
        <f t="shared" si="50"/>
        <v/>
      </c>
      <c r="BJ82" s="105" t="str">
        <f t="shared" si="51"/>
        <v/>
      </c>
      <c r="BK82" s="111" t="str">
        <f t="shared" si="52"/>
        <v/>
      </c>
      <c r="BL82" s="111" t="str">
        <f>+IF(BK82="","",MAX(BL$1:BL81)+1)</f>
        <v/>
      </c>
      <c r="BM82" s="111" t="str">
        <f t="shared" si="53"/>
        <v/>
      </c>
      <c r="BN82" s="111" t="str">
        <f t="shared" si="54"/>
        <v/>
      </c>
      <c r="BO82" s="111" t="str">
        <f t="shared" si="55"/>
        <v/>
      </c>
      <c r="BP82" s="111" t="str">
        <f t="shared" si="56"/>
        <v/>
      </c>
      <c r="BQ82" s="111" t="str">
        <f t="shared" si="57"/>
        <v/>
      </c>
      <c r="BR82" s="111" t="str">
        <f t="shared" si="58"/>
        <v/>
      </c>
      <c r="BS82" s="127" t="str">
        <f t="shared" si="59"/>
        <v/>
      </c>
      <c r="BT82" s="127" t="str">
        <f>+IF(BS82="","",MAX(BT$1:BT81)+1)</f>
        <v/>
      </c>
      <c r="BU82" s="127" t="str">
        <f t="shared" si="60"/>
        <v/>
      </c>
      <c r="BV82" s="127" t="str">
        <f t="shared" si="61"/>
        <v/>
      </c>
      <c r="BW82" s="127" t="str">
        <f t="shared" si="62"/>
        <v/>
      </c>
      <c r="BX82" s="127" t="str">
        <f t="shared" si="63"/>
        <v/>
      </c>
      <c r="BY82" s="127" t="str">
        <f t="shared" si="64"/>
        <v/>
      </c>
      <c r="BZ82" s="127" t="str">
        <f t="shared" si="65"/>
        <v/>
      </c>
      <c r="CA82" s="128" t="str">
        <f t="shared" si="66"/>
        <v/>
      </c>
      <c r="CB82" s="128" t="str">
        <f>+IF(CA82="","",MAX(CB$1:CB81)+1)</f>
        <v/>
      </c>
      <c r="CC82" s="128" t="str">
        <f t="shared" si="67"/>
        <v/>
      </c>
      <c r="CD82" s="128" t="str">
        <f t="shared" si="68"/>
        <v/>
      </c>
      <c r="CE82" s="128" t="str">
        <f t="shared" si="69"/>
        <v/>
      </c>
      <c r="CF82" s="128" t="str">
        <f t="shared" si="70"/>
        <v/>
      </c>
      <c r="CG82" s="128" t="str">
        <f t="shared" si="71"/>
        <v/>
      </c>
      <c r="CH82" s="128" t="str">
        <f t="shared" si="72"/>
        <v/>
      </c>
      <c r="CI82" s="129" t="str">
        <f t="shared" si="73"/>
        <v/>
      </c>
      <c r="CJ82" s="129" t="str">
        <f>+IF(CI82="","",MAX(CJ$1:CJ81)+1)</f>
        <v/>
      </c>
      <c r="CK82" s="129" t="str">
        <f t="shared" si="74"/>
        <v/>
      </c>
      <c r="CL82" s="129" t="str">
        <f t="shared" si="75"/>
        <v/>
      </c>
      <c r="CM82" s="129" t="str">
        <f t="shared" si="76"/>
        <v/>
      </c>
      <c r="CN82" s="129" t="str">
        <f t="shared" si="77"/>
        <v/>
      </c>
      <c r="CO82" s="129" t="str">
        <f t="shared" si="78"/>
        <v/>
      </c>
      <c r="CQ82" s="207" t="str">
        <f>+IF(CR82="","",MAX(CQ$1:CQ81)+1)</f>
        <v/>
      </c>
      <c r="CR82" s="208" t="str">
        <f>IF(Compliance_Options!B104="","",Compliance_Options!B104)</f>
        <v/>
      </c>
      <c r="CS82" s="208" t="str">
        <f>IF(Compliance_Options!C104="","",Compliance_Options!C104)</f>
        <v/>
      </c>
      <c r="CT82" s="208" t="str">
        <f>IF(Compliance_Options!D104="","",Compliance_Options!D104)</f>
        <v/>
      </c>
      <c r="CU82" s="208" t="str">
        <f t="shared" si="79"/>
        <v xml:space="preserve">  </v>
      </c>
      <c r="CV82" s="208" t="str">
        <f>IF(COUNTIF(CU$2:CU82,CU82)=1,CU82,"")</f>
        <v/>
      </c>
      <c r="CW82" s="208" t="str">
        <f t="shared" si="80"/>
        <v/>
      </c>
      <c r="CX82" s="208" t="str">
        <f t="shared" si="81"/>
        <v/>
      </c>
      <c r="CY82" s="208" t="str">
        <f t="shared" si="82"/>
        <v/>
      </c>
      <c r="CZ82" s="208" t="str">
        <f t="shared" si="83"/>
        <v/>
      </c>
    </row>
    <row r="83" spans="49:104" x14ac:dyDescent="0.3">
      <c r="AW83" s="125" t="str">
        <f>+IF(AX83="","",MAX(AW$1:AW82)+1)</f>
        <v/>
      </c>
      <c r="AX83" s="126" t="str">
        <f>IF(Compliance_Options!B105="","",Compliance_Options!B105)</f>
        <v/>
      </c>
      <c r="AY83" s="126" t="str">
        <f>IF(Compliance_Options!C105="","",Compliance_Options!C105)</f>
        <v/>
      </c>
      <c r="AZ83" s="126" t="str">
        <f>IF(Compliance_Options!D105="","",Compliance_Options!D105)</f>
        <v/>
      </c>
      <c r="BA83" s="126" t="str">
        <f>IF(Compliance_Options!E105="","",Compliance_Options!E105)</f>
        <v/>
      </c>
      <c r="BB83" s="126" t="str">
        <f>IF(Compliance_Options!F105="","",Compliance_Options!F105)</f>
        <v/>
      </c>
      <c r="BC83" s="105" t="str">
        <f t="shared" si="45"/>
        <v xml:space="preserve">    </v>
      </c>
      <c r="BD83" s="105" t="str">
        <f>IF(COUNTIF(BC$2:BC83,BC83)=1,BC83,"")</f>
        <v/>
      </c>
      <c r="BE83" s="105" t="str">
        <f t="shared" si="46"/>
        <v/>
      </c>
      <c r="BF83" s="105" t="str">
        <f t="shared" si="47"/>
        <v/>
      </c>
      <c r="BG83" s="105" t="str">
        <f t="shared" si="48"/>
        <v/>
      </c>
      <c r="BH83" s="105" t="str">
        <f t="shared" si="49"/>
        <v/>
      </c>
      <c r="BI83" s="105" t="str">
        <f t="shared" si="50"/>
        <v/>
      </c>
      <c r="BJ83" s="105" t="str">
        <f t="shared" si="51"/>
        <v/>
      </c>
      <c r="BK83" s="111" t="str">
        <f t="shared" si="52"/>
        <v/>
      </c>
      <c r="BL83" s="111" t="str">
        <f>+IF(BK83="","",MAX(BL$1:BL82)+1)</f>
        <v/>
      </c>
      <c r="BM83" s="111" t="str">
        <f t="shared" si="53"/>
        <v/>
      </c>
      <c r="BN83" s="111" t="str">
        <f t="shared" si="54"/>
        <v/>
      </c>
      <c r="BO83" s="111" t="str">
        <f t="shared" si="55"/>
        <v/>
      </c>
      <c r="BP83" s="111" t="str">
        <f t="shared" si="56"/>
        <v/>
      </c>
      <c r="BQ83" s="111" t="str">
        <f t="shared" si="57"/>
        <v/>
      </c>
      <c r="BR83" s="111" t="str">
        <f t="shared" si="58"/>
        <v/>
      </c>
      <c r="BS83" s="127" t="str">
        <f t="shared" si="59"/>
        <v/>
      </c>
      <c r="BT83" s="127" t="str">
        <f>+IF(BS83="","",MAX(BT$1:BT82)+1)</f>
        <v/>
      </c>
      <c r="BU83" s="127" t="str">
        <f t="shared" si="60"/>
        <v/>
      </c>
      <c r="BV83" s="127" t="str">
        <f t="shared" si="61"/>
        <v/>
      </c>
      <c r="BW83" s="127" t="str">
        <f t="shared" si="62"/>
        <v/>
      </c>
      <c r="BX83" s="127" t="str">
        <f t="shared" si="63"/>
        <v/>
      </c>
      <c r="BY83" s="127" t="str">
        <f t="shared" si="64"/>
        <v/>
      </c>
      <c r="BZ83" s="127" t="str">
        <f t="shared" si="65"/>
        <v/>
      </c>
      <c r="CA83" s="128" t="str">
        <f t="shared" si="66"/>
        <v/>
      </c>
      <c r="CB83" s="128" t="str">
        <f>+IF(CA83="","",MAX(CB$1:CB82)+1)</f>
        <v/>
      </c>
      <c r="CC83" s="128" t="str">
        <f t="shared" si="67"/>
        <v/>
      </c>
      <c r="CD83" s="128" t="str">
        <f t="shared" si="68"/>
        <v/>
      </c>
      <c r="CE83" s="128" t="str">
        <f t="shared" si="69"/>
        <v/>
      </c>
      <c r="CF83" s="128" t="str">
        <f t="shared" si="70"/>
        <v/>
      </c>
      <c r="CG83" s="128" t="str">
        <f t="shared" si="71"/>
        <v/>
      </c>
      <c r="CH83" s="128" t="str">
        <f t="shared" si="72"/>
        <v/>
      </c>
      <c r="CI83" s="129" t="str">
        <f t="shared" si="73"/>
        <v/>
      </c>
      <c r="CJ83" s="129" t="str">
        <f>+IF(CI83="","",MAX(CJ$1:CJ82)+1)</f>
        <v/>
      </c>
      <c r="CK83" s="129" t="str">
        <f t="shared" si="74"/>
        <v/>
      </c>
      <c r="CL83" s="129" t="str">
        <f t="shared" si="75"/>
        <v/>
      </c>
      <c r="CM83" s="129" t="str">
        <f t="shared" si="76"/>
        <v/>
      </c>
      <c r="CN83" s="129" t="str">
        <f t="shared" si="77"/>
        <v/>
      </c>
      <c r="CO83" s="129" t="str">
        <f t="shared" si="78"/>
        <v/>
      </c>
      <c r="CQ83" s="207" t="str">
        <f>+IF(CR83="","",MAX(CQ$1:CQ82)+1)</f>
        <v/>
      </c>
      <c r="CR83" s="208" t="str">
        <f>IF(Compliance_Options!B105="","",Compliance_Options!B105)</f>
        <v/>
      </c>
      <c r="CS83" s="208" t="str">
        <f>IF(Compliance_Options!C105="","",Compliance_Options!C105)</f>
        <v/>
      </c>
      <c r="CT83" s="208" t="str">
        <f>IF(Compliance_Options!D105="","",Compliance_Options!D105)</f>
        <v/>
      </c>
      <c r="CU83" s="208" t="str">
        <f t="shared" si="79"/>
        <v xml:space="preserve">  </v>
      </c>
      <c r="CV83" s="208" t="str">
        <f>IF(COUNTIF(CU$2:CU83,CU83)=1,CU83,"")</f>
        <v/>
      </c>
      <c r="CW83" s="208" t="str">
        <f t="shared" si="80"/>
        <v/>
      </c>
      <c r="CX83" s="208" t="str">
        <f t="shared" si="81"/>
        <v/>
      </c>
      <c r="CY83" s="208" t="str">
        <f t="shared" si="82"/>
        <v/>
      </c>
      <c r="CZ83" s="208" t="str">
        <f t="shared" si="83"/>
        <v/>
      </c>
    </row>
    <row r="84" spans="49:104" x14ac:dyDescent="0.3">
      <c r="AW84" s="125" t="str">
        <f>+IF(AX84="","",MAX(AW$1:AW83)+1)</f>
        <v/>
      </c>
      <c r="AX84" s="126" t="str">
        <f>IF(Compliance_Options!B106="","",Compliance_Options!B106)</f>
        <v/>
      </c>
      <c r="AY84" s="126" t="str">
        <f>IF(Compliance_Options!C106="","",Compliance_Options!C106)</f>
        <v/>
      </c>
      <c r="AZ84" s="126" t="str">
        <f>IF(Compliance_Options!D106="","",Compliance_Options!D106)</f>
        <v/>
      </c>
      <c r="BA84" s="126" t="str">
        <f>IF(Compliance_Options!E106="","",Compliance_Options!E106)</f>
        <v/>
      </c>
      <c r="BB84" s="126" t="str">
        <f>IF(Compliance_Options!F106="","",Compliance_Options!F106)</f>
        <v/>
      </c>
      <c r="BC84" s="105" t="str">
        <f t="shared" si="45"/>
        <v xml:space="preserve">    </v>
      </c>
      <c r="BD84" s="105" t="str">
        <f>IF(COUNTIF(BC$2:BC84,BC84)=1,BC84,"")</f>
        <v/>
      </c>
      <c r="BE84" s="105" t="str">
        <f t="shared" si="46"/>
        <v/>
      </c>
      <c r="BF84" s="105" t="str">
        <f t="shared" si="47"/>
        <v/>
      </c>
      <c r="BG84" s="105" t="str">
        <f t="shared" si="48"/>
        <v/>
      </c>
      <c r="BH84" s="105" t="str">
        <f t="shared" si="49"/>
        <v/>
      </c>
      <c r="BI84" s="105" t="str">
        <f t="shared" si="50"/>
        <v/>
      </c>
      <c r="BJ84" s="105" t="str">
        <f t="shared" si="51"/>
        <v/>
      </c>
      <c r="BK84" s="111" t="str">
        <f t="shared" si="52"/>
        <v/>
      </c>
      <c r="BL84" s="111" t="str">
        <f>+IF(BK84="","",MAX(BL$1:BL83)+1)</f>
        <v/>
      </c>
      <c r="BM84" s="111" t="str">
        <f t="shared" si="53"/>
        <v/>
      </c>
      <c r="BN84" s="111" t="str">
        <f t="shared" si="54"/>
        <v/>
      </c>
      <c r="BO84" s="111" t="str">
        <f t="shared" si="55"/>
        <v/>
      </c>
      <c r="BP84" s="111" t="str">
        <f t="shared" si="56"/>
        <v/>
      </c>
      <c r="BQ84" s="111" t="str">
        <f t="shared" si="57"/>
        <v/>
      </c>
      <c r="BR84" s="111" t="str">
        <f t="shared" si="58"/>
        <v/>
      </c>
      <c r="BS84" s="127" t="str">
        <f t="shared" si="59"/>
        <v/>
      </c>
      <c r="BT84" s="127" t="str">
        <f>+IF(BS84="","",MAX(BT$1:BT83)+1)</f>
        <v/>
      </c>
      <c r="BU84" s="127" t="str">
        <f t="shared" si="60"/>
        <v/>
      </c>
      <c r="BV84" s="127" t="str">
        <f t="shared" si="61"/>
        <v/>
      </c>
      <c r="BW84" s="127" t="str">
        <f t="shared" si="62"/>
        <v/>
      </c>
      <c r="BX84" s="127" t="str">
        <f t="shared" si="63"/>
        <v/>
      </c>
      <c r="BY84" s="127" t="str">
        <f t="shared" si="64"/>
        <v/>
      </c>
      <c r="BZ84" s="127" t="str">
        <f t="shared" si="65"/>
        <v/>
      </c>
      <c r="CA84" s="128" t="str">
        <f t="shared" si="66"/>
        <v/>
      </c>
      <c r="CB84" s="128" t="str">
        <f>+IF(CA84="","",MAX(CB$1:CB83)+1)</f>
        <v/>
      </c>
      <c r="CC84" s="128" t="str">
        <f t="shared" si="67"/>
        <v/>
      </c>
      <c r="CD84" s="128" t="str">
        <f t="shared" si="68"/>
        <v/>
      </c>
      <c r="CE84" s="128" t="str">
        <f t="shared" si="69"/>
        <v/>
      </c>
      <c r="CF84" s="128" t="str">
        <f t="shared" si="70"/>
        <v/>
      </c>
      <c r="CG84" s="128" t="str">
        <f t="shared" si="71"/>
        <v/>
      </c>
      <c r="CH84" s="128" t="str">
        <f t="shared" si="72"/>
        <v/>
      </c>
      <c r="CI84" s="129" t="str">
        <f t="shared" si="73"/>
        <v/>
      </c>
      <c r="CJ84" s="129" t="str">
        <f>+IF(CI84="","",MAX(CJ$1:CJ83)+1)</f>
        <v/>
      </c>
      <c r="CK84" s="129" t="str">
        <f t="shared" si="74"/>
        <v/>
      </c>
      <c r="CL84" s="129" t="str">
        <f t="shared" si="75"/>
        <v/>
      </c>
      <c r="CM84" s="129" t="str">
        <f t="shared" si="76"/>
        <v/>
      </c>
      <c r="CN84" s="129" t="str">
        <f t="shared" si="77"/>
        <v/>
      </c>
      <c r="CO84" s="129" t="str">
        <f t="shared" si="78"/>
        <v/>
      </c>
      <c r="CQ84" s="207" t="str">
        <f>+IF(CR84="","",MAX(CQ$1:CQ83)+1)</f>
        <v/>
      </c>
      <c r="CR84" s="208" t="str">
        <f>IF(Compliance_Options!B106="","",Compliance_Options!B106)</f>
        <v/>
      </c>
      <c r="CS84" s="208" t="str">
        <f>IF(Compliance_Options!C106="","",Compliance_Options!C106)</f>
        <v/>
      </c>
      <c r="CT84" s="208" t="str">
        <f>IF(Compliance_Options!D106="","",Compliance_Options!D106)</f>
        <v/>
      </c>
      <c r="CU84" s="208" t="str">
        <f t="shared" si="79"/>
        <v xml:space="preserve">  </v>
      </c>
      <c r="CV84" s="208" t="str">
        <f>IF(COUNTIF(CU$2:CU84,CU84)=1,CU84,"")</f>
        <v/>
      </c>
      <c r="CW84" s="208" t="str">
        <f t="shared" si="80"/>
        <v/>
      </c>
      <c r="CX84" s="208" t="str">
        <f t="shared" si="81"/>
        <v/>
      </c>
      <c r="CY84" s="208" t="str">
        <f t="shared" si="82"/>
        <v/>
      </c>
      <c r="CZ84" s="208" t="str">
        <f t="shared" si="83"/>
        <v/>
      </c>
    </row>
    <row r="85" spans="49:104" x14ac:dyDescent="0.3">
      <c r="AW85" s="125" t="str">
        <f>+IF(AX85="","",MAX(AW$1:AW84)+1)</f>
        <v/>
      </c>
      <c r="AX85" s="126" t="str">
        <f>IF(Compliance_Options!B107="","",Compliance_Options!B107)</f>
        <v/>
      </c>
      <c r="AY85" s="126" t="str">
        <f>IF(Compliance_Options!C107="","",Compliance_Options!C107)</f>
        <v/>
      </c>
      <c r="AZ85" s="126" t="str">
        <f>IF(Compliance_Options!D107="","",Compliance_Options!D107)</f>
        <v/>
      </c>
      <c r="BA85" s="126" t="str">
        <f>IF(Compliance_Options!E107="","",Compliance_Options!E107)</f>
        <v/>
      </c>
      <c r="BB85" s="126" t="str">
        <f>IF(Compliance_Options!F107="","",Compliance_Options!F107)</f>
        <v/>
      </c>
      <c r="BC85" s="105" t="str">
        <f t="shared" si="45"/>
        <v xml:space="preserve">    </v>
      </c>
      <c r="BD85" s="105" t="str">
        <f>IF(COUNTIF(BC$2:BC85,BC85)=1,BC85,"")</f>
        <v/>
      </c>
      <c r="BE85" s="105" t="str">
        <f t="shared" si="46"/>
        <v/>
      </c>
      <c r="BF85" s="105" t="str">
        <f t="shared" si="47"/>
        <v/>
      </c>
      <c r="BG85" s="105" t="str">
        <f t="shared" si="48"/>
        <v/>
      </c>
      <c r="BH85" s="105" t="str">
        <f t="shared" si="49"/>
        <v/>
      </c>
      <c r="BI85" s="105" t="str">
        <f t="shared" si="50"/>
        <v/>
      </c>
      <c r="BJ85" s="105" t="str">
        <f t="shared" si="51"/>
        <v/>
      </c>
      <c r="BK85" s="111" t="str">
        <f t="shared" si="52"/>
        <v/>
      </c>
      <c r="BL85" s="111" t="str">
        <f>+IF(BK85="","",MAX(BL$1:BL84)+1)</f>
        <v/>
      </c>
      <c r="BM85" s="111" t="str">
        <f t="shared" si="53"/>
        <v/>
      </c>
      <c r="BN85" s="111" t="str">
        <f t="shared" si="54"/>
        <v/>
      </c>
      <c r="BO85" s="111" t="str">
        <f t="shared" si="55"/>
        <v/>
      </c>
      <c r="BP85" s="111" t="str">
        <f t="shared" si="56"/>
        <v/>
      </c>
      <c r="BQ85" s="111" t="str">
        <f t="shared" si="57"/>
        <v/>
      </c>
      <c r="BR85" s="111" t="str">
        <f t="shared" si="58"/>
        <v/>
      </c>
      <c r="BS85" s="127" t="str">
        <f t="shared" si="59"/>
        <v/>
      </c>
      <c r="BT85" s="127" t="str">
        <f>+IF(BS85="","",MAX(BT$1:BT84)+1)</f>
        <v/>
      </c>
      <c r="BU85" s="127" t="str">
        <f t="shared" si="60"/>
        <v/>
      </c>
      <c r="BV85" s="127" t="str">
        <f t="shared" si="61"/>
        <v/>
      </c>
      <c r="BW85" s="127" t="str">
        <f t="shared" si="62"/>
        <v/>
      </c>
      <c r="BX85" s="127" t="str">
        <f t="shared" si="63"/>
        <v/>
      </c>
      <c r="BY85" s="127" t="str">
        <f t="shared" si="64"/>
        <v/>
      </c>
      <c r="BZ85" s="127" t="str">
        <f t="shared" si="65"/>
        <v/>
      </c>
      <c r="CA85" s="128" t="str">
        <f t="shared" si="66"/>
        <v/>
      </c>
      <c r="CB85" s="128" t="str">
        <f>+IF(CA85="","",MAX(CB$1:CB84)+1)</f>
        <v/>
      </c>
      <c r="CC85" s="128" t="str">
        <f t="shared" si="67"/>
        <v/>
      </c>
      <c r="CD85" s="128" t="str">
        <f t="shared" si="68"/>
        <v/>
      </c>
      <c r="CE85" s="128" t="str">
        <f t="shared" si="69"/>
        <v/>
      </c>
      <c r="CF85" s="128" t="str">
        <f t="shared" si="70"/>
        <v/>
      </c>
      <c r="CG85" s="128" t="str">
        <f t="shared" si="71"/>
        <v/>
      </c>
      <c r="CH85" s="128" t="str">
        <f t="shared" si="72"/>
        <v/>
      </c>
      <c r="CI85" s="129" t="str">
        <f t="shared" si="73"/>
        <v/>
      </c>
      <c r="CJ85" s="129" t="str">
        <f>+IF(CI85="","",MAX(CJ$1:CJ84)+1)</f>
        <v/>
      </c>
      <c r="CK85" s="129" t="str">
        <f t="shared" si="74"/>
        <v/>
      </c>
      <c r="CL85" s="129" t="str">
        <f t="shared" si="75"/>
        <v/>
      </c>
      <c r="CM85" s="129" t="str">
        <f t="shared" si="76"/>
        <v/>
      </c>
      <c r="CN85" s="129" t="str">
        <f t="shared" si="77"/>
        <v/>
      </c>
      <c r="CO85" s="129" t="str">
        <f t="shared" si="78"/>
        <v/>
      </c>
      <c r="CQ85" s="207" t="str">
        <f>+IF(CR85="","",MAX(CQ$1:CQ84)+1)</f>
        <v/>
      </c>
      <c r="CR85" s="208" t="str">
        <f>IF(Compliance_Options!B107="","",Compliance_Options!B107)</f>
        <v/>
      </c>
      <c r="CS85" s="208" t="str">
        <f>IF(Compliance_Options!C107="","",Compliance_Options!C107)</f>
        <v/>
      </c>
      <c r="CT85" s="208" t="str">
        <f>IF(Compliance_Options!D107="","",Compliance_Options!D107)</f>
        <v/>
      </c>
      <c r="CU85" s="208" t="str">
        <f t="shared" si="79"/>
        <v xml:space="preserve">  </v>
      </c>
      <c r="CV85" s="208" t="str">
        <f>IF(COUNTIF(CU$2:CU85,CU85)=1,CU85,"")</f>
        <v/>
      </c>
      <c r="CW85" s="208" t="str">
        <f t="shared" si="80"/>
        <v/>
      </c>
      <c r="CX85" s="208" t="str">
        <f t="shared" si="81"/>
        <v/>
      </c>
      <c r="CY85" s="208" t="str">
        <f t="shared" si="82"/>
        <v/>
      </c>
      <c r="CZ85" s="208" t="str">
        <f t="shared" si="83"/>
        <v/>
      </c>
    </row>
    <row r="86" spans="49:104" x14ac:dyDescent="0.3">
      <c r="AW86" s="125" t="str">
        <f>+IF(AX86="","",MAX(AW$1:AW85)+1)</f>
        <v/>
      </c>
      <c r="AX86" s="126" t="str">
        <f>IF(Compliance_Options!B108="","",Compliance_Options!B108)</f>
        <v/>
      </c>
      <c r="AY86" s="126" t="str">
        <f>IF(Compliance_Options!C108="","",Compliance_Options!C108)</f>
        <v/>
      </c>
      <c r="AZ86" s="126" t="str">
        <f>IF(Compliance_Options!D108="","",Compliance_Options!D108)</f>
        <v/>
      </c>
      <c r="BA86" s="126" t="str">
        <f>IF(Compliance_Options!E108="","",Compliance_Options!E108)</f>
        <v/>
      </c>
      <c r="BB86" s="126" t="str">
        <f>IF(Compliance_Options!F108="","",Compliance_Options!F108)</f>
        <v/>
      </c>
      <c r="BC86" s="105" t="str">
        <f t="shared" si="45"/>
        <v xml:space="preserve">    </v>
      </c>
      <c r="BD86" s="105" t="str">
        <f>IF(COUNTIF(BC$2:BC86,BC86)=1,BC86,"")</f>
        <v/>
      </c>
      <c r="BE86" s="105" t="str">
        <f t="shared" si="46"/>
        <v/>
      </c>
      <c r="BF86" s="105" t="str">
        <f t="shared" si="47"/>
        <v/>
      </c>
      <c r="BG86" s="105" t="str">
        <f t="shared" si="48"/>
        <v/>
      </c>
      <c r="BH86" s="105" t="str">
        <f t="shared" si="49"/>
        <v/>
      </c>
      <c r="BI86" s="105" t="str">
        <f t="shared" si="50"/>
        <v/>
      </c>
      <c r="BJ86" s="105" t="str">
        <f t="shared" si="51"/>
        <v/>
      </c>
      <c r="BK86" s="111" t="str">
        <f t="shared" si="52"/>
        <v/>
      </c>
      <c r="BL86" s="111" t="str">
        <f>+IF(BK86="","",MAX(BL$1:BL85)+1)</f>
        <v/>
      </c>
      <c r="BM86" s="111" t="str">
        <f t="shared" si="53"/>
        <v/>
      </c>
      <c r="BN86" s="111" t="str">
        <f t="shared" si="54"/>
        <v/>
      </c>
      <c r="BO86" s="111" t="str">
        <f t="shared" si="55"/>
        <v/>
      </c>
      <c r="BP86" s="111" t="str">
        <f t="shared" si="56"/>
        <v/>
      </c>
      <c r="BQ86" s="111" t="str">
        <f t="shared" si="57"/>
        <v/>
      </c>
      <c r="BR86" s="111" t="str">
        <f t="shared" si="58"/>
        <v/>
      </c>
      <c r="BS86" s="127" t="str">
        <f t="shared" si="59"/>
        <v/>
      </c>
      <c r="BT86" s="127" t="str">
        <f>+IF(BS86="","",MAX(BT$1:BT85)+1)</f>
        <v/>
      </c>
      <c r="BU86" s="127" t="str">
        <f t="shared" si="60"/>
        <v/>
      </c>
      <c r="BV86" s="127" t="str">
        <f t="shared" si="61"/>
        <v/>
      </c>
      <c r="BW86" s="127" t="str">
        <f t="shared" si="62"/>
        <v/>
      </c>
      <c r="BX86" s="127" t="str">
        <f t="shared" si="63"/>
        <v/>
      </c>
      <c r="BY86" s="127" t="str">
        <f t="shared" si="64"/>
        <v/>
      </c>
      <c r="BZ86" s="127" t="str">
        <f t="shared" si="65"/>
        <v/>
      </c>
      <c r="CA86" s="128" t="str">
        <f t="shared" si="66"/>
        <v/>
      </c>
      <c r="CB86" s="128" t="str">
        <f>+IF(CA86="","",MAX(CB$1:CB85)+1)</f>
        <v/>
      </c>
      <c r="CC86" s="128" t="str">
        <f t="shared" si="67"/>
        <v/>
      </c>
      <c r="CD86" s="128" t="str">
        <f t="shared" si="68"/>
        <v/>
      </c>
      <c r="CE86" s="128" t="str">
        <f t="shared" si="69"/>
        <v/>
      </c>
      <c r="CF86" s="128" t="str">
        <f t="shared" si="70"/>
        <v/>
      </c>
      <c r="CG86" s="128" t="str">
        <f t="shared" si="71"/>
        <v/>
      </c>
      <c r="CH86" s="128" t="str">
        <f t="shared" si="72"/>
        <v/>
      </c>
      <c r="CI86" s="129" t="str">
        <f t="shared" si="73"/>
        <v/>
      </c>
      <c r="CJ86" s="129" t="str">
        <f>+IF(CI86="","",MAX(CJ$1:CJ85)+1)</f>
        <v/>
      </c>
      <c r="CK86" s="129" t="str">
        <f t="shared" si="74"/>
        <v/>
      </c>
      <c r="CL86" s="129" t="str">
        <f t="shared" si="75"/>
        <v/>
      </c>
      <c r="CM86" s="129" t="str">
        <f t="shared" si="76"/>
        <v/>
      </c>
      <c r="CN86" s="129" t="str">
        <f t="shared" si="77"/>
        <v/>
      </c>
      <c r="CO86" s="129" t="str">
        <f t="shared" si="78"/>
        <v/>
      </c>
      <c r="CQ86" s="207" t="str">
        <f>+IF(CR86="","",MAX(CQ$1:CQ85)+1)</f>
        <v/>
      </c>
      <c r="CR86" s="208" t="str">
        <f>IF(Compliance_Options!B108="","",Compliance_Options!B108)</f>
        <v/>
      </c>
      <c r="CS86" s="208" t="str">
        <f>IF(Compliance_Options!C108="","",Compliance_Options!C108)</f>
        <v/>
      </c>
      <c r="CT86" s="208" t="str">
        <f>IF(Compliance_Options!D108="","",Compliance_Options!D108)</f>
        <v/>
      </c>
      <c r="CU86" s="208" t="str">
        <f t="shared" si="79"/>
        <v xml:space="preserve">  </v>
      </c>
      <c r="CV86" s="208" t="str">
        <f>IF(COUNTIF(CU$2:CU86,CU86)=1,CU86,"")</f>
        <v/>
      </c>
      <c r="CW86" s="208" t="str">
        <f t="shared" si="80"/>
        <v/>
      </c>
      <c r="CX86" s="208" t="str">
        <f t="shared" si="81"/>
        <v/>
      </c>
      <c r="CY86" s="208" t="str">
        <f t="shared" si="82"/>
        <v/>
      </c>
      <c r="CZ86" s="208" t="str">
        <f t="shared" si="83"/>
        <v/>
      </c>
    </row>
    <row r="87" spans="49:104" x14ac:dyDescent="0.3">
      <c r="AW87" s="125" t="str">
        <f>+IF(AX87="","",MAX(AW$1:AW86)+1)</f>
        <v/>
      </c>
      <c r="AX87" s="126" t="str">
        <f>IF(Compliance_Options!B109="","",Compliance_Options!B109)</f>
        <v/>
      </c>
      <c r="AY87" s="126" t="str">
        <f>IF(Compliance_Options!C109="","",Compliance_Options!C109)</f>
        <v/>
      </c>
      <c r="AZ87" s="126" t="str">
        <f>IF(Compliance_Options!D109="","",Compliance_Options!D109)</f>
        <v/>
      </c>
      <c r="BA87" s="126" t="str">
        <f>IF(Compliance_Options!E109="","",Compliance_Options!E109)</f>
        <v/>
      </c>
      <c r="BB87" s="126" t="str">
        <f>IF(Compliance_Options!F109="","",Compliance_Options!F109)</f>
        <v/>
      </c>
      <c r="BC87" s="105" t="str">
        <f t="shared" si="45"/>
        <v xml:space="preserve">    </v>
      </c>
      <c r="BD87" s="105" t="str">
        <f>IF(COUNTIF(BC$2:BC87,BC87)=1,BC87,"")</f>
        <v/>
      </c>
      <c r="BE87" s="105" t="str">
        <f t="shared" si="46"/>
        <v/>
      </c>
      <c r="BF87" s="105" t="str">
        <f t="shared" si="47"/>
        <v/>
      </c>
      <c r="BG87" s="105" t="str">
        <f t="shared" si="48"/>
        <v/>
      </c>
      <c r="BH87" s="105" t="str">
        <f t="shared" si="49"/>
        <v/>
      </c>
      <c r="BI87" s="105" t="str">
        <f t="shared" si="50"/>
        <v/>
      </c>
      <c r="BJ87" s="105" t="str">
        <f t="shared" si="51"/>
        <v/>
      </c>
      <c r="BK87" s="111" t="str">
        <f t="shared" si="52"/>
        <v/>
      </c>
      <c r="BL87" s="111" t="str">
        <f>+IF(BK87="","",MAX(BL$1:BL86)+1)</f>
        <v/>
      </c>
      <c r="BM87" s="111" t="str">
        <f t="shared" si="53"/>
        <v/>
      </c>
      <c r="BN87" s="111" t="str">
        <f t="shared" si="54"/>
        <v/>
      </c>
      <c r="BO87" s="111" t="str">
        <f t="shared" si="55"/>
        <v/>
      </c>
      <c r="BP87" s="111" t="str">
        <f t="shared" si="56"/>
        <v/>
      </c>
      <c r="BQ87" s="111" t="str">
        <f t="shared" si="57"/>
        <v/>
      </c>
      <c r="BR87" s="111" t="str">
        <f t="shared" si="58"/>
        <v/>
      </c>
      <c r="BS87" s="127" t="str">
        <f t="shared" si="59"/>
        <v/>
      </c>
      <c r="BT87" s="127" t="str">
        <f>+IF(BS87="","",MAX(BT$1:BT86)+1)</f>
        <v/>
      </c>
      <c r="BU87" s="127" t="str">
        <f t="shared" si="60"/>
        <v/>
      </c>
      <c r="BV87" s="127" t="str">
        <f t="shared" si="61"/>
        <v/>
      </c>
      <c r="BW87" s="127" t="str">
        <f t="shared" si="62"/>
        <v/>
      </c>
      <c r="BX87" s="127" t="str">
        <f t="shared" si="63"/>
        <v/>
      </c>
      <c r="BY87" s="127" t="str">
        <f t="shared" si="64"/>
        <v/>
      </c>
      <c r="BZ87" s="127" t="str">
        <f t="shared" si="65"/>
        <v/>
      </c>
      <c r="CA87" s="128" t="str">
        <f t="shared" si="66"/>
        <v/>
      </c>
      <c r="CB87" s="128" t="str">
        <f>+IF(CA87="","",MAX(CB$1:CB86)+1)</f>
        <v/>
      </c>
      <c r="CC87" s="128" t="str">
        <f t="shared" si="67"/>
        <v/>
      </c>
      <c r="CD87" s="128" t="str">
        <f t="shared" si="68"/>
        <v/>
      </c>
      <c r="CE87" s="128" t="str">
        <f t="shared" si="69"/>
        <v/>
      </c>
      <c r="CF87" s="128" t="str">
        <f t="shared" si="70"/>
        <v/>
      </c>
      <c r="CG87" s="128" t="str">
        <f t="shared" si="71"/>
        <v/>
      </c>
      <c r="CH87" s="128" t="str">
        <f t="shared" si="72"/>
        <v/>
      </c>
      <c r="CI87" s="129" t="str">
        <f t="shared" si="73"/>
        <v/>
      </c>
      <c r="CJ87" s="129" t="str">
        <f>+IF(CI87="","",MAX(CJ$1:CJ86)+1)</f>
        <v/>
      </c>
      <c r="CK87" s="129" t="str">
        <f t="shared" si="74"/>
        <v/>
      </c>
      <c r="CL87" s="129" t="str">
        <f t="shared" si="75"/>
        <v/>
      </c>
      <c r="CM87" s="129" t="str">
        <f t="shared" si="76"/>
        <v/>
      </c>
      <c r="CN87" s="129" t="str">
        <f t="shared" si="77"/>
        <v/>
      </c>
      <c r="CO87" s="129" t="str">
        <f t="shared" si="78"/>
        <v/>
      </c>
      <c r="CQ87" s="207" t="str">
        <f>+IF(CR87="","",MAX(CQ$1:CQ86)+1)</f>
        <v/>
      </c>
      <c r="CR87" s="208" t="str">
        <f>IF(Compliance_Options!B109="","",Compliance_Options!B109)</f>
        <v/>
      </c>
      <c r="CS87" s="208" t="str">
        <f>IF(Compliance_Options!C109="","",Compliance_Options!C109)</f>
        <v/>
      </c>
      <c r="CT87" s="208" t="str">
        <f>IF(Compliance_Options!D109="","",Compliance_Options!D109)</f>
        <v/>
      </c>
      <c r="CU87" s="208" t="str">
        <f t="shared" si="79"/>
        <v xml:space="preserve">  </v>
      </c>
      <c r="CV87" s="208" t="str">
        <f>IF(COUNTIF(CU$2:CU87,CU87)=1,CU87,"")</f>
        <v/>
      </c>
      <c r="CW87" s="208" t="str">
        <f t="shared" si="80"/>
        <v/>
      </c>
      <c r="CX87" s="208" t="str">
        <f t="shared" si="81"/>
        <v/>
      </c>
      <c r="CY87" s="208" t="str">
        <f t="shared" si="82"/>
        <v/>
      </c>
      <c r="CZ87" s="208" t="str">
        <f t="shared" si="83"/>
        <v/>
      </c>
    </row>
    <row r="88" spans="49:104" x14ac:dyDescent="0.3">
      <c r="AW88" s="125" t="str">
        <f>+IF(AX88="","",MAX(AW$1:AW87)+1)</f>
        <v/>
      </c>
      <c r="AX88" s="126" t="str">
        <f>IF(Compliance_Options!B110="","",Compliance_Options!B110)</f>
        <v/>
      </c>
      <c r="AY88" s="126" t="str">
        <f>IF(Compliance_Options!C110="","",Compliance_Options!C110)</f>
        <v/>
      </c>
      <c r="AZ88" s="126" t="str">
        <f>IF(Compliance_Options!D110="","",Compliance_Options!D110)</f>
        <v/>
      </c>
      <c r="BA88" s="126" t="str">
        <f>IF(Compliance_Options!E110="","",Compliance_Options!E110)</f>
        <v/>
      </c>
      <c r="BB88" s="126" t="str">
        <f>IF(Compliance_Options!F110="","",Compliance_Options!F110)</f>
        <v/>
      </c>
      <c r="BC88" s="105" t="str">
        <f t="shared" si="45"/>
        <v xml:space="preserve">    </v>
      </c>
      <c r="BD88" s="105" t="str">
        <f>IF(COUNTIF(BC$2:BC88,BC88)=1,BC88,"")</f>
        <v/>
      </c>
      <c r="BE88" s="105" t="str">
        <f t="shared" si="46"/>
        <v/>
      </c>
      <c r="BF88" s="105" t="str">
        <f t="shared" si="47"/>
        <v/>
      </c>
      <c r="BG88" s="105" t="str">
        <f t="shared" si="48"/>
        <v/>
      </c>
      <c r="BH88" s="105" t="str">
        <f t="shared" si="49"/>
        <v/>
      </c>
      <c r="BI88" s="105" t="str">
        <f t="shared" si="50"/>
        <v/>
      </c>
      <c r="BJ88" s="105" t="str">
        <f t="shared" si="51"/>
        <v/>
      </c>
      <c r="BK88" s="111" t="str">
        <f t="shared" si="52"/>
        <v/>
      </c>
      <c r="BL88" s="111" t="str">
        <f>+IF(BK88="","",MAX(BL$1:BL87)+1)</f>
        <v/>
      </c>
      <c r="BM88" s="111" t="str">
        <f t="shared" si="53"/>
        <v/>
      </c>
      <c r="BN88" s="111" t="str">
        <f t="shared" si="54"/>
        <v/>
      </c>
      <c r="BO88" s="111" t="str">
        <f t="shared" si="55"/>
        <v/>
      </c>
      <c r="BP88" s="111" t="str">
        <f t="shared" si="56"/>
        <v/>
      </c>
      <c r="BQ88" s="111" t="str">
        <f t="shared" si="57"/>
        <v/>
      </c>
      <c r="BR88" s="111" t="str">
        <f t="shared" si="58"/>
        <v/>
      </c>
      <c r="BS88" s="127" t="str">
        <f t="shared" si="59"/>
        <v/>
      </c>
      <c r="BT88" s="127" t="str">
        <f>+IF(BS88="","",MAX(BT$1:BT87)+1)</f>
        <v/>
      </c>
      <c r="BU88" s="127" t="str">
        <f t="shared" si="60"/>
        <v/>
      </c>
      <c r="BV88" s="127" t="str">
        <f t="shared" si="61"/>
        <v/>
      </c>
      <c r="BW88" s="127" t="str">
        <f t="shared" si="62"/>
        <v/>
      </c>
      <c r="BX88" s="127" t="str">
        <f t="shared" si="63"/>
        <v/>
      </c>
      <c r="BY88" s="127" t="str">
        <f t="shared" si="64"/>
        <v/>
      </c>
      <c r="BZ88" s="127" t="str">
        <f t="shared" si="65"/>
        <v/>
      </c>
      <c r="CA88" s="128" t="str">
        <f t="shared" si="66"/>
        <v/>
      </c>
      <c r="CB88" s="128" t="str">
        <f>+IF(CA88="","",MAX(CB$1:CB87)+1)</f>
        <v/>
      </c>
      <c r="CC88" s="128" t="str">
        <f t="shared" si="67"/>
        <v/>
      </c>
      <c r="CD88" s="128" t="str">
        <f t="shared" si="68"/>
        <v/>
      </c>
      <c r="CE88" s="128" t="str">
        <f t="shared" si="69"/>
        <v/>
      </c>
      <c r="CF88" s="128" t="str">
        <f t="shared" si="70"/>
        <v/>
      </c>
      <c r="CG88" s="128" t="str">
        <f t="shared" si="71"/>
        <v/>
      </c>
      <c r="CH88" s="128" t="str">
        <f t="shared" si="72"/>
        <v/>
      </c>
      <c r="CI88" s="129" t="str">
        <f t="shared" si="73"/>
        <v/>
      </c>
      <c r="CJ88" s="129" t="str">
        <f>+IF(CI88="","",MAX(CJ$1:CJ87)+1)</f>
        <v/>
      </c>
      <c r="CK88" s="129" t="str">
        <f t="shared" si="74"/>
        <v/>
      </c>
      <c r="CL88" s="129" t="str">
        <f t="shared" si="75"/>
        <v/>
      </c>
      <c r="CM88" s="129" t="str">
        <f t="shared" si="76"/>
        <v/>
      </c>
      <c r="CN88" s="129" t="str">
        <f t="shared" si="77"/>
        <v/>
      </c>
      <c r="CO88" s="129" t="str">
        <f t="shared" si="78"/>
        <v/>
      </c>
      <c r="CQ88" s="207" t="str">
        <f>+IF(CR88="","",MAX(CQ$1:CQ87)+1)</f>
        <v/>
      </c>
      <c r="CR88" s="208" t="str">
        <f>IF(Compliance_Options!B110="","",Compliance_Options!B110)</f>
        <v/>
      </c>
      <c r="CS88" s="208" t="str">
        <f>IF(Compliance_Options!C110="","",Compliance_Options!C110)</f>
        <v/>
      </c>
      <c r="CT88" s="208" t="str">
        <f>IF(Compliance_Options!D110="","",Compliance_Options!D110)</f>
        <v/>
      </c>
      <c r="CU88" s="208" t="str">
        <f t="shared" si="79"/>
        <v xml:space="preserve">  </v>
      </c>
      <c r="CV88" s="208" t="str">
        <f>IF(COUNTIF(CU$2:CU88,CU88)=1,CU88,"")</f>
        <v/>
      </c>
      <c r="CW88" s="208" t="str">
        <f t="shared" si="80"/>
        <v/>
      </c>
      <c r="CX88" s="208" t="str">
        <f t="shared" si="81"/>
        <v/>
      </c>
      <c r="CY88" s="208" t="str">
        <f t="shared" si="82"/>
        <v/>
      </c>
      <c r="CZ88" s="208" t="str">
        <f t="shared" si="83"/>
        <v/>
      </c>
    </row>
    <row r="89" spans="49:104" x14ac:dyDescent="0.3">
      <c r="AW89" s="125" t="str">
        <f>+IF(AX89="","",MAX(AW$1:AW88)+1)</f>
        <v/>
      </c>
      <c r="AX89" s="126" t="str">
        <f>IF(Compliance_Options!B111="","",Compliance_Options!B111)</f>
        <v/>
      </c>
      <c r="AY89" s="126" t="str">
        <f>IF(Compliance_Options!C111="","",Compliance_Options!C111)</f>
        <v/>
      </c>
      <c r="AZ89" s="126" t="str">
        <f>IF(Compliance_Options!D111="","",Compliance_Options!D111)</f>
        <v/>
      </c>
      <c r="BA89" s="126" t="str">
        <f>IF(Compliance_Options!E111="","",Compliance_Options!E111)</f>
        <v/>
      </c>
      <c r="BB89" s="126" t="str">
        <f>IF(Compliance_Options!F111="","",Compliance_Options!F111)</f>
        <v/>
      </c>
      <c r="BC89" s="105" t="str">
        <f t="shared" si="45"/>
        <v xml:space="preserve">    </v>
      </c>
      <c r="BD89" s="105" t="str">
        <f>IF(COUNTIF(BC$2:BC89,BC89)=1,BC89,"")</f>
        <v/>
      </c>
      <c r="BE89" s="105" t="str">
        <f t="shared" si="46"/>
        <v/>
      </c>
      <c r="BF89" s="105" t="str">
        <f t="shared" si="47"/>
        <v/>
      </c>
      <c r="BG89" s="105" t="str">
        <f t="shared" si="48"/>
        <v/>
      </c>
      <c r="BH89" s="105" t="str">
        <f t="shared" si="49"/>
        <v/>
      </c>
      <c r="BI89" s="105" t="str">
        <f t="shared" si="50"/>
        <v/>
      </c>
      <c r="BJ89" s="105" t="str">
        <f t="shared" si="51"/>
        <v/>
      </c>
      <c r="BK89" s="111" t="str">
        <f t="shared" si="52"/>
        <v/>
      </c>
      <c r="BL89" s="111" t="str">
        <f>+IF(BK89="","",MAX(BL$1:BL88)+1)</f>
        <v/>
      </c>
      <c r="BM89" s="111" t="str">
        <f t="shared" si="53"/>
        <v/>
      </c>
      <c r="BN89" s="111" t="str">
        <f t="shared" si="54"/>
        <v/>
      </c>
      <c r="BO89" s="111" t="str">
        <f t="shared" si="55"/>
        <v/>
      </c>
      <c r="BP89" s="111" t="str">
        <f t="shared" si="56"/>
        <v/>
      </c>
      <c r="BQ89" s="111" t="str">
        <f t="shared" si="57"/>
        <v/>
      </c>
      <c r="BR89" s="111" t="str">
        <f t="shared" si="58"/>
        <v/>
      </c>
      <c r="BS89" s="127" t="str">
        <f t="shared" si="59"/>
        <v/>
      </c>
      <c r="BT89" s="127" t="str">
        <f>+IF(BS89="","",MAX(BT$1:BT88)+1)</f>
        <v/>
      </c>
      <c r="BU89" s="127" t="str">
        <f t="shared" si="60"/>
        <v/>
      </c>
      <c r="BV89" s="127" t="str">
        <f t="shared" si="61"/>
        <v/>
      </c>
      <c r="BW89" s="127" t="str">
        <f t="shared" si="62"/>
        <v/>
      </c>
      <c r="BX89" s="127" t="str">
        <f t="shared" si="63"/>
        <v/>
      </c>
      <c r="BY89" s="127" t="str">
        <f t="shared" si="64"/>
        <v/>
      </c>
      <c r="BZ89" s="127" t="str">
        <f t="shared" si="65"/>
        <v/>
      </c>
      <c r="CA89" s="128" t="str">
        <f t="shared" si="66"/>
        <v/>
      </c>
      <c r="CB89" s="128" t="str">
        <f>+IF(CA89="","",MAX(CB$1:CB88)+1)</f>
        <v/>
      </c>
      <c r="CC89" s="128" t="str">
        <f t="shared" si="67"/>
        <v/>
      </c>
      <c r="CD89" s="128" t="str">
        <f t="shared" si="68"/>
        <v/>
      </c>
      <c r="CE89" s="128" t="str">
        <f t="shared" si="69"/>
        <v/>
      </c>
      <c r="CF89" s="128" t="str">
        <f t="shared" si="70"/>
        <v/>
      </c>
      <c r="CG89" s="128" t="str">
        <f t="shared" si="71"/>
        <v/>
      </c>
      <c r="CH89" s="128" t="str">
        <f t="shared" si="72"/>
        <v/>
      </c>
      <c r="CI89" s="129" t="str">
        <f t="shared" si="73"/>
        <v/>
      </c>
      <c r="CJ89" s="129" t="str">
        <f>+IF(CI89="","",MAX(CJ$1:CJ88)+1)</f>
        <v/>
      </c>
      <c r="CK89" s="129" t="str">
        <f t="shared" si="74"/>
        <v/>
      </c>
      <c r="CL89" s="129" t="str">
        <f t="shared" si="75"/>
        <v/>
      </c>
      <c r="CM89" s="129" t="str">
        <f t="shared" si="76"/>
        <v/>
      </c>
      <c r="CN89" s="129" t="str">
        <f t="shared" si="77"/>
        <v/>
      </c>
      <c r="CO89" s="129" t="str">
        <f t="shared" si="78"/>
        <v/>
      </c>
      <c r="CQ89" s="207" t="str">
        <f>+IF(CR89="","",MAX(CQ$1:CQ88)+1)</f>
        <v/>
      </c>
      <c r="CR89" s="208" t="str">
        <f>IF(Compliance_Options!B111="","",Compliance_Options!B111)</f>
        <v/>
      </c>
      <c r="CS89" s="208" t="str">
        <f>IF(Compliance_Options!C111="","",Compliance_Options!C111)</f>
        <v/>
      </c>
      <c r="CT89" s="208" t="str">
        <f>IF(Compliance_Options!D111="","",Compliance_Options!D111)</f>
        <v/>
      </c>
      <c r="CU89" s="208" t="str">
        <f t="shared" si="79"/>
        <v xml:space="preserve">  </v>
      </c>
      <c r="CV89" s="208" t="str">
        <f>IF(COUNTIF(CU$2:CU89,CU89)=1,CU89,"")</f>
        <v/>
      </c>
      <c r="CW89" s="208" t="str">
        <f t="shared" si="80"/>
        <v/>
      </c>
      <c r="CX89" s="208" t="str">
        <f t="shared" si="81"/>
        <v/>
      </c>
      <c r="CY89" s="208" t="str">
        <f t="shared" si="82"/>
        <v/>
      </c>
      <c r="CZ89" s="208" t="str">
        <f t="shared" si="83"/>
        <v/>
      </c>
    </row>
    <row r="90" spans="49:104" x14ac:dyDescent="0.3">
      <c r="AW90" s="125" t="str">
        <f>+IF(AX90="","",MAX(AW$1:AW89)+1)</f>
        <v/>
      </c>
      <c r="AX90" s="126" t="str">
        <f>IF(Compliance_Options!B112="","",Compliance_Options!B112)</f>
        <v/>
      </c>
      <c r="AY90" s="126" t="str">
        <f>IF(Compliance_Options!C112="","",Compliance_Options!C112)</f>
        <v/>
      </c>
      <c r="AZ90" s="126" t="str">
        <f>IF(Compliance_Options!D112="","",Compliance_Options!D112)</f>
        <v/>
      </c>
      <c r="BA90" s="126" t="str">
        <f>IF(Compliance_Options!E112="","",Compliance_Options!E112)</f>
        <v/>
      </c>
      <c r="BB90" s="126" t="str">
        <f>IF(Compliance_Options!F112="","",Compliance_Options!F112)</f>
        <v/>
      </c>
      <c r="BC90" s="105" t="str">
        <f t="shared" si="45"/>
        <v xml:space="preserve">    </v>
      </c>
      <c r="BD90" s="105" t="str">
        <f>IF(COUNTIF(BC$2:BC90,BC90)=1,BC90,"")</f>
        <v/>
      </c>
      <c r="BE90" s="105" t="str">
        <f t="shared" si="46"/>
        <v/>
      </c>
      <c r="BF90" s="105" t="str">
        <f t="shared" si="47"/>
        <v/>
      </c>
      <c r="BG90" s="105" t="str">
        <f t="shared" si="48"/>
        <v/>
      </c>
      <c r="BH90" s="105" t="str">
        <f t="shared" si="49"/>
        <v/>
      </c>
      <c r="BI90" s="105" t="str">
        <f t="shared" si="50"/>
        <v/>
      </c>
      <c r="BJ90" s="105" t="str">
        <f t="shared" si="51"/>
        <v/>
      </c>
      <c r="BK90" s="111" t="str">
        <f t="shared" si="52"/>
        <v/>
      </c>
      <c r="BL90" s="111" t="str">
        <f>+IF(BK90="","",MAX(BL$1:BL89)+1)</f>
        <v/>
      </c>
      <c r="BM90" s="111" t="str">
        <f t="shared" si="53"/>
        <v/>
      </c>
      <c r="BN90" s="111" t="str">
        <f t="shared" si="54"/>
        <v/>
      </c>
      <c r="BO90" s="111" t="str">
        <f t="shared" si="55"/>
        <v/>
      </c>
      <c r="BP90" s="111" t="str">
        <f t="shared" si="56"/>
        <v/>
      </c>
      <c r="BQ90" s="111" t="str">
        <f t="shared" si="57"/>
        <v/>
      </c>
      <c r="BR90" s="111" t="str">
        <f t="shared" si="58"/>
        <v/>
      </c>
      <c r="BS90" s="127" t="str">
        <f t="shared" si="59"/>
        <v/>
      </c>
      <c r="BT90" s="127" t="str">
        <f>+IF(BS90="","",MAX(BT$1:BT89)+1)</f>
        <v/>
      </c>
      <c r="BU90" s="127" t="str">
        <f t="shared" si="60"/>
        <v/>
      </c>
      <c r="BV90" s="127" t="str">
        <f t="shared" si="61"/>
        <v/>
      </c>
      <c r="BW90" s="127" t="str">
        <f t="shared" si="62"/>
        <v/>
      </c>
      <c r="BX90" s="127" t="str">
        <f t="shared" si="63"/>
        <v/>
      </c>
      <c r="BY90" s="127" t="str">
        <f t="shared" si="64"/>
        <v/>
      </c>
      <c r="BZ90" s="127" t="str">
        <f t="shared" si="65"/>
        <v/>
      </c>
      <c r="CA90" s="128" t="str">
        <f t="shared" si="66"/>
        <v/>
      </c>
      <c r="CB90" s="128" t="str">
        <f>+IF(CA90="","",MAX(CB$1:CB89)+1)</f>
        <v/>
      </c>
      <c r="CC90" s="128" t="str">
        <f t="shared" si="67"/>
        <v/>
      </c>
      <c r="CD90" s="128" t="str">
        <f t="shared" si="68"/>
        <v/>
      </c>
      <c r="CE90" s="128" t="str">
        <f t="shared" si="69"/>
        <v/>
      </c>
      <c r="CF90" s="128" t="str">
        <f t="shared" si="70"/>
        <v/>
      </c>
      <c r="CG90" s="128" t="str">
        <f t="shared" si="71"/>
        <v/>
      </c>
      <c r="CH90" s="128" t="str">
        <f t="shared" si="72"/>
        <v/>
      </c>
      <c r="CI90" s="129" t="str">
        <f t="shared" si="73"/>
        <v/>
      </c>
      <c r="CJ90" s="129" t="str">
        <f>+IF(CI90="","",MAX(CJ$1:CJ89)+1)</f>
        <v/>
      </c>
      <c r="CK90" s="129" t="str">
        <f t="shared" si="74"/>
        <v/>
      </c>
      <c r="CL90" s="129" t="str">
        <f t="shared" si="75"/>
        <v/>
      </c>
      <c r="CM90" s="129" t="str">
        <f t="shared" si="76"/>
        <v/>
      </c>
      <c r="CN90" s="129" t="str">
        <f t="shared" si="77"/>
        <v/>
      </c>
      <c r="CO90" s="129" t="str">
        <f t="shared" si="78"/>
        <v/>
      </c>
      <c r="CQ90" s="207" t="str">
        <f>+IF(CR90="","",MAX(CQ$1:CQ89)+1)</f>
        <v/>
      </c>
      <c r="CR90" s="208" t="str">
        <f>IF(Compliance_Options!B112="","",Compliance_Options!B112)</f>
        <v/>
      </c>
      <c r="CS90" s="208" t="str">
        <f>IF(Compliance_Options!C112="","",Compliance_Options!C112)</f>
        <v/>
      </c>
      <c r="CT90" s="208" t="str">
        <f>IF(Compliance_Options!D112="","",Compliance_Options!D112)</f>
        <v/>
      </c>
      <c r="CU90" s="208" t="str">
        <f t="shared" si="79"/>
        <v xml:space="preserve">  </v>
      </c>
      <c r="CV90" s="208" t="str">
        <f>IF(COUNTIF(CU$2:CU90,CU90)=1,CU90,"")</f>
        <v/>
      </c>
      <c r="CW90" s="208" t="str">
        <f t="shared" si="80"/>
        <v/>
      </c>
      <c r="CX90" s="208" t="str">
        <f t="shared" si="81"/>
        <v/>
      </c>
      <c r="CY90" s="208" t="str">
        <f t="shared" si="82"/>
        <v/>
      </c>
      <c r="CZ90" s="208" t="str">
        <f t="shared" si="83"/>
        <v/>
      </c>
    </row>
    <row r="91" spans="49:104" x14ac:dyDescent="0.3">
      <c r="AW91" s="125" t="str">
        <f>+IF(AX91="","",MAX(AW$1:AW90)+1)</f>
        <v/>
      </c>
      <c r="AX91" s="126" t="str">
        <f>IF(Compliance_Options!B113="","",Compliance_Options!B113)</f>
        <v/>
      </c>
      <c r="AY91" s="126" t="str">
        <f>IF(Compliance_Options!C113="","",Compliance_Options!C113)</f>
        <v/>
      </c>
      <c r="AZ91" s="126" t="str">
        <f>IF(Compliance_Options!D113="","",Compliance_Options!D113)</f>
        <v/>
      </c>
      <c r="BA91" s="126" t="str">
        <f>IF(Compliance_Options!E113="","",Compliance_Options!E113)</f>
        <v/>
      </c>
      <c r="BB91" s="126" t="str">
        <f>IF(Compliance_Options!F113="","",Compliance_Options!F113)</f>
        <v/>
      </c>
      <c r="BC91" s="105" t="str">
        <f t="shared" si="45"/>
        <v xml:space="preserve">    </v>
      </c>
      <c r="BD91" s="105" t="str">
        <f>IF(COUNTIF(BC$2:BC91,BC91)=1,BC91,"")</f>
        <v/>
      </c>
      <c r="BE91" s="105" t="str">
        <f t="shared" si="46"/>
        <v/>
      </c>
      <c r="BF91" s="105" t="str">
        <f t="shared" si="47"/>
        <v/>
      </c>
      <c r="BG91" s="105" t="str">
        <f t="shared" si="48"/>
        <v/>
      </c>
      <c r="BH91" s="105" t="str">
        <f t="shared" si="49"/>
        <v/>
      </c>
      <c r="BI91" s="105" t="str">
        <f t="shared" si="50"/>
        <v/>
      </c>
      <c r="BJ91" s="105" t="str">
        <f t="shared" si="51"/>
        <v/>
      </c>
      <c r="BK91" s="111" t="str">
        <f t="shared" si="52"/>
        <v/>
      </c>
      <c r="BL91" s="111" t="str">
        <f>+IF(BK91="","",MAX(BL$1:BL90)+1)</f>
        <v/>
      </c>
      <c r="BM91" s="111" t="str">
        <f t="shared" si="53"/>
        <v/>
      </c>
      <c r="BN91" s="111" t="str">
        <f t="shared" si="54"/>
        <v/>
      </c>
      <c r="BO91" s="111" t="str">
        <f t="shared" si="55"/>
        <v/>
      </c>
      <c r="BP91" s="111" t="str">
        <f t="shared" si="56"/>
        <v/>
      </c>
      <c r="BQ91" s="111" t="str">
        <f t="shared" si="57"/>
        <v/>
      </c>
      <c r="BR91" s="111" t="str">
        <f t="shared" si="58"/>
        <v/>
      </c>
      <c r="BS91" s="127" t="str">
        <f t="shared" si="59"/>
        <v/>
      </c>
      <c r="BT91" s="127" t="str">
        <f>+IF(BS91="","",MAX(BT$1:BT90)+1)</f>
        <v/>
      </c>
      <c r="BU91" s="127" t="str">
        <f t="shared" si="60"/>
        <v/>
      </c>
      <c r="BV91" s="127" t="str">
        <f t="shared" si="61"/>
        <v/>
      </c>
      <c r="BW91" s="127" t="str">
        <f t="shared" si="62"/>
        <v/>
      </c>
      <c r="BX91" s="127" t="str">
        <f t="shared" si="63"/>
        <v/>
      </c>
      <c r="BY91" s="127" t="str">
        <f t="shared" si="64"/>
        <v/>
      </c>
      <c r="BZ91" s="127" t="str">
        <f t="shared" si="65"/>
        <v/>
      </c>
      <c r="CA91" s="128" t="str">
        <f t="shared" si="66"/>
        <v/>
      </c>
      <c r="CB91" s="128" t="str">
        <f>+IF(CA91="","",MAX(CB$1:CB90)+1)</f>
        <v/>
      </c>
      <c r="CC91" s="128" t="str">
        <f t="shared" si="67"/>
        <v/>
      </c>
      <c r="CD91" s="128" t="str">
        <f t="shared" si="68"/>
        <v/>
      </c>
      <c r="CE91" s="128" t="str">
        <f t="shared" si="69"/>
        <v/>
      </c>
      <c r="CF91" s="128" t="str">
        <f t="shared" si="70"/>
        <v/>
      </c>
      <c r="CG91" s="128" t="str">
        <f t="shared" si="71"/>
        <v/>
      </c>
      <c r="CH91" s="128" t="str">
        <f t="shared" si="72"/>
        <v/>
      </c>
      <c r="CI91" s="129" t="str">
        <f t="shared" si="73"/>
        <v/>
      </c>
      <c r="CJ91" s="129" t="str">
        <f>+IF(CI91="","",MAX(CJ$1:CJ90)+1)</f>
        <v/>
      </c>
      <c r="CK91" s="129" t="str">
        <f t="shared" si="74"/>
        <v/>
      </c>
      <c r="CL91" s="129" t="str">
        <f t="shared" si="75"/>
        <v/>
      </c>
      <c r="CM91" s="129" t="str">
        <f t="shared" si="76"/>
        <v/>
      </c>
      <c r="CN91" s="129" t="str">
        <f t="shared" si="77"/>
        <v/>
      </c>
      <c r="CO91" s="129" t="str">
        <f t="shared" si="78"/>
        <v/>
      </c>
      <c r="CQ91" s="207" t="str">
        <f>+IF(CR91="","",MAX(CQ$1:CQ90)+1)</f>
        <v/>
      </c>
      <c r="CR91" s="208" t="str">
        <f>IF(Compliance_Options!B113="","",Compliance_Options!B113)</f>
        <v/>
      </c>
      <c r="CS91" s="208" t="str">
        <f>IF(Compliance_Options!C113="","",Compliance_Options!C113)</f>
        <v/>
      </c>
      <c r="CT91" s="208" t="str">
        <f>IF(Compliance_Options!D113="","",Compliance_Options!D113)</f>
        <v/>
      </c>
      <c r="CU91" s="208" t="str">
        <f t="shared" si="79"/>
        <v xml:space="preserve">  </v>
      </c>
      <c r="CV91" s="208" t="str">
        <f>IF(COUNTIF(CU$2:CU91,CU91)=1,CU91,"")</f>
        <v/>
      </c>
      <c r="CW91" s="208" t="str">
        <f t="shared" si="80"/>
        <v/>
      </c>
      <c r="CX91" s="208" t="str">
        <f t="shared" si="81"/>
        <v/>
      </c>
      <c r="CY91" s="208" t="str">
        <f t="shared" si="82"/>
        <v/>
      </c>
      <c r="CZ91" s="208" t="str">
        <f t="shared" si="83"/>
        <v/>
      </c>
    </row>
    <row r="92" spans="49:104" x14ac:dyDescent="0.3">
      <c r="AW92" s="125" t="str">
        <f>+IF(AX92="","",MAX(AW$1:AW91)+1)</f>
        <v/>
      </c>
      <c r="AX92" s="126" t="str">
        <f>IF(Compliance_Options!B114="","",Compliance_Options!B114)</f>
        <v/>
      </c>
      <c r="AY92" s="126" t="str">
        <f>IF(Compliance_Options!C114="","",Compliance_Options!C114)</f>
        <v/>
      </c>
      <c r="AZ92" s="126" t="str">
        <f>IF(Compliance_Options!D114="","",Compliance_Options!D114)</f>
        <v/>
      </c>
      <c r="BA92" s="126" t="str">
        <f>IF(Compliance_Options!E114="","",Compliance_Options!E114)</f>
        <v/>
      </c>
      <c r="BB92" s="126" t="str">
        <f>IF(Compliance_Options!F114="","",Compliance_Options!F114)</f>
        <v/>
      </c>
      <c r="BC92" s="105" t="str">
        <f t="shared" si="45"/>
        <v xml:space="preserve">    </v>
      </c>
      <c r="BD92" s="105" t="str">
        <f>IF(COUNTIF(BC$2:BC92,BC92)=1,BC92,"")</f>
        <v/>
      </c>
      <c r="BE92" s="105" t="str">
        <f t="shared" si="46"/>
        <v/>
      </c>
      <c r="BF92" s="105" t="str">
        <f t="shared" si="47"/>
        <v/>
      </c>
      <c r="BG92" s="105" t="str">
        <f t="shared" si="48"/>
        <v/>
      </c>
      <c r="BH92" s="105" t="str">
        <f t="shared" si="49"/>
        <v/>
      </c>
      <c r="BI92" s="105" t="str">
        <f t="shared" si="50"/>
        <v/>
      </c>
      <c r="BJ92" s="105" t="str">
        <f t="shared" si="51"/>
        <v/>
      </c>
      <c r="BK92" s="111" t="str">
        <f t="shared" si="52"/>
        <v/>
      </c>
      <c r="BL92" s="111" t="str">
        <f>+IF(BK92="","",MAX(BL$1:BL91)+1)</f>
        <v/>
      </c>
      <c r="BM92" s="111" t="str">
        <f t="shared" si="53"/>
        <v/>
      </c>
      <c r="BN92" s="111" t="str">
        <f t="shared" si="54"/>
        <v/>
      </c>
      <c r="BO92" s="111" t="str">
        <f t="shared" si="55"/>
        <v/>
      </c>
      <c r="BP92" s="111" t="str">
        <f t="shared" si="56"/>
        <v/>
      </c>
      <c r="BQ92" s="111" t="str">
        <f t="shared" si="57"/>
        <v/>
      </c>
      <c r="BR92" s="111" t="str">
        <f t="shared" si="58"/>
        <v/>
      </c>
      <c r="BS92" s="127" t="str">
        <f t="shared" si="59"/>
        <v/>
      </c>
      <c r="BT92" s="127" t="str">
        <f>+IF(BS92="","",MAX(BT$1:BT91)+1)</f>
        <v/>
      </c>
      <c r="BU92" s="127" t="str">
        <f t="shared" si="60"/>
        <v/>
      </c>
      <c r="BV92" s="127" t="str">
        <f t="shared" si="61"/>
        <v/>
      </c>
      <c r="BW92" s="127" t="str">
        <f t="shared" si="62"/>
        <v/>
      </c>
      <c r="BX92" s="127" t="str">
        <f t="shared" si="63"/>
        <v/>
      </c>
      <c r="BY92" s="127" t="str">
        <f t="shared" si="64"/>
        <v/>
      </c>
      <c r="BZ92" s="127" t="str">
        <f t="shared" si="65"/>
        <v/>
      </c>
      <c r="CA92" s="128" t="str">
        <f t="shared" si="66"/>
        <v/>
      </c>
      <c r="CB92" s="128" t="str">
        <f>+IF(CA92="","",MAX(CB$1:CB91)+1)</f>
        <v/>
      </c>
      <c r="CC92" s="128" t="str">
        <f t="shared" si="67"/>
        <v/>
      </c>
      <c r="CD92" s="128" t="str">
        <f t="shared" si="68"/>
        <v/>
      </c>
      <c r="CE92" s="128" t="str">
        <f t="shared" si="69"/>
        <v/>
      </c>
      <c r="CF92" s="128" t="str">
        <f t="shared" si="70"/>
        <v/>
      </c>
      <c r="CG92" s="128" t="str">
        <f t="shared" si="71"/>
        <v/>
      </c>
      <c r="CH92" s="128" t="str">
        <f t="shared" si="72"/>
        <v/>
      </c>
      <c r="CI92" s="129" t="str">
        <f t="shared" si="73"/>
        <v/>
      </c>
      <c r="CJ92" s="129" t="str">
        <f>+IF(CI92="","",MAX(CJ$1:CJ91)+1)</f>
        <v/>
      </c>
      <c r="CK92" s="129" t="str">
        <f t="shared" si="74"/>
        <v/>
      </c>
      <c r="CL92" s="129" t="str">
        <f t="shared" si="75"/>
        <v/>
      </c>
      <c r="CM92" s="129" t="str">
        <f t="shared" si="76"/>
        <v/>
      </c>
      <c r="CN92" s="129" t="str">
        <f t="shared" si="77"/>
        <v/>
      </c>
      <c r="CO92" s="129" t="str">
        <f t="shared" si="78"/>
        <v/>
      </c>
      <c r="CQ92" s="207" t="str">
        <f>+IF(CR92="","",MAX(CQ$1:CQ91)+1)</f>
        <v/>
      </c>
      <c r="CR92" s="208" t="str">
        <f>IF(Compliance_Options!B114="","",Compliance_Options!B114)</f>
        <v/>
      </c>
      <c r="CS92" s="208" t="str">
        <f>IF(Compliance_Options!C114="","",Compliance_Options!C114)</f>
        <v/>
      </c>
      <c r="CT92" s="208" t="str">
        <f>IF(Compliance_Options!D114="","",Compliance_Options!D114)</f>
        <v/>
      </c>
      <c r="CU92" s="208" t="str">
        <f t="shared" si="79"/>
        <v xml:space="preserve">  </v>
      </c>
      <c r="CV92" s="208" t="str">
        <f>IF(COUNTIF(CU$2:CU92,CU92)=1,CU92,"")</f>
        <v/>
      </c>
      <c r="CW92" s="208" t="str">
        <f t="shared" si="80"/>
        <v/>
      </c>
      <c r="CX92" s="208" t="str">
        <f t="shared" si="81"/>
        <v/>
      </c>
      <c r="CY92" s="208" t="str">
        <f t="shared" si="82"/>
        <v/>
      </c>
      <c r="CZ92" s="208" t="str">
        <f t="shared" si="83"/>
        <v/>
      </c>
    </row>
    <row r="93" spans="49:104" x14ac:dyDescent="0.3">
      <c r="AW93" s="125" t="str">
        <f>+IF(AX93="","",MAX(AW$1:AW92)+1)</f>
        <v/>
      </c>
      <c r="AX93" s="126" t="str">
        <f>IF(Compliance_Options!B115="","",Compliance_Options!B115)</f>
        <v/>
      </c>
      <c r="AY93" s="126" t="str">
        <f>IF(Compliance_Options!C115="","",Compliance_Options!C115)</f>
        <v/>
      </c>
      <c r="AZ93" s="126" t="str">
        <f>IF(Compliance_Options!D115="","",Compliance_Options!D115)</f>
        <v/>
      </c>
      <c r="BA93" s="126" t="str">
        <f>IF(Compliance_Options!E115="","",Compliance_Options!E115)</f>
        <v/>
      </c>
      <c r="BB93" s="126" t="str">
        <f>IF(Compliance_Options!F115="","",Compliance_Options!F115)</f>
        <v/>
      </c>
      <c r="BC93" s="105" t="str">
        <f t="shared" si="45"/>
        <v xml:space="preserve">    </v>
      </c>
      <c r="BD93" s="105" t="str">
        <f>IF(COUNTIF(BC$2:BC93,BC93)=1,BC93,"")</f>
        <v/>
      </c>
      <c r="BE93" s="105" t="str">
        <f t="shared" si="46"/>
        <v/>
      </c>
      <c r="BF93" s="105" t="str">
        <f t="shared" si="47"/>
        <v/>
      </c>
      <c r="BG93" s="105" t="str">
        <f t="shared" si="48"/>
        <v/>
      </c>
      <c r="BH93" s="105" t="str">
        <f t="shared" si="49"/>
        <v/>
      </c>
      <c r="BI93" s="105" t="str">
        <f t="shared" si="50"/>
        <v/>
      </c>
      <c r="BJ93" s="105" t="str">
        <f t="shared" si="51"/>
        <v/>
      </c>
      <c r="BK93" s="111" t="str">
        <f t="shared" si="52"/>
        <v/>
      </c>
      <c r="BL93" s="111" t="str">
        <f>+IF(BK93="","",MAX(BL$1:BL92)+1)</f>
        <v/>
      </c>
      <c r="BM93" s="111" t="str">
        <f t="shared" si="53"/>
        <v/>
      </c>
      <c r="BN93" s="111" t="str">
        <f t="shared" si="54"/>
        <v/>
      </c>
      <c r="BO93" s="111" t="str">
        <f t="shared" si="55"/>
        <v/>
      </c>
      <c r="BP93" s="111" t="str">
        <f t="shared" si="56"/>
        <v/>
      </c>
      <c r="BQ93" s="111" t="str">
        <f t="shared" si="57"/>
        <v/>
      </c>
      <c r="BR93" s="111" t="str">
        <f t="shared" si="58"/>
        <v/>
      </c>
      <c r="BS93" s="127" t="str">
        <f t="shared" si="59"/>
        <v/>
      </c>
      <c r="BT93" s="127" t="str">
        <f>+IF(BS93="","",MAX(BT$1:BT92)+1)</f>
        <v/>
      </c>
      <c r="BU93" s="127" t="str">
        <f t="shared" si="60"/>
        <v/>
      </c>
      <c r="BV93" s="127" t="str">
        <f t="shared" si="61"/>
        <v/>
      </c>
      <c r="BW93" s="127" t="str">
        <f t="shared" si="62"/>
        <v/>
      </c>
      <c r="BX93" s="127" t="str">
        <f t="shared" si="63"/>
        <v/>
      </c>
      <c r="BY93" s="127" t="str">
        <f t="shared" si="64"/>
        <v/>
      </c>
      <c r="BZ93" s="127" t="str">
        <f t="shared" si="65"/>
        <v/>
      </c>
      <c r="CA93" s="128" t="str">
        <f t="shared" si="66"/>
        <v/>
      </c>
      <c r="CB93" s="128" t="str">
        <f>+IF(CA93="","",MAX(CB$1:CB92)+1)</f>
        <v/>
      </c>
      <c r="CC93" s="128" t="str">
        <f t="shared" si="67"/>
        <v/>
      </c>
      <c r="CD93" s="128" t="str">
        <f t="shared" si="68"/>
        <v/>
      </c>
      <c r="CE93" s="128" t="str">
        <f t="shared" si="69"/>
        <v/>
      </c>
      <c r="CF93" s="128" t="str">
        <f t="shared" si="70"/>
        <v/>
      </c>
      <c r="CG93" s="128" t="str">
        <f t="shared" si="71"/>
        <v/>
      </c>
      <c r="CH93" s="128" t="str">
        <f t="shared" si="72"/>
        <v/>
      </c>
      <c r="CI93" s="129" t="str">
        <f t="shared" si="73"/>
        <v/>
      </c>
      <c r="CJ93" s="129" t="str">
        <f>+IF(CI93="","",MAX(CJ$1:CJ92)+1)</f>
        <v/>
      </c>
      <c r="CK93" s="129" t="str">
        <f t="shared" si="74"/>
        <v/>
      </c>
      <c r="CL93" s="129" t="str">
        <f t="shared" si="75"/>
        <v/>
      </c>
      <c r="CM93" s="129" t="str">
        <f t="shared" si="76"/>
        <v/>
      </c>
      <c r="CN93" s="129" t="str">
        <f t="shared" si="77"/>
        <v/>
      </c>
      <c r="CO93" s="129" t="str">
        <f t="shared" si="78"/>
        <v/>
      </c>
      <c r="CQ93" s="207" t="str">
        <f>+IF(CR93="","",MAX(CQ$1:CQ92)+1)</f>
        <v/>
      </c>
      <c r="CR93" s="208" t="str">
        <f>IF(Compliance_Options!B115="","",Compliance_Options!B115)</f>
        <v/>
      </c>
      <c r="CS93" s="208" t="str">
        <f>IF(Compliance_Options!C115="","",Compliance_Options!C115)</f>
        <v/>
      </c>
      <c r="CT93" s="208" t="str">
        <f>IF(Compliance_Options!D115="","",Compliance_Options!D115)</f>
        <v/>
      </c>
      <c r="CU93" s="208" t="str">
        <f t="shared" si="79"/>
        <v xml:space="preserve">  </v>
      </c>
      <c r="CV93" s="208" t="str">
        <f>IF(COUNTIF(CU$2:CU93,CU93)=1,CU93,"")</f>
        <v/>
      </c>
      <c r="CW93" s="208" t="str">
        <f t="shared" si="80"/>
        <v/>
      </c>
      <c r="CX93" s="208" t="str">
        <f t="shared" si="81"/>
        <v/>
      </c>
      <c r="CY93" s="208" t="str">
        <f t="shared" si="82"/>
        <v/>
      </c>
      <c r="CZ93" s="208" t="str">
        <f t="shared" si="83"/>
        <v/>
      </c>
    </row>
    <row r="94" spans="49:104" x14ac:dyDescent="0.3">
      <c r="AW94" s="125" t="str">
        <f>+IF(AX94="","",MAX(AW$1:AW93)+1)</f>
        <v/>
      </c>
      <c r="AX94" s="126" t="str">
        <f>IF(Compliance_Options!B116="","",Compliance_Options!B116)</f>
        <v/>
      </c>
      <c r="AY94" s="126" t="str">
        <f>IF(Compliance_Options!C116="","",Compliance_Options!C116)</f>
        <v/>
      </c>
      <c r="AZ94" s="126" t="str">
        <f>IF(Compliance_Options!D116="","",Compliance_Options!D116)</f>
        <v/>
      </c>
      <c r="BA94" s="126" t="str">
        <f>IF(Compliance_Options!E116="","",Compliance_Options!E116)</f>
        <v/>
      </c>
      <c r="BB94" s="126" t="str">
        <f>IF(Compliance_Options!F116="","",Compliance_Options!F116)</f>
        <v/>
      </c>
      <c r="BC94" s="105" t="str">
        <f t="shared" si="45"/>
        <v xml:space="preserve">    </v>
      </c>
      <c r="BD94" s="105" t="str">
        <f>IF(COUNTIF(BC$2:BC94,BC94)=1,BC94,"")</f>
        <v/>
      </c>
      <c r="BE94" s="105" t="str">
        <f t="shared" si="46"/>
        <v/>
      </c>
      <c r="BF94" s="105" t="str">
        <f t="shared" si="47"/>
        <v/>
      </c>
      <c r="BG94" s="105" t="str">
        <f t="shared" si="48"/>
        <v/>
      </c>
      <c r="BH94" s="105" t="str">
        <f t="shared" si="49"/>
        <v/>
      </c>
      <c r="BI94" s="105" t="str">
        <f t="shared" si="50"/>
        <v/>
      </c>
      <c r="BJ94" s="105" t="str">
        <f t="shared" si="51"/>
        <v/>
      </c>
      <c r="BK94" s="111" t="str">
        <f t="shared" si="52"/>
        <v/>
      </c>
      <c r="BL94" s="111" t="str">
        <f>+IF(BK94="","",MAX(BL$1:BL93)+1)</f>
        <v/>
      </c>
      <c r="BM94" s="111" t="str">
        <f t="shared" si="53"/>
        <v/>
      </c>
      <c r="BN94" s="111" t="str">
        <f t="shared" si="54"/>
        <v/>
      </c>
      <c r="BO94" s="111" t="str">
        <f t="shared" si="55"/>
        <v/>
      </c>
      <c r="BP94" s="111" t="str">
        <f t="shared" si="56"/>
        <v/>
      </c>
      <c r="BQ94" s="111" t="str">
        <f t="shared" si="57"/>
        <v/>
      </c>
      <c r="BR94" s="111" t="str">
        <f t="shared" si="58"/>
        <v/>
      </c>
      <c r="BS94" s="127" t="str">
        <f t="shared" si="59"/>
        <v/>
      </c>
      <c r="BT94" s="127" t="str">
        <f>+IF(BS94="","",MAX(BT$1:BT93)+1)</f>
        <v/>
      </c>
      <c r="BU94" s="127" t="str">
        <f t="shared" si="60"/>
        <v/>
      </c>
      <c r="BV94" s="127" t="str">
        <f t="shared" si="61"/>
        <v/>
      </c>
      <c r="BW94" s="127" t="str">
        <f t="shared" si="62"/>
        <v/>
      </c>
      <c r="BX94" s="127" t="str">
        <f t="shared" si="63"/>
        <v/>
      </c>
      <c r="BY94" s="127" t="str">
        <f t="shared" si="64"/>
        <v/>
      </c>
      <c r="BZ94" s="127" t="str">
        <f t="shared" si="65"/>
        <v/>
      </c>
      <c r="CA94" s="128" t="str">
        <f t="shared" si="66"/>
        <v/>
      </c>
      <c r="CB94" s="128" t="str">
        <f>+IF(CA94="","",MAX(CB$1:CB93)+1)</f>
        <v/>
      </c>
      <c r="CC94" s="128" t="str">
        <f t="shared" si="67"/>
        <v/>
      </c>
      <c r="CD94" s="128" t="str">
        <f t="shared" si="68"/>
        <v/>
      </c>
      <c r="CE94" s="128" t="str">
        <f t="shared" si="69"/>
        <v/>
      </c>
      <c r="CF94" s="128" t="str">
        <f t="shared" si="70"/>
        <v/>
      </c>
      <c r="CG94" s="128" t="str">
        <f t="shared" si="71"/>
        <v/>
      </c>
      <c r="CH94" s="128" t="str">
        <f t="shared" si="72"/>
        <v/>
      </c>
      <c r="CI94" s="129" t="str">
        <f t="shared" si="73"/>
        <v/>
      </c>
      <c r="CJ94" s="129" t="str">
        <f>+IF(CI94="","",MAX(CJ$1:CJ93)+1)</f>
        <v/>
      </c>
      <c r="CK94" s="129" t="str">
        <f t="shared" si="74"/>
        <v/>
      </c>
      <c r="CL94" s="129" t="str">
        <f t="shared" si="75"/>
        <v/>
      </c>
      <c r="CM94" s="129" t="str">
        <f t="shared" si="76"/>
        <v/>
      </c>
      <c r="CN94" s="129" t="str">
        <f t="shared" si="77"/>
        <v/>
      </c>
      <c r="CO94" s="129" t="str">
        <f t="shared" si="78"/>
        <v/>
      </c>
      <c r="CQ94" s="207" t="str">
        <f>+IF(CR94="","",MAX(CQ$1:CQ93)+1)</f>
        <v/>
      </c>
      <c r="CR94" s="208" t="str">
        <f>IF(Compliance_Options!B116="","",Compliance_Options!B116)</f>
        <v/>
      </c>
      <c r="CS94" s="208" t="str">
        <f>IF(Compliance_Options!C116="","",Compliance_Options!C116)</f>
        <v/>
      </c>
      <c r="CT94" s="208" t="str">
        <f>IF(Compliance_Options!D116="","",Compliance_Options!D116)</f>
        <v/>
      </c>
      <c r="CU94" s="208" t="str">
        <f t="shared" si="79"/>
        <v xml:space="preserve">  </v>
      </c>
      <c r="CV94" s="208" t="str">
        <f>IF(COUNTIF(CU$2:CU94,CU94)=1,CU94,"")</f>
        <v/>
      </c>
      <c r="CW94" s="208" t="str">
        <f t="shared" si="80"/>
        <v/>
      </c>
      <c r="CX94" s="208" t="str">
        <f t="shared" si="81"/>
        <v/>
      </c>
      <c r="CY94" s="208" t="str">
        <f t="shared" si="82"/>
        <v/>
      </c>
      <c r="CZ94" s="208" t="str">
        <f t="shared" si="83"/>
        <v/>
      </c>
    </row>
    <row r="95" spans="49:104" x14ac:dyDescent="0.3">
      <c r="AW95" s="125" t="str">
        <f>+IF(AX95="","",MAX(AW$1:AW94)+1)</f>
        <v/>
      </c>
      <c r="AX95" s="126" t="str">
        <f>IF(Compliance_Options!B117="","",Compliance_Options!B117)</f>
        <v/>
      </c>
      <c r="AY95" s="126" t="str">
        <f>IF(Compliance_Options!C117="","",Compliance_Options!C117)</f>
        <v/>
      </c>
      <c r="AZ95" s="126" t="str">
        <f>IF(Compliance_Options!D117="","",Compliance_Options!D117)</f>
        <v/>
      </c>
      <c r="BA95" s="126" t="str">
        <f>IF(Compliance_Options!E117="","",Compliance_Options!E117)</f>
        <v/>
      </c>
      <c r="BB95" s="126" t="str">
        <f>IF(Compliance_Options!F117="","",Compliance_Options!F117)</f>
        <v/>
      </c>
      <c r="BC95" s="105" t="str">
        <f t="shared" si="45"/>
        <v xml:space="preserve">    </v>
      </c>
      <c r="BD95" s="105" t="str">
        <f>IF(COUNTIF(BC$2:BC95,BC95)=1,BC95,"")</f>
        <v/>
      </c>
      <c r="BE95" s="105" t="str">
        <f t="shared" si="46"/>
        <v/>
      </c>
      <c r="BF95" s="105" t="str">
        <f t="shared" si="47"/>
        <v/>
      </c>
      <c r="BG95" s="105" t="str">
        <f t="shared" si="48"/>
        <v/>
      </c>
      <c r="BH95" s="105" t="str">
        <f t="shared" si="49"/>
        <v/>
      </c>
      <c r="BI95" s="105" t="str">
        <f t="shared" si="50"/>
        <v/>
      </c>
      <c r="BJ95" s="105" t="str">
        <f t="shared" si="51"/>
        <v/>
      </c>
      <c r="BK95" s="111" t="str">
        <f t="shared" si="52"/>
        <v/>
      </c>
      <c r="BL95" s="111" t="str">
        <f>+IF(BK95="","",MAX(BL$1:BL94)+1)</f>
        <v/>
      </c>
      <c r="BM95" s="111" t="str">
        <f t="shared" si="53"/>
        <v/>
      </c>
      <c r="BN95" s="111" t="str">
        <f t="shared" si="54"/>
        <v/>
      </c>
      <c r="BO95" s="111" t="str">
        <f t="shared" si="55"/>
        <v/>
      </c>
      <c r="BP95" s="111" t="str">
        <f t="shared" si="56"/>
        <v/>
      </c>
      <c r="BQ95" s="111" t="str">
        <f t="shared" si="57"/>
        <v/>
      </c>
      <c r="BR95" s="111" t="str">
        <f t="shared" si="58"/>
        <v/>
      </c>
      <c r="BS95" s="127" t="str">
        <f t="shared" si="59"/>
        <v/>
      </c>
      <c r="BT95" s="127" t="str">
        <f>+IF(BS95="","",MAX(BT$1:BT94)+1)</f>
        <v/>
      </c>
      <c r="BU95" s="127" t="str">
        <f t="shared" si="60"/>
        <v/>
      </c>
      <c r="BV95" s="127" t="str">
        <f t="shared" si="61"/>
        <v/>
      </c>
      <c r="BW95" s="127" t="str">
        <f t="shared" si="62"/>
        <v/>
      </c>
      <c r="BX95" s="127" t="str">
        <f t="shared" si="63"/>
        <v/>
      </c>
      <c r="BY95" s="127" t="str">
        <f t="shared" si="64"/>
        <v/>
      </c>
      <c r="BZ95" s="127" t="str">
        <f t="shared" si="65"/>
        <v/>
      </c>
      <c r="CA95" s="128" t="str">
        <f t="shared" si="66"/>
        <v/>
      </c>
      <c r="CB95" s="128" t="str">
        <f>+IF(CA95="","",MAX(CB$1:CB94)+1)</f>
        <v/>
      </c>
      <c r="CC95" s="128" t="str">
        <f t="shared" si="67"/>
        <v/>
      </c>
      <c r="CD95" s="128" t="str">
        <f t="shared" si="68"/>
        <v/>
      </c>
      <c r="CE95" s="128" t="str">
        <f t="shared" si="69"/>
        <v/>
      </c>
      <c r="CF95" s="128" t="str">
        <f t="shared" si="70"/>
        <v/>
      </c>
      <c r="CG95" s="128" t="str">
        <f t="shared" si="71"/>
        <v/>
      </c>
      <c r="CH95" s="128" t="str">
        <f t="shared" si="72"/>
        <v/>
      </c>
      <c r="CI95" s="129" t="str">
        <f t="shared" si="73"/>
        <v/>
      </c>
      <c r="CJ95" s="129" t="str">
        <f>+IF(CI95="","",MAX(CJ$1:CJ94)+1)</f>
        <v/>
      </c>
      <c r="CK95" s="129" t="str">
        <f t="shared" si="74"/>
        <v/>
      </c>
      <c r="CL95" s="129" t="str">
        <f t="shared" si="75"/>
        <v/>
      </c>
      <c r="CM95" s="129" t="str">
        <f t="shared" si="76"/>
        <v/>
      </c>
      <c r="CN95" s="129" t="str">
        <f t="shared" si="77"/>
        <v/>
      </c>
      <c r="CO95" s="129" t="str">
        <f t="shared" si="78"/>
        <v/>
      </c>
      <c r="CQ95" s="207" t="str">
        <f>+IF(CR95="","",MAX(CQ$1:CQ94)+1)</f>
        <v/>
      </c>
      <c r="CR95" s="208" t="str">
        <f>IF(Compliance_Options!B117="","",Compliance_Options!B117)</f>
        <v/>
      </c>
      <c r="CS95" s="208" t="str">
        <f>IF(Compliance_Options!C117="","",Compliance_Options!C117)</f>
        <v/>
      </c>
      <c r="CT95" s="208" t="str">
        <f>IF(Compliance_Options!D117="","",Compliance_Options!D117)</f>
        <v/>
      </c>
      <c r="CU95" s="208" t="str">
        <f t="shared" si="79"/>
        <v xml:space="preserve">  </v>
      </c>
      <c r="CV95" s="208" t="str">
        <f>IF(COUNTIF(CU$2:CU95,CU95)=1,CU95,"")</f>
        <v/>
      </c>
      <c r="CW95" s="208" t="str">
        <f t="shared" si="80"/>
        <v/>
      </c>
      <c r="CX95" s="208" t="str">
        <f t="shared" si="81"/>
        <v/>
      </c>
      <c r="CY95" s="208" t="str">
        <f t="shared" si="82"/>
        <v/>
      </c>
      <c r="CZ95" s="208" t="str">
        <f t="shared" si="83"/>
        <v/>
      </c>
    </row>
    <row r="96" spans="49:104" x14ac:dyDescent="0.3">
      <c r="AW96" s="125" t="str">
        <f>+IF(AX96="","",MAX(AW$1:AW95)+1)</f>
        <v/>
      </c>
      <c r="AX96" s="126" t="str">
        <f>IF(Compliance_Options!B118="","",Compliance_Options!B118)</f>
        <v/>
      </c>
      <c r="AY96" s="126" t="str">
        <f>IF(Compliance_Options!C118="","",Compliance_Options!C118)</f>
        <v/>
      </c>
      <c r="AZ96" s="126" t="str">
        <f>IF(Compliance_Options!D118="","",Compliance_Options!D118)</f>
        <v/>
      </c>
      <c r="BA96" s="126" t="str">
        <f>IF(Compliance_Options!E118="","",Compliance_Options!E118)</f>
        <v/>
      </c>
      <c r="BB96" s="126" t="str">
        <f>IF(Compliance_Options!F118="","",Compliance_Options!F118)</f>
        <v/>
      </c>
      <c r="BC96" s="105" t="str">
        <f t="shared" si="45"/>
        <v xml:space="preserve">    </v>
      </c>
      <c r="BD96" s="105" t="str">
        <f>IF(COUNTIF(BC$2:BC96,BC96)=1,BC96,"")</f>
        <v/>
      </c>
      <c r="BE96" s="105" t="str">
        <f t="shared" si="46"/>
        <v/>
      </c>
      <c r="BF96" s="105" t="str">
        <f t="shared" si="47"/>
        <v/>
      </c>
      <c r="BG96" s="105" t="str">
        <f t="shared" si="48"/>
        <v/>
      </c>
      <c r="BH96" s="105" t="str">
        <f t="shared" si="49"/>
        <v/>
      </c>
      <c r="BI96" s="105" t="str">
        <f t="shared" si="50"/>
        <v/>
      </c>
      <c r="BJ96" s="105" t="str">
        <f t="shared" si="51"/>
        <v/>
      </c>
      <c r="BK96" s="111" t="str">
        <f t="shared" si="52"/>
        <v/>
      </c>
      <c r="BL96" s="111" t="str">
        <f>+IF(BK96="","",MAX(BL$1:BL95)+1)</f>
        <v/>
      </c>
      <c r="BM96" s="111" t="str">
        <f t="shared" si="53"/>
        <v/>
      </c>
      <c r="BN96" s="111" t="str">
        <f t="shared" si="54"/>
        <v/>
      </c>
      <c r="BO96" s="111" t="str">
        <f t="shared" si="55"/>
        <v/>
      </c>
      <c r="BP96" s="111" t="str">
        <f t="shared" si="56"/>
        <v/>
      </c>
      <c r="BQ96" s="111" t="str">
        <f t="shared" si="57"/>
        <v/>
      </c>
      <c r="BR96" s="111" t="str">
        <f t="shared" si="58"/>
        <v/>
      </c>
      <c r="BS96" s="127" t="str">
        <f t="shared" si="59"/>
        <v/>
      </c>
      <c r="BT96" s="127" t="str">
        <f>+IF(BS96="","",MAX(BT$1:BT95)+1)</f>
        <v/>
      </c>
      <c r="BU96" s="127" t="str">
        <f t="shared" si="60"/>
        <v/>
      </c>
      <c r="BV96" s="127" t="str">
        <f t="shared" si="61"/>
        <v/>
      </c>
      <c r="BW96" s="127" t="str">
        <f t="shared" si="62"/>
        <v/>
      </c>
      <c r="BX96" s="127" t="str">
        <f t="shared" si="63"/>
        <v/>
      </c>
      <c r="BY96" s="127" t="str">
        <f t="shared" si="64"/>
        <v/>
      </c>
      <c r="BZ96" s="127" t="str">
        <f t="shared" si="65"/>
        <v/>
      </c>
      <c r="CA96" s="128" t="str">
        <f t="shared" si="66"/>
        <v/>
      </c>
      <c r="CB96" s="128" t="str">
        <f>+IF(CA96="","",MAX(CB$1:CB95)+1)</f>
        <v/>
      </c>
      <c r="CC96" s="128" t="str">
        <f t="shared" si="67"/>
        <v/>
      </c>
      <c r="CD96" s="128" t="str">
        <f t="shared" si="68"/>
        <v/>
      </c>
      <c r="CE96" s="128" t="str">
        <f t="shared" si="69"/>
        <v/>
      </c>
      <c r="CF96" s="128" t="str">
        <f t="shared" si="70"/>
        <v/>
      </c>
      <c r="CG96" s="128" t="str">
        <f t="shared" si="71"/>
        <v/>
      </c>
      <c r="CH96" s="128" t="str">
        <f t="shared" si="72"/>
        <v/>
      </c>
      <c r="CI96" s="129" t="str">
        <f t="shared" si="73"/>
        <v/>
      </c>
      <c r="CJ96" s="129" t="str">
        <f>+IF(CI96="","",MAX(CJ$1:CJ95)+1)</f>
        <v/>
      </c>
      <c r="CK96" s="129" t="str">
        <f t="shared" si="74"/>
        <v/>
      </c>
      <c r="CL96" s="129" t="str">
        <f t="shared" si="75"/>
        <v/>
      </c>
      <c r="CM96" s="129" t="str">
        <f t="shared" si="76"/>
        <v/>
      </c>
      <c r="CN96" s="129" t="str">
        <f t="shared" si="77"/>
        <v/>
      </c>
      <c r="CO96" s="129" t="str">
        <f t="shared" si="78"/>
        <v/>
      </c>
      <c r="CQ96" s="207" t="str">
        <f>+IF(CR96="","",MAX(CQ$1:CQ95)+1)</f>
        <v/>
      </c>
      <c r="CR96" s="208" t="str">
        <f>IF(Compliance_Options!B118="","",Compliance_Options!B118)</f>
        <v/>
      </c>
      <c r="CS96" s="208" t="str">
        <f>IF(Compliance_Options!C118="","",Compliance_Options!C118)</f>
        <v/>
      </c>
      <c r="CT96" s="208" t="str">
        <f>IF(Compliance_Options!D118="","",Compliance_Options!D118)</f>
        <v/>
      </c>
      <c r="CU96" s="208" t="str">
        <f t="shared" si="79"/>
        <v xml:space="preserve">  </v>
      </c>
      <c r="CV96" s="208" t="str">
        <f>IF(COUNTIF(CU$2:CU96,CU96)=1,CU96,"")</f>
        <v/>
      </c>
      <c r="CW96" s="208" t="str">
        <f t="shared" si="80"/>
        <v/>
      </c>
      <c r="CX96" s="208" t="str">
        <f t="shared" si="81"/>
        <v/>
      </c>
      <c r="CY96" s="208" t="str">
        <f t="shared" si="82"/>
        <v/>
      </c>
      <c r="CZ96" s="208" t="str">
        <f t="shared" si="83"/>
        <v/>
      </c>
    </row>
    <row r="97" spans="49:104" x14ac:dyDescent="0.3">
      <c r="AW97" s="125" t="str">
        <f>+IF(AX97="","",MAX(AW$1:AW96)+1)</f>
        <v/>
      </c>
      <c r="AX97" s="126" t="str">
        <f>IF(Compliance_Options!B119="","",Compliance_Options!B119)</f>
        <v/>
      </c>
      <c r="AY97" s="126" t="str">
        <f>IF(Compliance_Options!C119="","",Compliance_Options!C119)</f>
        <v/>
      </c>
      <c r="AZ97" s="126" t="str">
        <f>IF(Compliance_Options!D119="","",Compliance_Options!D119)</f>
        <v/>
      </c>
      <c r="BA97" s="126" t="str">
        <f>IF(Compliance_Options!E119="","",Compliance_Options!E119)</f>
        <v/>
      </c>
      <c r="BB97" s="126" t="str">
        <f>IF(Compliance_Options!F119="","",Compliance_Options!F119)</f>
        <v/>
      </c>
      <c r="BC97" s="105" t="str">
        <f t="shared" si="45"/>
        <v xml:space="preserve">    </v>
      </c>
      <c r="BD97" s="105" t="str">
        <f>IF(COUNTIF(BC$2:BC97,BC97)=1,BC97,"")</f>
        <v/>
      </c>
      <c r="BE97" s="105" t="str">
        <f t="shared" si="46"/>
        <v/>
      </c>
      <c r="BF97" s="105" t="str">
        <f t="shared" si="47"/>
        <v/>
      </c>
      <c r="BG97" s="105" t="str">
        <f t="shared" si="48"/>
        <v/>
      </c>
      <c r="BH97" s="105" t="str">
        <f t="shared" si="49"/>
        <v/>
      </c>
      <c r="BI97" s="105" t="str">
        <f t="shared" si="50"/>
        <v/>
      </c>
      <c r="BJ97" s="105" t="str">
        <f t="shared" si="51"/>
        <v/>
      </c>
      <c r="BK97" s="111" t="str">
        <f t="shared" si="52"/>
        <v/>
      </c>
      <c r="BL97" s="111" t="str">
        <f>+IF(BK97="","",MAX(BL$1:BL96)+1)</f>
        <v/>
      </c>
      <c r="BM97" s="111" t="str">
        <f t="shared" si="53"/>
        <v/>
      </c>
      <c r="BN97" s="111" t="str">
        <f t="shared" si="54"/>
        <v/>
      </c>
      <c r="BO97" s="111" t="str">
        <f t="shared" si="55"/>
        <v/>
      </c>
      <c r="BP97" s="111" t="str">
        <f t="shared" si="56"/>
        <v/>
      </c>
      <c r="BQ97" s="111" t="str">
        <f t="shared" si="57"/>
        <v/>
      </c>
      <c r="BR97" s="111" t="str">
        <f t="shared" si="58"/>
        <v/>
      </c>
      <c r="BS97" s="127" t="str">
        <f t="shared" si="59"/>
        <v/>
      </c>
      <c r="BT97" s="127" t="str">
        <f>+IF(BS97="","",MAX(BT$1:BT96)+1)</f>
        <v/>
      </c>
      <c r="BU97" s="127" t="str">
        <f t="shared" si="60"/>
        <v/>
      </c>
      <c r="BV97" s="127" t="str">
        <f t="shared" si="61"/>
        <v/>
      </c>
      <c r="BW97" s="127" t="str">
        <f t="shared" si="62"/>
        <v/>
      </c>
      <c r="BX97" s="127" t="str">
        <f t="shared" si="63"/>
        <v/>
      </c>
      <c r="BY97" s="127" t="str">
        <f t="shared" si="64"/>
        <v/>
      </c>
      <c r="BZ97" s="127" t="str">
        <f t="shared" si="65"/>
        <v/>
      </c>
      <c r="CA97" s="128" t="str">
        <f t="shared" si="66"/>
        <v/>
      </c>
      <c r="CB97" s="128" t="str">
        <f>+IF(CA97="","",MAX(CB$1:CB96)+1)</f>
        <v/>
      </c>
      <c r="CC97" s="128" t="str">
        <f t="shared" si="67"/>
        <v/>
      </c>
      <c r="CD97" s="128" t="str">
        <f t="shared" si="68"/>
        <v/>
      </c>
      <c r="CE97" s="128" t="str">
        <f t="shared" si="69"/>
        <v/>
      </c>
      <c r="CF97" s="128" t="str">
        <f t="shared" si="70"/>
        <v/>
      </c>
      <c r="CG97" s="128" t="str">
        <f t="shared" si="71"/>
        <v/>
      </c>
      <c r="CH97" s="128" t="str">
        <f t="shared" si="72"/>
        <v/>
      </c>
      <c r="CI97" s="129" t="str">
        <f t="shared" si="73"/>
        <v/>
      </c>
      <c r="CJ97" s="129" t="str">
        <f>+IF(CI97="","",MAX(CJ$1:CJ96)+1)</f>
        <v/>
      </c>
      <c r="CK97" s="129" t="str">
        <f t="shared" si="74"/>
        <v/>
      </c>
      <c r="CL97" s="129" t="str">
        <f t="shared" si="75"/>
        <v/>
      </c>
      <c r="CM97" s="129" t="str">
        <f t="shared" si="76"/>
        <v/>
      </c>
      <c r="CN97" s="129" t="str">
        <f t="shared" si="77"/>
        <v/>
      </c>
      <c r="CO97" s="129" t="str">
        <f t="shared" si="78"/>
        <v/>
      </c>
      <c r="CQ97" s="207" t="str">
        <f>+IF(CR97="","",MAX(CQ$1:CQ96)+1)</f>
        <v/>
      </c>
      <c r="CR97" s="208" t="str">
        <f>IF(Compliance_Options!B119="","",Compliance_Options!B119)</f>
        <v/>
      </c>
      <c r="CS97" s="208" t="str">
        <f>IF(Compliance_Options!C119="","",Compliance_Options!C119)</f>
        <v/>
      </c>
      <c r="CT97" s="208" t="str">
        <f>IF(Compliance_Options!D119="","",Compliance_Options!D119)</f>
        <v/>
      </c>
      <c r="CU97" s="208" t="str">
        <f t="shared" si="79"/>
        <v xml:space="preserve">  </v>
      </c>
      <c r="CV97" s="208" t="str">
        <f>IF(COUNTIF(CU$2:CU97,CU97)=1,CU97,"")</f>
        <v/>
      </c>
      <c r="CW97" s="208" t="str">
        <f t="shared" si="80"/>
        <v/>
      </c>
      <c r="CX97" s="208" t="str">
        <f t="shared" si="81"/>
        <v/>
      </c>
      <c r="CY97" s="208" t="str">
        <f t="shared" si="82"/>
        <v/>
      </c>
      <c r="CZ97" s="208" t="str">
        <f t="shared" si="83"/>
        <v/>
      </c>
    </row>
    <row r="98" spans="49:104" x14ac:dyDescent="0.3">
      <c r="AW98" s="125" t="str">
        <f>+IF(AX98="","",MAX(AW$1:AW97)+1)</f>
        <v/>
      </c>
      <c r="AX98" s="126" t="str">
        <f>IF(Compliance_Options!B120="","",Compliance_Options!B120)</f>
        <v/>
      </c>
      <c r="AY98" s="126" t="str">
        <f>IF(Compliance_Options!C120="","",Compliance_Options!C120)</f>
        <v/>
      </c>
      <c r="AZ98" s="126" t="str">
        <f>IF(Compliance_Options!D120="","",Compliance_Options!D120)</f>
        <v/>
      </c>
      <c r="BA98" s="126" t="str">
        <f>IF(Compliance_Options!E120="","",Compliance_Options!E120)</f>
        <v/>
      </c>
      <c r="BB98" s="126" t="str">
        <f>IF(Compliance_Options!F120="","",Compliance_Options!F120)</f>
        <v/>
      </c>
      <c r="BC98" s="105" t="str">
        <f t="shared" si="45"/>
        <v xml:space="preserve">    </v>
      </c>
      <c r="BD98" s="105" t="str">
        <f>IF(COUNTIF(BC$2:BC98,BC98)=1,BC98,"")</f>
        <v/>
      </c>
      <c r="BE98" s="105" t="str">
        <f t="shared" si="46"/>
        <v/>
      </c>
      <c r="BF98" s="105" t="str">
        <f t="shared" si="47"/>
        <v/>
      </c>
      <c r="BG98" s="105" t="str">
        <f t="shared" si="48"/>
        <v/>
      </c>
      <c r="BH98" s="105" t="str">
        <f t="shared" si="49"/>
        <v/>
      </c>
      <c r="BI98" s="105" t="str">
        <f t="shared" si="50"/>
        <v/>
      </c>
      <c r="BJ98" s="105" t="str">
        <f t="shared" si="51"/>
        <v/>
      </c>
      <c r="BK98" s="111" t="str">
        <f t="shared" si="52"/>
        <v/>
      </c>
      <c r="BL98" s="111" t="str">
        <f>+IF(BK98="","",MAX(BL$1:BL97)+1)</f>
        <v/>
      </c>
      <c r="BM98" s="111" t="str">
        <f t="shared" si="53"/>
        <v/>
      </c>
      <c r="BN98" s="111" t="str">
        <f t="shared" si="54"/>
        <v/>
      </c>
      <c r="BO98" s="111" t="str">
        <f t="shared" si="55"/>
        <v/>
      </c>
      <c r="BP98" s="111" t="str">
        <f t="shared" si="56"/>
        <v/>
      </c>
      <c r="BQ98" s="111" t="str">
        <f t="shared" si="57"/>
        <v/>
      </c>
      <c r="BR98" s="111" t="str">
        <f t="shared" si="58"/>
        <v/>
      </c>
      <c r="BS98" s="127" t="str">
        <f t="shared" si="59"/>
        <v/>
      </c>
      <c r="BT98" s="127" t="str">
        <f>+IF(BS98="","",MAX(BT$1:BT97)+1)</f>
        <v/>
      </c>
      <c r="BU98" s="127" t="str">
        <f t="shared" si="60"/>
        <v/>
      </c>
      <c r="BV98" s="127" t="str">
        <f t="shared" si="61"/>
        <v/>
      </c>
      <c r="BW98" s="127" t="str">
        <f t="shared" si="62"/>
        <v/>
      </c>
      <c r="BX98" s="127" t="str">
        <f t="shared" si="63"/>
        <v/>
      </c>
      <c r="BY98" s="127" t="str">
        <f t="shared" si="64"/>
        <v/>
      </c>
      <c r="BZ98" s="127" t="str">
        <f t="shared" si="65"/>
        <v/>
      </c>
      <c r="CA98" s="128" t="str">
        <f t="shared" si="66"/>
        <v/>
      </c>
      <c r="CB98" s="128" t="str">
        <f>+IF(CA98="","",MAX(CB$1:CB97)+1)</f>
        <v/>
      </c>
      <c r="CC98" s="128" t="str">
        <f t="shared" si="67"/>
        <v/>
      </c>
      <c r="CD98" s="128" t="str">
        <f t="shared" si="68"/>
        <v/>
      </c>
      <c r="CE98" s="128" t="str">
        <f t="shared" si="69"/>
        <v/>
      </c>
      <c r="CF98" s="128" t="str">
        <f t="shared" si="70"/>
        <v/>
      </c>
      <c r="CG98" s="128" t="str">
        <f t="shared" si="71"/>
        <v/>
      </c>
      <c r="CH98" s="128" t="str">
        <f t="shared" si="72"/>
        <v/>
      </c>
      <c r="CI98" s="129" t="str">
        <f t="shared" si="73"/>
        <v/>
      </c>
      <c r="CJ98" s="129" t="str">
        <f>+IF(CI98="","",MAX(CJ$1:CJ97)+1)</f>
        <v/>
      </c>
      <c r="CK98" s="129" t="str">
        <f t="shared" si="74"/>
        <v/>
      </c>
      <c r="CL98" s="129" t="str">
        <f t="shared" si="75"/>
        <v/>
      </c>
      <c r="CM98" s="129" t="str">
        <f t="shared" si="76"/>
        <v/>
      </c>
      <c r="CN98" s="129" t="str">
        <f t="shared" si="77"/>
        <v/>
      </c>
      <c r="CO98" s="129" t="str">
        <f t="shared" si="78"/>
        <v/>
      </c>
      <c r="CQ98" s="207" t="str">
        <f>+IF(CR98="","",MAX(CQ$1:CQ97)+1)</f>
        <v/>
      </c>
      <c r="CR98" s="208" t="str">
        <f>IF(Compliance_Options!B120="","",Compliance_Options!B120)</f>
        <v/>
      </c>
      <c r="CS98" s="208" t="str">
        <f>IF(Compliance_Options!C120="","",Compliance_Options!C120)</f>
        <v/>
      </c>
      <c r="CT98" s="208" t="str">
        <f>IF(Compliance_Options!D120="","",Compliance_Options!D120)</f>
        <v/>
      </c>
      <c r="CU98" s="208" t="str">
        <f t="shared" si="79"/>
        <v xml:space="preserve">  </v>
      </c>
      <c r="CV98" s="208" t="str">
        <f>IF(COUNTIF(CU$2:CU98,CU98)=1,CU98,"")</f>
        <v/>
      </c>
      <c r="CW98" s="208" t="str">
        <f t="shared" si="80"/>
        <v/>
      </c>
      <c r="CX98" s="208" t="str">
        <f t="shared" si="81"/>
        <v/>
      </c>
      <c r="CY98" s="208" t="str">
        <f t="shared" si="82"/>
        <v/>
      </c>
      <c r="CZ98" s="208" t="str">
        <f t="shared" si="83"/>
        <v/>
      </c>
    </row>
    <row r="99" spans="49:104" x14ac:dyDescent="0.3">
      <c r="AW99" s="125" t="str">
        <f>+IF(AX99="","",MAX(AW$1:AW98)+1)</f>
        <v/>
      </c>
      <c r="AX99" s="126" t="str">
        <f>IF(Compliance_Options!B121="","",Compliance_Options!B121)</f>
        <v/>
      </c>
      <c r="AY99" s="126" t="str">
        <f>IF(Compliance_Options!C121="","",Compliance_Options!C121)</f>
        <v/>
      </c>
      <c r="AZ99" s="126" t="str">
        <f>IF(Compliance_Options!D121="","",Compliance_Options!D121)</f>
        <v/>
      </c>
      <c r="BA99" s="126" t="str">
        <f>IF(Compliance_Options!E121="","",Compliance_Options!E121)</f>
        <v/>
      </c>
      <c r="BB99" s="126" t="str">
        <f>IF(Compliance_Options!F121="","",Compliance_Options!F121)</f>
        <v/>
      </c>
      <c r="BC99" s="105" t="str">
        <f t="shared" si="45"/>
        <v xml:space="preserve">    </v>
      </c>
      <c r="BD99" s="105" t="str">
        <f>IF(COUNTIF(BC$2:BC99,BC99)=1,BC99,"")</f>
        <v/>
      </c>
      <c r="BE99" s="105" t="str">
        <f t="shared" si="46"/>
        <v/>
      </c>
      <c r="BF99" s="105" t="str">
        <f t="shared" si="47"/>
        <v/>
      </c>
      <c r="BG99" s="105" t="str">
        <f t="shared" si="48"/>
        <v/>
      </c>
      <c r="BH99" s="105" t="str">
        <f t="shared" si="49"/>
        <v/>
      </c>
      <c r="BI99" s="105" t="str">
        <f t="shared" si="50"/>
        <v/>
      </c>
      <c r="BJ99" s="105" t="str">
        <f t="shared" si="51"/>
        <v/>
      </c>
      <c r="BK99" s="111" t="str">
        <f t="shared" si="52"/>
        <v/>
      </c>
      <c r="BL99" s="111" t="str">
        <f>+IF(BK99="","",MAX(BL$1:BL98)+1)</f>
        <v/>
      </c>
      <c r="BM99" s="111" t="str">
        <f t="shared" si="53"/>
        <v/>
      </c>
      <c r="BN99" s="111" t="str">
        <f t="shared" si="54"/>
        <v/>
      </c>
      <c r="BO99" s="111" t="str">
        <f t="shared" si="55"/>
        <v/>
      </c>
      <c r="BP99" s="111" t="str">
        <f t="shared" si="56"/>
        <v/>
      </c>
      <c r="BQ99" s="111" t="str">
        <f t="shared" si="57"/>
        <v/>
      </c>
      <c r="BR99" s="111" t="str">
        <f t="shared" si="58"/>
        <v/>
      </c>
      <c r="BS99" s="127" t="str">
        <f t="shared" si="59"/>
        <v/>
      </c>
      <c r="BT99" s="127" t="str">
        <f>+IF(BS99="","",MAX(BT$1:BT98)+1)</f>
        <v/>
      </c>
      <c r="BU99" s="127" t="str">
        <f t="shared" si="60"/>
        <v/>
      </c>
      <c r="BV99" s="127" t="str">
        <f t="shared" si="61"/>
        <v/>
      </c>
      <c r="BW99" s="127" t="str">
        <f t="shared" si="62"/>
        <v/>
      </c>
      <c r="BX99" s="127" t="str">
        <f t="shared" si="63"/>
        <v/>
      </c>
      <c r="BY99" s="127" t="str">
        <f t="shared" si="64"/>
        <v/>
      </c>
      <c r="BZ99" s="127" t="str">
        <f t="shared" si="65"/>
        <v/>
      </c>
      <c r="CA99" s="128" t="str">
        <f t="shared" si="66"/>
        <v/>
      </c>
      <c r="CB99" s="128" t="str">
        <f>+IF(CA99="","",MAX(CB$1:CB98)+1)</f>
        <v/>
      </c>
      <c r="CC99" s="128" t="str">
        <f t="shared" si="67"/>
        <v/>
      </c>
      <c r="CD99" s="128" t="str">
        <f t="shared" si="68"/>
        <v/>
      </c>
      <c r="CE99" s="128" t="str">
        <f t="shared" si="69"/>
        <v/>
      </c>
      <c r="CF99" s="128" t="str">
        <f t="shared" si="70"/>
        <v/>
      </c>
      <c r="CG99" s="128" t="str">
        <f t="shared" si="71"/>
        <v/>
      </c>
      <c r="CH99" s="128" t="str">
        <f t="shared" si="72"/>
        <v/>
      </c>
      <c r="CI99" s="129" t="str">
        <f t="shared" si="73"/>
        <v/>
      </c>
      <c r="CJ99" s="129" t="str">
        <f>+IF(CI99="","",MAX(CJ$1:CJ98)+1)</f>
        <v/>
      </c>
      <c r="CK99" s="129" t="str">
        <f t="shared" si="74"/>
        <v/>
      </c>
      <c r="CL99" s="129" t="str">
        <f t="shared" si="75"/>
        <v/>
      </c>
      <c r="CM99" s="129" t="str">
        <f t="shared" si="76"/>
        <v/>
      </c>
      <c r="CN99" s="129" t="str">
        <f t="shared" si="77"/>
        <v/>
      </c>
      <c r="CO99" s="129" t="str">
        <f t="shared" si="78"/>
        <v/>
      </c>
      <c r="CQ99" s="207" t="str">
        <f>+IF(CR99="","",MAX(CQ$1:CQ98)+1)</f>
        <v/>
      </c>
      <c r="CR99" s="208" t="str">
        <f>IF(Compliance_Options!B121="","",Compliance_Options!B121)</f>
        <v/>
      </c>
      <c r="CS99" s="208" t="str">
        <f>IF(Compliance_Options!C121="","",Compliance_Options!C121)</f>
        <v/>
      </c>
      <c r="CT99" s="208" t="str">
        <f>IF(Compliance_Options!D121="","",Compliance_Options!D121)</f>
        <v/>
      </c>
      <c r="CU99" s="208" t="str">
        <f t="shared" si="79"/>
        <v xml:space="preserve">  </v>
      </c>
      <c r="CV99" s="208" t="str">
        <f>IF(COUNTIF(CU$2:CU99,CU99)=1,CU99,"")</f>
        <v/>
      </c>
      <c r="CW99" s="208" t="str">
        <f t="shared" si="80"/>
        <v/>
      </c>
      <c r="CX99" s="208" t="str">
        <f t="shared" si="81"/>
        <v/>
      </c>
      <c r="CY99" s="208" t="str">
        <f t="shared" si="82"/>
        <v/>
      </c>
      <c r="CZ99" s="208" t="str">
        <f t="shared" si="83"/>
        <v/>
      </c>
    </row>
    <row r="100" spans="49:104" x14ac:dyDescent="0.3">
      <c r="AW100" s="125" t="str">
        <f>+IF(AX100="","",MAX(AW$1:AW99)+1)</f>
        <v/>
      </c>
      <c r="AX100" s="126" t="str">
        <f>IF(Compliance_Options!B122="","",Compliance_Options!B122)</f>
        <v/>
      </c>
      <c r="AY100" s="126" t="str">
        <f>IF(Compliance_Options!C122="","",Compliance_Options!C122)</f>
        <v/>
      </c>
      <c r="AZ100" s="126" t="str">
        <f>IF(Compliance_Options!D122="","",Compliance_Options!D122)</f>
        <v/>
      </c>
      <c r="BA100" s="126" t="str">
        <f>IF(Compliance_Options!E122="","",Compliance_Options!E122)</f>
        <v/>
      </c>
      <c r="BB100" s="126" t="str">
        <f>IF(Compliance_Options!F122="","",Compliance_Options!F122)</f>
        <v/>
      </c>
      <c r="BC100" s="105" t="str">
        <f t="shared" si="45"/>
        <v xml:space="preserve">    </v>
      </c>
      <c r="BD100" s="105" t="str">
        <f>IF(COUNTIF(BC$2:BC100,BC100)=1,BC100,"")</f>
        <v/>
      </c>
      <c r="BE100" s="105" t="str">
        <f t="shared" si="46"/>
        <v/>
      </c>
      <c r="BF100" s="105" t="str">
        <f t="shared" si="47"/>
        <v/>
      </c>
      <c r="BG100" s="105" t="str">
        <f t="shared" si="48"/>
        <v/>
      </c>
      <c r="BH100" s="105" t="str">
        <f t="shared" si="49"/>
        <v/>
      </c>
      <c r="BI100" s="105" t="str">
        <f t="shared" si="50"/>
        <v/>
      </c>
      <c r="BJ100" s="105" t="str">
        <f t="shared" si="51"/>
        <v/>
      </c>
      <c r="BK100" s="111" t="str">
        <f t="shared" si="52"/>
        <v/>
      </c>
      <c r="BL100" s="111" t="str">
        <f>+IF(BK100="","",MAX(BL$1:BL99)+1)</f>
        <v/>
      </c>
      <c r="BM100" s="111" t="str">
        <f t="shared" si="53"/>
        <v/>
      </c>
      <c r="BN100" s="111" t="str">
        <f t="shared" si="54"/>
        <v/>
      </c>
      <c r="BO100" s="111" t="str">
        <f t="shared" si="55"/>
        <v/>
      </c>
      <c r="BP100" s="111" t="str">
        <f t="shared" si="56"/>
        <v/>
      </c>
      <c r="BQ100" s="111" t="str">
        <f t="shared" si="57"/>
        <v/>
      </c>
      <c r="BR100" s="111" t="str">
        <f t="shared" si="58"/>
        <v/>
      </c>
      <c r="BS100" s="127" t="str">
        <f t="shared" si="59"/>
        <v/>
      </c>
      <c r="BT100" s="127" t="str">
        <f>+IF(BS100="","",MAX(BT$1:BT99)+1)</f>
        <v/>
      </c>
      <c r="BU100" s="127" t="str">
        <f t="shared" si="60"/>
        <v/>
      </c>
      <c r="BV100" s="127" t="str">
        <f t="shared" si="61"/>
        <v/>
      </c>
      <c r="BW100" s="127" t="str">
        <f t="shared" si="62"/>
        <v/>
      </c>
      <c r="BX100" s="127" t="str">
        <f t="shared" si="63"/>
        <v/>
      </c>
      <c r="BY100" s="127" t="str">
        <f t="shared" si="64"/>
        <v/>
      </c>
      <c r="BZ100" s="127" t="str">
        <f t="shared" si="65"/>
        <v/>
      </c>
      <c r="CA100" s="128" t="str">
        <f t="shared" si="66"/>
        <v/>
      </c>
      <c r="CB100" s="128" t="str">
        <f>+IF(CA100="","",MAX(CB$1:CB99)+1)</f>
        <v/>
      </c>
      <c r="CC100" s="128" t="str">
        <f t="shared" si="67"/>
        <v/>
      </c>
      <c r="CD100" s="128" t="str">
        <f t="shared" si="68"/>
        <v/>
      </c>
      <c r="CE100" s="128" t="str">
        <f t="shared" si="69"/>
        <v/>
      </c>
      <c r="CF100" s="128" t="str">
        <f t="shared" si="70"/>
        <v/>
      </c>
      <c r="CG100" s="128" t="str">
        <f t="shared" si="71"/>
        <v/>
      </c>
      <c r="CH100" s="128" t="str">
        <f t="shared" si="72"/>
        <v/>
      </c>
      <c r="CI100" s="129" t="str">
        <f t="shared" si="73"/>
        <v/>
      </c>
      <c r="CJ100" s="129" t="str">
        <f>+IF(CI100="","",MAX(CJ$1:CJ99)+1)</f>
        <v/>
      </c>
      <c r="CK100" s="129" t="str">
        <f t="shared" si="74"/>
        <v/>
      </c>
      <c r="CL100" s="129" t="str">
        <f t="shared" si="75"/>
        <v/>
      </c>
      <c r="CM100" s="129" t="str">
        <f t="shared" si="76"/>
        <v/>
      </c>
      <c r="CN100" s="129" t="str">
        <f t="shared" si="77"/>
        <v/>
      </c>
      <c r="CO100" s="129" t="str">
        <f t="shared" si="78"/>
        <v/>
      </c>
      <c r="CQ100" s="207" t="str">
        <f>+IF(CR100="","",MAX(CQ$1:CQ99)+1)</f>
        <v/>
      </c>
      <c r="CR100" s="208" t="str">
        <f>IF(Compliance_Options!B122="","",Compliance_Options!B122)</f>
        <v/>
      </c>
      <c r="CS100" s="208" t="str">
        <f>IF(Compliance_Options!C122="","",Compliance_Options!C122)</f>
        <v/>
      </c>
      <c r="CT100" s="208" t="str">
        <f>IF(Compliance_Options!D122="","",Compliance_Options!D122)</f>
        <v/>
      </c>
      <c r="CU100" s="208" t="str">
        <f t="shared" si="79"/>
        <v xml:space="preserve">  </v>
      </c>
      <c r="CV100" s="208" t="str">
        <f>IF(COUNTIF(CU$2:CU100,CU100)=1,CU100,"")</f>
        <v/>
      </c>
      <c r="CW100" s="208" t="str">
        <f t="shared" si="80"/>
        <v/>
      </c>
      <c r="CX100" s="208" t="str">
        <f t="shared" si="81"/>
        <v/>
      </c>
      <c r="CY100" s="208" t="str">
        <f t="shared" si="82"/>
        <v/>
      </c>
      <c r="CZ100" s="208" t="str">
        <f t="shared" si="83"/>
        <v/>
      </c>
    </row>
    <row r="101" spans="49:104" x14ac:dyDescent="0.3">
      <c r="AW101" s="125" t="str">
        <f>+IF(AX101="","",MAX(AW$1:AW100)+1)</f>
        <v/>
      </c>
      <c r="AX101" s="126" t="str">
        <f>IF(Compliance_Options!B123="","",Compliance_Options!B123)</f>
        <v/>
      </c>
      <c r="AY101" s="126" t="str">
        <f>IF(Compliance_Options!C123="","",Compliance_Options!C123)</f>
        <v/>
      </c>
      <c r="AZ101" s="126" t="str">
        <f>IF(Compliance_Options!D123="","",Compliance_Options!D123)</f>
        <v/>
      </c>
      <c r="BA101" s="126" t="str">
        <f>IF(Compliance_Options!E123="","",Compliance_Options!E123)</f>
        <v/>
      </c>
      <c r="BB101" s="126" t="str">
        <f>IF(Compliance_Options!F123="","",Compliance_Options!F123)</f>
        <v/>
      </c>
      <c r="BC101" s="105" t="str">
        <f t="shared" si="45"/>
        <v xml:space="preserve">    </v>
      </c>
      <c r="BD101" s="105" t="str">
        <f>IF(COUNTIF(BC$2:BC101,BC101)=1,BC101,"")</f>
        <v/>
      </c>
      <c r="BE101" s="105" t="str">
        <f t="shared" si="46"/>
        <v/>
      </c>
      <c r="BF101" s="105" t="str">
        <f t="shared" si="47"/>
        <v/>
      </c>
      <c r="BG101" s="105" t="str">
        <f t="shared" si="48"/>
        <v/>
      </c>
      <c r="BH101" s="105" t="str">
        <f t="shared" si="49"/>
        <v/>
      </c>
      <c r="BI101" s="105" t="str">
        <f t="shared" si="50"/>
        <v/>
      </c>
      <c r="BJ101" s="105" t="str">
        <f t="shared" si="51"/>
        <v/>
      </c>
      <c r="BK101" s="111" t="str">
        <f t="shared" si="52"/>
        <v/>
      </c>
      <c r="BL101" s="111" t="str">
        <f>+IF(BK101="","",MAX(BL$1:BL100)+1)</f>
        <v/>
      </c>
      <c r="BM101" s="111" t="str">
        <f t="shared" si="53"/>
        <v/>
      </c>
      <c r="BN101" s="111" t="str">
        <f t="shared" si="54"/>
        <v/>
      </c>
      <c r="BO101" s="111" t="str">
        <f t="shared" si="55"/>
        <v/>
      </c>
      <c r="BP101" s="111" t="str">
        <f t="shared" si="56"/>
        <v/>
      </c>
      <c r="BQ101" s="111" t="str">
        <f t="shared" si="57"/>
        <v/>
      </c>
      <c r="BR101" s="111" t="str">
        <f t="shared" si="58"/>
        <v/>
      </c>
      <c r="BS101" s="127" t="str">
        <f t="shared" si="59"/>
        <v/>
      </c>
      <c r="BT101" s="127" t="str">
        <f>+IF(BS101="","",MAX(BT$1:BT100)+1)</f>
        <v/>
      </c>
      <c r="BU101" s="127" t="str">
        <f t="shared" si="60"/>
        <v/>
      </c>
      <c r="BV101" s="127" t="str">
        <f t="shared" si="61"/>
        <v/>
      </c>
      <c r="BW101" s="127" t="str">
        <f t="shared" si="62"/>
        <v/>
      </c>
      <c r="BX101" s="127" t="str">
        <f t="shared" si="63"/>
        <v/>
      </c>
      <c r="BY101" s="127" t="str">
        <f t="shared" si="64"/>
        <v/>
      </c>
      <c r="BZ101" s="127" t="str">
        <f t="shared" si="65"/>
        <v/>
      </c>
      <c r="CA101" s="128" t="str">
        <f t="shared" si="66"/>
        <v/>
      </c>
      <c r="CB101" s="128" t="str">
        <f>+IF(CA101="","",MAX(CB$1:CB100)+1)</f>
        <v/>
      </c>
      <c r="CC101" s="128" t="str">
        <f t="shared" si="67"/>
        <v/>
      </c>
      <c r="CD101" s="128" t="str">
        <f t="shared" si="68"/>
        <v/>
      </c>
      <c r="CE101" s="128" t="str">
        <f t="shared" si="69"/>
        <v/>
      </c>
      <c r="CF101" s="128" t="str">
        <f t="shared" si="70"/>
        <v/>
      </c>
      <c r="CG101" s="128" t="str">
        <f t="shared" si="71"/>
        <v/>
      </c>
      <c r="CH101" s="128" t="str">
        <f t="shared" si="72"/>
        <v/>
      </c>
      <c r="CI101" s="129" t="str">
        <f t="shared" si="73"/>
        <v/>
      </c>
      <c r="CJ101" s="129" t="str">
        <f>+IF(CI101="","",MAX(CJ$1:CJ100)+1)</f>
        <v/>
      </c>
      <c r="CK101" s="129" t="str">
        <f t="shared" si="74"/>
        <v/>
      </c>
      <c r="CL101" s="129" t="str">
        <f t="shared" si="75"/>
        <v/>
      </c>
      <c r="CM101" s="129" t="str">
        <f t="shared" si="76"/>
        <v/>
      </c>
      <c r="CN101" s="129" t="str">
        <f t="shared" si="77"/>
        <v/>
      </c>
      <c r="CO101" s="129" t="str">
        <f t="shared" si="78"/>
        <v/>
      </c>
      <c r="CQ101" s="207" t="str">
        <f>+IF(CR101="","",MAX(CQ$1:CQ100)+1)</f>
        <v/>
      </c>
      <c r="CR101" s="208" t="str">
        <f>IF(Compliance_Options!B123="","",Compliance_Options!B123)</f>
        <v/>
      </c>
      <c r="CS101" s="208" t="str">
        <f>IF(Compliance_Options!C123="","",Compliance_Options!C123)</f>
        <v/>
      </c>
      <c r="CT101" s="208" t="str">
        <f>IF(Compliance_Options!D123="","",Compliance_Options!D123)</f>
        <v/>
      </c>
      <c r="CU101" s="208" t="str">
        <f t="shared" si="79"/>
        <v xml:space="preserve">  </v>
      </c>
      <c r="CV101" s="208" t="str">
        <f>IF(COUNTIF(CU$2:CU101,CU101)=1,CU101,"")</f>
        <v/>
      </c>
      <c r="CW101" s="208" t="str">
        <f t="shared" si="80"/>
        <v/>
      </c>
      <c r="CX101" s="208" t="str">
        <f t="shared" si="81"/>
        <v/>
      </c>
      <c r="CY101" s="208" t="str">
        <f t="shared" si="82"/>
        <v/>
      </c>
      <c r="CZ101" s="208" t="str">
        <f t="shared" si="83"/>
        <v/>
      </c>
    </row>
    <row r="102" spans="49:104" x14ac:dyDescent="0.3">
      <c r="AW102" s="125" t="str">
        <f>+IF(AX102="","",MAX(AW$1:AW101)+1)</f>
        <v/>
      </c>
      <c r="AX102" s="126" t="str">
        <f>IF(Compliance_Options!B124="","",Compliance_Options!B124)</f>
        <v/>
      </c>
      <c r="AY102" s="126" t="str">
        <f>IF(Compliance_Options!C124="","",Compliance_Options!C124)</f>
        <v/>
      </c>
      <c r="AZ102" s="126" t="str">
        <f>IF(Compliance_Options!D124="","",Compliance_Options!D124)</f>
        <v/>
      </c>
      <c r="BA102" s="126" t="str">
        <f>IF(Compliance_Options!E124="","",Compliance_Options!E124)</f>
        <v/>
      </c>
      <c r="BB102" s="126" t="str">
        <f>IF(Compliance_Options!F124="","",Compliance_Options!F124)</f>
        <v/>
      </c>
      <c r="BC102" s="105" t="str">
        <f t="shared" si="45"/>
        <v xml:space="preserve">    </v>
      </c>
      <c r="BD102" s="105" t="str">
        <f>IF(COUNTIF(BC$2:BC102,BC102)=1,BC102,"")</f>
        <v/>
      </c>
      <c r="BE102" s="105" t="str">
        <f t="shared" si="46"/>
        <v/>
      </c>
      <c r="BF102" s="105" t="str">
        <f t="shared" si="47"/>
        <v/>
      </c>
      <c r="BG102" s="105" t="str">
        <f t="shared" si="48"/>
        <v/>
      </c>
      <c r="BH102" s="105" t="str">
        <f t="shared" si="49"/>
        <v/>
      </c>
      <c r="BI102" s="105" t="str">
        <f t="shared" si="50"/>
        <v/>
      </c>
      <c r="BJ102" s="105" t="str">
        <f t="shared" si="51"/>
        <v/>
      </c>
      <c r="BK102" s="111" t="str">
        <f t="shared" si="52"/>
        <v/>
      </c>
      <c r="BL102" s="111" t="str">
        <f>+IF(BK102="","",MAX(BL$1:BL101)+1)</f>
        <v/>
      </c>
      <c r="BM102" s="111" t="str">
        <f t="shared" si="53"/>
        <v/>
      </c>
      <c r="BN102" s="111" t="str">
        <f t="shared" si="54"/>
        <v/>
      </c>
      <c r="BO102" s="111" t="str">
        <f t="shared" si="55"/>
        <v/>
      </c>
      <c r="BP102" s="111" t="str">
        <f t="shared" si="56"/>
        <v/>
      </c>
      <c r="BQ102" s="111" t="str">
        <f t="shared" si="57"/>
        <v/>
      </c>
      <c r="BR102" s="111" t="str">
        <f t="shared" si="58"/>
        <v/>
      </c>
      <c r="BS102" s="127" t="str">
        <f t="shared" si="59"/>
        <v/>
      </c>
      <c r="BT102" s="127" t="str">
        <f>+IF(BS102="","",MAX(BT$1:BT101)+1)</f>
        <v/>
      </c>
      <c r="BU102" s="127" t="str">
        <f t="shared" si="60"/>
        <v/>
      </c>
      <c r="BV102" s="127" t="str">
        <f t="shared" si="61"/>
        <v/>
      </c>
      <c r="BW102" s="127" t="str">
        <f t="shared" si="62"/>
        <v/>
      </c>
      <c r="BX102" s="127" t="str">
        <f t="shared" si="63"/>
        <v/>
      </c>
      <c r="BY102" s="127" t="str">
        <f t="shared" si="64"/>
        <v/>
      </c>
      <c r="BZ102" s="127" t="str">
        <f t="shared" si="65"/>
        <v/>
      </c>
      <c r="CA102" s="128" t="str">
        <f t="shared" si="66"/>
        <v/>
      </c>
      <c r="CB102" s="128" t="str">
        <f>+IF(CA102="","",MAX(CB$1:CB101)+1)</f>
        <v/>
      </c>
      <c r="CC102" s="128" t="str">
        <f t="shared" si="67"/>
        <v/>
      </c>
      <c r="CD102" s="128" t="str">
        <f t="shared" si="68"/>
        <v/>
      </c>
      <c r="CE102" s="128" t="str">
        <f t="shared" si="69"/>
        <v/>
      </c>
      <c r="CF102" s="128" t="str">
        <f t="shared" si="70"/>
        <v/>
      </c>
      <c r="CG102" s="128" t="str">
        <f t="shared" si="71"/>
        <v/>
      </c>
      <c r="CH102" s="128" t="str">
        <f t="shared" si="72"/>
        <v/>
      </c>
      <c r="CI102" s="129" t="str">
        <f t="shared" si="73"/>
        <v/>
      </c>
      <c r="CJ102" s="129" t="str">
        <f>+IF(CI102="","",MAX(CJ$1:CJ101)+1)</f>
        <v/>
      </c>
      <c r="CK102" s="129" t="str">
        <f t="shared" si="74"/>
        <v/>
      </c>
      <c r="CL102" s="129" t="str">
        <f t="shared" si="75"/>
        <v/>
      </c>
      <c r="CM102" s="129" t="str">
        <f t="shared" si="76"/>
        <v/>
      </c>
      <c r="CN102" s="129" t="str">
        <f t="shared" si="77"/>
        <v/>
      </c>
      <c r="CO102" s="129" t="str">
        <f t="shared" si="78"/>
        <v/>
      </c>
      <c r="CQ102" s="207" t="str">
        <f>+IF(CR102="","",MAX(CQ$1:CQ101)+1)</f>
        <v/>
      </c>
      <c r="CR102" s="208" t="str">
        <f>IF(Compliance_Options!B124="","",Compliance_Options!B124)</f>
        <v/>
      </c>
      <c r="CS102" s="208" t="str">
        <f>IF(Compliance_Options!C124="","",Compliance_Options!C124)</f>
        <v/>
      </c>
      <c r="CT102" s="208" t="str">
        <f>IF(Compliance_Options!D124="","",Compliance_Options!D124)</f>
        <v/>
      </c>
      <c r="CU102" s="208" t="str">
        <f t="shared" si="79"/>
        <v xml:space="preserve">  </v>
      </c>
      <c r="CV102" s="208" t="str">
        <f>IF(COUNTIF(CU$2:CU102,CU102)=1,CU102,"")</f>
        <v/>
      </c>
      <c r="CW102" s="208" t="str">
        <f t="shared" si="80"/>
        <v/>
      </c>
      <c r="CX102" s="208" t="str">
        <f t="shared" si="81"/>
        <v/>
      </c>
      <c r="CY102" s="208" t="str">
        <f t="shared" si="82"/>
        <v/>
      </c>
      <c r="CZ102" s="208" t="str">
        <f t="shared" si="83"/>
        <v/>
      </c>
    </row>
    <row r="103" spans="49:104" x14ac:dyDescent="0.3">
      <c r="AW103" s="125" t="str">
        <f>+IF(AX103="","",MAX(AW$1:AW102)+1)</f>
        <v/>
      </c>
      <c r="AX103" s="126" t="str">
        <f>IF(Compliance_Options!B125="","",Compliance_Options!B125)</f>
        <v/>
      </c>
      <c r="AY103" s="126" t="str">
        <f>IF(Compliance_Options!C125="","",Compliance_Options!C125)</f>
        <v/>
      </c>
      <c r="AZ103" s="126" t="str">
        <f>IF(Compliance_Options!D125="","",Compliance_Options!D125)</f>
        <v/>
      </c>
      <c r="BA103" s="126" t="str">
        <f>IF(Compliance_Options!E125="","",Compliance_Options!E125)</f>
        <v/>
      </c>
      <c r="BB103" s="126" t="str">
        <f>IF(Compliance_Options!F125="","",Compliance_Options!F125)</f>
        <v/>
      </c>
      <c r="BC103" s="105" t="str">
        <f t="shared" si="45"/>
        <v xml:space="preserve">    </v>
      </c>
      <c r="BD103" s="105" t="str">
        <f>IF(COUNTIF(BC$2:BC103,BC103)=1,BC103,"")</f>
        <v/>
      </c>
      <c r="BE103" s="105" t="str">
        <f t="shared" si="46"/>
        <v/>
      </c>
      <c r="BF103" s="105" t="str">
        <f t="shared" si="47"/>
        <v/>
      </c>
      <c r="BG103" s="105" t="str">
        <f t="shared" si="48"/>
        <v/>
      </c>
      <c r="BH103" s="105" t="str">
        <f t="shared" si="49"/>
        <v/>
      </c>
      <c r="BI103" s="105" t="str">
        <f t="shared" si="50"/>
        <v/>
      </c>
      <c r="BJ103" s="105" t="str">
        <f t="shared" si="51"/>
        <v/>
      </c>
      <c r="BK103" s="111" t="str">
        <f t="shared" si="52"/>
        <v/>
      </c>
      <c r="BL103" s="111" t="str">
        <f>+IF(BK103="","",MAX(BL$1:BL102)+1)</f>
        <v/>
      </c>
      <c r="BM103" s="111" t="str">
        <f t="shared" si="53"/>
        <v/>
      </c>
      <c r="BN103" s="111" t="str">
        <f t="shared" si="54"/>
        <v/>
      </c>
      <c r="BO103" s="111" t="str">
        <f t="shared" si="55"/>
        <v/>
      </c>
      <c r="BP103" s="111" t="str">
        <f t="shared" si="56"/>
        <v/>
      </c>
      <c r="BQ103" s="111" t="str">
        <f t="shared" si="57"/>
        <v/>
      </c>
      <c r="BR103" s="111" t="str">
        <f t="shared" si="58"/>
        <v/>
      </c>
      <c r="BS103" s="127" t="str">
        <f t="shared" si="59"/>
        <v/>
      </c>
      <c r="BT103" s="127" t="str">
        <f>+IF(BS103="","",MAX(BT$1:BT102)+1)</f>
        <v/>
      </c>
      <c r="BU103" s="127" t="str">
        <f t="shared" si="60"/>
        <v/>
      </c>
      <c r="BV103" s="127" t="str">
        <f t="shared" si="61"/>
        <v/>
      </c>
      <c r="BW103" s="127" t="str">
        <f t="shared" si="62"/>
        <v/>
      </c>
      <c r="BX103" s="127" t="str">
        <f t="shared" si="63"/>
        <v/>
      </c>
      <c r="BY103" s="127" t="str">
        <f t="shared" si="64"/>
        <v/>
      </c>
      <c r="BZ103" s="127" t="str">
        <f t="shared" si="65"/>
        <v/>
      </c>
      <c r="CA103" s="128" t="str">
        <f t="shared" si="66"/>
        <v/>
      </c>
      <c r="CB103" s="128" t="str">
        <f>+IF(CA103="","",MAX(CB$1:CB102)+1)</f>
        <v/>
      </c>
      <c r="CC103" s="128" t="str">
        <f t="shared" si="67"/>
        <v/>
      </c>
      <c r="CD103" s="128" t="str">
        <f t="shared" si="68"/>
        <v/>
      </c>
      <c r="CE103" s="128" t="str">
        <f t="shared" si="69"/>
        <v/>
      </c>
      <c r="CF103" s="128" t="str">
        <f t="shared" si="70"/>
        <v/>
      </c>
      <c r="CG103" s="128" t="str">
        <f t="shared" si="71"/>
        <v/>
      </c>
      <c r="CH103" s="128" t="str">
        <f t="shared" si="72"/>
        <v/>
      </c>
      <c r="CI103" s="129" t="str">
        <f t="shared" si="73"/>
        <v/>
      </c>
      <c r="CJ103" s="129" t="str">
        <f>+IF(CI103="","",MAX(CJ$1:CJ102)+1)</f>
        <v/>
      </c>
      <c r="CK103" s="129" t="str">
        <f t="shared" si="74"/>
        <v/>
      </c>
      <c r="CL103" s="129" t="str">
        <f t="shared" si="75"/>
        <v/>
      </c>
      <c r="CM103" s="129" t="str">
        <f t="shared" si="76"/>
        <v/>
      </c>
      <c r="CN103" s="129" t="str">
        <f t="shared" si="77"/>
        <v/>
      </c>
      <c r="CO103" s="129" t="str">
        <f t="shared" si="78"/>
        <v/>
      </c>
      <c r="CQ103" s="207" t="str">
        <f>+IF(CR103="","",MAX(CQ$1:CQ102)+1)</f>
        <v/>
      </c>
      <c r="CR103" s="208" t="str">
        <f>IF(Compliance_Options!B125="","",Compliance_Options!B125)</f>
        <v/>
      </c>
      <c r="CS103" s="208" t="str">
        <f>IF(Compliance_Options!C125="","",Compliance_Options!C125)</f>
        <v/>
      </c>
      <c r="CT103" s="208" t="str">
        <f>IF(Compliance_Options!D125="","",Compliance_Options!D125)</f>
        <v/>
      </c>
      <c r="CU103" s="208" t="str">
        <f t="shared" si="79"/>
        <v xml:space="preserve">  </v>
      </c>
      <c r="CV103" s="208" t="str">
        <f>IF(COUNTIF(CU$2:CU103,CU103)=1,CU103,"")</f>
        <v/>
      </c>
      <c r="CW103" s="208" t="str">
        <f t="shared" si="80"/>
        <v/>
      </c>
      <c r="CX103" s="208" t="str">
        <f t="shared" si="81"/>
        <v/>
      </c>
      <c r="CY103" s="208" t="str">
        <f t="shared" si="82"/>
        <v/>
      </c>
      <c r="CZ103" s="208" t="str">
        <f t="shared" si="83"/>
        <v/>
      </c>
    </row>
    <row r="104" spans="49:104" x14ac:dyDescent="0.3">
      <c r="AW104" s="125" t="str">
        <f>+IF(AX104="","",MAX(AW$1:AW103)+1)</f>
        <v/>
      </c>
      <c r="AX104" s="126" t="str">
        <f>IF(Compliance_Options!B126="","",Compliance_Options!B126)</f>
        <v/>
      </c>
      <c r="AY104" s="126" t="str">
        <f>IF(Compliance_Options!C126="","",Compliance_Options!C126)</f>
        <v/>
      </c>
      <c r="AZ104" s="126" t="str">
        <f>IF(Compliance_Options!D126="","",Compliance_Options!D126)</f>
        <v/>
      </c>
      <c r="BA104" s="126" t="str">
        <f>IF(Compliance_Options!E126="","",Compliance_Options!E126)</f>
        <v/>
      </c>
      <c r="BB104" s="126" t="str">
        <f>IF(Compliance_Options!F126="","",Compliance_Options!F126)</f>
        <v/>
      </c>
      <c r="BC104" s="105" t="str">
        <f t="shared" si="45"/>
        <v xml:space="preserve">    </v>
      </c>
      <c r="BD104" s="105" t="str">
        <f>IF(COUNTIF(BC$2:BC104,BC104)=1,BC104,"")</f>
        <v/>
      </c>
      <c r="BE104" s="105" t="str">
        <f t="shared" si="46"/>
        <v/>
      </c>
      <c r="BF104" s="105" t="str">
        <f t="shared" si="47"/>
        <v/>
      </c>
      <c r="BG104" s="105" t="str">
        <f t="shared" si="48"/>
        <v/>
      </c>
      <c r="BH104" s="105" t="str">
        <f t="shared" si="49"/>
        <v/>
      </c>
      <c r="BI104" s="105" t="str">
        <f t="shared" si="50"/>
        <v/>
      </c>
      <c r="BJ104" s="105" t="str">
        <f t="shared" si="51"/>
        <v/>
      </c>
      <c r="BK104" s="111" t="str">
        <f t="shared" si="52"/>
        <v/>
      </c>
      <c r="BL104" s="111" t="str">
        <f>+IF(BK104="","",MAX(BL$1:BL103)+1)</f>
        <v/>
      </c>
      <c r="BM104" s="111" t="str">
        <f t="shared" si="53"/>
        <v/>
      </c>
      <c r="BN104" s="111" t="str">
        <f t="shared" si="54"/>
        <v/>
      </c>
      <c r="BO104" s="111" t="str">
        <f t="shared" si="55"/>
        <v/>
      </c>
      <c r="BP104" s="111" t="str">
        <f t="shared" si="56"/>
        <v/>
      </c>
      <c r="BQ104" s="111" t="str">
        <f t="shared" si="57"/>
        <v/>
      </c>
      <c r="BR104" s="111" t="str">
        <f t="shared" si="58"/>
        <v/>
      </c>
      <c r="BS104" s="127" t="str">
        <f t="shared" si="59"/>
        <v/>
      </c>
      <c r="BT104" s="127" t="str">
        <f>+IF(BS104="","",MAX(BT$1:BT103)+1)</f>
        <v/>
      </c>
      <c r="BU104" s="127" t="str">
        <f t="shared" si="60"/>
        <v/>
      </c>
      <c r="BV104" s="127" t="str">
        <f t="shared" si="61"/>
        <v/>
      </c>
      <c r="BW104" s="127" t="str">
        <f t="shared" si="62"/>
        <v/>
      </c>
      <c r="BX104" s="127" t="str">
        <f t="shared" si="63"/>
        <v/>
      </c>
      <c r="BY104" s="127" t="str">
        <f t="shared" si="64"/>
        <v/>
      </c>
      <c r="BZ104" s="127" t="str">
        <f t="shared" si="65"/>
        <v/>
      </c>
      <c r="CA104" s="128" t="str">
        <f t="shared" si="66"/>
        <v/>
      </c>
      <c r="CB104" s="128" t="str">
        <f>+IF(CA104="","",MAX(CB$1:CB103)+1)</f>
        <v/>
      </c>
      <c r="CC104" s="128" t="str">
        <f t="shared" si="67"/>
        <v/>
      </c>
      <c r="CD104" s="128" t="str">
        <f t="shared" si="68"/>
        <v/>
      </c>
      <c r="CE104" s="128" t="str">
        <f t="shared" si="69"/>
        <v/>
      </c>
      <c r="CF104" s="128" t="str">
        <f t="shared" si="70"/>
        <v/>
      </c>
      <c r="CG104" s="128" t="str">
        <f t="shared" si="71"/>
        <v/>
      </c>
      <c r="CH104" s="128" t="str">
        <f t="shared" si="72"/>
        <v/>
      </c>
      <c r="CI104" s="129" t="str">
        <f t="shared" si="73"/>
        <v/>
      </c>
      <c r="CJ104" s="129" t="str">
        <f>+IF(CI104="","",MAX(CJ$1:CJ103)+1)</f>
        <v/>
      </c>
      <c r="CK104" s="129" t="str">
        <f t="shared" si="74"/>
        <v/>
      </c>
      <c r="CL104" s="129" t="str">
        <f t="shared" si="75"/>
        <v/>
      </c>
      <c r="CM104" s="129" t="str">
        <f t="shared" si="76"/>
        <v/>
      </c>
      <c r="CN104" s="129" t="str">
        <f t="shared" si="77"/>
        <v/>
      </c>
      <c r="CO104" s="129" t="str">
        <f t="shared" si="78"/>
        <v/>
      </c>
      <c r="CQ104" s="207" t="str">
        <f>+IF(CR104="","",MAX(CQ$1:CQ103)+1)</f>
        <v/>
      </c>
      <c r="CR104" s="208" t="str">
        <f>IF(Compliance_Options!B126="","",Compliance_Options!B126)</f>
        <v/>
      </c>
      <c r="CS104" s="208" t="str">
        <f>IF(Compliance_Options!C126="","",Compliance_Options!C126)</f>
        <v/>
      </c>
      <c r="CT104" s="208" t="str">
        <f>IF(Compliance_Options!D126="","",Compliance_Options!D126)</f>
        <v/>
      </c>
      <c r="CU104" s="208" t="str">
        <f t="shared" si="79"/>
        <v xml:space="preserve">  </v>
      </c>
      <c r="CV104" s="208" t="str">
        <f>IF(COUNTIF(CU$2:CU104,CU104)=1,CU104,"")</f>
        <v/>
      </c>
      <c r="CW104" s="208" t="str">
        <f t="shared" si="80"/>
        <v/>
      </c>
      <c r="CX104" s="208" t="str">
        <f t="shared" si="81"/>
        <v/>
      </c>
      <c r="CY104" s="208" t="str">
        <f t="shared" si="82"/>
        <v/>
      </c>
      <c r="CZ104" s="208" t="str">
        <f t="shared" si="83"/>
        <v/>
      </c>
    </row>
    <row r="105" spans="49:104" x14ac:dyDescent="0.3">
      <c r="AW105" s="125" t="str">
        <f>+IF(AX105="","",MAX(AW$1:AW104)+1)</f>
        <v/>
      </c>
      <c r="AX105" s="126" t="str">
        <f>IF(Compliance_Options!B127="","",Compliance_Options!B127)</f>
        <v/>
      </c>
      <c r="AY105" s="126" t="str">
        <f>IF(Compliance_Options!C127="","",Compliance_Options!C127)</f>
        <v/>
      </c>
      <c r="AZ105" s="126" t="str">
        <f>IF(Compliance_Options!D127="","",Compliance_Options!D127)</f>
        <v/>
      </c>
      <c r="BA105" s="126" t="str">
        <f>IF(Compliance_Options!E127="","",Compliance_Options!E127)</f>
        <v/>
      </c>
      <c r="BB105" s="126" t="str">
        <f>IF(Compliance_Options!F127="","",Compliance_Options!F127)</f>
        <v/>
      </c>
      <c r="BC105" s="105" t="str">
        <f t="shared" si="45"/>
        <v xml:space="preserve">    </v>
      </c>
      <c r="BD105" s="105" t="str">
        <f>IF(COUNTIF(BC$2:BC105,BC105)=1,BC105,"")</f>
        <v/>
      </c>
      <c r="BE105" s="105" t="str">
        <f t="shared" si="46"/>
        <v/>
      </c>
      <c r="BF105" s="105" t="str">
        <f t="shared" si="47"/>
        <v/>
      </c>
      <c r="BG105" s="105" t="str">
        <f t="shared" si="48"/>
        <v/>
      </c>
      <c r="BH105" s="105" t="str">
        <f t="shared" si="49"/>
        <v/>
      </c>
      <c r="BI105" s="105" t="str">
        <f t="shared" si="50"/>
        <v/>
      </c>
      <c r="BJ105" s="105" t="str">
        <f t="shared" si="51"/>
        <v/>
      </c>
      <c r="BK105" s="111" t="str">
        <f t="shared" si="52"/>
        <v/>
      </c>
      <c r="BL105" s="111" t="str">
        <f>+IF(BK105="","",MAX(BL$1:BL104)+1)</f>
        <v/>
      </c>
      <c r="BM105" s="111" t="str">
        <f t="shared" si="53"/>
        <v/>
      </c>
      <c r="BN105" s="111" t="str">
        <f t="shared" si="54"/>
        <v/>
      </c>
      <c r="BO105" s="111" t="str">
        <f t="shared" si="55"/>
        <v/>
      </c>
      <c r="BP105" s="111" t="str">
        <f t="shared" si="56"/>
        <v/>
      </c>
      <c r="BQ105" s="111" t="str">
        <f t="shared" si="57"/>
        <v/>
      </c>
      <c r="BR105" s="111" t="str">
        <f t="shared" si="58"/>
        <v/>
      </c>
      <c r="BS105" s="127" t="str">
        <f t="shared" si="59"/>
        <v/>
      </c>
      <c r="BT105" s="127" t="str">
        <f>+IF(BS105="","",MAX(BT$1:BT104)+1)</f>
        <v/>
      </c>
      <c r="BU105" s="127" t="str">
        <f t="shared" si="60"/>
        <v/>
      </c>
      <c r="BV105" s="127" t="str">
        <f t="shared" si="61"/>
        <v/>
      </c>
      <c r="BW105" s="127" t="str">
        <f t="shared" si="62"/>
        <v/>
      </c>
      <c r="BX105" s="127" t="str">
        <f t="shared" si="63"/>
        <v/>
      </c>
      <c r="BY105" s="127" t="str">
        <f t="shared" si="64"/>
        <v/>
      </c>
      <c r="BZ105" s="127" t="str">
        <f t="shared" si="65"/>
        <v/>
      </c>
      <c r="CA105" s="128" t="str">
        <f t="shared" si="66"/>
        <v/>
      </c>
      <c r="CB105" s="128" t="str">
        <f>+IF(CA105="","",MAX(CB$1:CB104)+1)</f>
        <v/>
      </c>
      <c r="CC105" s="128" t="str">
        <f t="shared" si="67"/>
        <v/>
      </c>
      <c r="CD105" s="128" t="str">
        <f t="shared" si="68"/>
        <v/>
      </c>
      <c r="CE105" s="128" t="str">
        <f t="shared" si="69"/>
        <v/>
      </c>
      <c r="CF105" s="128" t="str">
        <f t="shared" si="70"/>
        <v/>
      </c>
      <c r="CG105" s="128" t="str">
        <f t="shared" si="71"/>
        <v/>
      </c>
      <c r="CH105" s="128" t="str">
        <f t="shared" si="72"/>
        <v/>
      </c>
      <c r="CI105" s="129" t="str">
        <f t="shared" si="73"/>
        <v/>
      </c>
      <c r="CJ105" s="129" t="str">
        <f>+IF(CI105="","",MAX(CJ$1:CJ104)+1)</f>
        <v/>
      </c>
      <c r="CK105" s="129" t="str">
        <f t="shared" si="74"/>
        <v/>
      </c>
      <c r="CL105" s="129" t="str">
        <f t="shared" si="75"/>
        <v/>
      </c>
      <c r="CM105" s="129" t="str">
        <f t="shared" si="76"/>
        <v/>
      </c>
      <c r="CN105" s="129" t="str">
        <f t="shared" si="77"/>
        <v/>
      </c>
      <c r="CO105" s="129" t="str">
        <f t="shared" si="78"/>
        <v/>
      </c>
      <c r="CQ105" s="207" t="str">
        <f>+IF(CR105="","",MAX(CQ$1:CQ104)+1)</f>
        <v/>
      </c>
      <c r="CR105" s="208" t="str">
        <f>IF(Compliance_Options!B127="","",Compliance_Options!B127)</f>
        <v/>
      </c>
      <c r="CS105" s="208" t="str">
        <f>IF(Compliance_Options!C127="","",Compliance_Options!C127)</f>
        <v/>
      </c>
      <c r="CT105" s="208" t="str">
        <f>IF(Compliance_Options!D127="","",Compliance_Options!D127)</f>
        <v/>
      </c>
      <c r="CU105" s="208" t="str">
        <f t="shared" si="79"/>
        <v xml:space="preserve">  </v>
      </c>
      <c r="CV105" s="208" t="str">
        <f>IF(COUNTIF(CU$2:CU105,CU105)=1,CU105,"")</f>
        <v/>
      </c>
      <c r="CW105" s="208" t="str">
        <f t="shared" si="80"/>
        <v/>
      </c>
      <c r="CX105" s="208" t="str">
        <f t="shared" si="81"/>
        <v/>
      </c>
      <c r="CY105" s="208" t="str">
        <f t="shared" si="82"/>
        <v/>
      </c>
      <c r="CZ105" s="208" t="str">
        <f t="shared" si="83"/>
        <v/>
      </c>
    </row>
    <row r="106" spans="49:104" x14ac:dyDescent="0.3">
      <c r="AW106" s="125" t="str">
        <f>+IF(AX106="","",MAX(AW$1:AW105)+1)</f>
        <v/>
      </c>
      <c r="AX106" s="126" t="str">
        <f>IF(Compliance_Options!B128="","",Compliance_Options!B128)</f>
        <v/>
      </c>
      <c r="AY106" s="126" t="str">
        <f>IF(Compliance_Options!C128="","",Compliance_Options!C128)</f>
        <v/>
      </c>
      <c r="AZ106" s="126" t="str">
        <f>IF(Compliance_Options!D128="","",Compliance_Options!D128)</f>
        <v/>
      </c>
      <c r="BA106" s="126" t="str">
        <f>IF(Compliance_Options!E128="","",Compliance_Options!E128)</f>
        <v/>
      </c>
      <c r="BB106" s="126" t="str">
        <f>IF(Compliance_Options!F128="","",Compliance_Options!F128)</f>
        <v/>
      </c>
      <c r="BC106" s="105" t="str">
        <f t="shared" si="45"/>
        <v xml:space="preserve">    </v>
      </c>
      <c r="BD106" s="105" t="str">
        <f>IF(COUNTIF(BC$2:BC106,BC106)=1,BC106,"")</f>
        <v/>
      </c>
      <c r="BE106" s="105" t="str">
        <f t="shared" si="46"/>
        <v/>
      </c>
      <c r="BF106" s="105" t="str">
        <f t="shared" si="47"/>
        <v/>
      </c>
      <c r="BG106" s="105" t="str">
        <f t="shared" si="48"/>
        <v/>
      </c>
      <c r="BH106" s="105" t="str">
        <f t="shared" si="49"/>
        <v/>
      </c>
      <c r="BI106" s="105" t="str">
        <f t="shared" si="50"/>
        <v/>
      </c>
      <c r="BJ106" s="105" t="str">
        <f t="shared" si="51"/>
        <v/>
      </c>
      <c r="BK106" s="111" t="str">
        <f t="shared" si="52"/>
        <v/>
      </c>
      <c r="BL106" s="111" t="str">
        <f>+IF(BK106="","",MAX(BL$1:BL105)+1)</f>
        <v/>
      </c>
      <c r="BM106" s="111" t="str">
        <f t="shared" si="53"/>
        <v/>
      </c>
      <c r="BN106" s="111" t="str">
        <f t="shared" si="54"/>
        <v/>
      </c>
      <c r="BO106" s="111" t="str">
        <f t="shared" si="55"/>
        <v/>
      </c>
      <c r="BP106" s="111" t="str">
        <f t="shared" si="56"/>
        <v/>
      </c>
      <c r="BQ106" s="111" t="str">
        <f t="shared" si="57"/>
        <v/>
      </c>
      <c r="BR106" s="111" t="str">
        <f t="shared" si="58"/>
        <v/>
      </c>
      <c r="BS106" s="127" t="str">
        <f t="shared" si="59"/>
        <v/>
      </c>
      <c r="BT106" s="127" t="str">
        <f>+IF(BS106="","",MAX(BT$1:BT105)+1)</f>
        <v/>
      </c>
      <c r="BU106" s="127" t="str">
        <f t="shared" si="60"/>
        <v/>
      </c>
      <c r="BV106" s="127" t="str">
        <f t="shared" si="61"/>
        <v/>
      </c>
      <c r="BW106" s="127" t="str">
        <f t="shared" si="62"/>
        <v/>
      </c>
      <c r="BX106" s="127" t="str">
        <f t="shared" si="63"/>
        <v/>
      </c>
      <c r="BY106" s="127" t="str">
        <f t="shared" si="64"/>
        <v/>
      </c>
      <c r="BZ106" s="127" t="str">
        <f t="shared" si="65"/>
        <v/>
      </c>
      <c r="CA106" s="128" t="str">
        <f t="shared" si="66"/>
        <v/>
      </c>
      <c r="CB106" s="128" t="str">
        <f>+IF(CA106="","",MAX(CB$1:CB105)+1)</f>
        <v/>
      </c>
      <c r="CC106" s="128" t="str">
        <f t="shared" si="67"/>
        <v/>
      </c>
      <c r="CD106" s="128" t="str">
        <f t="shared" si="68"/>
        <v/>
      </c>
      <c r="CE106" s="128" t="str">
        <f t="shared" si="69"/>
        <v/>
      </c>
      <c r="CF106" s="128" t="str">
        <f t="shared" si="70"/>
        <v/>
      </c>
      <c r="CG106" s="128" t="str">
        <f t="shared" si="71"/>
        <v/>
      </c>
      <c r="CH106" s="128" t="str">
        <f t="shared" si="72"/>
        <v/>
      </c>
      <c r="CI106" s="129" t="str">
        <f t="shared" si="73"/>
        <v/>
      </c>
      <c r="CJ106" s="129" t="str">
        <f>+IF(CI106="","",MAX(CJ$1:CJ105)+1)</f>
        <v/>
      </c>
      <c r="CK106" s="129" t="str">
        <f t="shared" si="74"/>
        <v/>
      </c>
      <c r="CL106" s="129" t="str">
        <f t="shared" si="75"/>
        <v/>
      </c>
      <c r="CM106" s="129" t="str">
        <f t="shared" si="76"/>
        <v/>
      </c>
      <c r="CN106" s="129" t="str">
        <f t="shared" si="77"/>
        <v/>
      </c>
      <c r="CO106" s="129" t="str">
        <f t="shared" si="78"/>
        <v/>
      </c>
      <c r="CQ106" s="207" t="str">
        <f>+IF(CR106="","",MAX(CQ$1:CQ105)+1)</f>
        <v/>
      </c>
      <c r="CR106" s="208" t="str">
        <f>IF(Compliance_Options!B128="","",Compliance_Options!B128)</f>
        <v/>
      </c>
      <c r="CS106" s="208" t="str">
        <f>IF(Compliance_Options!C128="","",Compliance_Options!C128)</f>
        <v/>
      </c>
      <c r="CT106" s="208" t="str">
        <f>IF(Compliance_Options!D128="","",Compliance_Options!D128)</f>
        <v/>
      </c>
      <c r="CU106" s="208" t="str">
        <f t="shared" si="79"/>
        <v xml:space="preserve">  </v>
      </c>
      <c r="CV106" s="208" t="str">
        <f>IF(COUNTIF(CU$2:CU106,CU106)=1,CU106,"")</f>
        <v/>
      </c>
      <c r="CW106" s="208" t="str">
        <f t="shared" si="80"/>
        <v/>
      </c>
      <c r="CX106" s="208" t="str">
        <f t="shared" si="81"/>
        <v/>
      </c>
      <c r="CY106" s="208" t="str">
        <f t="shared" si="82"/>
        <v/>
      </c>
      <c r="CZ106" s="208" t="str">
        <f t="shared" si="83"/>
        <v/>
      </c>
    </row>
    <row r="107" spans="49:104" x14ac:dyDescent="0.3">
      <c r="AW107" s="125" t="str">
        <f>+IF(AX107="","",MAX(AW$1:AW106)+1)</f>
        <v/>
      </c>
      <c r="AX107" s="126" t="str">
        <f>IF(Compliance_Options!B129="","",Compliance_Options!B129)</f>
        <v/>
      </c>
      <c r="AY107" s="126" t="str">
        <f>IF(Compliance_Options!C129="","",Compliance_Options!C129)</f>
        <v/>
      </c>
      <c r="AZ107" s="126" t="str">
        <f>IF(Compliance_Options!D129="","",Compliance_Options!D129)</f>
        <v/>
      </c>
      <c r="BA107" s="126" t="str">
        <f>IF(Compliance_Options!E129="","",Compliance_Options!E129)</f>
        <v/>
      </c>
      <c r="BB107" s="126" t="str">
        <f>IF(Compliance_Options!F129="","",Compliance_Options!F129)</f>
        <v/>
      </c>
      <c r="BC107" s="105" t="str">
        <f t="shared" si="45"/>
        <v xml:space="preserve">    </v>
      </c>
      <c r="BD107" s="105" t="str">
        <f>IF(COUNTIF(BC$2:BC107,BC107)=1,BC107,"")</f>
        <v/>
      </c>
      <c r="BE107" s="105" t="str">
        <f t="shared" si="46"/>
        <v/>
      </c>
      <c r="BF107" s="105" t="str">
        <f t="shared" si="47"/>
        <v/>
      </c>
      <c r="BG107" s="105" t="str">
        <f t="shared" si="48"/>
        <v/>
      </c>
      <c r="BH107" s="105" t="str">
        <f t="shared" si="49"/>
        <v/>
      </c>
      <c r="BI107" s="105" t="str">
        <f t="shared" si="50"/>
        <v/>
      </c>
      <c r="BJ107" s="105" t="str">
        <f t="shared" si="51"/>
        <v/>
      </c>
      <c r="BK107" s="111" t="str">
        <f t="shared" si="52"/>
        <v/>
      </c>
      <c r="BL107" s="111" t="str">
        <f>+IF(BK107="","",MAX(BL$1:BL106)+1)</f>
        <v/>
      </c>
      <c r="BM107" s="111" t="str">
        <f t="shared" si="53"/>
        <v/>
      </c>
      <c r="BN107" s="111" t="str">
        <f t="shared" si="54"/>
        <v/>
      </c>
      <c r="BO107" s="111" t="str">
        <f t="shared" si="55"/>
        <v/>
      </c>
      <c r="BP107" s="111" t="str">
        <f t="shared" si="56"/>
        <v/>
      </c>
      <c r="BQ107" s="111" t="str">
        <f t="shared" si="57"/>
        <v/>
      </c>
      <c r="BR107" s="111" t="str">
        <f t="shared" si="58"/>
        <v/>
      </c>
      <c r="BS107" s="127" t="str">
        <f t="shared" si="59"/>
        <v/>
      </c>
      <c r="BT107" s="127" t="str">
        <f>+IF(BS107="","",MAX(BT$1:BT106)+1)</f>
        <v/>
      </c>
      <c r="BU107" s="127" t="str">
        <f t="shared" si="60"/>
        <v/>
      </c>
      <c r="BV107" s="127" t="str">
        <f t="shared" si="61"/>
        <v/>
      </c>
      <c r="BW107" s="127" t="str">
        <f t="shared" si="62"/>
        <v/>
      </c>
      <c r="BX107" s="127" t="str">
        <f t="shared" si="63"/>
        <v/>
      </c>
      <c r="BY107" s="127" t="str">
        <f t="shared" si="64"/>
        <v/>
      </c>
      <c r="BZ107" s="127" t="str">
        <f t="shared" si="65"/>
        <v/>
      </c>
      <c r="CA107" s="128" t="str">
        <f t="shared" si="66"/>
        <v/>
      </c>
      <c r="CB107" s="128" t="str">
        <f>+IF(CA107="","",MAX(CB$1:CB106)+1)</f>
        <v/>
      </c>
      <c r="CC107" s="128" t="str">
        <f t="shared" si="67"/>
        <v/>
      </c>
      <c r="CD107" s="128" t="str">
        <f t="shared" si="68"/>
        <v/>
      </c>
      <c r="CE107" s="128" t="str">
        <f t="shared" si="69"/>
        <v/>
      </c>
      <c r="CF107" s="128" t="str">
        <f t="shared" si="70"/>
        <v/>
      </c>
      <c r="CG107" s="128" t="str">
        <f t="shared" si="71"/>
        <v/>
      </c>
      <c r="CH107" s="128" t="str">
        <f t="shared" si="72"/>
        <v/>
      </c>
      <c r="CI107" s="129" t="str">
        <f t="shared" si="73"/>
        <v/>
      </c>
      <c r="CJ107" s="129" t="str">
        <f>+IF(CI107="","",MAX(CJ$1:CJ106)+1)</f>
        <v/>
      </c>
      <c r="CK107" s="129" t="str">
        <f t="shared" si="74"/>
        <v/>
      </c>
      <c r="CL107" s="129" t="str">
        <f t="shared" si="75"/>
        <v/>
      </c>
      <c r="CM107" s="129" t="str">
        <f t="shared" si="76"/>
        <v/>
      </c>
      <c r="CN107" s="129" t="str">
        <f t="shared" si="77"/>
        <v/>
      </c>
      <c r="CO107" s="129" t="str">
        <f t="shared" si="78"/>
        <v/>
      </c>
      <c r="CQ107" s="207" t="str">
        <f>+IF(CR107="","",MAX(CQ$1:CQ106)+1)</f>
        <v/>
      </c>
      <c r="CR107" s="208" t="str">
        <f>IF(Compliance_Options!B129="","",Compliance_Options!B129)</f>
        <v/>
      </c>
      <c r="CS107" s="208" t="str">
        <f>IF(Compliance_Options!C129="","",Compliance_Options!C129)</f>
        <v/>
      </c>
      <c r="CT107" s="208" t="str">
        <f>IF(Compliance_Options!D129="","",Compliance_Options!D129)</f>
        <v/>
      </c>
      <c r="CU107" s="208" t="str">
        <f t="shared" si="79"/>
        <v xml:space="preserve">  </v>
      </c>
      <c r="CV107" s="208" t="str">
        <f>IF(COUNTIF(CU$2:CU107,CU107)=1,CU107,"")</f>
        <v/>
      </c>
      <c r="CW107" s="208" t="str">
        <f t="shared" si="80"/>
        <v/>
      </c>
      <c r="CX107" s="208" t="str">
        <f t="shared" si="81"/>
        <v/>
      </c>
      <c r="CY107" s="208" t="str">
        <f t="shared" si="82"/>
        <v/>
      </c>
      <c r="CZ107" s="208" t="str">
        <f t="shared" si="83"/>
        <v/>
      </c>
    </row>
    <row r="108" spans="49:104" x14ac:dyDescent="0.3">
      <c r="AW108" s="125" t="str">
        <f>+IF(AX108="","",MAX(AW$1:AW107)+1)</f>
        <v/>
      </c>
      <c r="AX108" s="126" t="str">
        <f>IF(Compliance_Options!B130="","",Compliance_Options!B130)</f>
        <v/>
      </c>
      <c r="AY108" s="126" t="str">
        <f>IF(Compliance_Options!C130="","",Compliance_Options!C130)</f>
        <v/>
      </c>
      <c r="AZ108" s="126" t="str">
        <f>IF(Compliance_Options!D130="","",Compliance_Options!D130)</f>
        <v/>
      </c>
      <c r="BA108" s="126" t="str">
        <f>IF(Compliance_Options!E130="","",Compliance_Options!E130)</f>
        <v/>
      </c>
      <c r="BB108" s="126" t="str">
        <f>IF(Compliance_Options!F130="","",Compliance_Options!F130)</f>
        <v/>
      </c>
      <c r="BC108" s="105" t="str">
        <f t="shared" si="45"/>
        <v xml:space="preserve">    </v>
      </c>
      <c r="BD108" s="105" t="str">
        <f>IF(COUNTIF(BC$2:BC108,BC108)=1,BC108,"")</f>
        <v/>
      </c>
      <c r="BE108" s="105" t="str">
        <f t="shared" si="46"/>
        <v/>
      </c>
      <c r="BF108" s="105" t="str">
        <f t="shared" si="47"/>
        <v/>
      </c>
      <c r="BG108" s="105" t="str">
        <f t="shared" si="48"/>
        <v/>
      </c>
      <c r="BH108" s="105" t="str">
        <f t="shared" si="49"/>
        <v/>
      </c>
      <c r="BI108" s="105" t="str">
        <f t="shared" si="50"/>
        <v/>
      </c>
      <c r="BJ108" s="105" t="str">
        <f t="shared" si="51"/>
        <v/>
      </c>
      <c r="BK108" s="111" t="str">
        <f t="shared" si="52"/>
        <v/>
      </c>
      <c r="BL108" s="111" t="str">
        <f>+IF(BK108="","",MAX(BL$1:BL107)+1)</f>
        <v/>
      </c>
      <c r="BM108" s="111" t="str">
        <f t="shared" si="53"/>
        <v/>
      </c>
      <c r="BN108" s="111" t="str">
        <f t="shared" si="54"/>
        <v/>
      </c>
      <c r="BO108" s="111" t="str">
        <f t="shared" si="55"/>
        <v/>
      </c>
      <c r="BP108" s="111" t="str">
        <f t="shared" si="56"/>
        <v/>
      </c>
      <c r="BQ108" s="111" t="str">
        <f t="shared" si="57"/>
        <v/>
      </c>
      <c r="BR108" s="111" t="str">
        <f t="shared" si="58"/>
        <v/>
      </c>
      <c r="BS108" s="127" t="str">
        <f t="shared" si="59"/>
        <v/>
      </c>
      <c r="BT108" s="127" t="str">
        <f>+IF(BS108="","",MAX(BT$1:BT107)+1)</f>
        <v/>
      </c>
      <c r="BU108" s="127" t="str">
        <f t="shared" si="60"/>
        <v/>
      </c>
      <c r="BV108" s="127" t="str">
        <f t="shared" si="61"/>
        <v/>
      </c>
      <c r="BW108" s="127" t="str">
        <f t="shared" si="62"/>
        <v/>
      </c>
      <c r="BX108" s="127" t="str">
        <f t="shared" si="63"/>
        <v/>
      </c>
      <c r="BY108" s="127" t="str">
        <f t="shared" si="64"/>
        <v/>
      </c>
      <c r="BZ108" s="127" t="str">
        <f t="shared" si="65"/>
        <v/>
      </c>
      <c r="CA108" s="128" t="str">
        <f t="shared" si="66"/>
        <v/>
      </c>
      <c r="CB108" s="128" t="str">
        <f>+IF(CA108="","",MAX(CB$1:CB107)+1)</f>
        <v/>
      </c>
      <c r="CC108" s="128" t="str">
        <f t="shared" si="67"/>
        <v/>
      </c>
      <c r="CD108" s="128" t="str">
        <f t="shared" si="68"/>
        <v/>
      </c>
      <c r="CE108" s="128" t="str">
        <f t="shared" si="69"/>
        <v/>
      </c>
      <c r="CF108" s="128" t="str">
        <f t="shared" si="70"/>
        <v/>
      </c>
      <c r="CG108" s="128" t="str">
        <f t="shared" si="71"/>
        <v/>
      </c>
      <c r="CH108" s="128" t="str">
        <f t="shared" si="72"/>
        <v/>
      </c>
      <c r="CI108" s="129" t="str">
        <f t="shared" si="73"/>
        <v/>
      </c>
      <c r="CJ108" s="129" t="str">
        <f>+IF(CI108="","",MAX(CJ$1:CJ107)+1)</f>
        <v/>
      </c>
      <c r="CK108" s="129" t="str">
        <f t="shared" si="74"/>
        <v/>
      </c>
      <c r="CL108" s="129" t="str">
        <f t="shared" si="75"/>
        <v/>
      </c>
      <c r="CM108" s="129" t="str">
        <f t="shared" si="76"/>
        <v/>
      </c>
      <c r="CN108" s="129" t="str">
        <f t="shared" si="77"/>
        <v/>
      </c>
      <c r="CO108" s="129" t="str">
        <f t="shared" si="78"/>
        <v/>
      </c>
      <c r="CQ108" s="207" t="str">
        <f>+IF(CR108="","",MAX(CQ$1:CQ107)+1)</f>
        <v/>
      </c>
      <c r="CR108" s="208" t="str">
        <f>IF(Compliance_Options!B130="","",Compliance_Options!B130)</f>
        <v/>
      </c>
      <c r="CS108" s="208" t="str">
        <f>IF(Compliance_Options!C130="","",Compliance_Options!C130)</f>
        <v/>
      </c>
      <c r="CT108" s="208" t="str">
        <f>IF(Compliance_Options!D130="","",Compliance_Options!D130)</f>
        <v/>
      </c>
      <c r="CU108" s="208" t="str">
        <f t="shared" si="79"/>
        <v xml:space="preserve">  </v>
      </c>
      <c r="CV108" s="208" t="str">
        <f>IF(COUNTIF(CU$2:CU108,CU108)=1,CU108,"")</f>
        <v/>
      </c>
      <c r="CW108" s="208" t="str">
        <f t="shared" si="80"/>
        <v/>
      </c>
      <c r="CX108" s="208" t="str">
        <f t="shared" si="81"/>
        <v/>
      </c>
      <c r="CY108" s="208" t="str">
        <f t="shared" si="82"/>
        <v/>
      </c>
      <c r="CZ108" s="208" t="str">
        <f t="shared" si="83"/>
        <v/>
      </c>
    </row>
    <row r="109" spans="49:104" x14ac:dyDescent="0.3">
      <c r="AW109" s="125" t="str">
        <f>+IF(AX109="","",MAX(AW$1:AW108)+1)</f>
        <v/>
      </c>
      <c r="AX109" s="126" t="str">
        <f>IF(Compliance_Options!B131="","",Compliance_Options!B131)</f>
        <v/>
      </c>
      <c r="AY109" s="126" t="str">
        <f>IF(Compliance_Options!C131="","",Compliance_Options!C131)</f>
        <v/>
      </c>
      <c r="AZ109" s="126" t="str">
        <f>IF(Compliance_Options!D131="","",Compliance_Options!D131)</f>
        <v/>
      </c>
      <c r="BA109" s="126" t="str">
        <f>IF(Compliance_Options!E131="","",Compliance_Options!E131)</f>
        <v/>
      </c>
      <c r="BB109" s="126" t="str">
        <f>IF(Compliance_Options!F131="","",Compliance_Options!F131)</f>
        <v/>
      </c>
      <c r="BC109" s="105" t="str">
        <f t="shared" si="45"/>
        <v xml:space="preserve">    </v>
      </c>
      <c r="BD109" s="105" t="str">
        <f>IF(COUNTIF(BC$2:BC109,BC109)=1,BC109,"")</f>
        <v/>
      </c>
      <c r="BE109" s="105" t="str">
        <f t="shared" si="46"/>
        <v/>
      </c>
      <c r="BF109" s="105" t="str">
        <f t="shared" si="47"/>
        <v/>
      </c>
      <c r="BG109" s="105" t="str">
        <f t="shared" si="48"/>
        <v/>
      </c>
      <c r="BH109" s="105" t="str">
        <f t="shared" si="49"/>
        <v/>
      </c>
      <c r="BI109" s="105" t="str">
        <f t="shared" si="50"/>
        <v/>
      </c>
      <c r="BJ109" s="105" t="str">
        <f t="shared" si="51"/>
        <v/>
      </c>
      <c r="BK109" s="111" t="str">
        <f t="shared" si="52"/>
        <v/>
      </c>
      <c r="BL109" s="111" t="str">
        <f>+IF(BK109="","",MAX(BL$1:BL108)+1)</f>
        <v/>
      </c>
      <c r="BM109" s="111" t="str">
        <f t="shared" si="53"/>
        <v/>
      </c>
      <c r="BN109" s="111" t="str">
        <f t="shared" si="54"/>
        <v/>
      </c>
      <c r="BO109" s="111" t="str">
        <f t="shared" si="55"/>
        <v/>
      </c>
      <c r="BP109" s="111" t="str">
        <f t="shared" si="56"/>
        <v/>
      </c>
      <c r="BQ109" s="111" t="str">
        <f t="shared" si="57"/>
        <v/>
      </c>
      <c r="BR109" s="111" t="str">
        <f t="shared" si="58"/>
        <v/>
      </c>
      <c r="BS109" s="127" t="str">
        <f t="shared" si="59"/>
        <v/>
      </c>
      <c r="BT109" s="127" t="str">
        <f>+IF(BS109="","",MAX(BT$1:BT108)+1)</f>
        <v/>
      </c>
      <c r="BU109" s="127" t="str">
        <f t="shared" si="60"/>
        <v/>
      </c>
      <c r="BV109" s="127" t="str">
        <f t="shared" si="61"/>
        <v/>
      </c>
      <c r="BW109" s="127" t="str">
        <f t="shared" si="62"/>
        <v/>
      </c>
      <c r="BX109" s="127" t="str">
        <f t="shared" si="63"/>
        <v/>
      </c>
      <c r="BY109" s="127" t="str">
        <f t="shared" si="64"/>
        <v/>
      </c>
      <c r="BZ109" s="127" t="str">
        <f t="shared" si="65"/>
        <v/>
      </c>
      <c r="CA109" s="128" t="str">
        <f t="shared" si="66"/>
        <v/>
      </c>
      <c r="CB109" s="128" t="str">
        <f>+IF(CA109="","",MAX(CB$1:CB108)+1)</f>
        <v/>
      </c>
      <c r="CC109" s="128" t="str">
        <f t="shared" si="67"/>
        <v/>
      </c>
      <c r="CD109" s="128" t="str">
        <f t="shared" si="68"/>
        <v/>
      </c>
      <c r="CE109" s="128" t="str">
        <f t="shared" si="69"/>
        <v/>
      </c>
      <c r="CF109" s="128" t="str">
        <f t="shared" si="70"/>
        <v/>
      </c>
      <c r="CG109" s="128" t="str">
        <f t="shared" si="71"/>
        <v/>
      </c>
      <c r="CH109" s="128" t="str">
        <f t="shared" si="72"/>
        <v/>
      </c>
      <c r="CI109" s="129" t="str">
        <f t="shared" si="73"/>
        <v/>
      </c>
      <c r="CJ109" s="129" t="str">
        <f>+IF(CI109="","",MAX(CJ$1:CJ108)+1)</f>
        <v/>
      </c>
      <c r="CK109" s="129" t="str">
        <f t="shared" si="74"/>
        <v/>
      </c>
      <c r="CL109" s="129" t="str">
        <f t="shared" si="75"/>
        <v/>
      </c>
      <c r="CM109" s="129" t="str">
        <f t="shared" si="76"/>
        <v/>
      </c>
      <c r="CN109" s="129" t="str">
        <f t="shared" si="77"/>
        <v/>
      </c>
      <c r="CO109" s="129" t="str">
        <f t="shared" si="78"/>
        <v/>
      </c>
      <c r="CQ109" s="207" t="str">
        <f>+IF(CR109="","",MAX(CQ$1:CQ108)+1)</f>
        <v/>
      </c>
      <c r="CR109" s="208" t="str">
        <f>IF(Compliance_Options!B131="","",Compliance_Options!B131)</f>
        <v/>
      </c>
      <c r="CS109" s="208" t="str">
        <f>IF(Compliance_Options!C131="","",Compliance_Options!C131)</f>
        <v/>
      </c>
      <c r="CT109" s="208" t="str">
        <f>IF(Compliance_Options!D131="","",Compliance_Options!D131)</f>
        <v/>
      </c>
      <c r="CU109" s="208" t="str">
        <f t="shared" si="79"/>
        <v xml:space="preserve">  </v>
      </c>
      <c r="CV109" s="208" t="str">
        <f>IF(COUNTIF(CU$2:CU109,CU109)=1,CU109,"")</f>
        <v/>
      </c>
      <c r="CW109" s="208" t="str">
        <f t="shared" si="80"/>
        <v/>
      </c>
      <c r="CX109" s="208" t="str">
        <f t="shared" si="81"/>
        <v/>
      </c>
      <c r="CY109" s="208" t="str">
        <f t="shared" si="82"/>
        <v/>
      </c>
      <c r="CZ109" s="208" t="str">
        <f t="shared" si="83"/>
        <v/>
      </c>
    </row>
    <row r="110" spans="49:104" x14ac:dyDescent="0.3">
      <c r="AW110" s="125" t="str">
        <f>+IF(AX110="","",MAX(AW$1:AW109)+1)</f>
        <v/>
      </c>
      <c r="AX110" s="126" t="str">
        <f>IF(Compliance_Options!B132="","",Compliance_Options!B132)</f>
        <v/>
      </c>
      <c r="AY110" s="126" t="str">
        <f>IF(Compliance_Options!C132="","",Compliance_Options!C132)</f>
        <v/>
      </c>
      <c r="AZ110" s="126" t="str">
        <f>IF(Compliance_Options!D132="","",Compliance_Options!D132)</f>
        <v/>
      </c>
      <c r="BA110" s="126" t="str">
        <f>IF(Compliance_Options!E132="","",Compliance_Options!E132)</f>
        <v/>
      </c>
      <c r="BB110" s="126" t="str">
        <f>IF(Compliance_Options!F132="","",Compliance_Options!F132)</f>
        <v/>
      </c>
      <c r="BC110" s="105" t="str">
        <f t="shared" si="45"/>
        <v xml:space="preserve">    </v>
      </c>
      <c r="BD110" s="105" t="str">
        <f>IF(COUNTIF(BC$2:BC110,BC110)=1,BC110,"")</f>
        <v/>
      </c>
      <c r="BE110" s="105" t="str">
        <f t="shared" si="46"/>
        <v/>
      </c>
      <c r="BF110" s="105" t="str">
        <f t="shared" si="47"/>
        <v/>
      </c>
      <c r="BG110" s="105" t="str">
        <f t="shared" si="48"/>
        <v/>
      </c>
      <c r="BH110" s="105" t="str">
        <f t="shared" si="49"/>
        <v/>
      </c>
      <c r="BI110" s="105" t="str">
        <f t="shared" si="50"/>
        <v/>
      </c>
      <c r="BJ110" s="105" t="str">
        <f t="shared" si="51"/>
        <v/>
      </c>
      <c r="BK110" s="111" t="str">
        <f t="shared" si="52"/>
        <v/>
      </c>
      <c r="BL110" s="111" t="str">
        <f>+IF(BK110="","",MAX(BL$1:BL109)+1)</f>
        <v/>
      </c>
      <c r="BM110" s="111" t="str">
        <f t="shared" si="53"/>
        <v/>
      </c>
      <c r="BN110" s="111" t="str">
        <f t="shared" si="54"/>
        <v/>
      </c>
      <c r="BO110" s="111" t="str">
        <f t="shared" si="55"/>
        <v/>
      </c>
      <c r="BP110" s="111" t="str">
        <f t="shared" si="56"/>
        <v/>
      </c>
      <c r="BQ110" s="111" t="str">
        <f t="shared" si="57"/>
        <v/>
      </c>
      <c r="BR110" s="111" t="str">
        <f t="shared" si="58"/>
        <v/>
      </c>
      <c r="BS110" s="127" t="str">
        <f t="shared" si="59"/>
        <v/>
      </c>
      <c r="BT110" s="127" t="str">
        <f>+IF(BS110="","",MAX(BT$1:BT109)+1)</f>
        <v/>
      </c>
      <c r="BU110" s="127" t="str">
        <f t="shared" si="60"/>
        <v/>
      </c>
      <c r="BV110" s="127" t="str">
        <f t="shared" si="61"/>
        <v/>
      </c>
      <c r="BW110" s="127" t="str">
        <f t="shared" si="62"/>
        <v/>
      </c>
      <c r="BX110" s="127" t="str">
        <f t="shared" si="63"/>
        <v/>
      </c>
      <c r="BY110" s="127" t="str">
        <f t="shared" si="64"/>
        <v/>
      </c>
      <c r="BZ110" s="127" t="str">
        <f t="shared" si="65"/>
        <v/>
      </c>
      <c r="CA110" s="128" t="str">
        <f t="shared" si="66"/>
        <v/>
      </c>
      <c r="CB110" s="128" t="str">
        <f>+IF(CA110="","",MAX(CB$1:CB109)+1)</f>
        <v/>
      </c>
      <c r="CC110" s="128" t="str">
        <f t="shared" si="67"/>
        <v/>
      </c>
      <c r="CD110" s="128" t="str">
        <f t="shared" si="68"/>
        <v/>
      </c>
      <c r="CE110" s="128" t="str">
        <f t="shared" si="69"/>
        <v/>
      </c>
      <c r="CF110" s="128" t="str">
        <f t="shared" si="70"/>
        <v/>
      </c>
      <c r="CG110" s="128" t="str">
        <f t="shared" si="71"/>
        <v/>
      </c>
      <c r="CH110" s="128" t="str">
        <f t="shared" si="72"/>
        <v/>
      </c>
      <c r="CI110" s="129" t="str">
        <f t="shared" si="73"/>
        <v/>
      </c>
      <c r="CJ110" s="129" t="str">
        <f>+IF(CI110="","",MAX(CJ$1:CJ109)+1)</f>
        <v/>
      </c>
      <c r="CK110" s="129" t="str">
        <f t="shared" si="74"/>
        <v/>
      </c>
      <c r="CL110" s="129" t="str">
        <f t="shared" si="75"/>
        <v/>
      </c>
      <c r="CM110" s="129" t="str">
        <f t="shared" si="76"/>
        <v/>
      </c>
      <c r="CN110" s="129" t="str">
        <f t="shared" si="77"/>
        <v/>
      </c>
      <c r="CO110" s="129" t="str">
        <f t="shared" si="78"/>
        <v/>
      </c>
      <c r="CQ110" s="207" t="str">
        <f>+IF(CR110="","",MAX(CQ$1:CQ109)+1)</f>
        <v/>
      </c>
      <c r="CR110" s="208" t="str">
        <f>IF(Compliance_Options!B132="","",Compliance_Options!B132)</f>
        <v/>
      </c>
      <c r="CS110" s="208" t="str">
        <f>IF(Compliance_Options!C132="","",Compliance_Options!C132)</f>
        <v/>
      </c>
      <c r="CT110" s="208" t="str">
        <f>IF(Compliance_Options!D132="","",Compliance_Options!D132)</f>
        <v/>
      </c>
      <c r="CU110" s="208" t="str">
        <f t="shared" si="79"/>
        <v xml:space="preserve">  </v>
      </c>
      <c r="CV110" s="208" t="str">
        <f>IF(COUNTIF(CU$2:CU110,CU110)=1,CU110,"")</f>
        <v/>
      </c>
      <c r="CW110" s="208" t="str">
        <f t="shared" si="80"/>
        <v/>
      </c>
      <c r="CX110" s="208" t="str">
        <f t="shared" si="81"/>
        <v/>
      </c>
      <c r="CY110" s="208" t="str">
        <f t="shared" si="82"/>
        <v/>
      </c>
      <c r="CZ110" s="208" t="str">
        <f t="shared" si="83"/>
        <v/>
      </c>
    </row>
    <row r="111" spans="49:104" x14ac:dyDescent="0.3">
      <c r="AW111" s="125" t="str">
        <f>+IF(AX111="","",MAX(AW$1:AW110)+1)</f>
        <v/>
      </c>
      <c r="AX111" s="126" t="str">
        <f>IF(Compliance_Options!B133="","",Compliance_Options!B133)</f>
        <v/>
      </c>
      <c r="AY111" s="126" t="str">
        <f>IF(Compliance_Options!C133="","",Compliance_Options!C133)</f>
        <v/>
      </c>
      <c r="AZ111" s="126" t="str">
        <f>IF(Compliance_Options!D133="","",Compliance_Options!D133)</f>
        <v/>
      </c>
      <c r="BA111" s="126" t="str">
        <f>IF(Compliance_Options!E133="","",Compliance_Options!E133)</f>
        <v/>
      </c>
      <c r="BB111" s="126" t="str">
        <f>IF(Compliance_Options!F133="","",Compliance_Options!F133)</f>
        <v/>
      </c>
      <c r="BC111" s="105" t="str">
        <f t="shared" si="45"/>
        <v xml:space="preserve">    </v>
      </c>
      <c r="BD111" s="105" t="str">
        <f>IF(COUNTIF(BC$2:BC111,BC111)=1,BC111,"")</f>
        <v/>
      </c>
      <c r="BE111" s="105" t="str">
        <f t="shared" si="46"/>
        <v/>
      </c>
      <c r="BF111" s="105" t="str">
        <f t="shared" si="47"/>
        <v/>
      </c>
      <c r="BG111" s="105" t="str">
        <f t="shared" si="48"/>
        <v/>
      </c>
      <c r="BH111" s="105" t="str">
        <f t="shared" si="49"/>
        <v/>
      </c>
      <c r="BI111" s="105" t="str">
        <f t="shared" si="50"/>
        <v/>
      </c>
      <c r="BJ111" s="105" t="str">
        <f t="shared" si="51"/>
        <v/>
      </c>
      <c r="BK111" s="111" t="str">
        <f t="shared" si="52"/>
        <v/>
      </c>
      <c r="BL111" s="111" t="str">
        <f>+IF(BK111="","",MAX(BL$1:BL110)+1)</f>
        <v/>
      </c>
      <c r="BM111" s="111" t="str">
        <f t="shared" si="53"/>
        <v/>
      </c>
      <c r="BN111" s="111" t="str">
        <f t="shared" si="54"/>
        <v/>
      </c>
      <c r="BO111" s="111" t="str">
        <f t="shared" si="55"/>
        <v/>
      </c>
      <c r="BP111" s="111" t="str">
        <f t="shared" si="56"/>
        <v/>
      </c>
      <c r="BQ111" s="111" t="str">
        <f t="shared" si="57"/>
        <v/>
      </c>
      <c r="BR111" s="111" t="str">
        <f t="shared" si="58"/>
        <v/>
      </c>
      <c r="BS111" s="127" t="str">
        <f t="shared" si="59"/>
        <v/>
      </c>
      <c r="BT111" s="127" t="str">
        <f>+IF(BS111="","",MAX(BT$1:BT110)+1)</f>
        <v/>
      </c>
      <c r="BU111" s="127" t="str">
        <f t="shared" si="60"/>
        <v/>
      </c>
      <c r="BV111" s="127" t="str">
        <f t="shared" si="61"/>
        <v/>
      </c>
      <c r="BW111" s="127" t="str">
        <f t="shared" si="62"/>
        <v/>
      </c>
      <c r="BX111" s="127" t="str">
        <f t="shared" si="63"/>
        <v/>
      </c>
      <c r="BY111" s="127" t="str">
        <f t="shared" si="64"/>
        <v/>
      </c>
      <c r="BZ111" s="127" t="str">
        <f t="shared" si="65"/>
        <v/>
      </c>
      <c r="CA111" s="128" t="str">
        <f t="shared" si="66"/>
        <v/>
      </c>
      <c r="CB111" s="128" t="str">
        <f>+IF(CA111="","",MAX(CB$1:CB110)+1)</f>
        <v/>
      </c>
      <c r="CC111" s="128" t="str">
        <f t="shared" si="67"/>
        <v/>
      </c>
      <c r="CD111" s="128" t="str">
        <f t="shared" si="68"/>
        <v/>
      </c>
      <c r="CE111" s="128" t="str">
        <f t="shared" si="69"/>
        <v/>
      </c>
      <c r="CF111" s="128" t="str">
        <f t="shared" si="70"/>
        <v/>
      </c>
      <c r="CG111" s="128" t="str">
        <f t="shared" si="71"/>
        <v/>
      </c>
      <c r="CH111" s="128" t="str">
        <f t="shared" si="72"/>
        <v/>
      </c>
      <c r="CI111" s="129" t="str">
        <f t="shared" si="73"/>
        <v/>
      </c>
      <c r="CJ111" s="129" t="str">
        <f>+IF(CI111="","",MAX(CJ$1:CJ110)+1)</f>
        <v/>
      </c>
      <c r="CK111" s="129" t="str">
        <f t="shared" si="74"/>
        <v/>
      </c>
      <c r="CL111" s="129" t="str">
        <f t="shared" si="75"/>
        <v/>
      </c>
      <c r="CM111" s="129" t="str">
        <f t="shared" si="76"/>
        <v/>
      </c>
      <c r="CN111" s="129" t="str">
        <f t="shared" si="77"/>
        <v/>
      </c>
      <c r="CO111" s="129" t="str">
        <f t="shared" si="78"/>
        <v/>
      </c>
      <c r="CQ111" s="207" t="str">
        <f>+IF(CR111="","",MAX(CQ$1:CQ110)+1)</f>
        <v/>
      </c>
      <c r="CR111" s="208" t="str">
        <f>IF(Compliance_Options!B133="","",Compliance_Options!B133)</f>
        <v/>
      </c>
      <c r="CS111" s="208" t="str">
        <f>IF(Compliance_Options!C133="","",Compliance_Options!C133)</f>
        <v/>
      </c>
      <c r="CT111" s="208" t="str">
        <f>IF(Compliance_Options!D133="","",Compliance_Options!D133)</f>
        <v/>
      </c>
      <c r="CU111" s="208" t="str">
        <f t="shared" si="79"/>
        <v xml:space="preserve">  </v>
      </c>
      <c r="CV111" s="208" t="str">
        <f>IF(COUNTIF(CU$2:CU111,CU111)=1,CU111,"")</f>
        <v/>
      </c>
      <c r="CW111" s="208" t="str">
        <f t="shared" si="80"/>
        <v/>
      </c>
      <c r="CX111" s="208" t="str">
        <f t="shared" si="81"/>
        <v/>
      </c>
      <c r="CY111" s="208" t="str">
        <f t="shared" si="82"/>
        <v/>
      </c>
      <c r="CZ111" s="208" t="str">
        <f t="shared" si="83"/>
        <v/>
      </c>
    </row>
    <row r="112" spans="49:104" x14ac:dyDescent="0.3">
      <c r="AW112" s="125" t="str">
        <f>+IF(AX112="","",MAX(AW$1:AW111)+1)</f>
        <v/>
      </c>
      <c r="AX112" s="126" t="str">
        <f>IF(Compliance_Options!B134="","",Compliance_Options!B134)</f>
        <v/>
      </c>
      <c r="AY112" s="126" t="str">
        <f>IF(Compliance_Options!C134="","",Compliance_Options!C134)</f>
        <v/>
      </c>
      <c r="AZ112" s="126" t="str">
        <f>IF(Compliance_Options!D134="","",Compliance_Options!D134)</f>
        <v/>
      </c>
      <c r="BA112" s="126" t="str">
        <f>IF(Compliance_Options!E134="","",Compliance_Options!E134)</f>
        <v/>
      </c>
      <c r="BB112" s="126" t="str">
        <f>IF(Compliance_Options!F134="","",Compliance_Options!F134)</f>
        <v/>
      </c>
      <c r="BC112" s="105" t="str">
        <f t="shared" si="45"/>
        <v xml:space="preserve">    </v>
      </c>
      <c r="BD112" s="105" t="str">
        <f>IF(COUNTIF(BC$2:BC112,BC112)=1,BC112,"")</f>
        <v/>
      </c>
      <c r="BE112" s="105" t="str">
        <f t="shared" si="46"/>
        <v/>
      </c>
      <c r="BF112" s="105" t="str">
        <f t="shared" si="47"/>
        <v/>
      </c>
      <c r="BG112" s="105" t="str">
        <f t="shared" si="48"/>
        <v/>
      </c>
      <c r="BH112" s="105" t="str">
        <f t="shared" si="49"/>
        <v/>
      </c>
      <c r="BI112" s="105" t="str">
        <f t="shared" si="50"/>
        <v/>
      </c>
      <c r="BJ112" s="105" t="str">
        <f t="shared" si="51"/>
        <v/>
      </c>
      <c r="BK112" s="111" t="str">
        <f t="shared" si="52"/>
        <v/>
      </c>
      <c r="BL112" s="111" t="str">
        <f>+IF(BK112="","",MAX(BL$1:BL111)+1)</f>
        <v/>
      </c>
      <c r="BM112" s="111" t="str">
        <f t="shared" si="53"/>
        <v/>
      </c>
      <c r="BN112" s="111" t="str">
        <f t="shared" si="54"/>
        <v/>
      </c>
      <c r="BO112" s="111" t="str">
        <f t="shared" si="55"/>
        <v/>
      </c>
      <c r="BP112" s="111" t="str">
        <f t="shared" si="56"/>
        <v/>
      </c>
      <c r="BQ112" s="111" t="str">
        <f t="shared" si="57"/>
        <v/>
      </c>
      <c r="BR112" s="111" t="str">
        <f t="shared" si="58"/>
        <v/>
      </c>
      <c r="BS112" s="127" t="str">
        <f t="shared" si="59"/>
        <v/>
      </c>
      <c r="BT112" s="127" t="str">
        <f>+IF(BS112="","",MAX(BT$1:BT111)+1)</f>
        <v/>
      </c>
      <c r="BU112" s="127" t="str">
        <f t="shared" si="60"/>
        <v/>
      </c>
      <c r="BV112" s="127" t="str">
        <f t="shared" si="61"/>
        <v/>
      </c>
      <c r="BW112" s="127" t="str">
        <f t="shared" si="62"/>
        <v/>
      </c>
      <c r="BX112" s="127" t="str">
        <f t="shared" si="63"/>
        <v/>
      </c>
      <c r="BY112" s="127" t="str">
        <f t="shared" si="64"/>
        <v/>
      </c>
      <c r="BZ112" s="127" t="str">
        <f t="shared" si="65"/>
        <v/>
      </c>
      <c r="CA112" s="128" t="str">
        <f t="shared" si="66"/>
        <v/>
      </c>
      <c r="CB112" s="128" t="str">
        <f>+IF(CA112="","",MAX(CB$1:CB111)+1)</f>
        <v/>
      </c>
      <c r="CC112" s="128" t="str">
        <f t="shared" si="67"/>
        <v/>
      </c>
      <c r="CD112" s="128" t="str">
        <f t="shared" si="68"/>
        <v/>
      </c>
      <c r="CE112" s="128" t="str">
        <f t="shared" si="69"/>
        <v/>
      </c>
      <c r="CF112" s="128" t="str">
        <f t="shared" si="70"/>
        <v/>
      </c>
      <c r="CG112" s="128" t="str">
        <f t="shared" si="71"/>
        <v/>
      </c>
      <c r="CH112" s="128" t="str">
        <f t="shared" si="72"/>
        <v/>
      </c>
      <c r="CI112" s="129" t="str">
        <f t="shared" si="73"/>
        <v/>
      </c>
      <c r="CJ112" s="129" t="str">
        <f>+IF(CI112="","",MAX(CJ$1:CJ111)+1)</f>
        <v/>
      </c>
      <c r="CK112" s="129" t="str">
        <f t="shared" si="74"/>
        <v/>
      </c>
      <c r="CL112" s="129" t="str">
        <f t="shared" si="75"/>
        <v/>
      </c>
      <c r="CM112" s="129" t="str">
        <f t="shared" si="76"/>
        <v/>
      </c>
      <c r="CN112" s="129" t="str">
        <f t="shared" si="77"/>
        <v/>
      </c>
      <c r="CO112" s="129" t="str">
        <f t="shared" si="78"/>
        <v/>
      </c>
      <c r="CQ112" s="207" t="str">
        <f>+IF(CR112="","",MAX(CQ$1:CQ111)+1)</f>
        <v/>
      </c>
      <c r="CR112" s="208" t="str">
        <f>IF(Compliance_Options!B134="","",Compliance_Options!B134)</f>
        <v/>
      </c>
      <c r="CS112" s="208" t="str">
        <f>IF(Compliance_Options!C134="","",Compliance_Options!C134)</f>
        <v/>
      </c>
      <c r="CT112" s="208" t="str">
        <f>IF(Compliance_Options!D134="","",Compliance_Options!D134)</f>
        <v/>
      </c>
      <c r="CU112" s="208" t="str">
        <f t="shared" si="79"/>
        <v xml:space="preserve">  </v>
      </c>
      <c r="CV112" s="208" t="str">
        <f>IF(COUNTIF(CU$2:CU112,CU112)=1,CU112,"")</f>
        <v/>
      </c>
      <c r="CW112" s="208" t="str">
        <f t="shared" si="80"/>
        <v/>
      </c>
      <c r="CX112" s="208" t="str">
        <f t="shared" si="81"/>
        <v/>
      </c>
      <c r="CY112" s="208" t="str">
        <f t="shared" si="82"/>
        <v/>
      </c>
      <c r="CZ112" s="208" t="str">
        <f t="shared" si="83"/>
        <v/>
      </c>
    </row>
    <row r="113" spans="49:104" x14ac:dyDescent="0.3">
      <c r="AW113" s="125" t="str">
        <f>+IF(AX113="","",MAX(AW$1:AW112)+1)</f>
        <v/>
      </c>
      <c r="AX113" s="126" t="str">
        <f>IF(Compliance_Options!B135="","",Compliance_Options!B135)</f>
        <v/>
      </c>
      <c r="AY113" s="126" t="str">
        <f>IF(Compliance_Options!C135="","",Compliance_Options!C135)</f>
        <v/>
      </c>
      <c r="AZ113" s="126" t="str">
        <f>IF(Compliance_Options!D135="","",Compliance_Options!D135)</f>
        <v/>
      </c>
      <c r="BA113" s="126" t="str">
        <f>IF(Compliance_Options!E135="","",Compliance_Options!E135)</f>
        <v/>
      </c>
      <c r="BB113" s="126" t="str">
        <f>IF(Compliance_Options!F135="","",Compliance_Options!F135)</f>
        <v/>
      </c>
      <c r="BC113" s="105" t="str">
        <f t="shared" si="45"/>
        <v xml:space="preserve">    </v>
      </c>
      <c r="BD113" s="105" t="str">
        <f>IF(COUNTIF(BC$2:BC113,BC113)=1,BC113,"")</f>
        <v/>
      </c>
      <c r="BE113" s="105" t="str">
        <f t="shared" si="46"/>
        <v/>
      </c>
      <c r="BF113" s="105" t="str">
        <f t="shared" si="47"/>
        <v/>
      </c>
      <c r="BG113" s="105" t="str">
        <f t="shared" si="48"/>
        <v/>
      </c>
      <c r="BH113" s="105" t="str">
        <f t="shared" si="49"/>
        <v/>
      </c>
      <c r="BI113" s="105" t="str">
        <f t="shared" si="50"/>
        <v/>
      </c>
      <c r="BJ113" s="105" t="str">
        <f t="shared" si="51"/>
        <v/>
      </c>
      <c r="BK113" s="111" t="str">
        <f t="shared" si="52"/>
        <v/>
      </c>
      <c r="BL113" s="111" t="str">
        <f>+IF(BK113="","",MAX(BL$1:BL112)+1)</f>
        <v/>
      </c>
      <c r="BM113" s="111" t="str">
        <f t="shared" si="53"/>
        <v/>
      </c>
      <c r="BN113" s="111" t="str">
        <f t="shared" si="54"/>
        <v/>
      </c>
      <c r="BO113" s="111" t="str">
        <f t="shared" si="55"/>
        <v/>
      </c>
      <c r="BP113" s="111" t="str">
        <f t="shared" si="56"/>
        <v/>
      </c>
      <c r="BQ113" s="111" t="str">
        <f t="shared" si="57"/>
        <v/>
      </c>
      <c r="BR113" s="111" t="str">
        <f t="shared" si="58"/>
        <v/>
      </c>
      <c r="BS113" s="127" t="str">
        <f t="shared" si="59"/>
        <v/>
      </c>
      <c r="BT113" s="127" t="str">
        <f>+IF(BS113="","",MAX(BT$1:BT112)+1)</f>
        <v/>
      </c>
      <c r="BU113" s="127" t="str">
        <f t="shared" si="60"/>
        <v/>
      </c>
      <c r="BV113" s="127" t="str">
        <f t="shared" si="61"/>
        <v/>
      </c>
      <c r="BW113" s="127" t="str">
        <f t="shared" si="62"/>
        <v/>
      </c>
      <c r="BX113" s="127" t="str">
        <f t="shared" si="63"/>
        <v/>
      </c>
      <c r="BY113" s="127" t="str">
        <f t="shared" si="64"/>
        <v/>
      </c>
      <c r="BZ113" s="127" t="str">
        <f t="shared" si="65"/>
        <v/>
      </c>
      <c r="CA113" s="128" t="str">
        <f t="shared" si="66"/>
        <v/>
      </c>
      <c r="CB113" s="128" t="str">
        <f>+IF(CA113="","",MAX(CB$1:CB112)+1)</f>
        <v/>
      </c>
      <c r="CC113" s="128" t="str">
        <f t="shared" si="67"/>
        <v/>
      </c>
      <c r="CD113" s="128" t="str">
        <f t="shared" si="68"/>
        <v/>
      </c>
      <c r="CE113" s="128" t="str">
        <f t="shared" si="69"/>
        <v/>
      </c>
      <c r="CF113" s="128" t="str">
        <f t="shared" si="70"/>
        <v/>
      </c>
      <c r="CG113" s="128" t="str">
        <f t="shared" si="71"/>
        <v/>
      </c>
      <c r="CH113" s="128" t="str">
        <f t="shared" si="72"/>
        <v/>
      </c>
      <c r="CI113" s="129" t="str">
        <f t="shared" si="73"/>
        <v/>
      </c>
      <c r="CJ113" s="129" t="str">
        <f>+IF(CI113="","",MAX(CJ$1:CJ112)+1)</f>
        <v/>
      </c>
      <c r="CK113" s="129" t="str">
        <f t="shared" si="74"/>
        <v/>
      </c>
      <c r="CL113" s="129" t="str">
        <f t="shared" si="75"/>
        <v/>
      </c>
      <c r="CM113" s="129" t="str">
        <f t="shared" si="76"/>
        <v/>
      </c>
      <c r="CN113" s="129" t="str">
        <f t="shared" si="77"/>
        <v/>
      </c>
      <c r="CO113" s="129" t="str">
        <f t="shared" si="78"/>
        <v/>
      </c>
      <c r="CQ113" s="207" t="str">
        <f>+IF(CR113="","",MAX(CQ$1:CQ112)+1)</f>
        <v/>
      </c>
      <c r="CR113" s="208" t="str">
        <f>IF(Compliance_Options!B135="","",Compliance_Options!B135)</f>
        <v/>
      </c>
      <c r="CS113" s="208" t="str">
        <f>IF(Compliance_Options!C135="","",Compliance_Options!C135)</f>
        <v/>
      </c>
      <c r="CT113" s="208" t="str">
        <f>IF(Compliance_Options!D135="","",Compliance_Options!D135)</f>
        <v/>
      </c>
      <c r="CU113" s="208" t="str">
        <f t="shared" si="79"/>
        <v xml:space="preserve">  </v>
      </c>
      <c r="CV113" s="208" t="str">
        <f>IF(COUNTIF(CU$2:CU113,CU113)=1,CU113,"")</f>
        <v/>
      </c>
      <c r="CW113" s="208" t="str">
        <f t="shared" si="80"/>
        <v/>
      </c>
      <c r="CX113" s="208" t="str">
        <f t="shared" si="81"/>
        <v/>
      </c>
      <c r="CY113" s="208" t="str">
        <f t="shared" si="82"/>
        <v/>
      </c>
      <c r="CZ113" s="208" t="str">
        <f t="shared" si="83"/>
        <v/>
      </c>
    </row>
    <row r="114" spans="49:104" x14ac:dyDescent="0.3">
      <c r="AW114" s="125" t="str">
        <f>+IF(AX114="","",MAX(AW$1:AW113)+1)</f>
        <v/>
      </c>
      <c r="AX114" s="126" t="str">
        <f>IF(Compliance_Options!B136="","",Compliance_Options!B136)</f>
        <v/>
      </c>
      <c r="AY114" s="126" t="str">
        <f>IF(Compliance_Options!C136="","",Compliance_Options!C136)</f>
        <v/>
      </c>
      <c r="AZ114" s="126" t="str">
        <f>IF(Compliance_Options!D136="","",Compliance_Options!D136)</f>
        <v/>
      </c>
      <c r="BA114" s="126" t="str">
        <f>IF(Compliance_Options!E136="","",Compliance_Options!E136)</f>
        <v/>
      </c>
      <c r="BB114" s="126" t="str">
        <f>IF(Compliance_Options!F136="","",Compliance_Options!F136)</f>
        <v/>
      </c>
      <c r="BC114" s="105" t="str">
        <f t="shared" si="45"/>
        <v xml:space="preserve">    </v>
      </c>
      <c r="BD114" s="105" t="str">
        <f>IF(COUNTIF(BC$2:BC114,BC114)=1,BC114,"")</f>
        <v/>
      </c>
      <c r="BE114" s="105" t="str">
        <f t="shared" si="46"/>
        <v/>
      </c>
      <c r="BF114" s="105" t="str">
        <f t="shared" si="47"/>
        <v/>
      </c>
      <c r="BG114" s="105" t="str">
        <f t="shared" si="48"/>
        <v/>
      </c>
      <c r="BH114" s="105" t="str">
        <f t="shared" si="49"/>
        <v/>
      </c>
      <c r="BI114" s="105" t="str">
        <f t="shared" si="50"/>
        <v/>
      </c>
      <c r="BJ114" s="105" t="str">
        <f t="shared" si="51"/>
        <v/>
      </c>
      <c r="BK114" s="111" t="str">
        <f t="shared" si="52"/>
        <v/>
      </c>
      <c r="BL114" s="111" t="str">
        <f>+IF(BK114="","",MAX(BL$1:BL113)+1)</f>
        <v/>
      </c>
      <c r="BM114" s="111" t="str">
        <f t="shared" si="53"/>
        <v/>
      </c>
      <c r="BN114" s="111" t="str">
        <f t="shared" si="54"/>
        <v/>
      </c>
      <c r="BO114" s="111" t="str">
        <f t="shared" si="55"/>
        <v/>
      </c>
      <c r="BP114" s="111" t="str">
        <f t="shared" si="56"/>
        <v/>
      </c>
      <c r="BQ114" s="111" t="str">
        <f t="shared" si="57"/>
        <v/>
      </c>
      <c r="BR114" s="111" t="str">
        <f t="shared" si="58"/>
        <v/>
      </c>
      <c r="BS114" s="127" t="str">
        <f t="shared" si="59"/>
        <v/>
      </c>
      <c r="BT114" s="127" t="str">
        <f>+IF(BS114="","",MAX(BT$1:BT113)+1)</f>
        <v/>
      </c>
      <c r="BU114" s="127" t="str">
        <f t="shared" si="60"/>
        <v/>
      </c>
      <c r="BV114" s="127" t="str">
        <f t="shared" si="61"/>
        <v/>
      </c>
      <c r="BW114" s="127" t="str">
        <f t="shared" si="62"/>
        <v/>
      </c>
      <c r="BX114" s="127" t="str">
        <f t="shared" si="63"/>
        <v/>
      </c>
      <c r="BY114" s="127" t="str">
        <f t="shared" si="64"/>
        <v/>
      </c>
      <c r="BZ114" s="127" t="str">
        <f t="shared" si="65"/>
        <v/>
      </c>
      <c r="CA114" s="128" t="str">
        <f t="shared" si="66"/>
        <v/>
      </c>
      <c r="CB114" s="128" t="str">
        <f>+IF(CA114="","",MAX(CB$1:CB113)+1)</f>
        <v/>
      </c>
      <c r="CC114" s="128" t="str">
        <f t="shared" si="67"/>
        <v/>
      </c>
      <c r="CD114" s="128" t="str">
        <f t="shared" si="68"/>
        <v/>
      </c>
      <c r="CE114" s="128" t="str">
        <f t="shared" si="69"/>
        <v/>
      </c>
      <c r="CF114" s="128" t="str">
        <f t="shared" si="70"/>
        <v/>
      </c>
      <c r="CG114" s="128" t="str">
        <f t="shared" si="71"/>
        <v/>
      </c>
      <c r="CH114" s="128" t="str">
        <f t="shared" si="72"/>
        <v/>
      </c>
      <c r="CI114" s="129" t="str">
        <f t="shared" si="73"/>
        <v/>
      </c>
      <c r="CJ114" s="129" t="str">
        <f>+IF(CI114="","",MAX(CJ$1:CJ113)+1)</f>
        <v/>
      </c>
      <c r="CK114" s="129" t="str">
        <f t="shared" si="74"/>
        <v/>
      </c>
      <c r="CL114" s="129" t="str">
        <f t="shared" si="75"/>
        <v/>
      </c>
      <c r="CM114" s="129" t="str">
        <f t="shared" si="76"/>
        <v/>
      </c>
      <c r="CN114" s="129" t="str">
        <f t="shared" si="77"/>
        <v/>
      </c>
      <c r="CO114" s="129" t="str">
        <f t="shared" si="78"/>
        <v/>
      </c>
      <c r="CQ114" s="207" t="str">
        <f>+IF(CR114="","",MAX(CQ$1:CQ113)+1)</f>
        <v/>
      </c>
      <c r="CR114" s="208" t="str">
        <f>IF(Compliance_Options!B136="","",Compliance_Options!B136)</f>
        <v/>
      </c>
      <c r="CS114" s="208" t="str">
        <f>IF(Compliance_Options!C136="","",Compliance_Options!C136)</f>
        <v/>
      </c>
      <c r="CT114" s="208" t="str">
        <f>IF(Compliance_Options!D136="","",Compliance_Options!D136)</f>
        <v/>
      </c>
      <c r="CU114" s="208" t="str">
        <f t="shared" si="79"/>
        <v xml:space="preserve">  </v>
      </c>
      <c r="CV114" s="208" t="str">
        <f>IF(COUNTIF(CU$2:CU114,CU114)=1,CU114,"")</f>
        <v/>
      </c>
      <c r="CW114" s="208" t="str">
        <f t="shared" si="80"/>
        <v/>
      </c>
      <c r="CX114" s="208" t="str">
        <f t="shared" si="81"/>
        <v/>
      </c>
      <c r="CY114" s="208" t="str">
        <f t="shared" si="82"/>
        <v/>
      </c>
      <c r="CZ114" s="208" t="str">
        <f t="shared" si="83"/>
        <v/>
      </c>
    </row>
    <row r="115" spans="49:104" x14ac:dyDescent="0.3">
      <c r="AW115" s="125" t="str">
        <f>+IF(AX115="","",MAX(AW$1:AW114)+1)</f>
        <v/>
      </c>
      <c r="AX115" s="126" t="str">
        <f>IF(Compliance_Options!B137="","",Compliance_Options!B137)</f>
        <v/>
      </c>
      <c r="AY115" s="126" t="str">
        <f>IF(Compliance_Options!C137="","",Compliance_Options!C137)</f>
        <v/>
      </c>
      <c r="AZ115" s="126" t="str">
        <f>IF(Compliance_Options!D137="","",Compliance_Options!D137)</f>
        <v/>
      </c>
      <c r="BA115" s="126" t="str">
        <f>IF(Compliance_Options!E137="","",Compliance_Options!E137)</f>
        <v/>
      </c>
      <c r="BB115" s="126" t="str">
        <f>IF(Compliance_Options!F137="","",Compliance_Options!F137)</f>
        <v/>
      </c>
      <c r="BC115" s="105" t="str">
        <f t="shared" si="45"/>
        <v xml:space="preserve">    </v>
      </c>
      <c r="BD115" s="105" t="str">
        <f>IF(COUNTIF(BC$2:BC115,BC115)=1,BC115,"")</f>
        <v/>
      </c>
      <c r="BE115" s="105" t="str">
        <f t="shared" si="46"/>
        <v/>
      </c>
      <c r="BF115" s="105" t="str">
        <f t="shared" si="47"/>
        <v/>
      </c>
      <c r="BG115" s="105" t="str">
        <f t="shared" si="48"/>
        <v/>
      </c>
      <c r="BH115" s="105" t="str">
        <f t="shared" si="49"/>
        <v/>
      </c>
      <c r="BI115" s="105" t="str">
        <f t="shared" si="50"/>
        <v/>
      </c>
      <c r="BJ115" s="105" t="str">
        <f t="shared" si="51"/>
        <v/>
      </c>
      <c r="BK115" s="111" t="str">
        <f t="shared" si="52"/>
        <v/>
      </c>
      <c r="BL115" s="111" t="str">
        <f>+IF(BK115="","",MAX(BL$1:BL114)+1)</f>
        <v/>
      </c>
      <c r="BM115" s="111" t="str">
        <f t="shared" si="53"/>
        <v/>
      </c>
      <c r="BN115" s="111" t="str">
        <f t="shared" si="54"/>
        <v/>
      </c>
      <c r="BO115" s="111" t="str">
        <f t="shared" si="55"/>
        <v/>
      </c>
      <c r="BP115" s="111" t="str">
        <f t="shared" si="56"/>
        <v/>
      </c>
      <c r="BQ115" s="111" t="str">
        <f t="shared" si="57"/>
        <v/>
      </c>
      <c r="BR115" s="111" t="str">
        <f t="shared" si="58"/>
        <v/>
      </c>
      <c r="BS115" s="127" t="str">
        <f t="shared" si="59"/>
        <v/>
      </c>
      <c r="BT115" s="127" t="str">
        <f>+IF(BS115="","",MAX(BT$1:BT114)+1)</f>
        <v/>
      </c>
      <c r="BU115" s="127" t="str">
        <f t="shared" si="60"/>
        <v/>
      </c>
      <c r="BV115" s="127" t="str">
        <f t="shared" si="61"/>
        <v/>
      </c>
      <c r="BW115" s="127" t="str">
        <f t="shared" si="62"/>
        <v/>
      </c>
      <c r="BX115" s="127" t="str">
        <f t="shared" si="63"/>
        <v/>
      </c>
      <c r="BY115" s="127" t="str">
        <f t="shared" si="64"/>
        <v/>
      </c>
      <c r="BZ115" s="127" t="str">
        <f t="shared" si="65"/>
        <v/>
      </c>
      <c r="CA115" s="128" t="str">
        <f t="shared" si="66"/>
        <v/>
      </c>
      <c r="CB115" s="128" t="str">
        <f>+IF(CA115="","",MAX(CB$1:CB114)+1)</f>
        <v/>
      </c>
      <c r="CC115" s="128" t="str">
        <f t="shared" si="67"/>
        <v/>
      </c>
      <c r="CD115" s="128" t="str">
        <f t="shared" si="68"/>
        <v/>
      </c>
      <c r="CE115" s="128" t="str">
        <f t="shared" si="69"/>
        <v/>
      </c>
      <c r="CF115" s="128" t="str">
        <f t="shared" si="70"/>
        <v/>
      </c>
      <c r="CG115" s="128" t="str">
        <f t="shared" si="71"/>
        <v/>
      </c>
      <c r="CH115" s="128" t="str">
        <f t="shared" si="72"/>
        <v/>
      </c>
      <c r="CI115" s="129" t="str">
        <f t="shared" si="73"/>
        <v/>
      </c>
      <c r="CJ115" s="129" t="str">
        <f>+IF(CI115="","",MAX(CJ$1:CJ114)+1)</f>
        <v/>
      </c>
      <c r="CK115" s="129" t="str">
        <f t="shared" si="74"/>
        <v/>
      </c>
      <c r="CL115" s="129" t="str">
        <f t="shared" si="75"/>
        <v/>
      </c>
      <c r="CM115" s="129" t="str">
        <f t="shared" si="76"/>
        <v/>
      </c>
      <c r="CN115" s="129" t="str">
        <f t="shared" si="77"/>
        <v/>
      </c>
      <c r="CO115" s="129" t="str">
        <f t="shared" si="78"/>
        <v/>
      </c>
      <c r="CQ115" s="207" t="str">
        <f>+IF(CR115="","",MAX(CQ$1:CQ114)+1)</f>
        <v/>
      </c>
      <c r="CR115" s="208" t="str">
        <f>IF(Compliance_Options!B137="","",Compliance_Options!B137)</f>
        <v/>
      </c>
      <c r="CS115" s="208" t="str">
        <f>IF(Compliance_Options!C137="","",Compliance_Options!C137)</f>
        <v/>
      </c>
      <c r="CT115" s="208" t="str">
        <f>IF(Compliance_Options!D137="","",Compliance_Options!D137)</f>
        <v/>
      </c>
      <c r="CU115" s="208" t="str">
        <f t="shared" si="79"/>
        <v xml:space="preserve">  </v>
      </c>
      <c r="CV115" s="208" t="str">
        <f>IF(COUNTIF(CU$2:CU115,CU115)=1,CU115,"")</f>
        <v/>
      </c>
      <c r="CW115" s="208" t="str">
        <f t="shared" si="80"/>
        <v/>
      </c>
      <c r="CX115" s="208" t="str">
        <f t="shared" si="81"/>
        <v/>
      </c>
      <c r="CY115" s="208" t="str">
        <f t="shared" si="82"/>
        <v/>
      </c>
      <c r="CZ115" s="208" t="str">
        <f t="shared" si="83"/>
        <v/>
      </c>
    </row>
    <row r="116" spans="49:104" x14ac:dyDescent="0.3">
      <c r="AW116" s="125" t="str">
        <f>+IF(AX116="","",MAX(AW$1:AW115)+1)</f>
        <v/>
      </c>
      <c r="AX116" s="126" t="str">
        <f>IF(Compliance_Options!B138="","",Compliance_Options!B138)</f>
        <v/>
      </c>
      <c r="AY116" s="126" t="str">
        <f>IF(Compliance_Options!C138="","",Compliance_Options!C138)</f>
        <v/>
      </c>
      <c r="AZ116" s="126" t="str">
        <f>IF(Compliance_Options!D138="","",Compliance_Options!D138)</f>
        <v/>
      </c>
      <c r="BA116" s="126" t="str">
        <f>IF(Compliance_Options!E138="","",Compliance_Options!E138)</f>
        <v/>
      </c>
      <c r="BB116" s="126" t="str">
        <f>IF(Compliance_Options!F138="","",Compliance_Options!F138)</f>
        <v/>
      </c>
      <c r="BC116" s="105" t="str">
        <f t="shared" si="45"/>
        <v xml:space="preserve">    </v>
      </c>
      <c r="BD116" s="105" t="str">
        <f>IF(COUNTIF(BC$2:BC116,BC116)=1,BC116,"")</f>
        <v/>
      </c>
      <c r="BE116" s="105" t="str">
        <f t="shared" si="46"/>
        <v/>
      </c>
      <c r="BF116" s="105" t="str">
        <f t="shared" si="47"/>
        <v/>
      </c>
      <c r="BG116" s="105" t="str">
        <f t="shared" si="48"/>
        <v/>
      </c>
      <c r="BH116" s="105" t="str">
        <f t="shared" si="49"/>
        <v/>
      </c>
      <c r="BI116" s="105" t="str">
        <f t="shared" si="50"/>
        <v/>
      </c>
      <c r="BJ116" s="105" t="str">
        <f t="shared" si="51"/>
        <v/>
      </c>
      <c r="BK116" s="111" t="str">
        <f t="shared" si="52"/>
        <v/>
      </c>
      <c r="BL116" s="111" t="str">
        <f>+IF(BK116="","",MAX(BL$1:BL115)+1)</f>
        <v/>
      </c>
      <c r="BM116" s="111" t="str">
        <f t="shared" si="53"/>
        <v/>
      </c>
      <c r="BN116" s="111" t="str">
        <f t="shared" si="54"/>
        <v/>
      </c>
      <c r="BO116" s="111" t="str">
        <f t="shared" si="55"/>
        <v/>
      </c>
      <c r="BP116" s="111" t="str">
        <f t="shared" si="56"/>
        <v/>
      </c>
      <c r="BQ116" s="111" t="str">
        <f t="shared" si="57"/>
        <v/>
      </c>
      <c r="BR116" s="111" t="str">
        <f t="shared" si="58"/>
        <v/>
      </c>
      <c r="BS116" s="127" t="str">
        <f t="shared" si="59"/>
        <v/>
      </c>
      <c r="BT116" s="127" t="str">
        <f>+IF(BS116="","",MAX(BT$1:BT115)+1)</f>
        <v/>
      </c>
      <c r="BU116" s="127" t="str">
        <f t="shared" si="60"/>
        <v/>
      </c>
      <c r="BV116" s="127" t="str">
        <f t="shared" si="61"/>
        <v/>
      </c>
      <c r="BW116" s="127" t="str">
        <f t="shared" si="62"/>
        <v/>
      </c>
      <c r="BX116" s="127" t="str">
        <f t="shared" si="63"/>
        <v/>
      </c>
      <c r="BY116" s="127" t="str">
        <f t="shared" si="64"/>
        <v/>
      </c>
      <c r="BZ116" s="127" t="str">
        <f t="shared" si="65"/>
        <v/>
      </c>
      <c r="CA116" s="128" t="str">
        <f t="shared" si="66"/>
        <v/>
      </c>
      <c r="CB116" s="128" t="str">
        <f>+IF(CA116="","",MAX(CB$1:CB115)+1)</f>
        <v/>
      </c>
      <c r="CC116" s="128" t="str">
        <f t="shared" si="67"/>
        <v/>
      </c>
      <c r="CD116" s="128" t="str">
        <f t="shared" si="68"/>
        <v/>
      </c>
      <c r="CE116" s="128" t="str">
        <f t="shared" si="69"/>
        <v/>
      </c>
      <c r="CF116" s="128" t="str">
        <f t="shared" si="70"/>
        <v/>
      </c>
      <c r="CG116" s="128" t="str">
        <f t="shared" si="71"/>
        <v/>
      </c>
      <c r="CH116" s="128" t="str">
        <f t="shared" si="72"/>
        <v/>
      </c>
      <c r="CI116" s="129" t="str">
        <f t="shared" si="73"/>
        <v/>
      </c>
      <c r="CJ116" s="129" t="str">
        <f>+IF(CI116="","",MAX(CJ$1:CJ115)+1)</f>
        <v/>
      </c>
      <c r="CK116" s="129" t="str">
        <f t="shared" si="74"/>
        <v/>
      </c>
      <c r="CL116" s="129" t="str">
        <f t="shared" si="75"/>
        <v/>
      </c>
      <c r="CM116" s="129" t="str">
        <f t="shared" si="76"/>
        <v/>
      </c>
      <c r="CN116" s="129" t="str">
        <f t="shared" si="77"/>
        <v/>
      </c>
      <c r="CO116" s="129" t="str">
        <f t="shared" si="78"/>
        <v/>
      </c>
      <c r="CQ116" s="207" t="str">
        <f>+IF(CR116="","",MAX(CQ$1:CQ115)+1)</f>
        <v/>
      </c>
      <c r="CR116" s="208" t="str">
        <f>IF(Compliance_Options!B138="","",Compliance_Options!B138)</f>
        <v/>
      </c>
      <c r="CS116" s="208" t="str">
        <f>IF(Compliance_Options!C138="","",Compliance_Options!C138)</f>
        <v/>
      </c>
      <c r="CT116" s="208" t="str">
        <f>IF(Compliance_Options!D138="","",Compliance_Options!D138)</f>
        <v/>
      </c>
      <c r="CU116" s="208" t="str">
        <f t="shared" si="79"/>
        <v xml:space="preserve">  </v>
      </c>
      <c r="CV116" s="208" t="str">
        <f>IF(COUNTIF(CU$2:CU116,CU116)=1,CU116,"")</f>
        <v/>
      </c>
      <c r="CW116" s="208" t="str">
        <f t="shared" si="80"/>
        <v/>
      </c>
      <c r="CX116" s="208" t="str">
        <f t="shared" si="81"/>
        <v/>
      </c>
      <c r="CY116" s="208" t="str">
        <f t="shared" si="82"/>
        <v/>
      </c>
      <c r="CZ116" s="208" t="str">
        <f t="shared" si="83"/>
        <v/>
      </c>
    </row>
    <row r="117" spans="49:104" x14ac:dyDescent="0.3">
      <c r="AW117" s="125" t="str">
        <f>+IF(AX117="","",MAX(AW$1:AW116)+1)</f>
        <v/>
      </c>
      <c r="AX117" s="126" t="str">
        <f>IF(Compliance_Options!B139="","",Compliance_Options!B139)</f>
        <v/>
      </c>
      <c r="AY117" s="126" t="str">
        <f>IF(Compliance_Options!C139="","",Compliance_Options!C139)</f>
        <v/>
      </c>
      <c r="AZ117" s="126" t="str">
        <f>IF(Compliance_Options!D139="","",Compliance_Options!D139)</f>
        <v/>
      </c>
      <c r="BA117" s="126" t="str">
        <f>IF(Compliance_Options!E139="","",Compliance_Options!E139)</f>
        <v/>
      </c>
      <c r="BB117" s="126" t="str">
        <f>IF(Compliance_Options!F139="","",Compliance_Options!F139)</f>
        <v/>
      </c>
      <c r="BC117" s="105" t="str">
        <f t="shared" si="45"/>
        <v xml:space="preserve">    </v>
      </c>
      <c r="BD117" s="105" t="str">
        <f>IF(COUNTIF(BC$2:BC117,BC117)=1,BC117,"")</f>
        <v/>
      </c>
      <c r="BE117" s="105" t="str">
        <f t="shared" si="46"/>
        <v/>
      </c>
      <c r="BF117" s="105" t="str">
        <f t="shared" si="47"/>
        <v/>
      </c>
      <c r="BG117" s="105" t="str">
        <f t="shared" si="48"/>
        <v/>
      </c>
      <c r="BH117" s="105" t="str">
        <f t="shared" si="49"/>
        <v/>
      </c>
      <c r="BI117" s="105" t="str">
        <f t="shared" si="50"/>
        <v/>
      </c>
      <c r="BJ117" s="105" t="str">
        <f t="shared" si="51"/>
        <v/>
      </c>
      <c r="BK117" s="111" t="str">
        <f t="shared" si="52"/>
        <v/>
      </c>
      <c r="BL117" s="111" t="str">
        <f>+IF(BK117="","",MAX(BL$1:BL116)+1)</f>
        <v/>
      </c>
      <c r="BM117" s="111" t="str">
        <f t="shared" si="53"/>
        <v/>
      </c>
      <c r="BN117" s="111" t="str">
        <f t="shared" si="54"/>
        <v/>
      </c>
      <c r="BO117" s="111" t="str">
        <f t="shared" si="55"/>
        <v/>
      </c>
      <c r="BP117" s="111" t="str">
        <f t="shared" si="56"/>
        <v/>
      </c>
      <c r="BQ117" s="111" t="str">
        <f t="shared" si="57"/>
        <v/>
      </c>
      <c r="BR117" s="111" t="str">
        <f t="shared" si="58"/>
        <v/>
      </c>
      <c r="BS117" s="127" t="str">
        <f t="shared" si="59"/>
        <v/>
      </c>
      <c r="BT117" s="127" t="str">
        <f>+IF(BS117="","",MAX(BT$1:BT116)+1)</f>
        <v/>
      </c>
      <c r="BU117" s="127" t="str">
        <f t="shared" si="60"/>
        <v/>
      </c>
      <c r="BV117" s="127" t="str">
        <f t="shared" si="61"/>
        <v/>
      </c>
      <c r="BW117" s="127" t="str">
        <f t="shared" si="62"/>
        <v/>
      </c>
      <c r="BX117" s="127" t="str">
        <f t="shared" si="63"/>
        <v/>
      </c>
      <c r="BY117" s="127" t="str">
        <f t="shared" si="64"/>
        <v/>
      </c>
      <c r="BZ117" s="127" t="str">
        <f t="shared" si="65"/>
        <v/>
      </c>
      <c r="CA117" s="128" t="str">
        <f t="shared" si="66"/>
        <v/>
      </c>
      <c r="CB117" s="128" t="str">
        <f>+IF(CA117="","",MAX(CB$1:CB116)+1)</f>
        <v/>
      </c>
      <c r="CC117" s="128" t="str">
        <f t="shared" si="67"/>
        <v/>
      </c>
      <c r="CD117" s="128" t="str">
        <f t="shared" si="68"/>
        <v/>
      </c>
      <c r="CE117" s="128" t="str">
        <f t="shared" si="69"/>
        <v/>
      </c>
      <c r="CF117" s="128" t="str">
        <f t="shared" si="70"/>
        <v/>
      </c>
      <c r="CG117" s="128" t="str">
        <f t="shared" si="71"/>
        <v/>
      </c>
      <c r="CH117" s="128" t="str">
        <f t="shared" si="72"/>
        <v/>
      </c>
      <c r="CI117" s="129" t="str">
        <f t="shared" si="73"/>
        <v/>
      </c>
      <c r="CJ117" s="129" t="str">
        <f>+IF(CI117="","",MAX(CJ$1:CJ116)+1)</f>
        <v/>
      </c>
      <c r="CK117" s="129" t="str">
        <f t="shared" si="74"/>
        <v/>
      </c>
      <c r="CL117" s="129" t="str">
        <f t="shared" si="75"/>
        <v/>
      </c>
      <c r="CM117" s="129" t="str">
        <f t="shared" si="76"/>
        <v/>
      </c>
      <c r="CN117" s="129" t="str">
        <f t="shared" si="77"/>
        <v/>
      </c>
      <c r="CO117" s="129" t="str">
        <f t="shared" si="78"/>
        <v/>
      </c>
      <c r="CQ117" s="207" t="str">
        <f>+IF(CR117="","",MAX(CQ$1:CQ116)+1)</f>
        <v/>
      </c>
      <c r="CR117" s="208" t="str">
        <f>IF(Compliance_Options!B139="","",Compliance_Options!B139)</f>
        <v/>
      </c>
      <c r="CS117" s="208" t="str">
        <f>IF(Compliance_Options!C139="","",Compliance_Options!C139)</f>
        <v/>
      </c>
      <c r="CT117" s="208" t="str">
        <f>IF(Compliance_Options!D139="","",Compliance_Options!D139)</f>
        <v/>
      </c>
      <c r="CU117" s="208" t="str">
        <f t="shared" si="79"/>
        <v xml:space="preserve">  </v>
      </c>
      <c r="CV117" s="208" t="str">
        <f>IF(COUNTIF(CU$2:CU117,CU117)=1,CU117,"")</f>
        <v/>
      </c>
      <c r="CW117" s="208" t="str">
        <f t="shared" si="80"/>
        <v/>
      </c>
      <c r="CX117" s="208" t="str">
        <f t="shared" si="81"/>
        <v/>
      </c>
      <c r="CY117" s="208" t="str">
        <f t="shared" si="82"/>
        <v/>
      </c>
      <c r="CZ117" s="208" t="str">
        <f t="shared" si="83"/>
        <v/>
      </c>
    </row>
    <row r="118" spans="49:104" x14ac:dyDescent="0.3">
      <c r="AW118" s="125" t="str">
        <f>+IF(AX118="","",MAX(AW$1:AW117)+1)</f>
        <v/>
      </c>
      <c r="AX118" s="126" t="str">
        <f>IF(Compliance_Options!B140="","",Compliance_Options!B140)</f>
        <v/>
      </c>
      <c r="AY118" s="126" t="str">
        <f>IF(Compliance_Options!C140="","",Compliance_Options!C140)</f>
        <v/>
      </c>
      <c r="AZ118" s="126" t="str">
        <f>IF(Compliance_Options!D140="","",Compliance_Options!D140)</f>
        <v/>
      </c>
      <c r="BA118" s="126" t="str">
        <f>IF(Compliance_Options!E140="","",Compliance_Options!E140)</f>
        <v/>
      </c>
      <c r="BB118" s="126" t="str">
        <f>IF(Compliance_Options!F140="","",Compliance_Options!F140)</f>
        <v/>
      </c>
      <c r="BC118" s="105" t="str">
        <f t="shared" si="45"/>
        <v xml:space="preserve">    </v>
      </c>
      <c r="BD118" s="105" t="str">
        <f>IF(COUNTIF(BC$2:BC118,BC118)=1,BC118,"")</f>
        <v/>
      </c>
      <c r="BE118" s="105" t="str">
        <f t="shared" si="46"/>
        <v/>
      </c>
      <c r="BF118" s="105" t="str">
        <f t="shared" si="47"/>
        <v/>
      </c>
      <c r="BG118" s="105" t="str">
        <f t="shared" si="48"/>
        <v/>
      </c>
      <c r="BH118" s="105" t="str">
        <f t="shared" si="49"/>
        <v/>
      </c>
      <c r="BI118" s="105" t="str">
        <f t="shared" si="50"/>
        <v/>
      </c>
      <c r="BJ118" s="105" t="str">
        <f t="shared" si="51"/>
        <v/>
      </c>
      <c r="BK118" s="111" t="str">
        <f t="shared" si="52"/>
        <v/>
      </c>
      <c r="BL118" s="111" t="str">
        <f>+IF(BK118="","",MAX(BL$1:BL117)+1)</f>
        <v/>
      </c>
      <c r="BM118" s="111" t="str">
        <f t="shared" si="53"/>
        <v/>
      </c>
      <c r="BN118" s="111" t="str">
        <f t="shared" si="54"/>
        <v/>
      </c>
      <c r="BO118" s="111" t="str">
        <f t="shared" si="55"/>
        <v/>
      </c>
      <c r="BP118" s="111" t="str">
        <f t="shared" si="56"/>
        <v/>
      </c>
      <c r="BQ118" s="111" t="str">
        <f t="shared" si="57"/>
        <v/>
      </c>
      <c r="BR118" s="111" t="str">
        <f t="shared" si="58"/>
        <v/>
      </c>
      <c r="BS118" s="127" t="str">
        <f t="shared" si="59"/>
        <v/>
      </c>
      <c r="BT118" s="127" t="str">
        <f>+IF(BS118="","",MAX(BT$1:BT117)+1)</f>
        <v/>
      </c>
      <c r="BU118" s="127" t="str">
        <f t="shared" si="60"/>
        <v/>
      </c>
      <c r="BV118" s="127" t="str">
        <f t="shared" si="61"/>
        <v/>
      </c>
      <c r="BW118" s="127" t="str">
        <f t="shared" si="62"/>
        <v/>
      </c>
      <c r="BX118" s="127" t="str">
        <f t="shared" si="63"/>
        <v/>
      </c>
      <c r="BY118" s="127" t="str">
        <f t="shared" si="64"/>
        <v/>
      </c>
      <c r="BZ118" s="127" t="str">
        <f t="shared" si="65"/>
        <v/>
      </c>
      <c r="CA118" s="128" t="str">
        <f t="shared" si="66"/>
        <v/>
      </c>
      <c r="CB118" s="128" t="str">
        <f>+IF(CA118="","",MAX(CB$1:CB117)+1)</f>
        <v/>
      </c>
      <c r="CC118" s="128" t="str">
        <f t="shared" si="67"/>
        <v/>
      </c>
      <c r="CD118" s="128" t="str">
        <f t="shared" si="68"/>
        <v/>
      </c>
      <c r="CE118" s="128" t="str">
        <f t="shared" si="69"/>
        <v/>
      </c>
      <c r="CF118" s="128" t="str">
        <f t="shared" si="70"/>
        <v/>
      </c>
      <c r="CG118" s="128" t="str">
        <f t="shared" si="71"/>
        <v/>
      </c>
      <c r="CH118" s="128" t="str">
        <f t="shared" si="72"/>
        <v/>
      </c>
      <c r="CI118" s="129" t="str">
        <f t="shared" si="73"/>
        <v/>
      </c>
      <c r="CJ118" s="129" t="str">
        <f>+IF(CI118="","",MAX(CJ$1:CJ117)+1)</f>
        <v/>
      </c>
      <c r="CK118" s="129" t="str">
        <f t="shared" si="74"/>
        <v/>
      </c>
      <c r="CL118" s="129" t="str">
        <f t="shared" si="75"/>
        <v/>
      </c>
      <c r="CM118" s="129" t="str">
        <f t="shared" si="76"/>
        <v/>
      </c>
      <c r="CN118" s="129" t="str">
        <f t="shared" si="77"/>
        <v/>
      </c>
      <c r="CO118" s="129" t="str">
        <f t="shared" si="78"/>
        <v/>
      </c>
      <c r="CQ118" s="207" t="str">
        <f>+IF(CR118="","",MAX(CQ$1:CQ117)+1)</f>
        <v/>
      </c>
      <c r="CR118" s="208" t="str">
        <f>IF(Compliance_Options!B140="","",Compliance_Options!B140)</f>
        <v/>
      </c>
      <c r="CS118" s="208" t="str">
        <f>IF(Compliance_Options!C140="","",Compliance_Options!C140)</f>
        <v/>
      </c>
      <c r="CT118" s="208" t="str">
        <f>IF(Compliance_Options!D140="","",Compliance_Options!D140)</f>
        <v/>
      </c>
      <c r="CU118" s="208" t="str">
        <f t="shared" si="79"/>
        <v xml:space="preserve">  </v>
      </c>
      <c r="CV118" s="208" t="str">
        <f>IF(COUNTIF(CU$2:CU118,CU118)=1,CU118,"")</f>
        <v/>
      </c>
      <c r="CW118" s="208" t="str">
        <f t="shared" si="80"/>
        <v/>
      </c>
      <c r="CX118" s="208" t="str">
        <f t="shared" si="81"/>
        <v/>
      </c>
      <c r="CY118" s="208" t="str">
        <f t="shared" si="82"/>
        <v/>
      </c>
      <c r="CZ118" s="208" t="str">
        <f t="shared" si="83"/>
        <v/>
      </c>
    </row>
    <row r="119" spans="49:104" x14ac:dyDescent="0.3">
      <c r="AW119" s="125" t="str">
        <f>+IF(AX119="","",MAX(AW$1:AW118)+1)</f>
        <v/>
      </c>
      <c r="AX119" s="126" t="str">
        <f>IF(Compliance_Options!B141="","",Compliance_Options!B141)</f>
        <v/>
      </c>
      <c r="AY119" s="126" t="str">
        <f>IF(Compliance_Options!C141="","",Compliance_Options!C141)</f>
        <v/>
      </c>
      <c r="AZ119" s="126" t="str">
        <f>IF(Compliance_Options!D141="","",Compliance_Options!D141)</f>
        <v/>
      </c>
      <c r="BA119" s="126" t="str">
        <f>IF(Compliance_Options!E141="","",Compliance_Options!E141)</f>
        <v/>
      </c>
      <c r="BB119" s="126" t="str">
        <f>IF(Compliance_Options!F141="","",Compliance_Options!F141)</f>
        <v/>
      </c>
      <c r="BC119" s="105" t="str">
        <f t="shared" si="45"/>
        <v xml:space="preserve">    </v>
      </c>
      <c r="BD119" s="105" t="str">
        <f>IF(COUNTIF(BC$2:BC119,BC119)=1,BC119,"")</f>
        <v/>
      </c>
      <c r="BE119" s="105" t="str">
        <f t="shared" si="46"/>
        <v/>
      </c>
      <c r="BF119" s="105" t="str">
        <f t="shared" si="47"/>
        <v/>
      </c>
      <c r="BG119" s="105" t="str">
        <f t="shared" si="48"/>
        <v/>
      </c>
      <c r="BH119" s="105" t="str">
        <f t="shared" si="49"/>
        <v/>
      </c>
      <c r="BI119" s="105" t="str">
        <f t="shared" si="50"/>
        <v/>
      </c>
      <c r="BJ119" s="105" t="str">
        <f t="shared" si="51"/>
        <v/>
      </c>
      <c r="BK119" s="111" t="str">
        <f t="shared" si="52"/>
        <v/>
      </c>
      <c r="BL119" s="111" t="str">
        <f>+IF(BK119="","",MAX(BL$1:BL118)+1)</f>
        <v/>
      </c>
      <c r="BM119" s="111" t="str">
        <f t="shared" si="53"/>
        <v/>
      </c>
      <c r="BN119" s="111" t="str">
        <f t="shared" si="54"/>
        <v/>
      </c>
      <c r="BO119" s="111" t="str">
        <f t="shared" si="55"/>
        <v/>
      </c>
      <c r="BP119" s="111" t="str">
        <f t="shared" si="56"/>
        <v/>
      </c>
      <c r="BQ119" s="111" t="str">
        <f t="shared" si="57"/>
        <v/>
      </c>
      <c r="BR119" s="111" t="str">
        <f t="shared" si="58"/>
        <v/>
      </c>
      <c r="BS119" s="127" t="str">
        <f t="shared" si="59"/>
        <v/>
      </c>
      <c r="BT119" s="127" t="str">
        <f>+IF(BS119="","",MAX(BT$1:BT118)+1)</f>
        <v/>
      </c>
      <c r="BU119" s="127" t="str">
        <f t="shared" si="60"/>
        <v/>
      </c>
      <c r="BV119" s="127" t="str">
        <f t="shared" si="61"/>
        <v/>
      </c>
      <c r="BW119" s="127" t="str">
        <f t="shared" si="62"/>
        <v/>
      </c>
      <c r="BX119" s="127" t="str">
        <f t="shared" si="63"/>
        <v/>
      </c>
      <c r="BY119" s="127" t="str">
        <f t="shared" si="64"/>
        <v/>
      </c>
      <c r="BZ119" s="127" t="str">
        <f t="shared" si="65"/>
        <v/>
      </c>
      <c r="CA119" s="128" t="str">
        <f t="shared" si="66"/>
        <v/>
      </c>
      <c r="CB119" s="128" t="str">
        <f>+IF(CA119="","",MAX(CB$1:CB118)+1)</f>
        <v/>
      </c>
      <c r="CC119" s="128" t="str">
        <f t="shared" si="67"/>
        <v/>
      </c>
      <c r="CD119" s="128" t="str">
        <f t="shared" si="68"/>
        <v/>
      </c>
      <c r="CE119" s="128" t="str">
        <f t="shared" si="69"/>
        <v/>
      </c>
      <c r="CF119" s="128" t="str">
        <f t="shared" si="70"/>
        <v/>
      </c>
      <c r="CG119" s="128" t="str">
        <f t="shared" si="71"/>
        <v/>
      </c>
      <c r="CH119" s="128" t="str">
        <f t="shared" si="72"/>
        <v/>
      </c>
      <c r="CI119" s="129" t="str">
        <f t="shared" si="73"/>
        <v/>
      </c>
      <c r="CJ119" s="129" t="str">
        <f>+IF(CI119="","",MAX(CJ$1:CJ118)+1)</f>
        <v/>
      </c>
      <c r="CK119" s="129" t="str">
        <f t="shared" si="74"/>
        <v/>
      </c>
      <c r="CL119" s="129" t="str">
        <f t="shared" si="75"/>
        <v/>
      </c>
      <c r="CM119" s="129" t="str">
        <f t="shared" si="76"/>
        <v/>
      </c>
      <c r="CN119" s="129" t="str">
        <f t="shared" si="77"/>
        <v/>
      </c>
      <c r="CO119" s="129" t="str">
        <f t="shared" si="78"/>
        <v/>
      </c>
      <c r="CQ119" s="207" t="str">
        <f>+IF(CR119="","",MAX(CQ$1:CQ118)+1)</f>
        <v/>
      </c>
      <c r="CR119" s="208" t="str">
        <f>IF(Compliance_Options!B141="","",Compliance_Options!B141)</f>
        <v/>
      </c>
      <c r="CS119" s="208" t="str">
        <f>IF(Compliance_Options!C141="","",Compliance_Options!C141)</f>
        <v/>
      </c>
      <c r="CT119" s="208" t="str">
        <f>IF(Compliance_Options!D141="","",Compliance_Options!D141)</f>
        <v/>
      </c>
      <c r="CU119" s="208" t="str">
        <f t="shared" si="79"/>
        <v xml:space="preserve">  </v>
      </c>
      <c r="CV119" s="208" t="str">
        <f>IF(COUNTIF(CU$2:CU119,CU119)=1,CU119,"")</f>
        <v/>
      </c>
      <c r="CW119" s="208" t="str">
        <f t="shared" si="80"/>
        <v/>
      </c>
      <c r="CX119" s="208" t="str">
        <f t="shared" si="81"/>
        <v/>
      </c>
      <c r="CY119" s="208" t="str">
        <f t="shared" si="82"/>
        <v/>
      </c>
      <c r="CZ119" s="208" t="str">
        <f t="shared" si="83"/>
        <v/>
      </c>
    </row>
    <row r="120" spans="49:104" x14ac:dyDescent="0.3">
      <c r="AW120" s="125" t="str">
        <f>+IF(AX120="","",MAX(AW$1:AW119)+1)</f>
        <v/>
      </c>
      <c r="AX120" s="126" t="str">
        <f>IF(Compliance_Options!B142="","",Compliance_Options!B142)</f>
        <v/>
      </c>
      <c r="AY120" s="126" t="str">
        <f>IF(Compliance_Options!C142="","",Compliance_Options!C142)</f>
        <v/>
      </c>
      <c r="AZ120" s="126" t="str">
        <f>IF(Compliance_Options!D142="","",Compliance_Options!D142)</f>
        <v/>
      </c>
      <c r="BA120" s="126" t="str">
        <f>IF(Compliance_Options!E142="","",Compliance_Options!E142)</f>
        <v/>
      </c>
      <c r="BB120" s="126" t="str">
        <f>IF(Compliance_Options!F142="","",Compliance_Options!F142)</f>
        <v/>
      </c>
      <c r="BC120" s="105" t="str">
        <f t="shared" si="45"/>
        <v xml:space="preserve">    </v>
      </c>
      <c r="BD120" s="105" t="str">
        <f>IF(COUNTIF(BC$2:BC120,BC120)=1,BC120,"")</f>
        <v/>
      </c>
      <c r="BE120" s="105" t="str">
        <f t="shared" si="46"/>
        <v/>
      </c>
      <c r="BF120" s="105" t="str">
        <f t="shared" si="47"/>
        <v/>
      </c>
      <c r="BG120" s="105" t="str">
        <f t="shared" si="48"/>
        <v/>
      </c>
      <c r="BH120" s="105" t="str">
        <f t="shared" si="49"/>
        <v/>
      </c>
      <c r="BI120" s="105" t="str">
        <f t="shared" si="50"/>
        <v/>
      </c>
      <c r="BJ120" s="105" t="str">
        <f t="shared" si="51"/>
        <v/>
      </c>
      <c r="BK120" s="111" t="str">
        <f t="shared" si="52"/>
        <v/>
      </c>
      <c r="BL120" s="111" t="str">
        <f>+IF(BK120="","",MAX(BL$1:BL119)+1)</f>
        <v/>
      </c>
      <c r="BM120" s="111" t="str">
        <f t="shared" si="53"/>
        <v/>
      </c>
      <c r="BN120" s="111" t="str">
        <f t="shared" si="54"/>
        <v/>
      </c>
      <c r="BO120" s="111" t="str">
        <f t="shared" si="55"/>
        <v/>
      </c>
      <c r="BP120" s="111" t="str">
        <f t="shared" si="56"/>
        <v/>
      </c>
      <c r="BQ120" s="111" t="str">
        <f t="shared" si="57"/>
        <v/>
      </c>
      <c r="BR120" s="111" t="str">
        <f t="shared" si="58"/>
        <v/>
      </c>
      <c r="BS120" s="127" t="str">
        <f t="shared" si="59"/>
        <v/>
      </c>
      <c r="BT120" s="127" t="str">
        <f>+IF(BS120="","",MAX(BT$1:BT119)+1)</f>
        <v/>
      </c>
      <c r="BU120" s="127" t="str">
        <f t="shared" si="60"/>
        <v/>
      </c>
      <c r="BV120" s="127" t="str">
        <f t="shared" si="61"/>
        <v/>
      </c>
      <c r="BW120" s="127" t="str">
        <f t="shared" si="62"/>
        <v/>
      </c>
      <c r="BX120" s="127" t="str">
        <f t="shared" si="63"/>
        <v/>
      </c>
      <c r="BY120" s="127" t="str">
        <f t="shared" si="64"/>
        <v/>
      </c>
      <c r="BZ120" s="127" t="str">
        <f t="shared" si="65"/>
        <v/>
      </c>
      <c r="CA120" s="128" t="str">
        <f t="shared" si="66"/>
        <v/>
      </c>
      <c r="CB120" s="128" t="str">
        <f>+IF(CA120="","",MAX(CB$1:CB119)+1)</f>
        <v/>
      </c>
      <c r="CC120" s="128" t="str">
        <f t="shared" si="67"/>
        <v/>
      </c>
      <c r="CD120" s="128" t="str">
        <f t="shared" si="68"/>
        <v/>
      </c>
      <c r="CE120" s="128" t="str">
        <f t="shared" si="69"/>
        <v/>
      </c>
      <c r="CF120" s="128" t="str">
        <f t="shared" si="70"/>
        <v/>
      </c>
      <c r="CG120" s="128" t="str">
        <f t="shared" si="71"/>
        <v/>
      </c>
      <c r="CH120" s="128" t="str">
        <f t="shared" si="72"/>
        <v/>
      </c>
      <c r="CI120" s="129" t="str">
        <f t="shared" si="73"/>
        <v/>
      </c>
      <c r="CJ120" s="129" t="str">
        <f>+IF(CI120="","",MAX(CJ$1:CJ119)+1)</f>
        <v/>
      </c>
      <c r="CK120" s="129" t="str">
        <f t="shared" si="74"/>
        <v/>
      </c>
      <c r="CL120" s="129" t="str">
        <f t="shared" si="75"/>
        <v/>
      </c>
      <c r="CM120" s="129" t="str">
        <f t="shared" si="76"/>
        <v/>
      </c>
      <c r="CN120" s="129" t="str">
        <f t="shared" si="77"/>
        <v/>
      </c>
      <c r="CO120" s="129" t="str">
        <f t="shared" si="78"/>
        <v/>
      </c>
      <c r="CQ120" s="207" t="str">
        <f>+IF(CR120="","",MAX(CQ$1:CQ119)+1)</f>
        <v/>
      </c>
      <c r="CR120" s="208" t="str">
        <f>IF(Compliance_Options!B142="","",Compliance_Options!B142)</f>
        <v/>
      </c>
      <c r="CS120" s="208" t="str">
        <f>IF(Compliance_Options!C142="","",Compliance_Options!C142)</f>
        <v/>
      </c>
      <c r="CT120" s="208" t="str">
        <f>IF(Compliance_Options!D142="","",Compliance_Options!D142)</f>
        <v/>
      </c>
      <c r="CU120" s="208" t="str">
        <f t="shared" si="79"/>
        <v xml:space="preserve">  </v>
      </c>
      <c r="CV120" s="208" t="str">
        <f>IF(COUNTIF(CU$2:CU120,CU120)=1,CU120,"")</f>
        <v/>
      </c>
      <c r="CW120" s="208" t="str">
        <f t="shared" si="80"/>
        <v/>
      </c>
      <c r="CX120" s="208" t="str">
        <f t="shared" si="81"/>
        <v/>
      </c>
      <c r="CY120" s="208" t="str">
        <f t="shared" si="82"/>
        <v/>
      </c>
      <c r="CZ120" s="208" t="str">
        <f t="shared" si="83"/>
        <v/>
      </c>
    </row>
    <row r="121" spans="49:104" x14ac:dyDescent="0.3">
      <c r="AW121" s="125" t="str">
        <f>+IF(AX121="","",MAX(AW$1:AW120)+1)</f>
        <v/>
      </c>
      <c r="AX121" s="126" t="str">
        <f>IF(Compliance_Options!B143="","",Compliance_Options!B143)</f>
        <v/>
      </c>
      <c r="AY121" s="126" t="str">
        <f>IF(Compliance_Options!C143="","",Compliance_Options!C143)</f>
        <v/>
      </c>
      <c r="AZ121" s="126" t="str">
        <f>IF(Compliance_Options!D143="","",Compliance_Options!D143)</f>
        <v/>
      </c>
      <c r="BA121" s="126" t="str">
        <f>IF(Compliance_Options!E143="","",Compliance_Options!E143)</f>
        <v/>
      </c>
      <c r="BB121" s="126" t="str">
        <f>IF(Compliance_Options!F143="","",Compliance_Options!F143)</f>
        <v/>
      </c>
      <c r="BC121" s="105" t="str">
        <f t="shared" si="45"/>
        <v xml:space="preserve">    </v>
      </c>
      <c r="BD121" s="105" t="str">
        <f>IF(COUNTIF(BC$2:BC121,BC121)=1,BC121,"")</f>
        <v/>
      </c>
      <c r="BE121" s="105" t="str">
        <f t="shared" si="46"/>
        <v/>
      </c>
      <c r="BF121" s="105" t="str">
        <f t="shared" si="47"/>
        <v/>
      </c>
      <c r="BG121" s="105" t="str">
        <f t="shared" si="48"/>
        <v/>
      </c>
      <c r="BH121" s="105" t="str">
        <f t="shared" si="49"/>
        <v/>
      </c>
      <c r="BI121" s="105" t="str">
        <f t="shared" si="50"/>
        <v/>
      </c>
      <c r="BJ121" s="105" t="str">
        <f t="shared" si="51"/>
        <v/>
      </c>
      <c r="BK121" s="111" t="str">
        <f t="shared" si="52"/>
        <v/>
      </c>
      <c r="BL121" s="111" t="str">
        <f>+IF(BK121="","",MAX(BL$1:BL120)+1)</f>
        <v/>
      </c>
      <c r="BM121" s="111" t="str">
        <f t="shared" si="53"/>
        <v/>
      </c>
      <c r="BN121" s="111" t="str">
        <f t="shared" si="54"/>
        <v/>
      </c>
      <c r="BO121" s="111" t="str">
        <f t="shared" si="55"/>
        <v/>
      </c>
      <c r="BP121" s="111" t="str">
        <f t="shared" si="56"/>
        <v/>
      </c>
      <c r="BQ121" s="111" t="str">
        <f t="shared" si="57"/>
        <v/>
      </c>
      <c r="BR121" s="111" t="str">
        <f t="shared" si="58"/>
        <v/>
      </c>
      <c r="BS121" s="127" t="str">
        <f t="shared" si="59"/>
        <v/>
      </c>
      <c r="BT121" s="127" t="str">
        <f>+IF(BS121="","",MAX(BT$1:BT120)+1)</f>
        <v/>
      </c>
      <c r="BU121" s="127" t="str">
        <f t="shared" si="60"/>
        <v/>
      </c>
      <c r="BV121" s="127" t="str">
        <f t="shared" si="61"/>
        <v/>
      </c>
      <c r="BW121" s="127" t="str">
        <f t="shared" si="62"/>
        <v/>
      </c>
      <c r="BX121" s="127" t="str">
        <f t="shared" si="63"/>
        <v/>
      </c>
      <c r="BY121" s="127" t="str">
        <f t="shared" si="64"/>
        <v/>
      </c>
      <c r="BZ121" s="127" t="str">
        <f t="shared" si="65"/>
        <v/>
      </c>
      <c r="CA121" s="128" t="str">
        <f t="shared" si="66"/>
        <v/>
      </c>
      <c r="CB121" s="128" t="str">
        <f>+IF(CA121="","",MAX(CB$1:CB120)+1)</f>
        <v/>
      </c>
      <c r="CC121" s="128" t="str">
        <f t="shared" si="67"/>
        <v/>
      </c>
      <c r="CD121" s="128" t="str">
        <f t="shared" si="68"/>
        <v/>
      </c>
      <c r="CE121" s="128" t="str">
        <f t="shared" si="69"/>
        <v/>
      </c>
      <c r="CF121" s="128" t="str">
        <f t="shared" si="70"/>
        <v/>
      </c>
      <c r="CG121" s="128" t="str">
        <f t="shared" si="71"/>
        <v/>
      </c>
      <c r="CH121" s="128" t="str">
        <f t="shared" si="72"/>
        <v/>
      </c>
      <c r="CI121" s="129" t="str">
        <f t="shared" si="73"/>
        <v/>
      </c>
      <c r="CJ121" s="129" t="str">
        <f>+IF(CI121="","",MAX(CJ$1:CJ120)+1)</f>
        <v/>
      </c>
      <c r="CK121" s="129" t="str">
        <f t="shared" si="74"/>
        <v/>
      </c>
      <c r="CL121" s="129" t="str">
        <f t="shared" si="75"/>
        <v/>
      </c>
      <c r="CM121" s="129" t="str">
        <f t="shared" si="76"/>
        <v/>
      </c>
      <c r="CN121" s="129" t="str">
        <f t="shared" si="77"/>
        <v/>
      </c>
      <c r="CO121" s="129" t="str">
        <f t="shared" si="78"/>
        <v/>
      </c>
      <c r="CQ121" s="207" t="str">
        <f>+IF(CR121="","",MAX(CQ$1:CQ120)+1)</f>
        <v/>
      </c>
      <c r="CR121" s="208" t="str">
        <f>IF(Compliance_Options!B143="","",Compliance_Options!B143)</f>
        <v/>
      </c>
      <c r="CS121" s="208" t="str">
        <f>IF(Compliance_Options!C143="","",Compliance_Options!C143)</f>
        <v/>
      </c>
      <c r="CT121" s="208" t="str">
        <f>IF(Compliance_Options!D143="","",Compliance_Options!D143)</f>
        <v/>
      </c>
      <c r="CU121" s="208" t="str">
        <f t="shared" si="79"/>
        <v xml:space="preserve">  </v>
      </c>
      <c r="CV121" s="208" t="str">
        <f>IF(COUNTIF(CU$2:CU121,CU121)=1,CU121,"")</f>
        <v/>
      </c>
      <c r="CW121" s="208" t="str">
        <f t="shared" si="80"/>
        <v/>
      </c>
      <c r="CX121" s="208" t="str">
        <f t="shared" si="81"/>
        <v/>
      </c>
      <c r="CY121" s="208" t="str">
        <f t="shared" si="82"/>
        <v/>
      </c>
      <c r="CZ121" s="208" t="str">
        <f t="shared" si="83"/>
        <v/>
      </c>
    </row>
    <row r="122" spans="49:104" x14ac:dyDescent="0.3">
      <c r="AW122" s="125" t="str">
        <f>+IF(AX122="","",MAX(AW$1:AW121)+1)</f>
        <v/>
      </c>
      <c r="AX122" s="126" t="str">
        <f>IF(Compliance_Options!B144="","",Compliance_Options!B144)</f>
        <v/>
      </c>
      <c r="AY122" s="126" t="str">
        <f>IF(Compliance_Options!C144="","",Compliance_Options!C144)</f>
        <v/>
      </c>
      <c r="AZ122" s="126" t="str">
        <f>IF(Compliance_Options!D144="","",Compliance_Options!D144)</f>
        <v/>
      </c>
      <c r="BA122" s="126" t="str">
        <f>IF(Compliance_Options!E144="","",Compliance_Options!E144)</f>
        <v/>
      </c>
      <c r="BB122" s="126" t="str">
        <f>IF(Compliance_Options!F144="","",Compliance_Options!F144)</f>
        <v/>
      </c>
      <c r="BC122" s="105" t="str">
        <f t="shared" si="45"/>
        <v xml:space="preserve">    </v>
      </c>
      <c r="BD122" s="105" t="str">
        <f>IF(COUNTIF(BC$2:BC122,BC122)=1,BC122,"")</f>
        <v/>
      </c>
      <c r="BE122" s="105" t="str">
        <f t="shared" si="46"/>
        <v/>
      </c>
      <c r="BF122" s="105" t="str">
        <f t="shared" si="47"/>
        <v/>
      </c>
      <c r="BG122" s="105" t="str">
        <f t="shared" si="48"/>
        <v/>
      </c>
      <c r="BH122" s="105" t="str">
        <f t="shared" si="49"/>
        <v/>
      </c>
      <c r="BI122" s="105" t="str">
        <f t="shared" si="50"/>
        <v/>
      </c>
      <c r="BJ122" s="105" t="str">
        <f t="shared" si="51"/>
        <v/>
      </c>
      <c r="BK122" s="111" t="str">
        <f t="shared" si="52"/>
        <v/>
      </c>
      <c r="BL122" s="111" t="str">
        <f>+IF(BK122="","",MAX(BL$1:BL121)+1)</f>
        <v/>
      </c>
      <c r="BM122" s="111" t="str">
        <f t="shared" si="53"/>
        <v/>
      </c>
      <c r="BN122" s="111" t="str">
        <f t="shared" si="54"/>
        <v/>
      </c>
      <c r="BO122" s="111" t="str">
        <f t="shared" si="55"/>
        <v/>
      </c>
      <c r="BP122" s="111" t="str">
        <f t="shared" si="56"/>
        <v/>
      </c>
      <c r="BQ122" s="111" t="str">
        <f t="shared" si="57"/>
        <v/>
      </c>
      <c r="BR122" s="111" t="str">
        <f t="shared" si="58"/>
        <v/>
      </c>
      <c r="BS122" s="127" t="str">
        <f t="shared" si="59"/>
        <v/>
      </c>
      <c r="BT122" s="127" t="str">
        <f>+IF(BS122="","",MAX(BT$1:BT121)+1)</f>
        <v/>
      </c>
      <c r="BU122" s="127" t="str">
        <f t="shared" si="60"/>
        <v/>
      </c>
      <c r="BV122" s="127" t="str">
        <f t="shared" si="61"/>
        <v/>
      </c>
      <c r="BW122" s="127" t="str">
        <f t="shared" si="62"/>
        <v/>
      </c>
      <c r="BX122" s="127" t="str">
        <f t="shared" si="63"/>
        <v/>
      </c>
      <c r="BY122" s="127" t="str">
        <f t="shared" si="64"/>
        <v/>
      </c>
      <c r="BZ122" s="127" t="str">
        <f t="shared" si="65"/>
        <v/>
      </c>
      <c r="CA122" s="128" t="str">
        <f t="shared" si="66"/>
        <v/>
      </c>
      <c r="CB122" s="128" t="str">
        <f>+IF(CA122="","",MAX(CB$1:CB121)+1)</f>
        <v/>
      </c>
      <c r="CC122" s="128" t="str">
        <f t="shared" si="67"/>
        <v/>
      </c>
      <c r="CD122" s="128" t="str">
        <f t="shared" si="68"/>
        <v/>
      </c>
      <c r="CE122" s="128" t="str">
        <f t="shared" si="69"/>
        <v/>
      </c>
      <c r="CF122" s="128" t="str">
        <f t="shared" si="70"/>
        <v/>
      </c>
      <c r="CG122" s="128" t="str">
        <f t="shared" si="71"/>
        <v/>
      </c>
      <c r="CH122" s="128" t="str">
        <f t="shared" si="72"/>
        <v/>
      </c>
      <c r="CI122" s="129" t="str">
        <f t="shared" si="73"/>
        <v/>
      </c>
      <c r="CJ122" s="129" t="str">
        <f>+IF(CI122="","",MAX(CJ$1:CJ121)+1)</f>
        <v/>
      </c>
      <c r="CK122" s="129" t="str">
        <f t="shared" si="74"/>
        <v/>
      </c>
      <c r="CL122" s="129" t="str">
        <f t="shared" si="75"/>
        <v/>
      </c>
      <c r="CM122" s="129" t="str">
        <f t="shared" si="76"/>
        <v/>
      </c>
      <c r="CN122" s="129" t="str">
        <f t="shared" si="77"/>
        <v/>
      </c>
      <c r="CO122" s="129" t="str">
        <f t="shared" si="78"/>
        <v/>
      </c>
      <c r="CQ122" s="207" t="str">
        <f>+IF(CR122="","",MAX(CQ$1:CQ121)+1)</f>
        <v/>
      </c>
      <c r="CR122" s="208" t="str">
        <f>IF(Compliance_Options!B144="","",Compliance_Options!B144)</f>
        <v/>
      </c>
      <c r="CS122" s="208" t="str">
        <f>IF(Compliance_Options!C144="","",Compliance_Options!C144)</f>
        <v/>
      </c>
      <c r="CT122" s="208" t="str">
        <f>IF(Compliance_Options!D144="","",Compliance_Options!D144)</f>
        <v/>
      </c>
      <c r="CU122" s="208" t="str">
        <f t="shared" si="79"/>
        <v xml:space="preserve">  </v>
      </c>
      <c r="CV122" s="208" t="str">
        <f>IF(COUNTIF(CU$2:CU122,CU122)=1,CU122,"")</f>
        <v/>
      </c>
      <c r="CW122" s="208" t="str">
        <f t="shared" si="80"/>
        <v/>
      </c>
      <c r="CX122" s="208" t="str">
        <f t="shared" si="81"/>
        <v/>
      </c>
      <c r="CY122" s="208" t="str">
        <f t="shared" si="82"/>
        <v/>
      </c>
      <c r="CZ122" s="208" t="str">
        <f t="shared" si="83"/>
        <v/>
      </c>
    </row>
    <row r="123" spans="49:104" x14ac:dyDescent="0.3">
      <c r="AW123" s="125" t="str">
        <f>+IF(AX123="","",MAX(AW$1:AW122)+1)</f>
        <v/>
      </c>
      <c r="AX123" s="126" t="str">
        <f>IF(Compliance_Options!B145="","",Compliance_Options!B145)</f>
        <v/>
      </c>
      <c r="AY123" s="126" t="str">
        <f>IF(Compliance_Options!C145="","",Compliance_Options!C145)</f>
        <v/>
      </c>
      <c r="AZ123" s="126" t="str">
        <f>IF(Compliance_Options!D145="","",Compliance_Options!D145)</f>
        <v/>
      </c>
      <c r="BA123" s="126" t="str">
        <f>IF(Compliance_Options!E145="","",Compliance_Options!E145)</f>
        <v/>
      </c>
      <c r="BB123" s="126" t="str">
        <f>IF(Compliance_Options!F145="","",Compliance_Options!F145)</f>
        <v/>
      </c>
      <c r="BC123" s="105" t="str">
        <f t="shared" si="45"/>
        <v xml:space="preserve">    </v>
      </c>
      <c r="BD123" s="105" t="str">
        <f>IF(COUNTIF(BC$2:BC123,BC123)=1,BC123,"")</f>
        <v/>
      </c>
      <c r="BE123" s="105" t="str">
        <f t="shared" si="46"/>
        <v/>
      </c>
      <c r="BF123" s="105" t="str">
        <f t="shared" si="47"/>
        <v/>
      </c>
      <c r="BG123" s="105" t="str">
        <f t="shared" si="48"/>
        <v/>
      </c>
      <c r="BH123" s="105" t="str">
        <f t="shared" si="49"/>
        <v/>
      </c>
      <c r="BI123" s="105" t="str">
        <f t="shared" si="50"/>
        <v/>
      </c>
      <c r="BJ123" s="105" t="str">
        <f t="shared" si="51"/>
        <v/>
      </c>
      <c r="BK123" s="111" t="str">
        <f t="shared" si="52"/>
        <v/>
      </c>
      <c r="BL123" s="111" t="str">
        <f>+IF(BK123="","",MAX(BL$1:BL122)+1)</f>
        <v/>
      </c>
      <c r="BM123" s="111" t="str">
        <f t="shared" si="53"/>
        <v/>
      </c>
      <c r="BN123" s="111" t="str">
        <f t="shared" si="54"/>
        <v/>
      </c>
      <c r="BO123" s="111" t="str">
        <f t="shared" si="55"/>
        <v/>
      </c>
      <c r="BP123" s="111" t="str">
        <f t="shared" si="56"/>
        <v/>
      </c>
      <c r="BQ123" s="111" t="str">
        <f t="shared" si="57"/>
        <v/>
      </c>
      <c r="BR123" s="111" t="str">
        <f t="shared" si="58"/>
        <v/>
      </c>
      <c r="BS123" s="127" t="str">
        <f t="shared" si="59"/>
        <v/>
      </c>
      <c r="BT123" s="127" t="str">
        <f>+IF(BS123="","",MAX(BT$1:BT122)+1)</f>
        <v/>
      </c>
      <c r="BU123" s="127" t="str">
        <f t="shared" si="60"/>
        <v/>
      </c>
      <c r="BV123" s="127" t="str">
        <f t="shared" si="61"/>
        <v/>
      </c>
      <c r="BW123" s="127" t="str">
        <f t="shared" si="62"/>
        <v/>
      </c>
      <c r="BX123" s="127" t="str">
        <f t="shared" si="63"/>
        <v/>
      </c>
      <c r="BY123" s="127" t="str">
        <f t="shared" si="64"/>
        <v/>
      </c>
      <c r="BZ123" s="127" t="str">
        <f t="shared" si="65"/>
        <v/>
      </c>
      <c r="CA123" s="128" t="str">
        <f t="shared" si="66"/>
        <v/>
      </c>
      <c r="CB123" s="128" t="str">
        <f>+IF(CA123="","",MAX(CB$1:CB122)+1)</f>
        <v/>
      </c>
      <c r="CC123" s="128" t="str">
        <f t="shared" si="67"/>
        <v/>
      </c>
      <c r="CD123" s="128" t="str">
        <f t="shared" si="68"/>
        <v/>
      </c>
      <c r="CE123" s="128" t="str">
        <f t="shared" si="69"/>
        <v/>
      </c>
      <c r="CF123" s="128" t="str">
        <f t="shared" si="70"/>
        <v/>
      </c>
      <c r="CG123" s="128" t="str">
        <f t="shared" si="71"/>
        <v/>
      </c>
      <c r="CH123" s="128" t="str">
        <f t="shared" si="72"/>
        <v/>
      </c>
      <c r="CI123" s="129" t="str">
        <f t="shared" si="73"/>
        <v/>
      </c>
      <c r="CJ123" s="129" t="str">
        <f>+IF(CI123="","",MAX(CJ$1:CJ122)+1)</f>
        <v/>
      </c>
      <c r="CK123" s="129" t="str">
        <f t="shared" si="74"/>
        <v/>
      </c>
      <c r="CL123" s="129" t="str">
        <f t="shared" si="75"/>
        <v/>
      </c>
      <c r="CM123" s="129" t="str">
        <f t="shared" si="76"/>
        <v/>
      </c>
      <c r="CN123" s="129" t="str">
        <f t="shared" si="77"/>
        <v/>
      </c>
      <c r="CO123" s="129" t="str">
        <f t="shared" si="78"/>
        <v/>
      </c>
      <c r="CQ123" s="207" t="str">
        <f>+IF(CR123="","",MAX(CQ$1:CQ122)+1)</f>
        <v/>
      </c>
      <c r="CR123" s="208" t="str">
        <f>IF(Compliance_Options!B145="","",Compliance_Options!B145)</f>
        <v/>
      </c>
      <c r="CS123" s="208" t="str">
        <f>IF(Compliance_Options!C145="","",Compliance_Options!C145)</f>
        <v/>
      </c>
      <c r="CT123" s="208" t="str">
        <f>IF(Compliance_Options!D145="","",Compliance_Options!D145)</f>
        <v/>
      </c>
      <c r="CU123" s="208" t="str">
        <f t="shared" si="79"/>
        <v xml:space="preserve">  </v>
      </c>
      <c r="CV123" s="208" t="str">
        <f>IF(COUNTIF(CU$2:CU123,CU123)=1,CU123,"")</f>
        <v/>
      </c>
      <c r="CW123" s="208" t="str">
        <f t="shared" si="80"/>
        <v/>
      </c>
      <c r="CX123" s="208" t="str">
        <f t="shared" si="81"/>
        <v/>
      </c>
      <c r="CY123" s="208" t="str">
        <f t="shared" si="82"/>
        <v/>
      </c>
      <c r="CZ123" s="208" t="str">
        <f t="shared" si="83"/>
        <v/>
      </c>
    </row>
    <row r="124" spans="49:104" x14ac:dyDescent="0.3">
      <c r="AW124" s="125" t="str">
        <f>+IF(AX124="","",MAX(AW$1:AW123)+1)</f>
        <v/>
      </c>
      <c r="AX124" s="126" t="str">
        <f>IF(Compliance_Options!B146="","",Compliance_Options!B146)</f>
        <v/>
      </c>
      <c r="AY124" s="126" t="str">
        <f>IF(Compliance_Options!C146="","",Compliance_Options!C146)</f>
        <v/>
      </c>
      <c r="AZ124" s="126" t="str">
        <f>IF(Compliance_Options!D146="","",Compliance_Options!D146)</f>
        <v/>
      </c>
      <c r="BA124" s="126" t="str">
        <f>IF(Compliance_Options!E146="","",Compliance_Options!E146)</f>
        <v/>
      </c>
      <c r="BB124" s="126" t="str">
        <f>IF(Compliance_Options!F146="","",Compliance_Options!F146)</f>
        <v/>
      </c>
      <c r="BC124" s="105" t="str">
        <f t="shared" si="45"/>
        <v xml:space="preserve">    </v>
      </c>
      <c r="BD124" s="105" t="str">
        <f>IF(COUNTIF(BC$2:BC124,BC124)=1,BC124,"")</f>
        <v/>
      </c>
      <c r="BE124" s="105" t="str">
        <f t="shared" si="46"/>
        <v/>
      </c>
      <c r="BF124" s="105" t="str">
        <f t="shared" si="47"/>
        <v/>
      </c>
      <c r="BG124" s="105" t="str">
        <f t="shared" si="48"/>
        <v/>
      </c>
      <c r="BH124" s="105" t="str">
        <f t="shared" si="49"/>
        <v/>
      </c>
      <c r="BI124" s="105" t="str">
        <f t="shared" si="50"/>
        <v/>
      </c>
      <c r="BJ124" s="105" t="str">
        <f t="shared" si="51"/>
        <v/>
      </c>
      <c r="BK124" s="111" t="str">
        <f t="shared" si="52"/>
        <v/>
      </c>
      <c r="BL124" s="111" t="str">
        <f>+IF(BK124="","",MAX(BL$1:BL123)+1)</f>
        <v/>
      </c>
      <c r="BM124" s="111" t="str">
        <f t="shared" si="53"/>
        <v/>
      </c>
      <c r="BN124" s="111" t="str">
        <f t="shared" si="54"/>
        <v/>
      </c>
      <c r="BO124" s="111" t="str">
        <f t="shared" si="55"/>
        <v/>
      </c>
      <c r="BP124" s="111" t="str">
        <f t="shared" si="56"/>
        <v/>
      </c>
      <c r="BQ124" s="111" t="str">
        <f t="shared" si="57"/>
        <v/>
      </c>
      <c r="BR124" s="111" t="str">
        <f t="shared" si="58"/>
        <v/>
      </c>
      <c r="BS124" s="127" t="str">
        <f t="shared" si="59"/>
        <v/>
      </c>
      <c r="BT124" s="127" t="str">
        <f>+IF(BS124="","",MAX(BT$1:BT123)+1)</f>
        <v/>
      </c>
      <c r="BU124" s="127" t="str">
        <f t="shared" si="60"/>
        <v/>
      </c>
      <c r="BV124" s="127" t="str">
        <f t="shared" si="61"/>
        <v/>
      </c>
      <c r="BW124" s="127" t="str">
        <f t="shared" si="62"/>
        <v/>
      </c>
      <c r="BX124" s="127" t="str">
        <f t="shared" si="63"/>
        <v/>
      </c>
      <c r="BY124" s="127" t="str">
        <f t="shared" si="64"/>
        <v/>
      </c>
      <c r="BZ124" s="127" t="str">
        <f t="shared" si="65"/>
        <v/>
      </c>
      <c r="CA124" s="128" t="str">
        <f t="shared" si="66"/>
        <v/>
      </c>
      <c r="CB124" s="128" t="str">
        <f>+IF(CA124="","",MAX(CB$1:CB123)+1)</f>
        <v/>
      </c>
      <c r="CC124" s="128" t="str">
        <f t="shared" si="67"/>
        <v/>
      </c>
      <c r="CD124" s="128" t="str">
        <f t="shared" si="68"/>
        <v/>
      </c>
      <c r="CE124" s="128" t="str">
        <f t="shared" si="69"/>
        <v/>
      </c>
      <c r="CF124" s="128" t="str">
        <f t="shared" si="70"/>
        <v/>
      </c>
      <c r="CG124" s="128" t="str">
        <f t="shared" si="71"/>
        <v/>
      </c>
      <c r="CH124" s="128" t="str">
        <f t="shared" si="72"/>
        <v/>
      </c>
      <c r="CI124" s="129" t="str">
        <f t="shared" si="73"/>
        <v/>
      </c>
      <c r="CJ124" s="129" t="str">
        <f>+IF(CI124="","",MAX(CJ$1:CJ123)+1)</f>
        <v/>
      </c>
      <c r="CK124" s="129" t="str">
        <f t="shared" si="74"/>
        <v/>
      </c>
      <c r="CL124" s="129" t="str">
        <f t="shared" si="75"/>
        <v/>
      </c>
      <c r="CM124" s="129" t="str">
        <f t="shared" si="76"/>
        <v/>
      </c>
      <c r="CN124" s="129" t="str">
        <f t="shared" si="77"/>
        <v/>
      </c>
      <c r="CO124" s="129" t="str">
        <f t="shared" si="78"/>
        <v/>
      </c>
      <c r="CQ124" s="207" t="str">
        <f>+IF(CR124="","",MAX(CQ$1:CQ123)+1)</f>
        <v/>
      </c>
      <c r="CR124" s="208" t="str">
        <f>IF(Compliance_Options!B146="","",Compliance_Options!B146)</f>
        <v/>
      </c>
      <c r="CS124" s="208" t="str">
        <f>IF(Compliance_Options!C146="","",Compliance_Options!C146)</f>
        <v/>
      </c>
      <c r="CT124" s="208" t="str">
        <f>IF(Compliance_Options!D146="","",Compliance_Options!D146)</f>
        <v/>
      </c>
      <c r="CU124" s="208" t="str">
        <f t="shared" si="79"/>
        <v xml:space="preserve">  </v>
      </c>
      <c r="CV124" s="208" t="str">
        <f>IF(COUNTIF(CU$2:CU124,CU124)=1,CU124,"")</f>
        <v/>
      </c>
      <c r="CW124" s="208" t="str">
        <f t="shared" si="80"/>
        <v/>
      </c>
      <c r="CX124" s="208" t="str">
        <f t="shared" si="81"/>
        <v/>
      </c>
      <c r="CY124" s="208" t="str">
        <f t="shared" si="82"/>
        <v/>
      </c>
      <c r="CZ124" s="208" t="str">
        <f t="shared" si="83"/>
        <v/>
      </c>
    </row>
    <row r="125" spans="49:104" x14ac:dyDescent="0.3">
      <c r="AW125" s="125" t="str">
        <f>+IF(AX125="","",MAX(AW$1:AW124)+1)</f>
        <v/>
      </c>
      <c r="AX125" s="126" t="str">
        <f>IF(Compliance_Options!B147="","",Compliance_Options!B147)</f>
        <v/>
      </c>
      <c r="AY125" s="126" t="str">
        <f>IF(Compliance_Options!C147="","",Compliance_Options!C147)</f>
        <v/>
      </c>
      <c r="AZ125" s="126" t="str">
        <f>IF(Compliance_Options!D147="","",Compliance_Options!D147)</f>
        <v/>
      </c>
      <c r="BA125" s="126" t="str">
        <f>IF(Compliance_Options!E147="","",Compliance_Options!E147)</f>
        <v/>
      </c>
      <c r="BB125" s="126" t="str">
        <f>IF(Compliance_Options!F147="","",Compliance_Options!F147)</f>
        <v/>
      </c>
      <c r="BC125" s="105" t="str">
        <f t="shared" si="45"/>
        <v xml:space="preserve">    </v>
      </c>
      <c r="BD125" s="105" t="str">
        <f>IF(COUNTIF(BC$2:BC125,BC125)=1,BC125,"")</f>
        <v/>
      </c>
      <c r="BE125" s="105" t="str">
        <f t="shared" si="46"/>
        <v/>
      </c>
      <c r="BF125" s="105" t="str">
        <f t="shared" si="47"/>
        <v/>
      </c>
      <c r="BG125" s="105" t="str">
        <f t="shared" si="48"/>
        <v/>
      </c>
      <c r="BH125" s="105" t="str">
        <f t="shared" si="49"/>
        <v/>
      </c>
      <c r="BI125" s="105" t="str">
        <f t="shared" si="50"/>
        <v/>
      </c>
      <c r="BJ125" s="105" t="str">
        <f t="shared" si="51"/>
        <v/>
      </c>
      <c r="BK125" s="111" t="str">
        <f t="shared" si="52"/>
        <v/>
      </c>
      <c r="BL125" s="111" t="str">
        <f>+IF(BK125="","",MAX(BL$1:BL124)+1)</f>
        <v/>
      </c>
      <c r="BM125" s="111" t="str">
        <f t="shared" si="53"/>
        <v/>
      </c>
      <c r="BN125" s="111" t="str">
        <f t="shared" si="54"/>
        <v/>
      </c>
      <c r="BO125" s="111" t="str">
        <f t="shared" si="55"/>
        <v/>
      </c>
      <c r="BP125" s="111" t="str">
        <f t="shared" si="56"/>
        <v/>
      </c>
      <c r="BQ125" s="111" t="str">
        <f t="shared" si="57"/>
        <v/>
      </c>
      <c r="BR125" s="111" t="str">
        <f t="shared" si="58"/>
        <v/>
      </c>
      <c r="BS125" s="127" t="str">
        <f t="shared" si="59"/>
        <v/>
      </c>
      <c r="BT125" s="127" t="str">
        <f>+IF(BS125="","",MAX(BT$1:BT124)+1)</f>
        <v/>
      </c>
      <c r="BU125" s="127" t="str">
        <f t="shared" si="60"/>
        <v/>
      </c>
      <c r="BV125" s="127" t="str">
        <f t="shared" si="61"/>
        <v/>
      </c>
      <c r="BW125" s="127" t="str">
        <f t="shared" si="62"/>
        <v/>
      </c>
      <c r="BX125" s="127" t="str">
        <f t="shared" si="63"/>
        <v/>
      </c>
      <c r="BY125" s="127" t="str">
        <f t="shared" si="64"/>
        <v/>
      </c>
      <c r="BZ125" s="127" t="str">
        <f t="shared" si="65"/>
        <v/>
      </c>
      <c r="CA125" s="128" t="str">
        <f t="shared" si="66"/>
        <v/>
      </c>
      <c r="CB125" s="128" t="str">
        <f>+IF(CA125="","",MAX(CB$1:CB124)+1)</f>
        <v/>
      </c>
      <c r="CC125" s="128" t="str">
        <f t="shared" si="67"/>
        <v/>
      </c>
      <c r="CD125" s="128" t="str">
        <f t="shared" si="68"/>
        <v/>
      </c>
      <c r="CE125" s="128" t="str">
        <f t="shared" si="69"/>
        <v/>
      </c>
      <c r="CF125" s="128" t="str">
        <f t="shared" si="70"/>
        <v/>
      </c>
      <c r="CG125" s="128" t="str">
        <f t="shared" si="71"/>
        <v/>
      </c>
      <c r="CH125" s="128" t="str">
        <f t="shared" si="72"/>
        <v/>
      </c>
      <c r="CI125" s="129" t="str">
        <f t="shared" si="73"/>
        <v/>
      </c>
      <c r="CJ125" s="129" t="str">
        <f>+IF(CI125="","",MAX(CJ$1:CJ124)+1)</f>
        <v/>
      </c>
      <c r="CK125" s="129" t="str">
        <f t="shared" si="74"/>
        <v/>
      </c>
      <c r="CL125" s="129" t="str">
        <f t="shared" si="75"/>
        <v/>
      </c>
      <c r="CM125" s="129" t="str">
        <f t="shared" si="76"/>
        <v/>
      </c>
      <c r="CN125" s="129" t="str">
        <f t="shared" si="77"/>
        <v/>
      </c>
      <c r="CO125" s="129" t="str">
        <f t="shared" si="78"/>
        <v/>
      </c>
      <c r="CQ125" s="207" t="str">
        <f>+IF(CR125="","",MAX(CQ$1:CQ124)+1)</f>
        <v/>
      </c>
      <c r="CR125" s="208" t="str">
        <f>IF(Compliance_Options!B147="","",Compliance_Options!B147)</f>
        <v/>
      </c>
      <c r="CS125" s="208" t="str">
        <f>IF(Compliance_Options!C147="","",Compliance_Options!C147)</f>
        <v/>
      </c>
      <c r="CT125" s="208" t="str">
        <f>IF(Compliance_Options!D147="","",Compliance_Options!D147)</f>
        <v/>
      </c>
      <c r="CU125" s="208" t="str">
        <f t="shared" si="79"/>
        <v xml:space="preserve">  </v>
      </c>
      <c r="CV125" s="208" t="str">
        <f>IF(COUNTIF(CU$2:CU125,CU125)=1,CU125,"")</f>
        <v/>
      </c>
      <c r="CW125" s="208" t="str">
        <f t="shared" si="80"/>
        <v/>
      </c>
      <c r="CX125" s="208" t="str">
        <f t="shared" si="81"/>
        <v/>
      </c>
      <c r="CY125" s="208" t="str">
        <f t="shared" si="82"/>
        <v/>
      </c>
      <c r="CZ125" s="208" t="str">
        <f t="shared" si="83"/>
        <v/>
      </c>
    </row>
    <row r="126" spans="49:104" x14ac:dyDescent="0.3">
      <c r="AW126" s="125" t="str">
        <f>+IF(AX126="","",MAX(AW$1:AW125)+1)</f>
        <v/>
      </c>
      <c r="AX126" s="126" t="str">
        <f>IF(Compliance_Options!B148="","",Compliance_Options!B148)</f>
        <v/>
      </c>
      <c r="AY126" s="126" t="str">
        <f>IF(Compliance_Options!C148="","",Compliance_Options!C148)</f>
        <v/>
      </c>
      <c r="AZ126" s="126" t="str">
        <f>IF(Compliance_Options!D148="","",Compliance_Options!D148)</f>
        <v/>
      </c>
      <c r="BA126" s="126" t="str">
        <f>IF(Compliance_Options!E148="","",Compliance_Options!E148)</f>
        <v/>
      </c>
      <c r="BB126" s="126" t="str">
        <f>IF(Compliance_Options!F148="","",Compliance_Options!F148)</f>
        <v/>
      </c>
      <c r="BC126" s="105" t="str">
        <f t="shared" si="45"/>
        <v xml:space="preserve">    </v>
      </c>
      <c r="BD126" s="105" t="str">
        <f>IF(COUNTIF(BC$2:BC126,BC126)=1,BC126,"")</f>
        <v/>
      </c>
      <c r="BE126" s="105" t="str">
        <f t="shared" si="46"/>
        <v/>
      </c>
      <c r="BF126" s="105" t="str">
        <f t="shared" si="47"/>
        <v/>
      </c>
      <c r="BG126" s="105" t="str">
        <f t="shared" si="48"/>
        <v/>
      </c>
      <c r="BH126" s="105" t="str">
        <f t="shared" si="49"/>
        <v/>
      </c>
      <c r="BI126" s="105" t="str">
        <f t="shared" si="50"/>
        <v/>
      </c>
      <c r="BJ126" s="105" t="str">
        <f t="shared" si="51"/>
        <v/>
      </c>
      <c r="BK126" s="111" t="str">
        <f t="shared" si="52"/>
        <v/>
      </c>
      <c r="BL126" s="111" t="str">
        <f>+IF(BK126="","",MAX(BL$1:BL125)+1)</f>
        <v/>
      </c>
      <c r="BM126" s="111" t="str">
        <f t="shared" si="53"/>
        <v/>
      </c>
      <c r="BN126" s="111" t="str">
        <f t="shared" si="54"/>
        <v/>
      </c>
      <c r="BO126" s="111" t="str">
        <f t="shared" si="55"/>
        <v/>
      </c>
      <c r="BP126" s="111" t="str">
        <f t="shared" si="56"/>
        <v/>
      </c>
      <c r="BQ126" s="111" t="str">
        <f t="shared" si="57"/>
        <v/>
      </c>
      <c r="BR126" s="111" t="str">
        <f t="shared" si="58"/>
        <v/>
      </c>
      <c r="BS126" s="127" t="str">
        <f t="shared" si="59"/>
        <v/>
      </c>
      <c r="BT126" s="127" t="str">
        <f>+IF(BS126="","",MAX(BT$1:BT125)+1)</f>
        <v/>
      </c>
      <c r="BU126" s="127" t="str">
        <f t="shared" si="60"/>
        <v/>
      </c>
      <c r="BV126" s="127" t="str">
        <f t="shared" si="61"/>
        <v/>
      </c>
      <c r="BW126" s="127" t="str">
        <f t="shared" si="62"/>
        <v/>
      </c>
      <c r="BX126" s="127" t="str">
        <f t="shared" si="63"/>
        <v/>
      </c>
      <c r="BY126" s="127" t="str">
        <f t="shared" si="64"/>
        <v/>
      </c>
      <c r="BZ126" s="127" t="str">
        <f t="shared" si="65"/>
        <v/>
      </c>
      <c r="CA126" s="128" t="str">
        <f t="shared" si="66"/>
        <v/>
      </c>
      <c r="CB126" s="128" t="str">
        <f>+IF(CA126="","",MAX(CB$1:CB125)+1)</f>
        <v/>
      </c>
      <c r="CC126" s="128" t="str">
        <f t="shared" si="67"/>
        <v/>
      </c>
      <c r="CD126" s="128" t="str">
        <f t="shared" si="68"/>
        <v/>
      </c>
      <c r="CE126" s="128" t="str">
        <f t="shared" si="69"/>
        <v/>
      </c>
      <c r="CF126" s="128" t="str">
        <f t="shared" si="70"/>
        <v/>
      </c>
      <c r="CG126" s="128" t="str">
        <f t="shared" si="71"/>
        <v/>
      </c>
      <c r="CH126" s="128" t="str">
        <f t="shared" si="72"/>
        <v/>
      </c>
      <c r="CI126" s="129" t="str">
        <f t="shared" si="73"/>
        <v/>
      </c>
      <c r="CJ126" s="129" t="str">
        <f>+IF(CI126="","",MAX(CJ$1:CJ125)+1)</f>
        <v/>
      </c>
      <c r="CK126" s="129" t="str">
        <f t="shared" si="74"/>
        <v/>
      </c>
      <c r="CL126" s="129" t="str">
        <f t="shared" si="75"/>
        <v/>
      </c>
      <c r="CM126" s="129" t="str">
        <f t="shared" si="76"/>
        <v/>
      </c>
      <c r="CN126" s="129" t="str">
        <f t="shared" si="77"/>
        <v/>
      </c>
      <c r="CO126" s="129" t="str">
        <f t="shared" si="78"/>
        <v/>
      </c>
      <c r="CQ126" s="207" t="str">
        <f>+IF(CR126="","",MAX(CQ$1:CQ125)+1)</f>
        <v/>
      </c>
      <c r="CR126" s="208" t="str">
        <f>IF(Compliance_Options!B148="","",Compliance_Options!B148)</f>
        <v/>
      </c>
      <c r="CS126" s="208" t="str">
        <f>IF(Compliance_Options!C148="","",Compliance_Options!C148)</f>
        <v/>
      </c>
      <c r="CT126" s="208" t="str">
        <f>IF(Compliance_Options!D148="","",Compliance_Options!D148)</f>
        <v/>
      </c>
      <c r="CU126" s="208" t="str">
        <f t="shared" si="79"/>
        <v xml:space="preserve">  </v>
      </c>
      <c r="CV126" s="208" t="str">
        <f>IF(COUNTIF(CU$2:CU126,CU126)=1,CU126,"")</f>
        <v/>
      </c>
      <c r="CW126" s="208" t="str">
        <f t="shared" si="80"/>
        <v/>
      </c>
      <c r="CX126" s="208" t="str">
        <f t="shared" si="81"/>
        <v/>
      </c>
      <c r="CY126" s="208" t="str">
        <f t="shared" si="82"/>
        <v/>
      </c>
      <c r="CZ126" s="208" t="str">
        <f t="shared" si="83"/>
        <v/>
      </c>
    </row>
    <row r="127" spans="49:104" x14ac:dyDescent="0.3">
      <c r="AW127" s="125" t="str">
        <f>+IF(AX127="","",MAX(AW$1:AW126)+1)</f>
        <v/>
      </c>
      <c r="AX127" s="126" t="str">
        <f>IF(Compliance_Options!B149="","",Compliance_Options!B149)</f>
        <v/>
      </c>
      <c r="AY127" s="126" t="str">
        <f>IF(Compliance_Options!C149="","",Compliance_Options!C149)</f>
        <v/>
      </c>
      <c r="AZ127" s="126" t="str">
        <f>IF(Compliance_Options!D149="","",Compliance_Options!D149)</f>
        <v/>
      </c>
      <c r="BA127" s="126" t="str">
        <f>IF(Compliance_Options!E149="","",Compliance_Options!E149)</f>
        <v/>
      </c>
      <c r="BB127" s="126" t="str">
        <f>IF(Compliance_Options!F149="","",Compliance_Options!F149)</f>
        <v/>
      </c>
      <c r="BC127" s="105" t="str">
        <f t="shared" si="45"/>
        <v xml:space="preserve">    </v>
      </c>
      <c r="BD127" s="105" t="str">
        <f>IF(COUNTIF(BC$2:BC127,BC127)=1,BC127,"")</f>
        <v/>
      </c>
      <c r="BE127" s="105" t="str">
        <f t="shared" si="46"/>
        <v/>
      </c>
      <c r="BF127" s="105" t="str">
        <f t="shared" si="47"/>
        <v/>
      </c>
      <c r="BG127" s="105" t="str">
        <f t="shared" si="48"/>
        <v/>
      </c>
      <c r="BH127" s="105" t="str">
        <f t="shared" si="49"/>
        <v/>
      </c>
      <c r="BI127" s="105" t="str">
        <f t="shared" si="50"/>
        <v/>
      </c>
      <c r="BJ127" s="105" t="str">
        <f t="shared" si="51"/>
        <v/>
      </c>
      <c r="BK127" s="111" t="str">
        <f t="shared" si="52"/>
        <v/>
      </c>
      <c r="BL127" s="111" t="str">
        <f>+IF(BK127="","",MAX(BL$1:BL126)+1)</f>
        <v/>
      </c>
      <c r="BM127" s="111" t="str">
        <f t="shared" si="53"/>
        <v/>
      </c>
      <c r="BN127" s="111" t="str">
        <f t="shared" si="54"/>
        <v/>
      </c>
      <c r="BO127" s="111" t="str">
        <f t="shared" si="55"/>
        <v/>
      </c>
      <c r="BP127" s="111" t="str">
        <f t="shared" si="56"/>
        <v/>
      </c>
      <c r="BQ127" s="111" t="str">
        <f t="shared" si="57"/>
        <v/>
      </c>
      <c r="BR127" s="111" t="str">
        <f t="shared" si="58"/>
        <v/>
      </c>
      <c r="BS127" s="127" t="str">
        <f t="shared" si="59"/>
        <v/>
      </c>
      <c r="BT127" s="127" t="str">
        <f>+IF(BS127="","",MAX(BT$1:BT126)+1)</f>
        <v/>
      </c>
      <c r="BU127" s="127" t="str">
        <f t="shared" si="60"/>
        <v/>
      </c>
      <c r="BV127" s="127" t="str">
        <f t="shared" si="61"/>
        <v/>
      </c>
      <c r="BW127" s="127" t="str">
        <f t="shared" si="62"/>
        <v/>
      </c>
      <c r="BX127" s="127" t="str">
        <f t="shared" si="63"/>
        <v/>
      </c>
      <c r="BY127" s="127" t="str">
        <f t="shared" si="64"/>
        <v/>
      </c>
      <c r="BZ127" s="127" t="str">
        <f t="shared" si="65"/>
        <v/>
      </c>
      <c r="CA127" s="128" t="str">
        <f t="shared" si="66"/>
        <v/>
      </c>
      <c r="CB127" s="128" t="str">
        <f>+IF(CA127="","",MAX(CB$1:CB126)+1)</f>
        <v/>
      </c>
      <c r="CC127" s="128" t="str">
        <f t="shared" si="67"/>
        <v/>
      </c>
      <c r="CD127" s="128" t="str">
        <f t="shared" si="68"/>
        <v/>
      </c>
      <c r="CE127" s="128" t="str">
        <f t="shared" si="69"/>
        <v/>
      </c>
      <c r="CF127" s="128" t="str">
        <f t="shared" si="70"/>
        <v/>
      </c>
      <c r="CG127" s="128" t="str">
        <f t="shared" si="71"/>
        <v/>
      </c>
      <c r="CH127" s="128" t="str">
        <f t="shared" si="72"/>
        <v/>
      </c>
      <c r="CI127" s="129" t="str">
        <f t="shared" si="73"/>
        <v/>
      </c>
      <c r="CJ127" s="129" t="str">
        <f>+IF(CI127="","",MAX(CJ$1:CJ126)+1)</f>
        <v/>
      </c>
      <c r="CK127" s="129" t="str">
        <f t="shared" si="74"/>
        <v/>
      </c>
      <c r="CL127" s="129" t="str">
        <f t="shared" si="75"/>
        <v/>
      </c>
      <c r="CM127" s="129" t="str">
        <f t="shared" si="76"/>
        <v/>
      </c>
      <c r="CN127" s="129" t="str">
        <f t="shared" si="77"/>
        <v/>
      </c>
      <c r="CO127" s="129" t="str">
        <f t="shared" si="78"/>
        <v/>
      </c>
      <c r="CQ127" s="207" t="str">
        <f>+IF(CR127="","",MAX(CQ$1:CQ126)+1)</f>
        <v/>
      </c>
      <c r="CR127" s="208" t="str">
        <f>IF(Compliance_Options!B149="","",Compliance_Options!B149)</f>
        <v/>
      </c>
      <c r="CS127" s="208" t="str">
        <f>IF(Compliance_Options!C149="","",Compliance_Options!C149)</f>
        <v/>
      </c>
      <c r="CT127" s="208" t="str">
        <f>IF(Compliance_Options!D149="","",Compliance_Options!D149)</f>
        <v/>
      </c>
      <c r="CU127" s="208" t="str">
        <f t="shared" si="79"/>
        <v xml:space="preserve">  </v>
      </c>
      <c r="CV127" s="208" t="str">
        <f>IF(COUNTIF(CU$2:CU127,CU127)=1,CU127,"")</f>
        <v/>
      </c>
      <c r="CW127" s="208" t="str">
        <f t="shared" si="80"/>
        <v/>
      </c>
      <c r="CX127" s="208" t="str">
        <f t="shared" si="81"/>
        <v/>
      </c>
      <c r="CY127" s="208" t="str">
        <f t="shared" si="82"/>
        <v/>
      </c>
      <c r="CZ127" s="208" t="str">
        <f t="shared" si="83"/>
        <v/>
      </c>
    </row>
    <row r="128" spans="49:104" x14ac:dyDescent="0.3">
      <c r="AW128" s="125" t="str">
        <f>+IF(AX128="","",MAX(AW$1:AW127)+1)</f>
        <v/>
      </c>
      <c r="AX128" s="126" t="str">
        <f>IF(Compliance_Options!B150="","",Compliance_Options!B150)</f>
        <v/>
      </c>
      <c r="AY128" s="126" t="str">
        <f>IF(Compliance_Options!C150="","",Compliance_Options!C150)</f>
        <v/>
      </c>
      <c r="AZ128" s="126" t="str">
        <f>IF(Compliance_Options!D150="","",Compliance_Options!D150)</f>
        <v/>
      </c>
      <c r="BA128" s="126" t="str">
        <f>IF(Compliance_Options!E150="","",Compliance_Options!E150)</f>
        <v/>
      </c>
      <c r="BB128" s="126" t="str">
        <f>IF(Compliance_Options!F150="","",Compliance_Options!F150)</f>
        <v/>
      </c>
      <c r="BC128" s="105" t="str">
        <f t="shared" si="45"/>
        <v xml:space="preserve">    </v>
      </c>
      <c r="BD128" s="105" t="str">
        <f>IF(COUNTIF(BC$2:BC128,BC128)=1,BC128,"")</f>
        <v/>
      </c>
      <c r="BE128" s="105" t="str">
        <f t="shared" si="46"/>
        <v/>
      </c>
      <c r="BF128" s="105" t="str">
        <f t="shared" si="47"/>
        <v/>
      </c>
      <c r="BG128" s="105" t="str">
        <f t="shared" si="48"/>
        <v/>
      </c>
      <c r="BH128" s="105" t="str">
        <f t="shared" si="49"/>
        <v/>
      </c>
      <c r="BI128" s="105" t="str">
        <f t="shared" si="50"/>
        <v/>
      </c>
      <c r="BJ128" s="105" t="str">
        <f t="shared" si="51"/>
        <v/>
      </c>
      <c r="BK128" s="111" t="str">
        <f t="shared" si="52"/>
        <v/>
      </c>
      <c r="BL128" s="111" t="str">
        <f>+IF(BK128="","",MAX(BL$1:BL127)+1)</f>
        <v/>
      </c>
      <c r="BM128" s="111" t="str">
        <f t="shared" si="53"/>
        <v/>
      </c>
      <c r="BN128" s="111" t="str">
        <f t="shared" si="54"/>
        <v/>
      </c>
      <c r="BO128" s="111" t="str">
        <f t="shared" si="55"/>
        <v/>
      </c>
      <c r="BP128" s="111" t="str">
        <f t="shared" si="56"/>
        <v/>
      </c>
      <c r="BQ128" s="111" t="str">
        <f t="shared" si="57"/>
        <v/>
      </c>
      <c r="BR128" s="111" t="str">
        <f t="shared" si="58"/>
        <v/>
      </c>
      <c r="BS128" s="127" t="str">
        <f t="shared" si="59"/>
        <v/>
      </c>
      <c r="BT128" s="127" t="str">
        <f>+IF(BS128="","",MAX(BT$1:BT127)+1)</f>
        <v/>
      </c>
      <c r="BU128" s="127" t="str">
        <f t="shared" si="60"/>
        <v/>
      </c>
      <c r="BV128" s="127" t="str">
        <f t="shared" si="61"/>
        <v/>
      </c>
      <c r="BW128" s="127" t="str">
        <f t="shared" si="62"/>
        <v/>
      </c>
      <c r="BX128" s="127" t="str">
        <f t="shared" si="63"/>
        <v/>
      </c>
      <c r="BY128" s="127" t="str">
        <f t="shared" si="64"/>
        <v/>
      </c>
      <c r="BZ128" s="127" t="str">
        <f t="shared" si="65"/>
        <v/>
      </c>
      <c r="CA128" s="128" t="str">
        <f t="shared" si="66"/>
        <v/>
      </c>
      <c r="CB128" s="128" t="str">
        <f>+IF(CA128="","",MAX(CB$1:CB127)+1)</f>
        <v/>
      </c>
      <c r="CC128" s="128" t="str">
        <f t="shared" si="67"/>
        <v/>
      </c>
      <c r="CD128" s="128" t="str">
        <f t="shared" si="68"/>
        <v/>
      </c>
      <c r="CE128" s="128" t="str">
        <f t="shared" si="69"/>
        <v/>
      </c>
      <c r="CF128" s="128" t="str">
        <f t="shared" si="70"/>
        <v/>
      </c>
      <c r="CG128" s="128" t="str">
        <f t="shared" si="71"/>
        <v/>
      </c>
      <c r="CH128" s="128" t="str">
        <f t="shared" si="72"/>
        <v/>
      </c>
      <c r="CI128" s="129" t="str">
        <f t="shared" si="73"/>
        <v/>
      </c>
      <c r="CJ128" s="129" t="str">
        <f>+IF(CI128="","",MAX(CJ$1:CJ127)+1)</f>
        <v/>
      </c>
      <c r="CK128" s="129" t="str">
        <f t="shared" si="74"/>
        <v/>
      </c>
      <c r="CL128" s="129" t="str">
        <f t="shared" si="75"/>
        <v/>
      </c>
      <c r="CM128" s="129" t="str">
        <f t="shared" si="76"/>
        <v/>
      </c>
      <c r="CN128" s="129" t="str">
        <f t="shared" si="77"/>
        <v/>
      </c>
      <c r="CO128" s="129" t="str">
        <f t="shared" si="78"/>
        <v/>
      </c>
      <c r="CQ128" s="207" t="str">
        <f>+IF(CR128="","",MAX(CQ$1:CQ127)+1)</f>
        <v/>
      </c>
      <c r="CR128" s="208" t="str">
        <f>IF(Compliance_Options!B150="","",Compliance_Options!B150)</f>
        <v/>
      </c>
      <c r="CS128" s="208" t="str">
        <f>IF(Compliance_Options!C150="","",Compliance_Options!C150)</f>
        <v/>
      </c>
      <c r="CT128" s="208" t="str">
        <f>IF(Compliance_Options!D150="","",Compliance_Options!D150)</f>
        <v/>
      </c>
      <c r="CU128" s="208" t="str">
        <f t="shared" si="79"/>
        <v xml:space="preserve">  </v>
      </c>
      <c r="CV128" s="208" t="str">
        <f>IF(COUNTIF(CU$2:CU128,CU128)=1,CU128,"")</f>
        <v/>
      </c>
      <c r="CW128" s="208" t="str">
        <f t="shared" si="80"/>
        <v/>
      </c>
      <c r="CX128" s="208" t="str">
        <f t="shared" si="81"/>
        <v/>
      </c>
      <c r="CY128" s="208" t="str">
        <f t="shared" si="82"/>
        <v/>
      </c>
      <c r="CZ128" s="208" t="str">
        <f t="shared" si="83"/>
        <v/>
      </c>
    </row>
    <row r="129" spans="49:104" x14ac:dyDescent="0.3">
      <c r="AW129" s="125" t="str">
        <f>+IF(AX129="","",MAX(AW$1:AW128)+1)</f>
        <v/>
      </c>
      <c r="AX129" s="126" t="str">
        <f>IF(Compliance_Options!B151="","",Compliance_Options!B151)</f>
        <v/>
      </c>
      <c r="AY129" s="126" t="str">
        <f>IF(Compliance_Options!C151="","",Compliance_Options!C151)</f>
        <v/>
      </c>
      <c r="AZ129" s="126" t="str">
        <f>IF(Compliance_Options!D151="","",Compliance_Options!D151)</f>
        <v/>
      </c>
      <c r="BA129" s="126" t="str">
        <f>IF(Compliance_Options!E151="","",Compliance_Options!E151)</f>
        <v/>
      </c>
      <c r="BB129" s="126" t="str">
        <f>IF(Compliance_Options!F151="","",Compliance_Options!F151)</f>
        <v/>
      </c>
      <c r="BC129" s="105" t="str">
        <f t="shared" si="45"/>
        <v xml:space="preserve">    </v>
      </c>
      <c r="BD129" s="105" t="str">
        <f>IF(COUNTIF(BC$2:BC129,BC129)=1,BC129,"")</f>
        <v/>
      </c>
      <c r="BE129" s="105" t="str">
        <f t="shared" si="46"/>
        <v/>
      </c>
      <c r="BF129" s="105" t="str">
        <f t="shared" si="47"/>
        <v/>
      </c>
      <c r="BG129" s="105" t="str">
        <f t="shared" si="48"/>
        <v/>
      </c>
      <c r="BH129" s="105" t="str">
        <f t="shared" si="49"/>
        <v/>
      </c>
      <c r="BI129" s="105" t="str">
        <f t="shared" si="50"/>
        <v/>
      </c>
      <c r="BJ129" s="105" t="str">
        <f t="shared" si="51"/>
        <v/>
      </c>
      <c r="BK129" s="111" t="str">
        <f t="shared" si="52"/>
        <v/>
      </c>
      <c r="BL129" s="111" t="str">
        <f>+IF(BK129="","",MAX(BL$1:BL128)+1)</f>
        <v/>
      </c>
      <c r="BM129" s="111" t="str">
        <f t="shared" si="53"/>
        <v/>
      </c>
      <c r="BN129" s="111" t="str">
        <f t="shared" si="54"/>
        <v/>
      </c>
      <c r="BO129" s="111" t="str">
        <f t="shared" si="55"/>
        <v/>
      </c>
      <c r="BP129" s="111" t="str">
        <f t="shared" si="56"/>
        <v/>
      </c>
      <c r="BQ129" s="111" t="str">
        <f t="shared" si="57"/>
        <v/>
      </c>
      <c r="BR129" s="111" t="str">
        <f t="shared" si="58"/>
        <v/>
      </c>
      <c r="BS129" s="127" t="str">
        <f t="shared" si="59"/>
        <v/>
      </c>
      <c r="BT129" s="127" t="str">
        <f>+IF(BS129="","",MAX(BT$1:BT128)+1)</f>
        <v/>
      </c>
      <c r="BU129" s="127" t="str">
        <f t="shared" si="60"/>
        <v/>
      </c>
      <c r="BV129" s="127" t="str">
        <f t="shared" si="61"/>
        <v/>
      </c>
      <c r="BW129" s="127" t="str">
        <f t="shared" si="62"/>
        <v/>
      </c>
      <c r="BX129" s="127" t="str">
        <f t="shared" si="63"/>
        <v/>
      </c>
      <c r="BY129" s="127" t="str">
        <f t="shared" si="64"/>
        <v/>
      </c>
      <c r="BZ129" s="127" t="str">
        <f t="shared" si="65"/>
        <v/>
      </c>
      <c r="CA129" s="128" t="str">
        <f t="shared" si="66"/>
        <v/>
      </c>
      <c r="CB129" s="128" t="str">
        <f>+IF(CA129="","",MAX(CB$1:CB128)+1)</f>
        <v/>
      </c>
      <c r="CC129" s="128" t="str">
        <f t="shared" si="67"/>
        <v/>
      </c>
      <c r="CD129" s="128" t="str">
        <f t="shared" si="68"/>
        <v/>
      </c>
      <c r="CE129" s="128" t="str">
        <f t="shared" si="69"/>
        <v/>
      </c>
      <c r="CF129" s="128" t="str">
        <f t="shared" si="70"/>
        <v/>
      </c>
      <c r="CG129" s="128" t="str">
        <f t="shared" si="71"/>
        <v/>
      </c>
      <c r="CH129" s="128" t="str">
        <f t="shared" si="72"/>
        <v/>
      </c>
      <c r="CI129" s="129" t="str">
        <f t="shared" si="73"/>
        <v/>
      </c>
      <c r="CJ129" s="129" t="str">
        <f>+IF(CI129="","",MAX(CJ$1:CJ128)+1)</f>
        <v/>
      </c>
      <c r="CK129" s="129" t="str">
        <f t="shared" si="74"/>
        <v/>
      </c>
      <c r="CL129" s="129" t="str">
        <f t="shared" si="75"/>
        <v/>
      </c>
      <c r="CM129" s="129" t="str">
        <f t="shared" si="76"/>
        <v/>
      </c>
      <c r="CN129" s="129" t="str">
        <f t="shared" si="77"/>
        <v/>
      </c>
      <c r="CO129" s="129" t="str">
        <f t="shared" si="78"/>
        <v/>
      </c>
      <c r="CQ129" s="207" t="str">
        <f>+IF(CR129="","",MAX(CQ$1:CQ128)+1)</f>
        <v/>
      </c>
      <c r="CR129" s="208" t="str">
        <f>IF(Compliance_Options!B151="","",Compliance_Options!B151)</f>
        <v/>
      </c>
      <c r="CS129" s="208" t="str">
        <f>IF(Compliance_Options!C151="","",Compliance_Options!C151)</f>
        <v/>
      </c>
      <c r="CT129" s="208" t="str">
        <f>IF(Compliance_Options!D151="","",Compliance_Options!D151)</f>
        <v/>
      </c>
      <c r="CU129" s="208" t="str">
        <f t="shared" si="79"/>
        <v xml:space="preserve">  </v>
      </c>
      <c r="CV129" s="208" t="str">
        <f>IF(COUNTIF(CU$2:CU129,CU129)=1,CU129,"")</f>
        <v/>
      </c>
      <c r="CW129" s="208" t="str">
        <f t="shared" si="80"/>
        <v/>
      </c>
      <c r="CX129" s="208" t="str">
        <f t="shared" si="81"/>
        <v/>
      </c>
      <c r="CY129" s="208" t="str">
        <f t="shared" si="82"/>
        <v/>
      </c>
      <c r="CZ129" s="208" t="str">
        <f t="shared" si="83"/>
        <v/>
      </c>
    </row>
    <row r="130" spans="49:104" x14ac:dyDescent="0.3">
      <c r="AW130" s="125" t="str">
        <f>+IF(AX130="","",MAX(AW$1:AW129)+1)</f>
        <v/>
      </c>
      <c r="AX130" s="126" t="str">
        <f>IF(Compliance_Options!B152="","",Compliance_Options!B152)</f>
        <v/>
      </c>
      <c r="AY130" s="126" t="str">
        <f>IF(Compliance_Options!C152="","",Compliance_Options!C152)</f>
        <v/>
      </c>
      <c r="AZ130" s="126" t="str">
        <f>IF(Compliance_Options!D152="","",Compliance_Options!D152)</f>
        <v/>
      </c>
      <c r="BA130" s="126" t="str">
        <f>IF(Compliance_Options!E152="","",Compliance_Options!E152)</f>
        <v/>
      </c>
      <c r="BB130" s="126" t="str">
        <f>IF(Compliance_Options!F152="","",Compliance_Options!F152)</f>
        <v/>
      </c>
      <c r="BC130" s="105" t="str">
        <f t="shared" si="45"/>
        <v xml:space="preserve">    </v>
      </c>
      <c r="BD130" s="105" t="str">
        <f>IF(COUNTIF(BC$2:BC130,BC130)=1,BC130,"")</f>
        <v/>
      </c>
      <c r="BE130" s="105" t="str">
        <f t="shared" si="46"/>
        <v/>
      </c>
      <c r="BF130" s="105" t="str">
        <f t="shared" si="47"/>
        <v/>
      </c>
      <c r="BG130" s="105" t="str">
        <f t="shared" si="48"/>
        <v/>
      </c>
      <c r="BH130" s="105" t="str">
        <f t="shared" si="49"/>
        <v/>
      </c>
      <c r="BI130" s="105" t="str">
        <f t="shared" si="50"/>
        <v/>
      </c>
      <c r="BJ130" s="105" t="str">
        <f t="shared" si="51"/>
        <v/>
      </c>
      <c r="BK130" s="111" t="str">
        <f t="shared" si="52"/>
        <v/>
      </c>
      <c r="BL130" s="111" t="str">
        <f>+IF(BK130="","",MAX(BL$1:BL129)+1)</f>
        <v/>
      </c>
      <c r="BM130" s="111" t="str">
        <f t="shared" si="53"/>
        <v/>
      </c>
      <c r="BN130" s="111" t="str">
        <f t="shared" si="54"/>
        <v/>
      </c>
      <c r="BO130" s="111" t="str">
        <f t="shared" si="55"/>
        <v/>
      </c>
      <c r="BP130" s="111" t="str">
        <f t="shared" si="56"/>
        <v/>
      </c>
      <c r="BQ130" s="111" t="str">
        <f t="shared" si="57"/>
        <v/>
      </c>
      <c r="BR130" s="111" t="str">
        <f t="shared" si="58"/>
        <v/>
      </c>
      <c r="BS130" s="127" t="str">
        <f t="shared" si="59"/>
        <v/>
      </c>
      <c r="BT130" s="127" t="str">
        <f>+IF(BS130="","",MAX(BT$1:BT129)+1)</f>
        <v/>
      </c>
      <c r="BU130" s="127" t="str">
        <f t="shared" si="60"/>
        <v/>
      </c>
      <c r="BV130" s="127" t="str">
        <f t="shared" si="61"/>
        <v/>
      </c>
      <c r="BW130" s="127" t="str">
        <f t="shared" si="62"/>
        <v/>
      </c>
      <c r="BX130" s="127" t="str">
        <f t="shared" si="63"/>
        <v/>
      </c>
      <c r="BY130" s="127" t="str">
        <f t="shared" si="64"/>
        <v/>
      </c>
      <c r="BZ130" s="127" t="str">
        <f t="shared" si="65"/>
        <v/>
      </c>
      <c r="CA130" s="128" t="str">
        <f t="shared" si="66"/>
        <v/>
      </c>
      <c r="CB130" s="128" t="str">
        <f>+IF(CA130="","",MAX(CB$1:CB129)+1)</f>
        <v/>
      </c>
      <c r="CC130" s="128" t="str">
        <f t="shared" si="67"/>
        <v/>
      </c>
      <c r="CD130" s="128" t="str">
        <f t="shared" si="68"/>
        <v/>
      </c>
      <c r="CE130" s="128" t="str">
        <f t="shared" si="69"/>
        <v/>
      </c>
      <c r="CF130" s="128" t="str">
        <f t="shared" si="70"/>
        <v/>
      </c>
      <c r="CG130" s="128" t="str">
        <f t="shared" si="71"/>
        <v/>
      </c>
      <c r="CH130" s="128" t="str">
        <f t="shared" si="72"/>
        <v/>
      </c>
      <c r="CI130" s="129" t="str">
        <f t="shared" si="73"/>
        <v/>
      </c>
      <c r="CJ130" s="129" t="str">
        <f>+IF(CI130="","",MAX(CJ$1:CJ129)+1)</f>
        <v/>
      </c>
      <c r="CK130" s="129" t="str">
        <f t="shared" si="74"/>
        <v/>
      </c>
      <c r="CL130" s="129" t="str">
        <f t="shared" si="75"/>
        <v/>
      </c>
      <c r="CM130" s="129" t="str">
        <f t="shared" si="76"/>
        <v/>
      </c>
      <c r="CN130" s="129" t="str">
        <f t="shared" si="77"/>
        <v/>
      </c>
      <c r="CO130" s="129" t="str">
        <f t="shared" si="78"/>
        <v/>
      </c>
      <c r="CQ130" s="207" t="str">
        <f>+IF(CR130="","",MAX(CQ$1:CQ129)+1)</f>
        <v/>
      </c>
      <c r="CR130" s="208" t="str">
        <f>IF(Compliance_Options!B152="","",Compliance_Options!B152)</f>
        <v/>
      </c>
      <c r="CS130" s="208" t="str">
        <f>IF(Compliance_Options!C152="","",Compliance_Options!C152)</f>
        <v/>
      </c>
      <c r="CT130" s="208" t="str">
        <f>IF(Compliance_Options!D152="","",Compliance_Options!D152)</f>
        <v/>
      </c>
      <c r="CU130" s="208" t="str">
        <f t="shared" si="79"/>
        <v xml:space="preserve">  </v>
      </c>
      <c r="CV130" s="208" t="str">
        <f>IF(COUNTIF(CU$2:CU130,CU130)=1,CU130,"")</f>
        <v/>
      </c>
      <c r="CW130" s="208" t="str">
        <f t="shared" si="80"/>
        <v/>
      </c>
      <c r="CX130" s="208" t="str">
        <f t="shared" si="81"/>
        <v/>
      </c>
      <c r="CY130" s="208" t="str">
        <f t="shared" si="82"/>
        <v/>
      </c>
      <c r="CZ130" s="208" t="str">
        <f t="shared" si="83"/>
        <v/>
      </c>
    </row>
    <row r="131" spans="49:104" x14ac:dyDescent="0.3">
      <c r="AW131" s="125" t="str">
        <f>+IF(AX131="","",MAX(AW$1:AW130)+1)</f>
        <v/>
      </c>
      <c r="AX131" s="126" t="str">
        <f>IF(Compliance_Options!B153="","",Compliance_Options!B153)</f>
        <v/>
      </c>
      <c r="AY131" s="126" t="str">
        <f>IF(Compliance_Options!C153="","",Compliance_Options!C153)</f>
        <v/>
      </c>
      <c r="AZ131" s="126" t="str">
        <f>IF(Compliance_Options!D153="","",Compliance_Options!D153)</f>
        <v/>
      </c>
      <c r="BA131" s="126" t="str">
        <f>IF(Compliance_Options!E153="","",Compliance_Options!E153)</f>
        <v/>
      </c>
      <c r="BB131" s="126" t="str">
        <f>IF(Compliance_Options!F153="","",Compliance_Options!F153)</f>
        <v/>
      </c>
      <c r="BC131" s="105" t="str">
        <f t="shared" ref="BC131:BC194" si="84">AX131&amp;" "&amp;AY131&amp;" "&amp;AZ131&amp;" "&amp;BA131&amp;" "&amp;BB131</f>
        <v xml:space="preserve">    </v>
      </c>
      <c r="BD131" s="105" t="str">
        <f>IF(COUNTIF(BC$2:BC131,BC131)=1,BC131,"")</f>
        <v/>
      </c>
      <c r="BE131" s="105" t="str">
        <f t="shared" ref="BE131:BE194" si="85">IF(BF131="","",BF131&amp;" "&amp;BG131&amp;" "&amp;BH131)</f>
        <v/>
      </c>
      <c r="BF131" s="105" t="str">
        <f t="shared" ref="BF131:BF194" si="86">IFERROR(INDEX(AX$2:AX$78,MATCH(ROW()-ROW($BD$1),$AW$2:$AW$78,0)),"")</f>
        <v/>
      </c>
      <c r="BG131" s="105" t="str">
        <f t="shared" ref="BG131:BG194" si="87">IFERROR(INDEX(AY$2:AY$78,MATCH(ROW()-ROW($BD$1),$AW$2:$AW$78,0)),"")</f>
        <v/>
      </c>
      <c r="BH131" s="105" t="str">
        <f t="shared" ref="BH131:BH194" si="88">IFERROR(INDEX(AZ$2:AZ$78,MATCH(ROW()-ROW($BD$1),$AW$2:$AW$78,0)),"")</f>
        <v/>
      </c>
      <c r="BI131" s="105" t="str">
        <f t="shared" ref="BI131:BI194" si="89">IFERROR(INDEX(BA$2:BA$78,MATCH(ROW()-ROW($BD$1),$AW$2:$AW$78,0)),"")</f>
        <v/>
      </c>
      <c r="BJ131" s="105" t="str">
        <f t="shared" ref="BJ131:BJ194" si="90">IFERROR(INDEX(BB$2:BB$78,MATCH(ROW()-ROW($BD$1),$AW$2:$AW$78,0)),"")</f>
        <v/>
      </c>
      <c r="BK131" s="111" t="str">
        <f t="shared" ref="BK131:BK194" si="91">IF($AZ131="Tire Production",$BC131,"")</f>
        <v/>
      </c>
      <c r="BL131" s="111" t="str">
        <f>+IF(BK131="","",MAX(BL$1:BL130)+1)</f>
        <v/>
      </c>
      <c r="BM131" s="111" t="str">
        <f t="shared" ref="BM131:BM194" si="92">IF(BN131="","",BN131&amp;" "&amp;BO131&amp;" "&amp;BP131&amp;" "&amp;BQ131&amp;" "&amp;BR131)</f>
        <v/>
      </c>
      <c r="BN131" s="111" t="str">
        <f t="shared" ref="BN131:BN194" si="93">IFERROR(INDEX(AX$2:AX$78,MATCH(ROW()-ROW($BD$1),$BL$2:$BL$78,0)),"")</f>
        <v/>
      </c>
      <c r="BO131" s="111" t="str">
        <f t="shared" ref="BO131:BO194" si="94">IFERROR(INDEX(AY$2:AY$78,MATCH(ROW()-ROW($BD$1),$BL$2:$BL$78,0)),"")</f>
        <v/>
      </c>
      <c r="BP131" s="111" t="str">
        <f t="shared" ref="BP131:BP194" si="95">IFERROR(INDEX(AZ$2:AZ$78,MATCH(ROW()-ROW($BD$1),$BL$2:$BL$78,0)),"")</f>
        <v/>
      </c>
      <c r="BQ131" s="111" t="str">
        <f t="shared" ref="BQ131:BQ194" si="96">IFERROR(INDEX(BA$2:BA$78,MATCH(ROW()-ROW($BD$1),$BL$2:$BL$78,0)),"")</f>
        <v/>
      </c>
      <c r="BR131" s="111" t="str">
        <f t="shared" ref="BR131:BR194" si="97">IFERROR(INDEX(BB$2:BB$78,MATCH(ROW()-ROW($BD$1),$BL$2:$BL$78,0)),"")</f>
        <v/>
      </c>
      <c r="BS131" s="127" t="str">
        <f t="shared" ref="BS131:BS194" si="98">IF($AZ131="Tire Cord Production",$BC131,"")</f>
        <v/>
      </c>
      <c r="BT131" s="127" t="str">
        <f>+IF(BS131="","",MAX(BT$1:BT130)+1)</f>
        <v/>
      </c>
      <c r="BU131" s="127" t="str">
        <f t="shared" ref="BU131:BU194" si="99">IF(BV131="","",BV131&amp;" "&amp;BW131&amp;" "&amp;BX131)</f>
        <v/>
      </c>
      <c r="BV131" s="127" t="str">
        <f t="shared" ref="BV131:BV194" si="100">IFERROR(INDEX(AX$2:AX$78,MATCH(ROW()-ROW($BT$1),$BT$2:$BT$78,0)),"")</f>
        <v/>
      </c>
      <c r="BW131" s="127" t="str">
        <f t="shared" ref="BW131:BW194" si="101">IFERROR(INDEX(AY$2:AY$78,MATCH(ROW()-ROW($BT$1),$BT$2:$BT$78,0)),"")</f>
        <v/>
      </c>
      <c r="BX131" s="127" t="str">
        <f t="shared" ref="BX131:BX194" si="102">IFERROR(INDEX(AZ$2:AZ$78,MATCH(ROW()-ROW($BT$1),$BT$2:$BT$78,0)),"")</f>
        <v/>
      </c>
      <c r="BY131" s="127" t="str">
        <f t="shared" ref="BY131:BY194" si="103">IFERROR(INDEX(BA$2:BA$78,MATCH(ROW()-ROW($BT$1),$BT$2:$BT$78,0)),"")</f>
        <v/>
      </c>
      <c r="BZ131" s="127" t="str">
        <f t="shared" ref="BZ131:BZ194" si="104">IFERROR(INDEX(BB$2:BB$78,MATCH(ROW()-ROW($BT$1),$BT$2:$BT$78,0)),"")</f>
        <v/>
      </c>
      <c r="CA131" s="128" t="str">
        <f t="shared" ref="CA131:CA194" si="105">IF($AZ131="Puncture Sealant Application",$BC131,"")</f>
        <v/>
      </c>
      <c r="CB131" s="128" t="str">
        <f>+IF(CA131="","",MAX(CB$1:CB130)+1)</f>
        <v/>
      </c>
      <c r="CC131" s="128" t="str">
        <f t="shared" ref="CC131:CC194" si="106">IF(CD131="","",CD131&amp;" "&amp;CE131&amp;" "&amp;CF131)</f>
        <v/>
      </c>
      <c r="CD131" s="128" t="str">
        <f t="shared" ref="CD131:CD194" si="107">IFERROR(INDEX(AX$2:AX$78,MATCH(ROW()-ROW($CB$1),$CB$2:$CB$78,0)),"")</f>
        <v/>
      </c>
      <c r="CE131" s="128" t="str">
        <f t="shared" ref="CE131:CE194" si="108">IFERROR(INDEX(AY$2:AY$78,MATCH(ROW()-ROW($CB$1),$CB$2:$CB$78,0)),"")</f>
        <v/>
      </c>
      <c r="CF131" s="128" t="str">
        <f t="shared" ref="CF131:CF194" si="109">IFERROR(INDEX(AZ$2:AZ$78,MATCH(ROW()-ROW($CB$1),$CB$2:$CB$78,0)),"")</f>
        <v/>
      </c>
      <c r="CG131" s="128" t="str">
        <f t="shared" ref="CG131:CG194" si="110">IFERROR(INDEX(BA$2:BA$78,MATCH(ROW()-ROW($CB$1),$CB$2:$CB$78,0)),"")</f>
        <v/>
      </c>
      <c r="CH131" s="128" t="str">
        <f t="shared" ref="CH131:CH194" si="111">IFERROR(INDEX(BB$2:BB$78,MATCH(ROW()-ROW($CB$1),$CB$2:$CB$78,0)),"")</f>
        <v/>
      </c>
      <c r="CI131" s="129" t="str">
        <f t="shared" ref="CI131:CI194" si="112">IF($AZ131="Rubber Processing",$BC131,"")</f>
        <v/>
      </c>
      <c r="CJ131" s="129" t="str">
        <f>+IF(CI131="","",MAX(CJ$1:CJ130)+1)</f>
        <v/>
      </c>
      <c r="CK131" s="129" t="str">
        <f t="shared" ref="CK131:CK194" si="113">IFERROR(INDEX(AX$2:AX$78,MATCH(ROW()-ROW($CJ$1),$CJ$2:$CJ$78,0)),"")</f>
        <v/>
      </c>
      <c r="CL131" s="129" t="str">
        <f t="shared" ref="CL131:CL194" si="114">IFERROR(INDEX(AY$2:AY$78,MATCH(ROW()-ROW($CJ$1),$CJ$2:$CJ$78,0)),"")</f>
        <v/>
      </c>
      <c r="CM131" s="129" t="str">
        <f t="shared" ref="CM131:CM194" si="115">IFERROR(INDEX(AZ$2:AZ$78,MATCH(ROW()-ROW($CJ$1),$CJ$2:$CJ$78,0)),"")</f>
        <v/>
      </c>
      <c r="CN131" s="129" t="str">
        <f t="shared" ref="CN131:CN194" si="116">IFERROR(INDEX(BA$2:BA$78,MATCH(ROW()-ROW($CJ$1),$CJ$2:$CJ$78,0)),"")</f>
        <v/>
      </c>
      <c r="CO131" s="129" t="str">
        <f t="shared" ref="CO131:CO194" si="117">IFERROR(INDEX(BB$2:BB$78,MATCH(ROW()-ROW($CJ$1),$CJ$2:$CJ$78,0)),"")</f>
        <v/>
      </c>
      <c r="CQ131" s="207" t="str">
        <f>+IF(CR131="","",MAX(CQ$1:CQ130)+1)</f>
        <v/>
      </c>
      <c r="CR131" s="208" t="str">
        <f>IF(Compliance_Options!B153="","",Compliance_Options!B153)</f>
        <v/>
      </c>
      <c r="CS131" s="208" t="str">
        <f>IF(Compliance_Options!C153="","",Compliance_Options!C153)</f>
        <v/>
      </c>
      <c r="CT131" s="208" t="str">
        <f>IF(Compliance_Options!D153="","",Compliance_Options!D153)</f>
        <v/>
      </c>
      <c r="CU131" s="208" t="str">
        <f t="shared" ref="CU131:CU194" si="118">CR131&amp;" "&amp;CS131&amp;" "&amp;CT131</f>
        <v xml:space="preserve">  </v>
      </c>
      <c r="CV131" s="208" t="str">
        <f>IF(COUNTIF(CU$2:CU131,CU131)=1,CU131,"")</f>
        <v/>
      </c>
      <c r="CW131" s="208" t="str">
        <f t="shared" ref="CW131:CW194" si="119">IFERROR(INDEX(CV$2:CV$78,MATCH(ROW()-ROW($CV$1),$CQ$2:$CQ$78,0)),"")</f>
        <v/>
      </c>
      <c r="CX131" s="208" t="str">
        <f t="shared" ref="CX131:CX194" si="120">IFERROR(INDEX(CR$2:CR$78,MATCH(ROW()-ROW($CV$1),$CQ$2:$CQ$78,0)),"")</f>
        <v/>
      </c>
      <c r="CY131" s="208" t="str">
        <f t="shared" ref="CY131:CY194" si="121">IFERROR(INDEX(CS$2:CS$78,MATCH(ROW()-ROW($CV$1),$CQ$2:$CQ$78,0)),"")</f>
        <v/>
      </c>
      <c r="CZ131" s="208" t="str">
        <f t="shared" ref="CZ131:CZ194" si="122">IFERROR(INDEX(CT$2:CT$78,MATCH(ROW()-ROW($CV$1),$CQ$2:$CQ$78,0)),"")</f>
        <v/>
      </c>
    </row>
    <row r="132" spans="49:104" x14ac:dyDescent="0.3">
      <c r="AW132" s="125" t="str">
        <f>+IF(AX132="","",MAX(AW$1:AW131)+1)</f>
        <v/>
      </c>
      <c r="AX132" s="126" t="str">
        <f>IF(Compliance_Options!B154="","",Compliance_Options!B154)</f>
        <v/>
      </c>
      <c r="AY132" s="126" t="str">
        <f>IF(Compliance_Options!C154="","",Compliance_Options!C154)</f>
        <v/>
      </c>
      <c r="AZ132" s="126" t="str">
        <f>IF(Compliance_Options!D154="","",Compliance_Options!D154)</f>
        <v/>
      </c>
      <c r="BA132" s="126" t="str">
        <f>IF(Compliance_Options!E154="","",Compliance_Options!E154)</f>
        <v/>
      </c>
      <c r="BB132" s="126" t="str">
        <f>IF(Compliance_Options!F154="","",Compliance_Options!F154)</f>
        <v/>
      </c>
      <c r="BC132" s="105" t="str">
        <f t="shared" si="84"/>
        <v xml:space="preserve">    </v>
      </c>
      <c r="BD132" s="105" t="str">
        <f>IF(COUNTIF(BC$2:BC132,BC132)=1,BC132,"")</f>
        <v/>
      </c>
      <c r="BE132" s="105" t="str">
        <f t="shared" si="85"/>
        <v/>
      </c>
      <c r="BF132" s="105" t="str">
        <f t="shared" si="86"/>
        <v/>
      </c>
      <c r="BG132" s="105" t="str">
        <f t="shared" si="87"/>
        <v/>
      </c>
      <c r="BH132" s="105" t="str">
        <f t="shared" si="88"/>
        <v/>
      </c>
      <c r="BI132" s="105" t="str">
        <f t="shared" si="89"/>
        <v/>
      </c>
      <c r="BJ132" s="105" t="str">
        <f t="shared" si="90"/>
        <v/>
      </c>
      <c r="BK132" s="111" t="str">
        <f t="shared" si="91"/>
        <v/>
      </c>
      <c r="BL132" s="111" t="str">
        <f>+IF(BK132="","",MAX(BL$1:BL131)+1)</f>
        <v/>
      </c>
      <c r="BM132" s="111" t="str">
        <f t="shared" si="92"/>
        <v/>
      </c>
      <c r="BN132" s="111" t="str">
        <f t="shared" si="93"/>
        <v/>
      </c>
      <c r="BO132" s="111" t="str">
        <f t="shared" si="94"/>
        <v/>
      </c>
      <c r="BP132" s="111" t="str">
        <f t="shared" si="95"/>
        <v/>
      </c>
      <c r="BQ132" s="111" t="str">
        <f t="shared" si="96"/>
        <v/>
      </c>
      <c r="BR132" s="111" t="str">
        <f t="shared" si="97"/>
        <v/>
      </c>
      <c r="BS132" s="127" t="str">
        <f t="shared" si="98"/>
        <v/>
      </c>
      <c r="BT132" s="127" t="str">
        <f>+IF(BS132="","",MAX(BT$1:BT131)+1)</f>
        <v/>
      </c>
      <c r="BU132" s="127" t="str">
        <f t="shared" si="99"/>
        <v/>
      </c>
      <c r="BV132" s="127" t="str">
        <f t="shared" si="100"/>
        <v/>
      </c>
      <c r="BW132" s="127" t="str">
        <f t="shared" si="101"/>
        <v/>
      </c>
      <c r="BX132" s="127" t="str">
        <f t="shared" si="102"/>
        <v/>
      </c>
      <c r="BY132" s="127" t="str">
        <f t="shared" si="103"/>
        <v/>
      </c>
      <c r="BZ132" s="127" t="str">
        <f t="shared" si="104"/>
        <v/>
      </c>
      <c r="CA132" s="128" t="str">
        <f t="shared" si="105"/>
        <v/>
      </c>
      <c r="CB132" s="128" t="str">
        <f>+IF(CA132="","",MAX(CB$1:CB131)+1)</f>
        <v/>
      </c>
      <c r="CC132" s="128" t="str">
        <f t="shared" si="106"/>
        <v/>
      </c>
      <c r="CD132" s="128" t="str">
        <f t="shared" si="107"/>
        <v/>
      </c>
      <c r="CE132" s="128" t="str">
        <f t="shared" si="108"/>
        <v/>
      </c>
      <c r="CF132" s="128" t="str">
        <f t="shared" si="109"/>
        <v/>
      </c>
      <c r="CG132" s="128" t="str">
        <f t="shared" si="110"/>
        <v/>
      </c>
      <c r="CH132" s="128" t="str">
        <f t="shared" si="111"/>
        <v/>
      </c>
      <c r="CI132" s="129" t="str">
        <f t="shared" si="112"/>
        <v/>
      </c>
      <c r="CJ132" s="129" t="str">
        <f>+IF(CI132="","",MAX(CJ$1:CJ131)+1)</f>
        <v/>
      </c>
      <c r="CK132" s="129" t="str">
        <f t="shared" si="113"/>
        <v/>
      </c>
      <c r="CL132" s="129" t="str">
        <f t="shared" si="114"/>
        <v/>
      </c>
      <c r="CM132" s="129" t="str">
        <f t="shared" si="115"/>
        <v/>
      </c>
      <c r="CN132" s="129" t="str">
        <f t="shared" si="116"/>
        <v/>
      </c>
      <c r="CO132" s="129" t="str">
        <f t="shared" si="117"/>
        <v/>
      </c>
      <c r="CQ132" s="207" t="str">
        <f>+IF(CR132="","",MAX(CQ$1:CQ131)+1)</f>
        <v/>
      </c>
      <c r="CR132" s="208" t="str">
        <f>IF(Compliance_Options!B154="","",Compliance_Options!B154)</f>
        <v/>
      </c>
      <c r="CS132" s="208" t="str">
        <f>IF(Compliance_Options!C154="","",Compliance_Options!C154)</f>
        <v/>
      </c>
      <c r="CT132" s="208" t="str">
        <f>IF(Compliance_Options!D154="","",Compliance_Options!D154)</f>
        <v/>
      </c>
      <c r="CU132" s="208" t="str">
        <f t="shared" si="118"/>
        <v xml:space="preserve">  </v>
      </c>
      <c r="CV132" s="208" t="str">
        <f>IF(COUNTIF(CU$2:CU132,CU132)=1,CU132,"")</f>
        <v/>
      </c>
      <c r="CW132" s="208" t="str">
        <f t="shared" si="119"/>
        <v/>
      </c>
      <c r="CX132" s="208" t="str">
        <f t="shared" si="120"/>
        <v/>
      </c>
      <c r="CY132" s="208" t="str">
        <f t="shared" si="121"/>
        <v/>
      </c>
      <c r="CZ132" s="208" t="str">
        <f t="shared" si="122"/>
        <v/>
      </c>
    </row>
    <row r="133" spans="49:104" x14ac:dyDescent="0.3">
      <c r="AW133" s="125" t="str">
        <f>+IF(AX133="","",MAX(AW$1:AW132)+1)</f>
        <v/>
      </c>
      <c r="AX133" s="126" t="str">
        <f>IF(Compliance_Options!B155="","",Compliance_Options!B155)</f>
        <v/>
      </c>
      <c r="AY133" s="126" t="str">
        <f>IF(Compliance_Options!C155="","",Compliance_Options!C155)</f>
        <v/>
      </c>
      <c r="AZ133" s="126" t="str">
        <f>IF(Compliance_Options!D155="","",Compliance_Options!D155)</f>
        <v/>
      </c>
      <c r="BA133" s="126" t="str">
        <f>IF(Compliance_Options!E155="","",Compliance_Options!E155)</f>
        <v/>
      </c>
      <c r="BB133" s="126" t="str">
        <f>IF(Compliance_Options!F155="","",Compliance_Options!F155)</f>
        <v/>
      </c>
      <c r="BC133" s="105" t="str">
        <f t="shared" si="84"/>
        <v xml:space="preserve">    </v>
      </c>
      <c r="BD133" s="105" t="str">
        <f>IF(COUNTIF(BC$2:BC133,BC133)=1,BC133,"")</f>
        <v/>
      </c>
      <c r="BE133" s="105" t="str">
        <f t="shared" si="85"/>
        <v/>
      </c>
      <c r="BF133" s="105" t="str">
        <f t="shared" si="86"/>
        <v/>
      </c>
      <c r="BG133" s="105" t="str">
        <f t="shared" si="87"/>
        <v/>
      </c>
      <c r="BH133" s="105" t="str">
        <f t="shared" si="88"/>
        <v/>
      </c>
      <c r="BI133" s="105" t="str">
        <f t="shared" si="89"/>
        <v/>
      </c>
      <c r="BJ133" s="105" t="str">
        <f t="shared" si="90"/>
        <v/>
      </c>
      <c r="BK133" s="111" t="str">
        <f t="shared" si="91"/>
        <v/>
      </c>
      <c r="BL133" s="111" t="str">
        <f>+IF(BK133="","",MAX(BL$1:BL132)+1)</f>
        <v/>
      </c>
      <c r="BM133" s="111" t="str">
        <f t="shared" si="92"/>
        <v/>
      </c>
      <c r="BN133" s="111" t="str">
        <f t="shared" si="93"/>
        <v/>
      </c>
      <c r="BO133" s="111" t="str">
        <f t="shared" si="94"/>
        <v/>
      </c>
      <c r="BP133" s="111" t="str">
        <f t="shared" si="95"/>
        <v/>
      </c>
      <c r="BQ133" s="111" t="str">
        <f t="shared" si="96"/>
        <v/>
      </c>
      <c r="BR133" s="111" t="str">
        <f t="shared" si="97"/>
        <v/>
      </c>
      <c r="BS133" s="127" t="str">
        <f t="shared" si="98"/>
        <v/>
      </c>
      <c r="BT133" s="127" t="str">
        <f>+IF(BS133="","",MAX(BT$1:BT132)+1)</f>
        <v/>
      </c>
      <c r="BU133" s="127" t="str">
        <f t="shared" si="99"/>
        <v/>
      </c>
      <c r="BV133" s="127" t="str">
        <f t="shared" si="100"/>
        <v/>
      </c>
      <c r="BW133" s="127" t="str">
        <f t="shared" si="101"/>
        <v/>
      </c>
      <c r="BX133" s="127" t="str">
        <f t="shared" si="102"/>
        <v/>
      </c>
      <c r="BY133" s="127" t="str">
        <f t="shared" si="103"/>
        <v/>
      </c>
      <c r="BZ133" s="127" t="str">
        <f t="shared" si="104"/>
        <v/>
      </c>
      <c r="CA133" s="128" t="str">
        <f t="shared" si="105"/>
        <v/>
      </c>
      <c r="CB133" s="128" t="str">
        <f>+IF(CA133="","",MAX(CB$1:CB132)+1)</f>
        <v/>
      </c>
      <c r="CC133" s="128" t="str">
        <f t="shared" si="106"/>
        <v/>
      </c>
      <c r="CD133" s="128" t="str">
        <f t="shared" si="107"/>
        <v/>
      </c>
      <c r="CE133" s="128" t="str">
        <f t="shared" si="108"/>
        <v/>
      </c>
      <c r="CF133" s="128" t="str">
        <f t="shared" si="109"/>
        <v/>
      </c>
      <c r="CG133" s="128" t="str">
        <f t="shared" si="110"/>
        <v/>
      </c>
      <c r="CH133" s="128" t="str">
        <f t="shared" si="111"/>
        <v/>
      </c>
      <c r="CI133" s="129" t="str">
        <f t="shared" si="112"/>
        <v/>
      </c>
      <c r="CJ133" s="129" t="str">
        <f>+IF(CI133="","",MAX(CJ$1:CJ132)+1)</f>
        <v/>
      </c>
      <c r="CK133" s="129" t="str">
        <f t="shared" si="113"/>
        <v/>
      </c>
      <c r="CL133" s="129" t="str">
        <f t="shared" si="114"/>
        <v/>
      </c>
      <c r="CM133" s="129" t="str">
        <f t="shared" si="115"/>
        <v/>
      </c>
      <c r="CN133" s="129" t="str">
        <f t="shared" si="116"/>
        <v/>
      </c>
      <c r="CO133" s="129" t="str">
        <f t="shared" si="117"/>
        <v/>
      </c>
      <c r="CQ133" s="207" t="str">
        <f>+IF(CR133="","",MAX(CQ$1:CQ132)+1)</f>
        <v/>
      </c>
      <c r="CR133" s="208" t="str">
        <f>IF(Compliance_Options!B155="","",Compliance_Options!B155)</f>
        <v/>
      </c>
      <c r="CS133" s="208" t="str">
        <f>IF(Compliance_Options!C155="","",Compliance_Options!C155)</f>
        <v/>
      </c>
      <c r="CT133" s="208" t="str">
        <f>IF(Compliance_Options!D155="","",Compliance_Options!D155)</f>
        <v/>
      </c>
      <c r="CU133" s="208" t="str">
        <f t="shared" si="118"/>
        <v xml:space="preserve">  </v>
      </c>
      <c r="CV133" s="208" t="str">
        <f>IF(COUNTIF(CU$2:CU133,CU133)=1,CU133,"")</f>
        <v/>
      </c>
      <c r="CW133" s="208" t="str">
        <f t="shared" si="119"/>
        <v/>
      </c>
      <c r="CX133" s="208" t="str">
        <f t="shared" si="120"/>
        <v/>
      </c>
      <c r="CY133" s="208" t="str">
        <f t="shared" si="121"/>
        <v/>
      </c>
      <c r="CZ133" s="208" t="str">
        <f t="shared" si="122"/>
        <v/>
      </c>
    </row>
    <row r="134" spans="49:104" x14ac:dyDescent="0.3">
      <c r="AW134" s="125" t="str">
        <f>+IF(AX134="","",MAX(AW$1:AW133)+1)</f>
        <v/>
      </c>
      <c r="AX134" s="126" t="str">
        <f>IF(Compliance_Options!B156="","",Compliance_Options!B156)</f>
        <v/>
      </c>
      <c r="AY134" s="126" t="str">
        <f>IF(Compliance_Options!C156="","",Compliance_Options!C156)</f>
        <v/>
      </c>
      <c r="AZ134" s="126" t="str">
        <f>IF(Compliance_Options!D156="","",Compliance_Options!D156)</f>
        <v/>
      </c>
      <c r="BA134" s="126" t="str">
        <f>IF(Compliance_Options!E156="","",Compliance_Options!E156)</f>
        <v/>
      </c>
      <c r="BB134" s="126" t="str">
        <f>IF(Compliance_Options!F156="","",Compliance_Options!F156)</f>
        <v/>
      </c>
      <c r="BC134" s="105" t="str">
        <f t="shared" si="84"/>
        <v xml:space="preserve">    </v>
      </c>
      <c r="BD134" s="105" t="str">
        <f>IF(COUNTIF(BC$2:BC134,BC134)=1,BC134,"")</f>
        <v/>
      </c>
      <c r="BE134" s="105" t="str">
        <f t="shared" si="85"/>
        <v/>
      </c>
      <c r="BF134" s="105" t="str">
        <f t="shared" si="86"/>
        <v/>
      </c>
      <c r="BG134" s="105" t="str">
        <f t="shared" si="87"/>
        <v/>
      </c>
      <c r="BH134" s="105" t="str">
        <f t="shared" si="88"/>
        <v/>
      </c>
      <c r="BI134" s="105" t="str">
        <f t="shared" si="89"/>
        <v/>
      </c>
      <c r="BJ134" s="105" t="str">
        <f t="shared" si="90"/>
        <v/>
      </c>
      <c r="BK134" s="111" t="str">
        <f t="shared" si="91"/>
        <v/>
      </c>
      <c r="BL134" s="111" t="str">
        <f>+IF(BK134="","",MAX(BL$1:BL133)+1)</f>
        <v/>
      </c>
      <c r="BM134" s="111" t="str">
        <f t="shared" si="92"/>
        <v/>
      </c>
      <c r="BN134" s="111" t="str">
        <f t="shared" si="93"/>
        <v/>
      </c>
      <c r="BO134" s="111" t="str">
        <f t="shared" si="94"/>
        <v/>
      </c>
      <c r="BP134" s="111" t="str">
        <f t="shared" si="95"/>
        <v/>
      </c>
      <c r="BQ134" s="111" t="str">
        <f t="shared" si="96"/>
        <v/>
      </c>
      <c r="BR134" s="111" t="str">
        <f t="shared" si="97"/>
        <v/>
      </c>
      <c r="BS134" s="127" t="str">
        <f t="shared" si="98"/>
        <v/>
      </c>
      <c r="BT134" s="127" t="str">
        <f>+IF(BS134="","",MAX(BT$1:BT133)+1)</f>
        <v/>
      </c>
      <c r="BU134" s="127" t="str">
        <f t="shared" si="99"/>
        <v/>
      </c>
      <c r="BV134" s="127" t="str">
        <f t="shared" si="100"/>
        <v/>
      </c>
      <c r="BW134" s="127" t="str">
        <f t="shared" si="101"/>
        <v/>
      </c>
      <c r="BX134" s="127" t="str">
        <f t="shared" si="102"/>
        <v/>
      </c>
      <c r="BY134" s="127" t="str">
        <f t="shared" si="103"/>
        <v/>
      </c>
      <c r="BZ134" s="127" t="str">
        <f t="shared" si="104"/>
        <v/>
      </c>
      <c r="CA134" s="128" t="str">
        <f t="shared" si="105"/>
        <v/>
      </c>
      <c r="CB134" s="128" t="str">
        <f>+IF(CA134="","",MAX(CB$1:CB133)+1)</f>
        <v/>
      </c>
      <c r="CC134" s="128" t="str">
        <f t="shared" si="106"/>
        <v/>
      </c>
      <c r="CD134" s="128" t="str">
        <f t="shared" si="107"/>
        <v/>
      </c>
      <c r="CE134" s="128" t="str">
        <f t="shared" si="108"/>
        <v/>
      </c>
      <c r="CF134" s="128" t="str">
        <f t="shared" si="109"/>
        <v/>
      </c>
      <c r="CG134" s="128" t="str">
        <f t="shared" si="110"/>
        <v/>
      </c>
      <c r="CH134" s="128" t="str">
        <f t="shared" si="111"/>
        <v/>
      </c>
      <c r="CI134" s="129" t="str">
        <f t="shared" si="112"/>
        <v/>
      </c>
      <c r="CJ134" s="129" t="str">
        <f>+IF(CI134="","",MAX(CJ$1:CJ133)+1)</f>
        <v/>
      </c>
      <c r="CK134" s="129" t="str">
        <f t="shared" si="113"/>
        <v/>
      </c>
      <c r="CL134" s="129" t="str">
        <f t="shared" si="114"/>
        <v/>
      </c>
      <c r="CM134" s="129" t="str">
        <f t="shared" si="115"/>
        <v/>
      </c>
      <c r="CN134" s="129" t="str">
        <f t="shared" si="116"/>
        <v/>
      </c>
      <c r="CO134" s="129" t="str">
        <f t="shared" si="117"/>
        <v/>
      </c>
      <c r="CQ134" s="207" t="str">
        <f>+IF(CR134="","",MAX(CQ$1:CQ133)+1)</f>
        <v/>
      </c>
      <c r="CR134" s="208" t="str">
        <f>IF(Compliance_Options!B156="","",Compliance_Options!B156)</f>
        <v/>
      </c>
      <c r="CS134" s="208" t="str">
        <f>IF(Compliance_Options!C156="","",Compliance_Options!C156)</f>
        <v/>
      </c>
      <c r="CT134" s="208" t="str">
        <f>IF(Compliance_Options!D156="","",Compliance_Options!D156)</f>
        <v/>
      </c>
      <c r="CU134" s="208" t="str">
        <f t="shared" si="118"/>
        <v xml:space="preserve">  </v>
      </c>
      <c r="CV134" s="208" t="str">
        <f>IF(COUNTIF(CU$2:CU134,CU134)=1,CU134,"")</f>
        <v/>
      </c>
      <c r="CW134" s="208" t="str">
        <f t="shared" si="119"/>
        <v/>
      </c>
      <c r="CX134" s="208" t="str">
        <f t="shared" si="120"/>
        <v/>
      </c>
      <c r="CY134" s="208" t="str">
        <f t="shared" si="121"/>
        <v/>
      </c>
      <c r="CZ134" s="208" t="str">
        <f t="shared" si="122"/>
        <v/>
      </c>
    </row>
    <row r="135" spans="49:104" x14ac:dyDescent="0.3">
      <c r="AW135" s="125" t="str">
        <f>+IF(AX135="","",MAX(AW$1:AW134)+1)</f>
        <v/>
      </c>
      <c r="AX135" s="126" t="str">
        <f>IF(Compliance_Options!B157="","",Compliance_Options!B157)</f>
        <v/>
      </c>
      <c r="AY135" s="126" t="str">
        <f>IF(Compliance_Options!C157="","",Compliance_Options!C157)</f>
        <v/>
      </c>
      <c r="AZ135" s="126" t="str">
        <f>IF(Compliance_Options!D157="","",Compliance_Options!D157)</f>
        <v/>
      </c>
      <c r="BA135" s="126" t="str">
        <f>IF(Compliance_Options!E157="","",Compliance_Options!E157)</f>
        <v/>
      </c>
      <c r="BB135" s="126" t="str">
        <f>IF(Compliance_Options!F157="","",Compliance_Options!F157)</f>
        <v/>
      </c>
      <c r="BC135" s="105" t="str">
        <f t="shared" si="84"/>
        <v xml:space="preserve">    </v>
      </c>
      <c r="BD135" s="105" t="str">
        <f>IF(COUNTIF(BC$2:BC135,BC135)=1,BC135,"")</f>
        <v/>
      </c>
      <c r="BE135" s="105" t="str">
        <f t="shared" si="85"/>
        <v/>
      </c>
      <c r="BF135" s="105" t="str">
        <f t="shared" si="86"/>
        <v/>
      </c>
      <c r="BG135" s="105" t="str">
        <f t="shared" si="87"/>
        <v/>
      </c>
      <c r="BH135" s="105" t="str">
        <f t="shared" si="88"/>
        <v/>
      </c>
      <c r="BI135" s="105" t="str">
        <f t="shared" si="89"/>
        <v/>
      </c>
      <c r="BJ135" s="105" t="str">
        <f t="shared" si="90"/>
        <v/>
      </c>
      <c r="BK135" s="111" t="str">
        <f t="shared" si="91"/>
        <v/>
      </c>
      <c r="BL135" s="111" t="str">
        <f>+IF(BK135="","",MAX(BL$1:BL134)+1)</f>
        <v/>
      </c>
      <c r="BM135" s="111" t="str">
        <f t="shared" si="92"/>
        <v/>
      </c>
      <c r="BN135" s="111" t="str">
        <f t="shared" si="93"/>
        <v/>
      </c>
      <c r="BO135" s="111" t="str">
        <f t="shared" si="94"/>
        <v/>
      </c>
      <c r="BP135" s="111" t="str">
        <f t="shared" si="95"/>
        <v/>
      </c>
      <c r="BQ135" s="111" t="str">
        <f t="shared" si="96"/>
        <v/>
      </c>
      <c r="BR135" s="111" t="str">
        <f t="shared" si="97"/>
        <v/>
      </c>
      <c r="BS135" s="127" t="str">
        <f t="shared" si="98"/>
        <v/>
      </c>
      <c r="BT135" s="127" t="str">
        <f>+IF(BS135="","",MAX(BT$1:BT134)+1)</f>
        <v/>
      </c>
      <c r="BU135" s="127" t="str">
        <f t="shared" si="99"/>
        <v/>
      </c>
      <c r="BV135" s="127" t="str">
        <f t="shared" si="100"/>
        <v/>
      </c>
      <c r="BW135" s="127" t="str">
        <f t="shared" si="101"/>
        <v/>
      </c>
      <c r="BX135" s="127" t="str">
        <f t="shared" si="102"/>
        <v/>
      </c>
      <c r="BY135" s="127" t="str">
        <f t="shared" si="103"/>
        <v/>
      </c>
      <c r="BZ135" s="127" t="str">
        <f t="shared" si="104"/>
        <v/>
      </c>
      <c r="CA135" s="128" t="str">
        <f t="shared" si="105"/>
        <v/>
      </c>
      <c r="CB135" s="128" t="str">
        <f>+IF(CA135="","",MAX(CB$1:CB134)+1)</f>
        <v/>
      </c>
      <c r="CC135" s="128" t="str">
        <f t="shared" si="106"/>
        <v/>
      </c>
      <c r="CD135" s="128" t="str">
        <f t="shared" si="107"/>
        <v/>
      </c>
      <c r="CE135" s="128" t="str">
        <f t="shared" si="108"/>
        <v/>
      </c>
      <c r="CF135" s="128" t="str">
        <f t="shared" si="109"/>
        <v/>
      </c>
      <c r="CG135" s="128" t="str">
        <f t="shared" si="110"/>
        <v/>
      </c>
      <c r="CH135" s="128" t="str">
        <f t="shared" si="111"/>
        <v/>
      </c>
      <c r="CI135" s="129" t="str">
        <f t="shared" si="112"/>
        <v/>
      </c>
      <c r="CJ135" s="129" t="str">
        <f>+IF(CI135="","",MAX(CJ$1:CJ134)+1)</f>
        <v/>
      </c>
      <c r="CK135" s="129" t="str">
        <f t="shared" si="113"/>
        <v/>
      </c>
      <c r="CL135" s="129" t="str">
        <f t="shared" si="114"/>
        <v/>
      </c>
      <c r="CM135" s="129" t="str">
        <f t="shared" si="115"/>
        <v/>
      </c>
      <c r="CN135" s="129" t="str">
        <f t="shared" si="116"/>
        <v/>
      </c>
      <c r="CO135" s="129" t="str">
        <f t="shared" si="117"/>
        <v/>
      </c>
      <c r="CQ135" s="207" t="str">
        <f>+IF(CR135="","",MAX(CQ$1:CQ134)+1)</f>
        <v/>
      </c>
      <c r="CR135" s="208" t="str">
        <f>IF(Compliance_Options!B157="","",Compliance_Options!B157)</f>
        <v/>
      </c>
      <c r="CS135" s="208" t="str">
        <f>IF(Compliance_Options!C157="","",Compliance_Options!C157)</f>
        <v/>
      </c>
      <c r="CT135" s="208" t="str">
        <f>IF(Compliance_Options!D157="","",Compliance_Options!D157)</f>
        <v/>
      </c>
      <c r="CU135" s="208" t="str">
        <f t="shared" si="118"/>
        <v xml:space="preserve">  </v>
      </c>
      <c r="CV135" s="208" t="str">
        <f>IF(COUNTIF(CU$2:CU135,CU135)=1,CU135,"")</f>
        <v/>
      </c>
      <c r="CW135" s="208" t="str">
        <f t="shared" si="119"/>
        <v/>
      </c>
      <c r="CX135" s="208" t="str">
        <f t="shared" si="120"/>
        <v/>
      </c>
      <c r="CY135" s="208" t="str">
        <f t="shared" si="121"/>
        <v/>
      </c>
      <c r="CZ135" s="208" t="str">
        <f t="shared" si="122"/>
        <v/>
      </c>
    </row>
    <row r="136" spans="49:104" x14ac:dyDescent="0.3">
      <c r="AW136" s="125" t="str">
        <f>+IF(AX136="","",MAX(AW$1:AW135)+1)</f>
        <v/>
      </c>
      <c r="AX136" s="126" t="str">
        <f>IF(Compliance_Options!B158="","",Compliance_Options!B158)</f>
        <v/>
      </c>
      <c r="AY136" s="126" t="str">
        <f>IF(Compliance_Options!C158="","",Compliance_Options!C158)</f>
        <v/>
      </c>
      <c r="AZ136" s="126" t="str">
        <f>IF(Compliance_Options!D158="","",Compliance_Options!D158)</f>
        <v/>
      </c>
      <c r="BA136" s="126" t="str">
        <f>IF(Compliance_Options!E158="","",Compliance_Options!E158)</f>
        <v/>
      </c>
      <c r="BB136" s="126" t="str">
        <f>IF(Compliance_Options!F158="","",Compliance_Options!F158)</f>
        <v/>
      </c>
      <c r="BC136" s="105" t="str">
        <f t="shared" si="84"/>
        <v xml:space="preserve">    </v>
      </c>
      <c r="BD136" s="105" t="str">
        <f>IF(COUNTIF(BC$2:BC136,BC136)=1,BC136,"")</f>
        <v/>
      </c>
      <c r="BE136" s="105" t="str">
        <f t="shared" si="85"/>
        <v/>
      </c>
      <c r="BF136" s="105" t="str">
        <f t="shared" si="86"/>
        <v/>
      </c>
      <c r="BG136" s="105" t="str">
        <f t="shared" si="87"/>
        <v/>
      </c>
      <c r="BH136" s="105" t="str">
        <f t="shared" si="88"/>
        <v/>
      </c>
      <c r="BI136" s="105" t="str">
        <f t="shared" si="89"/>
        <v/>
      </c>
      <c r="BJ136" s="105" t="str">
        <f t="shared" si="90"/>
        <v/>
      </c>
      <c r="BK136" s="111" t="str">
        <f t="shared" si="91"/>
        <v/>
      </c>
      <c r="BL136" s="111" t="str">
        <f>+IF(BK136="","",MAX(BL$1:BL135)+1)</f>
        <v/>
      </c>
      <c r="BM136" s="111" t="str">
        <f t="shared" si="92"/>
        <v/>
      </c>
      <c r="BN136" s="111" t="str">
        <f t="shared" si="93"/>
        <v/>
      </c>
      <c r="BO136" s="111" t="str">
        <f t="shared" si="94"/>
        <v/>
      </c>
      <c r="BP136" s="111" t="str">
        <f t="shared" si="95"/>
        <v/>
      </c>
      <c r="BQ136" s="111" t="str">
        <f t="shared" si="96"/>
        <v/>
      </c>
      <c r="BR136" s="111" t="str">
        <f t="shared" si="97"/>
        <v/>
      </c>
      <c r="BS136" s="127" t="str">
        <f t="shared" si="98"/>
        <v/>
      </c>
      <c r="BT136" s="127" t="str">
        <f>+IF(BS136="","",MAX(BT$1:BT135)+1)</f>
        <v/>
      </c>
      <c r="BU136" s="127" t="str">
        <f t="shared" si="99"/>
        <v/>
      </c>
      <c r="BV136" s="127" t="str">
        <f t="shared" si="100"/>
        <v/>
      </c>
      <c r="BW136" s="127" t="str">
        <f t="shared" si="101"/>
        <v/>
      </c>
      <c r="BX136" s="127" t="str">
        <f t="shared" si="102"/>
        <v/>
      </c>
      <c r="BY136" s="127" t="str">
        <f t="shared" si="103"/>
        <v/>
      </c>
      <c r="BZ136" s="127" t="str">
        <f t="shared" si="104"/>
        <v/>
      </c>
      <c r="CA136" s="128" t="str">
        <f t="shared" si="105"/>
        <v/>
      </c>
      <c r="CB136" s="128" t="str">
        <f>+IF(CA136="","",MAX(CB$1:CB135)+1)</f>
        <v/>
      </c>
      <c r="CC136" s="128" t="str">
        <f t="shared" si="106"/>
        <v/>
      </c>
      <c r="CD136" s="128" t="str">
        <f t="shared" si="107"/>
        <v/>
      </c>
      <c r="CE136" s="128" t="str">
        <f t="shared" si="108"/>
        <v/>
      </c>
      <c r="CF136" s="128" t="str">
        <f t="shared" si="109"/>
        <v/>
      </c>
      <c r="CG136" s="128" t="str">
        <f t="shared" si="110"/>
        <v/>
      </c>
      <c r="CH136" s="128" t="str">
        <f t="shared" si="111"/>
        <v/>
      </c>
      <c r="CI136" s="129" t="str">
        <f t="shared" si="112"/>
        <v/>
      </c>
      <c r="CJ136" s="129" t="str">
        <f>+IF(CI136="","",MAX(CJ$1:CJ135)+1)</f>
        <v/>
      </c>
      <c r="CK136" s="129" t="str">
        <f t="shared" si="113"/>
        <v/>
      </c>
      <c r="CL136" s="129" t="str">
        <f t="shared" si="114"/>
        <v/>
      </c>
      <c r="CM136" s="129" t="str">
        <f t="shared" si="115"/>
        <v/>
      </c>
      <c r="CN136" s="129" t="str">
        <f t="shared" si="116"/>
        <v/>
      </c>
      <c r="CO136" s="129" t="str">
        <f t="shared" si="117"/>
        <v/>
      </c>
      <c r="CQ136" s="207" t="str">
        <f>+IF(CR136="","",MAX(CQ$1:CQ135)+1)</f>
        <v/>
      </c>
      <c r="CR136" s="208" t="str">
        <f>IF(Compliance_Options!B158="","",Compliance_Options!B158)</f>
        <v/>
      </c>
      <c r="CS136" s="208" t="str">
        <f>IF(Compliance_Options!C158="","",Compliance_Options!C158)</f>
        <v/>
      </c>
      <c r="CT136" s="208" t="str">
        <f>IF(Compliance_Options!D158="","",Compliance_Options!D158)</f>
        <v/>
      </c>
      <c r="CU136" s="208" t="str">
        <f t="shared" si="118"/>
        <v xml:space="preserve">  </v>
      </c>
      <c r="CV136" s="208" t="str">
        <f>IF(COUNTIF(CU$2:CU136,CU136)=1,CU136,"")</f>
        <v/>
      </c>
      <c r="CW136" s="208" t="str">
        <f t="shared" si="119"/>
        <v/>
      </c>
      <c r="CX136" s="208" t="str">
        <f t="shared" si="120"/>
        <v/>
      </c>
      <c r="CY136" s="208" t="str">
        <f t="shared" si="121"/>
        <v/>
      </c>
      <c r="CZ136" s="208" t="str">
        <f t="shared" si="122"/>
        <v/>
      </c>
    </row>
    <row r="137" spans="49:104" x14ac:dyDescent="0.3">
      <c r="AW137" s="125" t="str">
        <f>+IF(AX137="","",MAX(AW$1:AW136)+1)</f>
        <v/>
      </c>
      <c r="AX137" s="126" t="str">
        <f>IF(Compliance_Options!B159="","",Compliance_Options!B159)</f>
        <v/>
      </c>
      <c r="AY137" s="126" t="str">
        <f>IF(Compliance_Options!C159="","",Compliance_Options!C159)</f>
        <v/>
      </c>
      <c r="AZ137" s="126" t="str">
        <f>IF(Compliance_Options!D159="","",Compliance_Options!D159)</f>
        <v/>
      </c>
      <c r="BA137" s="126" t="str">
        <f>IF(Compliance_Options!E159="","",Compliance_Options!E159)</f>
        <v/>
      </c>
      <c r="BB137" s="126" t="str">
        <f>IF(Compliance_Options!F159="","",Compliance_Options!F159)</f>
        <v/>
      </c>
      <c r="BC137" s="105" t="str">
        <f t="shared" si="84"/>
        <v xml:space="preserve">    </v>
      </c>
      <c r="BD137" s="105" t="str">
        <f>IF(COUNTIF(BC$2:BC137,BC137)=1,BC137,"")</f>
        <v/>
      </c>
      <c r="BE137" s="105" t="str">
        <f t="shared" si="85"/>
        <v/>
      </c>
      <c r="BF137" s="105" t="str">
        <f t="shared" si="86"/>
        <v/>
      </c>
      <c r="BG137" s="105" t="str">
        <f t="shared" si="87"/>
        <v/>
      </c>
      <c r="BH137" s="105" t="str">
        <f t="shared" si="88"/>
        <v/>
      </c>
      <c r="BI137" s="105" t="str">
        <f t="shared" si="89"/>
        <v/>
      </c>
      <c r="BJ137" s="105" t="str">
        <f t="shared" si="90"/>
        <v/>
      </c>
      <c r="BK137" s="111" t="str">
        <f t="shared" si="91"/>
        <v/>
      </c>
      <c r="BL137" s="111" t="str">
        <f>+IF(BK137="","",MAX(BL$1:BL136)+1)</f>
        <v/>
      </c>
      <c r="BM137" s="111" t="str">
        <f t="shared" si="92"/>
        <v/>
      </c>
      <c r="BN137" s="111" t="str">
        <f t="shared" si="93"/>
        <v/>
      </c>
      <c r="BO137" s="111" t="str">
        <f t="shared" si="94"/>
        <v/>
      </c>
      <c r="BP137" s="111" t="str">
        <f t="shared" si="95"/>
        <v/>
      </c>
      <c r="BQ137" s="111" t="str">
        <f t="shared" si="96"/>
        <v/>
      </c>
      <c r="BR137" s="111" t="str">
        <f t="shared" si="97"/>
        <v/>
      </c>
      <c r="BS137" s="127" t="str">
        <f t="shared" si="98"/>
        <v/>
      </c>
      <c r="BT137" s="127" t="str">
        <f>+IF(BS137="","",MAX(BT$1:BT136)+1)</f>
        <v/>
      </c>
      <c r="BU137" s="127" t="str">
        <f t="shared" si="99"/>
        <v/>
      </c>
      <c r="BV137" s="127" t="str">
        <f t="shared" si="100"/>
        <v/>
      </c>
      <c r="BW137" s="127" t="str">
        <f t="shared" si="101"/>
        <v/>
      </c>
      <c r="BX137" s="127" t="str">
        <f t="shared" si="102"/>
        <v/>
      </c>
      <c r="BY137" s="127" t="str">
        <f t="shared" si="103"/>
        <v/>
      </c>
      <c r="BZ137" s="127" t="str">
        <f t="shared" si="104"/>
        <v/>
      </c>
      <c r="CA137" s="128" t="str">
        <f t="shared" si="105"/>
        <v/>
      </c>
      <c r="CB137" s="128" t="str">
        <f>+IF(CA137="","",MAX(CB$1:CB136)+1)</f>
        <v/>
      </c>
      <c r="CC137" s="128" t="str">
        <f t="shared" si="106"/>
        <v/>
      </c>
      <c r="CD137" s="128" t="str">
        <f t="shared" si="107"/>
        <v/>
      </c>
      <c r="CE137" s="128" t="str">
        <f t="shared" si="108"/>
        <v/>
      </c>
      <c r="CF137" s="128" t="str">
        <f t="shared" si="109"/>
        <v/>
      </c>
      <c r="CG137" s="128" t="str">
        <f t="shared" si="110"/>
        <v/>
      </c>
      <c r="CH137" s="128" t="str">
        <f t="shared" si="111"/>
        <v/>
      </c>
      <c r="CI137" s="129" t="str">
        <f t="shared" si="112"/>
        <v/>
      </c>
      <c r="CJ137" s="129" t="str">
        <f>+IF(CI137="","",MAX(CJ$1:CJ136)+1)</f>
        <v/>
      </c>
      <c r="CK137" s="129" t="str">
        <f t="shared" si="113"/>
        <v/>
      </c>
      <c r="CL137" s="129" t="str">
        <f t="shared" si="114"/>
        <v/>
      </c>
      <c r="CM137" s="129" t="str">
        <f t="shared" si="115"/>
        <v/>
      </c>
      <c r="CN137" s="129" t="str">
        <f t="shared" si="116"/>
        <v/>
      </c>
      <c r="CO137" s="129" t="str">
        <f t="shared" si="117"/>
        <v/>
      </c>
      <c r="CQ137" s="207" t="str">
        <f>+IF(CR137="","",MAX(CQ$1:CQ136)+1)</f>
        <v/>
      </c>
      <c r="CR137" s="208" t="str">
        <f>IF(Compliance_Options!B159="","",Compliance_Options!B159)</f>
        <v/>
      </c>
      <c r="CS137" s="208" t="str">
        <f>IF(Compliance_Options!C159="","",Compliance_Options!C159)</f>
        <v/>
      </c>
      <c r="CT137" s="208" t="str">
        <f>IF(Compliance_Options!D159="","",Compliance_Options!D159)</f>
        <v/>
      </c>
      <c r="CU137" s="208" t="str">
        <f t="shared" si="118"/>
        <v xml:space="preserve">  </v>
      </c>
      <c r="CV137" s="208" t="str">
        <f>IF(COUNTIF(CU$2:CU137,CU137)=1,CU137,"")</f>
        <v/>
      </c>
      <c r="CW137" s="208" t="str">
        <f t="shared" si="119"/>
        <v/>
      </c>
      <c r="CX137" s="208" t="str">
        <f t="shared" si="120"/>
        <v/>
      </c>
      <c r="CY137" s="208" t="str">
        <f t="shared" si="121"/>
        <v/>
      </c>
      <c r="CZ137" s="208" t="str">
        <f t="shared" si="122"/>
        <v/>
      </c>
    </row>
    <row r="138" spans="49:104" x14ac:dyDescent="0.3">
      <c r="AW138" s="125" t="str">
        <f>+IF(AX138="","",MAX(AW$1:AW137)+1)</f>
        <v/>
      </c>
      <c r="AX138" s="126" t="str">
        <f>IF(Compliance_Options!B160="","",Compliance_Options!B160)</f>
        <v/>
      </c>
      <c r="AY138" s="126" t="str">
        <f>IF(Compliance_Options!C160="","",Compliance_Options!C160)</f>
        <v/>
      </c>
      <c r="AZ138" s="126" t="str">
        <f>IF(Compliance_Options!D160="","",Compliance_Options!D160)</f>
        <v/>
      </c>
      <c r="BA138" s="126" t="str">
        <f>IF(Compliance_Options!E160="","",Compliance_Options!E160)</f>
        <v/>
      </c>
      <c r="BB138" s="126" t="str">
        <f>IF(Compliance_Options!F160="","",Compliance_Options!F160)</f>
        <v/>
      </c>
      <c r="BC138" s="105" t="str">
        <f t="shared" si="84"/>
        <v xml:space="preserve">    </v>
      </c>
      <c r="BD138" s="105" t="str">
        <f>IF(COUNTIF(BC$2:BC138,BC138)=1,BC138,"")</f>
        <v/>
      </c>
      <c r="BE138" s="105" t="str">
        <f t="shared" si="85"/>
        <v/>
      </c>
      <c r="BF138" s="105" t="str">
        <f t="shared" si="86"/>
        <v/>
      </c>
      <c r="BG138" s="105" t="str">
        <f t="shared" si="87"/>
        <v/>
      </c>
      <c r="BH138" s="105" t="str">
        <f t="shared" si="88"/>
        <v/>
      </c>
      <c r="BI138" s="105" t="str">
        <f t="shared" si="89"/>
        <v/>
      </c>
      <c r="BJ138" s="105" t="str">
        <f t="shared" si="90"/>
        <v/>
      </c>
      <c r="BK138" s="111" t="str">
        <f t="shared" si="91"/>
        <v/>
      </c>
      <c r="BL138" s="111" t="str">
        <f>+IF(BK138="","",MAX(BL$1:BL137)+1)</f>
        <v/>
      </c>
      <c r="BM138" s="111" t="str">
        <f t="shared" si="92"/>
        <v/>
      </c>
      <c r="BN138" s="111" t="str">
        <f t="shared" si="93"/>
        <v/>
      </c>
      <c r="BO138" s="111" t="str">
        <f t="shared" si="94"/>
        <v/>
      </c>
      <c r="BP138" s="111" t="str">
        <f t="shared" si="95"/>
        <v/>
      </c>
      <c r="BQ138" s="111" t="str">
        <f t="shared" si="96"/>
        <v/>
      </c>
      <c r="BR138" s="111" t="str">
        <f t="shared" si="97"/>
        <v/>
      </c>
      <c r="BS138" s="127" t="str">
        <f t="shared" si="98"/>
        <v/>
      </c>
      <c r="BT138" s="127" t="str">
        <f>+IF(BS138="","",MAX(BT$1:BT137)+1)</f>
        <v/>
      </c>
      <c r="BU138" s="127" t="str">
        <f t="shared" si="99"/>
        <v/>
      </c>
      <c r="BV138" s="127" t="str">
        <f t="shared" si="100"/>
        <v/>
      </c>
      <c r="BW138" s="127" t="str">
        <f t="shared" si="101"/>
        <v/>
      </c>
      <c r="BX138" s="127" t="str">
        <f t="shared" si="102"/>
        <v/>
      </c>
      <c r="BY138" s="127" t="str">
        <f t="shared" si="103"/>
        <v/>
      </c>
      <c r="BZ138" s="127" t="str">
        <f t="shared" si="104"/>
        <v/>
      </c>
      <c r="CA138" s="128" t="str">
        <f t="shared" si="105"/>
        <v/>
      </c>
      <c r="CB138" s="128" t="str">
        <f>+IF(CA138="","",MAX(CB$1:CB137)+1)</f>
        <v/>
      </c>
      <c r="CC138" s="128" t="str">
        <f t="shared" si="106"/>
        <v/>
      </c>
      <c r="CD138" s="128" t="str">
        <f t="shared" si="107"/>
        <v/>
      </c>
      <c r="CE138" s="128" t="str">
        <f t="shared" si="108"/>
        <v/>
      </c>
      <c r="CF138" s="128" t="str">
        <f t="shared" si="109"/>
        <v/>
      </c>
      <c r="CG138" s="128" t="str">
        <f t="shared" si="110"/>
        <v/>
      </c>
      <c r="CH138" s="128" t="str">
        <f t="shared" si="111"/>
        <v/>
      </c>
      <c r="CI138" s="129" t="str">
        <f t="shared" si="112"/>
        <v/>
      </c>
      <c r="CJ138" s="129" t="str">
        <f>+IF(CI138="","",MAX(CJ$1:CJ137)+1)</f>
        <v/>
      </c>
      <c r="CK138" s="129" t="str">
        <f t="shared" si="113"/>
        <v/>
      </c>
      <c r="CL138" s="129" t="str">
        <f t="shared" si="114"/>
        <v/>
      </c>
      <c r="CM138" s="129" t="str">
        <f t="shared" si="115"/>
        <v/>
      </c>
      <c r="CN138" s="129" t="str">
        <f t="shared" si="116"/>
        <v/>
      </c>
      <c r="CO138" s="129" t="str">
        <f t="shared" si="117"/>
        <v/>
      </c>
      <c r="CQ138" s="207" t="str">
        <f>+IF(CR138="","",MAX(CQ$1:CQ137)+1)</f>
        <v/>
      </c>
      <c r="CR138" s="208" t="str">
        <f>IF(Compliance_Options!B160="","",Compliance_Options!B160)</f>
        <v/>
      </c>
      <c r="CS138" s="208" t="str">
        <f>IF(Compliance_Options!C160="","",Compliance_Options!C160)</f>
        <v/>
      </c>
      <c r="CT138" s="208" t="str">
        <f>IF(Compliance_Options!D160="","",Compliance_Options!D160)</f>
        <v/>
      </c>
      <c r="CU138" s="208" t="str">
        <f t="shared" si="118"/>
        <v xml:space="preserve">  </v>
      </c>
      <c r="CV138" s="208" t="str">
        <f>IF(COUNTIF(CU$2:CU138,CU138)=1,CU138,"")</f>
        <v/>
      </c>
      <c r="CW138" s="208" t="str">
        <f t="shared" si="119"/>
        <v/>
      </c>
      <c r="CX138" s="208" t="str">
        <f t="shared" si="120"/>
        <v/>
      </c>
      <c r="CY138" s="208" t="str">
        <f t="shared" si="121"/>
        <v/>
      </c>
      <c r="CZ138" s="208" t="str">
        <f t="shared" si="122"/>
        <v/>
      </c>
    </row>
    <row r="139" spans="49:104" x14ac:dyDescent="0.3">
      <c r="AW139" s="125" t="str">
        <f>+IF(AX139="","",MAX(AW$1:AW138)+1)</f>
        <v/>
      </c>
      <c r="AX139" s="126" t="str">
        <f>IF(Compliance_Options!B161="","",Compliance_Options!B161)</f>
        <v/>
      </c>
      <c r="AY139" s="126" t="str">
        <f>IF(Compliance_Options!C161="","",Compliance_Options!C161)</f>
        <v/>
      </c>
      <c r="AZ139" s="126" t="str">
        <f>IF(Compliance_Options!D161="","",Compliance_Options!D161)</f>
        <v/>
      </c>
      <c r="BA139" s="126" t="str">
        <f>IF(Compliance_Options!E161="","",Compliance_Options!E161)</f>
        <v/>
      </c>
      <c r="BB139" s="126" t="str">
        <f>IF(Compliance_Options!F161="","",Compliance_Options!F161)</f>
        <v/>
      </c>
      <c r="BC139" s="105" t="str">
        <f t="shared" si="84"/>
        <v xml:space="preserve">    </v>
      </c>
      <c r="BD139" s="105" t="str">
        <f>IF(COUNTIF(BC$2:BC139,BC139)=1,BC139,"")</f>
        <v/>
      </c>
      <c r="BE139" s="105" t="str">
        <f t="shared" si="85"/>
        <v/>
      </c>
      <c r="BF139" s="105" t="str">
        <f t="shared" si="86"/>
        <v/>
      </c>
      <c r="BG139" s="105" t="str">
        <f t="shared" si="87"/>
        <v/>
      </c>
      <c r="BH139" s="105" t="str">
        <f t="shared" si="88"/>
        <v/>
      </c>
      <c r="BI139" s="105" t="str">
        <f t="shared" si="89"/>
        <v/>
      </c>
      <c r="BJ139" s="105" t="str">
        <f t="shared" si="90"/>
        <v/>
      </c>
      <c r="BK139" s="111" t="str">
        <f t="shared" si="91"/>
        <v/>
      </c>
      <c r="BL139" s="111" t="str">
        <f>+IF(BK139="","",MAX(BL$1:BL138)+1)</f>
        <v/>
      </c>
      <c r="BM139" s="111" t="str">
        <f t="shared" si="92"/>
        <v/>
      </c>
      <c r="BN139" s="111" t="str">
        <f t="shared" si="93"/>
        <v/>
      </c>
      <c r="BO139" s="111" t="str">
        <f t="shared" si="94"/>
        <v/>
      </c>
      <c r="BP139" s="111" t="str">
        <f t="shared" si="95"/>
        <v/>
      </c>
      <c r="BQ139" s="111" t="str">
        <f t="shared" si="96"/>
        <v/>
      </c>
      <c r="BR139" s="111" t="str">
        <f t="shared" si="97"/>
        <v/>
      </c>
      <c r="BS139" s="127" t="str">
        <f t="shared" si="98"/>
        <v/>
      </c>
      <c r="BT139" s="127" t="str">
        <f>+IF(BS139="","",MAX(BT$1:BT138)+1)</f>
        <v/>
      </c>
      <c r="BU139" s="127" t="str">
        <f t="shared" si="99"/>
        <v/>
      </c>
      <c r="BV139" s="127" t="str">
        <f t="shared" si="100"/>
        <v/>
      </c>
      <c r="BW139" s="127" t="str">
        <f t="shared" si="101"/>
        <v/>
      </c>
      <c r="BX139" s="127" t="str">
        <f t="shared" si="102"/>
        <v/>
      </c>
      <c r="BY139" s="127" t="str">
        <f t="shared" si="103"/>
        <v/>
      </c>
      <c r="BZ139" s="127" t="str">
        <f t="shared" si="104"/>
        <v/>
      </c>
      <c r="CA139" s="128" t="str">
        <f t="shared" si="105"/>
        <v/>
      </c>
      <c r="CB139" s="128" t="str">
        <f>+IF(CA139="","",MAX(CB$1:CB138)+1)</f>
        <v/>
      </c>
      <c r="CC139" s="128" t="str">
        <f t="shared" si="106"/>
        <v/>
      </c>
      <c r="CD139" s="128" t="str">
        <f t="shared" si="107"/>
        <v/>
      </c>
      <c r="CE139" s="128" t="str">
        <f t="shared" si="108"/>
        <v/>
      </c>
      <c r="CF139" s="128" t="str">
        <f t="shared" si="109"/>
        <v/>
      </c>
      <c r="CG139" s="128" t="str">
        <f t="shared" si="110"/>
        <v/>
      </c>
      <c r="CH139" s="128" t="str">
        <f t="shared" si="111"/>
        <v/>
      </c>
      <c r="CI139" s="129" t="str">
        <f t="shared" si="112"/>
        <v/>
      </c>
      <c r="CJ139" s="129" t="str">
        <f>+IF(CI139="","",MAX(CJ$1:CJ138)+1)</f>
        <v/>
      </c>
      <c r="CK139" s="129" t="str">
        <f t="shared" si="113"/>
        <v/>
      </c>
      <c r="CL139" s="129" t="str">
        <f t="shared" si="114"/>
        <v/>
      </c>
      <c r="CM139" s="129" t="str">
        <f t="shared" si="115"/>
        <v/>
      </c>
      <c r="CN139" s="129" t="str">
        <f t="shared" si="116"/>
        <v/>
      </c>
      <c r="CO139" s="129" t="str">
        <f t="shared" si="117"/>
        <v/>
      </c>
      <c r="CQ139" s="207" t="str">
        <f>+IF(CR139="","",MAX(CQ$1:CQ138)+1)</f>
        <v/>
      </c>
      <c r="CR139" s="208" t="str">
        <f>IF(Compliance_Options!B161="","",Compliance_Options!B161)</f>
        <v/>
      </c>
      <c r="CS139" s="208" t="str">
        <f>IF(Compliance_Options!C161="","",Compliance_Options!C161)</f>
        <v/>
      </c>
      <c r="CT139" s="208" t="str">
        <f>IF(Compliance_Options!D161="","",Compliance_Options!D161)</f>
        <v/>
      </c>
      <c r="CU139" s="208" t="str">
        <f t="shared" si="118"/>
        <v xml:space="preserve">  </v>
      </c>
      <c r="CV139" s="208" t="str">
        <f>IF(COUNTIF(CU$2:CU139,CU139)=1,CU139,"")</f>
        <v/>
      </c>
      <c r="CW139" s="208" t="str">
        <f t="shared" si="119"/>
        <v/>
      </c>
      <c r="CX139" s="208" t="str">
        <f t="shared" si="120"/>
        <v/>
      </c>
      <c r="CY139" s="208" t="str">
        <f t="shared" si="121"/>
        <v/>
      </c>
      <c r="CZ139" s="208" t="str">
        <f t="shared" si="122"/>
        <v/>
      </c>
    </row>
    <row r="140" spans="49:104" x14ac:dyDescent="0.3">
      <c r="AW140" s="125" t="str">
        <f>+IF(AX140="","",MAX(AW$1:AW139)+1)</f>
        <v/>
      </c>
      <c r="AX140" s="126" t="str">
        <f>IF(Compliance_Options!B162="","",Compliance_Options!B162)</f>
        <v/>
      </c>
      <c r="AY140" s="126" t="str">
        <f>IF(Compliance_Options!C162="","",Compliance_Options!C162)</f>
        <v/>
      </c>
      <c r="AZ140" s="126" t="str">
        <f>IF(Compliance_Options!D162="","",Compliance_Options!D162)</f>
        <v/>
      </c>
      <c r="BA140" s="126" t="str">
        <f>IF(Compliance_Options!E162="","",Compliance_Options!E162)</f>
        <v/>
      </c>
      <c r="BB140" s="126" t="str">
        <f>IF(Compliance_Options!F162="","",Compliance_Options!F162)</f>
        <v/>
      </c>
      <c r="BC140" s="105" t="str">
        <f t="shared" si="84"/>
        <v xml:space="preserve">    </v>
      </c>
      <c r="BD140" s="105" t="str">
        <f>IF(COUNTIF(BC$2:BC140,BC140)=1,BC140,"")</f>
        <v/>
      </c>
      <c r="BE140" s="105" t="str">
        <f t="shared" si="85"/>
        <v/>
      </c>
      <c r="BF140" s="105" t="str">
        <f t="shared" si="86"/>
        <v/>
      </c>
      <c r="BG140" s="105" t="str">
        <f t="shared" si="87"/>
        <v/>
      </c>
      <c r="BH140" s="105" t="str">
        <f t="shared" si="88"/>
        <v/>
      </c>
      <c r="BI140" s="105" t="str">
        <f t="shared" si="89"/>
        <v/>
      </c>
      <c r="BJ140" s="105" t="str">
        <f t="shared" si="90"/>
        <v/>
      </c>
      <c r="BK140" s="111" t="str">
        <f t="shared" si="91"/>
        <v/>
      </c>
      <c r="BL140" s="111" t="str">
        <f>+IF(BK140="","",MAX(BL$1:BL139)+1)</f>
        <v/>
      </c>
      <c r="BM140" s="111" t="str">
        <f t="shared" si="92"/>
        <v/>
      </c>
      <c r="BN140" s="111" t="str">
        <f t="shared" si="93"/>
        <v/>
      </c>
      <c r="BO140" s="111" t="str">
        <f t="shared" si="94"/>
        <v/>
      </c>
      <c r="BP140" s="111" t="str">
        <f t="shared" si="95"/>
        <v/>
      </c>
      <c r="BQ140" s="111" t="str">
        <f t="shared" si="96"/>
        <v/>
      </c>
      <c r="BR140" s="111" t="str">
        <f t="shared" si="97"/>
        <v/>
      </c>
      <c r="BS140" s="127" t="str">
        <f t="shared" si="98"/>
        <v/>
      </c>
      <c r="BT140" s="127" t="str">
        <f>+IF(BS140="","",MAX(BT$1:BT139)+1)</f>
        <v/>
      </c>
      <c r="BU140" s="127" t="str">
        <f t="shared" si="99"/>
        <v/>
      </c>
      <c r="BV140" s="127" t="str">
        <f t="shared" si="100"/>
        <v/>
      </c>
      <c r="BW140" s="127" t="str">
        <f t="shared" si="101"/>
        <v/>
      </c>
      <c r="BX140" s="127" t="str">
        <f t="shared" si="102"/>
        <v/>
      </c>
      <c r="BY140" s="127" t="str">
        <f t="shared" si="103"/>
        <v/>
      </c>
      <c r="BZ140" s="127" t="str">
        <f t="shared" si="104"/>
        <v/>
      </c>
      <c r="CA140" s="128" t="str">
        <f t="shared" si="105"/>
        <v/>
      </c>
      <c r="CB140" s="128" t="str">
        <f>+IF(CA140="","",MAX(CB$1:CB139)+1)</f>
        <v/>
      </c>
      <c r="CC140" s="128" t="str">
        <f t="shared" si="106"/>
        <v/>
      </c>
      <c r="CD140" s="128" t="str">
        <f t="shared" si="107"/>
        <v/>
      </c>
      <c r="CE140" s="128" t="str">
        <f t="shared" si="108"/>
        <v/>
      </c>
      <c r="CF140" s="128" t="str">
        <f t="shared" si="109"/>
        <v/>
      </c>
      <c r="CG140" s="128" t="str">
        <f t="shared" si="110"/>
        <v/>
      </c>
      <c r="CH140" s="128" t="str">
        <f t="shared" si="111"/>
        <v/>
      </c>
      <c r="CI140" s="129" t="str">
        <f t="shared" si="112"/>
        <v/>
      </c>
      <c r="CJ140" s="129" t="str">
        <f>+IF(CI140="","",MAX(CJ$1:CJ139)+1)</f>
        <v/>
      </c>
      <c r="CK140" s="129" t="str">
        <f t="shared" si="113"/>
        <v/>
      </c>
      <c r="CL140" s="129" t="str">
        <f t="shared" si="114"/>
        <v/>
      </c>
      <c r="CM140" s="129" t="str">
        <f t="shared" si="115"/>
        <v/>
      </c>
      <c r="CN140" s="129" t="str">
        <f t="shared" si="116"/>
        <v/>
      </c>
      <c r="CO140" s="129" t="str">
        <f t="shared" si="117"/>
        <v/>
      </c>
      <c r="CQ140" s="207" t="str">
        <f>+IF(CR140="","",MAX(CQ$1:CQ139)+1)</f>
        <v/>
      </c>
      <c r="CR140" s="208" t="str">
        <f>IF(Compliance_Options!B162="","",Compliance_Options!B162)</f>
        <v/>
      </c>
      <c r="CS140" s="208" t="str">
        <f>IF(Compliance_Options!C162="","",Compliance_Options!C162)</f>
        <v/>
      </c>
      <c r="CT140" s="208" t="str">
        <f>IF(Compliance_Options!D162="","",Compliance_Options!D162)</f>
        <v/>
      </c>
      <c r="CU140" s="208" t="str">
        <f t="shared" si="118"/>
        <v xml:space="preserve">  </v>
      </c>
      <c r="CV140" s="208" t="str">
        <f>IF(COUNTIF(CU$2:CU140,CU140)=1,CU140,"")</f>
        <v/>
      </c>
      <c r="CW140" s="208" t="str">
        <f t="shared" si="119"/>
        <v/>
      </c>
      <c r="CX140" s="208" t="str">
        <f t="shared" si="120"/>
        <v/>
      </c>
      <c r="CY140" s="208" t="str">
        <f t="shared" si="121"/>
        <v/>
      </c>
      <c r="CZ140" s="208" t="str">
        <f t="shared" si="122"/>
        <v/>
      </c>
    </row>
    <row r="141" spans="49:104" x14ac:dyDescent="0.3">
      <c r="AW141" s="125" t="str">
        <f>+IF(AX141="","",MAX(AW$1:AW140)+1)</f>
        <v/>
      </c>
      <c r="AX141" s="126" t="str">
        <f>IF(Compliance_Options!B163="","",Compliance_Options!B163)</f>
        <v/>
      </c>
      <c r="AY141" s="126" t="str">
        <f>IF(Compliance_Options!C163="","",Compliance_Options!C163)</f>
        <v/>
      </c>
      <c r="AZ141" s="126" t="str">
        <f>IF(Compliance_Options!D163="","",Compliance_Options!D163)</f>
        <v/>
      </c>
      <c r="BA141" s="126" t="str">
        <f>IF(Compliance_Options!E163="","",Compliance_Options!E163)</f>
        <v/>
      </c>
      <c r="BB141" s="126" t="str">
        <f>IF(Compliance_Options!F163="","",Compliance_Options!F163)</f>
        <v/>
      </c>
      <c r="BC141" s="105" t="str">
        <f t="shared" si="84"/>
        <v xml:space="preserve">    </v>
      </c>
      <c r="BD141" s="105" t="str">
        <f>IF(COUNTIF(BC$2:BC141,BC141)=1,BC141,"")</f>
        <v/>
      </c>
      <c r="BE141" s="105" t="str">
        <f t="shared" si="85"/>
        <v/>
      </c>
      <c r="BF141" s="105" t="str">
        <f t="shared" si="86"/>
        <v/>
      </c>
      <c r="BG141" s="105" t="str">
        <f t="shared" si="87"/>
        <v/>
      </c>
      <c r="BH141" s="105" t="str">
        <f t="shared" si="88"/>
        <v/>
      </c>
      <c r="BI141" s="105" t="str">
        <f t="shared" si="89"/>
        <v/>
      </c>
      <c r="BJ141" s="105" t="str">
        <f t="shared" si="90"/>
        <v/>
      </c>
      <c r="BK141" s="111" t="str">
        <f t="shared" si="91"/>
        <v/>
      </c>
      <c r="BL141" s="111" t="str">
        <f>+IF(BK141="","",MAX(BL$1:BL140)+1)</f>
        <v/>
      </c>
      <c r="BM141" s="111" t="str">
        <f t="shared" si="92"/>
        <v/>
      </c>
      <c r="BN141" s="111" t="str">
        <f t="shared" si="93"/>
        <v/>
      </c>
      <c r="BO141" s="111" t="str">
        <f t="shared" si="94"/>
        <v/>
      </c>
      <c r="BP141" s="111" t="str">
        <f t="shared" si="95"/>
        <v/>
      </c>
      <c r="BQ141" s="111" t="str">
        <f t="shared" si="96"/>
        <v/>
      </c>
      <c r="BR141" s="111" t="str">
        <f t="shared" si="97"/>
        <v/>
      </c>
      <c r="BS141" s="127" t="str">
        <f t="shared" si="98"/>
        <v/>
      </c>
      <c r="BT141" s="127" t="str">
        <f>+IF(BS141="","",MAX(BT$1:BT140)+1)</f>
        <v/>
      </c>
      <c r="BU141" s="127" t="str">
        <f t="shared" si="99"/>
        <v/>
      </c>
      <c r="BV141" s="127" t="str">
        <f t="shared" si="100"/>
        <v/>
      </c>
      <c r="BW141" s="127" t="str">
        <f t="shared" si="101"/>
        <v/>
      </c>
      <c r="BX141" s="127" t="str">
        <f t="shared" si="102"/>
        <v/>
      </c>
      <c r="BY141" s="127" t="str">
        <f t="shared" si="103"/>
        <v/>
      </c>
      <c r="BZ141" s="127" t="str">
        <f t="shared" si="104"/>
        <v/>
      </c>
      <c r="CA141" s="128" t="str">
        <f t="shared" si="105"/>
        <v/>
      </c>
      <c r="CB141" s="128" t="str">
        <f>+IF(CA141="","",MAX(CB$1:CB140)+1)</f>
        <v/>
      </c>
      <c r="CC141" s="128" t="str">
        <f t="shared" si="106"/>
        <v/>
      </c>
      <c r="CD141" s="128" t="str">
        <f t="shared" si="107"/>
        <v/>
      </c>
      <c r="CE141" s="128" t="str">
        <f t="shared" si="108"/>
        <v/>
      </c>
      <c r="CF141" s="128" t="str">
        <f t="shared" si="109"/>
        <v/>
      </c>
      <c r="CG141" s="128" t="str">
        <f t="shared" si="110"/>
        <v/>
      </c>
      <c r="CH141" s="128" t="str">
        <f t="shared" si="111"/>
        <v/>
      </c>
      <c r="CI141" s="129" t="str">
        <f t="shared" si="112"/>
        <v/>
      </c>
      <c r="CJ141" s="129" t="str">
        <f>+IF(CI141="","",MAX(CJ$1:CJ140)+1)</f>
        <v/>
      </c>
      <c r="CK141" s="129" t="str">
        <f t="shared" si="113"/>
        <v/>
      </c>
      <c r="CL141" s="129" t="str">
        <f t="shared" si="114"/>
        <v/>
      </c>
      <c r="CM141" s="129" t="str">
        <f t="shared" si="115"/>
        <v/>
      </c>
      <c r="CN141" s="129" t="str">
        <f t="shared" si="116"/>
        <v/>
      </c>
      <c r="CO141" s="129" t="str">
        <f t="shared" si="117"/>
        <v/>
      </c>
      <c r="CQ141" s="207" t="str">
        <f>+IF(CR141="","",MAX(CQ$1:CQ140)+1)</f>
        <v/>
      </c>
      <c r="CR141" s="208" t="str">
        <f>IF(Compliance_Options!B163="","",Compliance_Options!B163)</f>
        <v/>
      </c>
      <c r="CS141" s="208" t="str">
        <f>IF(Compliance_Options!C163="","",Compliance_Options!C163)</f>
        <v/>
      </c>
      <c r="CT141" s="208" t="str">
        <f>IF(Compliance_Options!D163="","",Compliance_Options!D163)</f>
        <v/>
      </c>
      <c r="CU141" s="208" t="str">
        <f t="shared" si="118"/>
        <v xml:space="preserve">  </v>
      </c>
      <c r="CV141" s="208" t="str">
        <f>IF(COUNTIF(CU$2:CU141,CU141)=1,CU141,"")</f>
        <v/>
      </c>
      <c r="CW141" s="208" t="str">
        <f t="shared" si="119"/>
        <v/>
      </c>
      <c r="CX141" s="208" t="str">
        <f t="shared" si="120"/>
        <v/>
      </c>
      <c r="CY141" s="208" t="str">
        <f t="shared" si="121"/>
        <v/>
      </c>
      <c r="CZ141" s="208" t="str">
        <f t="shared" si="122"/>
        <v/>
      </c>
    </row>
    <row r="142" spans="49:104" x14ac:dyDescent="0.3">
      <c r="AW142" s="125" t="str">
        <f>+IF(AX142="","",MAX(AW$1:AW141)+1)</f>
        <v/>
      </c>
      <c r="AX142" s="126" t="str">
        <f>IF(Compliance_Options!B164="","",Compliance_Options!B164)</f>
        <v/>
      </c>
      <c r="AY142" s="126" t="str">
        <f>IF(Compliance_Options!C164="","",Compliance_Options!C164)</f>
        <v/>
      </c>
      <c r="AZ142" s="126" t="str">
        <f>IF(Compliance_Options!D164="","",Compliance_Options!D164)</f>
        <v/>
      </c>
      <c r="BA142" s="126" t="str">
        <f>IF(Compliance_Options!E164="","",Compliance_Options!E164)</f>
        <v/>
      </c>
      <c r="BB142" s="126" t="str">
        <f>IF(Compliance_Options!F164="","",Compliance_Options!F164)</f>
        <v/>
      </c>
      <c r="BC142" s="105" t="str">
        <f t="shared" si="84"/>
        <v xml:space="preserve">    </v>
      </c>
      <c r="BD142" s="105" t="str">
        <f>IF(COUNTIF(BC$2:BC142,BC142)=1,BC142,"")</f>
        <v/>
      </c>
      <c r="BE142" s="105" t="str">
        <f t="shared" si="85"/>
        <v/>
      </c>
      <c r="BF142" s="105" t="str">
        <f t="shared" si="86"/>
        <v/>
      </c>
      <c r="BG142" s="105" t="str">
        <f t="shared" si="87"/>
        <v/>
      </c>
      <c r="BH142" s="105" t="str">
        <f t="shared" si="88"/>
        <v/>
      </c>
      <c r="BI142" s="105" t="str">
        <f t="shared" si="89"/>
        <v/>
      </c>
      <c r="BJ142" s="105" t="str">
        <f t="shared" si="90"/>
        <v/>
      </c>
      <c r="BK142" s="111" t="str">
        <f t="shared" si="91"/>
        <v/>
      </c>
      <c r="BL142" s="111" t="str">
        <f>+IF(BK142="","",MAX(BL$1:BL141)+1)</f>
        <v/>
      </c>
      <c r="BM142" s="111" t="str">
        <f t="shared" si="92"/>
        <v/>
      </c>
      <c r="BN142" s="111" t="str">
        <f t="shared" si="93"/>
        <v/>
      </c>
      <c r="BO142" s="111" t="str">
        <f t="shared" si="94"/>
        <v/>
      </c>
      <c r="BP142" s="111" t="str">
        <f t="shared" si="95"/>
        <v/>
      </c>
      <c r="BQ142" s="111" t="str">
        <f t="shared" si="96"/>
        <v/>
      </c>
      <c r="BR142" s="111" t="str">
        <f t="shared" si="97"/>
        <v/>
      </c>
      <c r="BS142" s="127" t="str">
        <f t="shared" si="98"/>
        <v/>
      </c>
      <c r="BT142" s="127" t="str">
        <f>+IF(BS142="","",MAX(BT$1:BT141)+1)</f>
        <v/>
      </c>
      <c r="BU142" s="127" t="str">
        <f t="shared" si="99"/>
        <v/>
      </c>
      <c r="BV142" s="127" t="str">
        <f t="shared" si="100"/>
        <v/>
      </c>
      <c r="BW142" s="127" t="str">
        <f t="shared" si="101"/>
        <v/>
      </c>
      <c r="BX142" s="127" t="str">
        <f t="shared" si="102"/>
        <v/>
      </c>
      <c r="BY142" s="127" t="str">
        <f t="shared" si="103"/>
        <v/>
      </c>
      <c r="BZ142" s="127" t="str">
        <f t="shared" si="104"/>
        <v/>
      </c>
      <c r="CA142" s="128" t="str">
        <f t="shared" si="105"/>
        <v/>
      </c>
      <c r="CB142" s="128" t="str">
        <f>+IF(CA142="","",MAX(CB$1:CB141)+1)</f>
        <v/>
      </c>
      <c r="CC142" s="128" t="str">
        <f t="shared" si="106"/>
        <v/>
      </c>
      <c r="CD142" s="128" t="str">
        <f t="shared" si="107"/>
        <v/>
      </c>
      <c r="CE142" s="128" t="str">
        <f t="shared" si="108"/>
        <v/>
      </c>
      <c r="CF142" s="128" t="str">
        <f t="shared" si="109"/>
        <v/>
      </c>
      <c r="CG142" s="128" t="str">
        <f t="shared" si="110"/>
        <v/>
      </c>
      <c r="CH142" s="128" t="str">
        <f t="shared" si="111"/>
        <v/>
      </c>
      <c r="CI142" s="129" t="str">
        <f t="shared" si="112"/>
        <v/>
      </c>
      <c r="CJ142" s="129" t="str">
        <f>+IF(CI142="","",MAX(CJ$1:CJ141)+1)</f>
        <v/>
      </c>
      <c r="CK142" s="129" t="str">
        <f t="shared" si="113"/>
        <v/>
      </c>
      <c r="CL142" s="129" t="str">
        <f t="shared" si="114"/>
        <v/>
      </c>
      <c r="CM142" s="129" t="str">
        <f t="shared" si="115"/>
        <v/>
      </c>
      <c r="CN142" s="129" t="str">
        <f t="shared" si="116"/>
        <v/>
      </c>
      <c r="CO142" s="129" t="str">
        <f t="shared" si="117"/>
        <v/>
      </c>
      <c r="CQ142" s="207" t="str">
        <f>+IF(CR142="","",MAX(CQ$1:CQ141)+1)</f>
        <v/>
      </c>
      <c r="CR142" s="208" t="str">
        <f>IF(Compliance_Options!B164="","",Compliance_Options!B164)</f>
        <v/>
      </c>
      <c r="CS142" s="208" t="str">
        <f>IF(Compliance_Options!C164="","",Compliance_Options!C164)</f>
        <v/>
      </c>
      <c r="CT142" s="208" t="str">
        <f>IF(Compliance_Options!D164="","",Compliance_Options!D164)</f>
        <v/>
      </c>
      <c r="CU142" s="208" t="str">
        <f t="shared" si="118"/>
        <v xml:space="preserve">  </v>
      </c>
      <c r="CV142" s="208" t="str">
        <f>IF(COUNTIF(CU$2:CU142,CU142)=1,CU142,"")</f>
        <v/>
      </c>
      <c r="CW142" s="208" t="str">
        <f t="shared" si="119"/>
        <v/>
      </c>
      <c r="CX142" s="208" t="str">
        <f t="shared" si="120"/>
        <v/>
      </c>
      <c r="CY142" s="208" t="str">
        <f t="shared" si="121"/>
        <v/>
      </c>
      <c r="CZ142" s="208" t="str">
        <f t="shared" si="122"/>
        <v/>
      </c>
    </row>
    <row r="143" spans="49:104" x14ac:dyDescent="0.3">
      <c r="AW143" s="125" t="str">
        <f>+IF(AX143="","",MAX(AW$1:AW142)+1)</f>
        <v/>
      </c>
      <c r="AX143" s="126" t="str">
        <f>IF(Compliance_Options!B165="","",Compliance_Options!B165)</f>
        <v/>
      </c>
      <c r="AY143" s="126" t="str">
        <f>IF(Compliance_Options!C165="","",Compliance_Options!C165)</f>
        <v/>
      </c>
      <c r="AZ143" s="126" t="str">
        <f>IF(Compliance_Options!D165="","",Compliance_Options!D165)</f>
        <v/>
      </c>
      <c r="BA143" s="126" t="str">
        <f>IF(Compliance_Options!E165="","",Compliance_Options!E165)</f>
        <v/>
      </c>
      <c r="BB143" s="126" t="str">
        <f>IF(Compliance_Options!F165="","",Compliance_Options!F165)</f>
        <v/>
      </c>
      <c r="BC143" s="105" t="str">
        <f t="shared" si="84"/>
        <v xml:space="preserve">    </v>
      </c>
      <c r="BD143" s="105" t="str">
        <f>IF(COUNTIF(BC$2:BC143,BC143)=1,BC143,"")</f>
        <v/>
      </c>
      <c r="BE143" s="105" t="str">
        <f t="shared" si="85"/>
        <v/>
      </c>
      <c r="BF143" s="105" t="str">
        <f t="shared" si="86"/>
        <v/>
      </c>
      <c r="BG143" s="105" t="str">
        <f t="shared" si="87"/>
        <v/>
      </c>
      <c r="BH143" s="105" t="str">
        <f t="shared" si="88"/>
        <v/>
      </c>
      <c r="BI143" s="105" t="str">
        <f t="shared" si="89"/>
        <v/>
      </c>
      <c r="BJ143" s="105" t="str">
        <f t="shared" si="90"/>
        <v/>
      </c>
      <c r="BK143" s="111" t="str">
        <f t="shared" si="91"/>
        <v/>
      </c>
      <c r="BL143" s="111" t="str">
        <f>+IF(BK143="","",MAX(BL$1:BL142)+1)</f>
        <v/>
      </c>
      <c r="BM143" s="111" t="str">
        <f t="shared" si="92"/>
        <v/>
      </c>
      <c r="BN143" s="111" t="str">
        <f t="shared" si="93"/>
        <v/>
      </c>
      <c r="BO143" s="111" t="str">
        <f t="shared" si="94"/>
        <v/>
      </c>
      <c r="BP143" s="111" t="str">
        <f t="shared" si="95"/>
        <v/>
      </c>
      <c r="BQ143" s="111" t="str">
        <f t="shared" si="96"/>
        <v/>
      </c>
      <c r="BR143" s="111" t="str">
        <f t="shared" si="97"/>
        <v/>
      </c>
      <c r="BS143" s="127" t="str">
        <f t="shared" si="98"/>
        <v/>
      </c>
      <c r="BT143" s="127" t="str">
        <f>+IF(BS143="","",MAX(BT$1:BT142)+1)</f>
        <v/>
      </c>
      <c r="BU143" s="127" t="str">
        <f t="shared" si="99"/>
        <v/>
      </c>
      <c r="BV143" s="127" t="str">
        <f t="shared" si="100"/>
        <v/>
      </c>
      <c r="BW143" s="127" t="str">
        <f t="shared" si="101"/>
        <v/>
      </c>
      <c r="BX143" s="127" t="str">
        <f t="shared" si="102"/>
        <v/>
      </c>
      <c r="BY143" s="127" t="str">
        <f t="shared" si="103"/>
        <v/>
      </c>
      <c r="BZ143" s="127" t="str">
        <f t="shared" si="104"/>
        <v/>
      </c>
      <c r="CA143" s="128" t="str">
        <f t="shared" si="105"/>
        <v/>
      </c>
      <c r="CB143" s="128" t="str">
        <f>+IF(CA143="","",MAX(CB$1:CB142)+1)</f>
        <v/>
      </c>
      <c r="CC143" s="128" t="str">
        <f t="shared" si="106"/>
        <v/>
      </c>
      <c r="CD143" s="128" t="str">
        <f t="shared" si="107"/>
        <v/>
      </c>
      <c r="CE143" s="128" t="str">
        <f t="shared" si="108"/>
        <v/>
      </c>
      <c r="CF143" s="128" t="str">
        <f t="shared" si="109"/>
        <v/>
      </c>
      <c r="CG143" s="128" t="str">
        <f t="shared" si="110"/>
        <v/>
      </c>
      <c r="CH143" s="128" t="str">
        <f t="shared" si="111"/>
        <v/>
      </c>
      <c r="CI143" s="129" t="str">
        <f t="shared" si="112"/>
        <v/>
      </c>
      <c r="CJ143" s="129" t="str">
        <f>+IF(CI143="","",MAX(CJ$1:CJ142)+1)</f>
        <v/>
      </c>
      <c r="CK143" s="129" t="str">
        <f t="shared" si="113"/>
        <v/>
      </c>
      <c r="CL143" s="129" t="str">
        <f t="shared" si="114"/>
        <v/>
      </c>
      <c r="CM143" s="129" t="str">
        <f t="shared" si="115"/>
        <v/>
      </c>
      <c r="CN143" s="129" t="str">
        <f t="shared" si="116"/>
        <v/>
      </c>
      <c r="CO143" s="129" t="str">
        <f t="shared" si="117"/>
        <v/>
      </c>
      <c r="CQ143" s="207" t="str">
        <f>+IF(CR143="","",MAX(CQ$1:CQ142)+1)</f>
        <v/>
      </c>
      <c r="CR143" s="208" t="str">
        <f>IF(Compliance_Options!B165="","",Compliance_Options!B165)</f>
        <v/>
      </c>
      <c r="CS143" s="208" t="str">
        <f>IF(Compliance_Options!C165="","",Compliance_Options!C165)</f>
        <v/>
      </c>
      <c r="CT143" s="208" t="str">
        <f>IF(Compliance_Options!D165="","",Compliance_Options!D165)</f>
        <v/>
      </c>
      <c r="CU143" s="208" t="str">
        <f t="shared" si="118"/>
        <v xml:space="preserve">  </v>
      </c>
      <c r="CV143" s="208" t="str">
        <f>IF(COUNTIF(CU$2:CU143,CU143)=1,CU143,"")</f>
        <v/>
      </c>
      <c r="CW143" s="208" t="str">
        <f t="shared" si="119"/>
        <v/>
      </c>
      <c r="CX143" s="208" t="str">
        <f t="shared" si="120"/>
        <v/>
      </c>
      <c r="CY143" s="208" t="str">
        <f t="shared" si="121"/>
        <v/>
      </c>
      <c r="CZ143" s="208" t="str">
        <f t="shared" si="122"/>
        <v/>
      </c>
    </row>
    <row r="144" spans="49:104" x14ac:dyDescent="0.3">
      <c r="AW144" s="125" t="str">
        <f>+IF(AX144="","",MAX(AW$1:AW143)+1)</f>
        <v/>
      </c>
      <c r="AX144" s="126" t="str">
        <f>IF(Compliance_Options!B166="","",Compliance_Options!B166)</f>
        <v/>
      </c>
      <c r="AY144" s="126" t="str">
        <f>IF(Compliance_Options!C166="","",Compliance_Options!C166)</f>
        <v/>
      </c>
      <c r="AZ144" s="126" t="str">
        <f>IF(Compliance_Options!D166="","",Compliance_Options!D166)</f>
        <v/>
      </c>
      <c r="BA144" s="126" t="str">
        <f>IF(Compliance_Options!E166="","",Compliance_Options!E166)</f>
        <v/>
      </c>
      <c r="BB144" s="126" t="str">
        <f>IF(Compliance_Options!F166="","",Compliance_Options!F166)</f>
        <v/>
      </c>
      <c r="BC144" s="105" t="str">
        <f t="shared" si="84"/>
        <v xml:space="preserve">    </v>
      </c>
      <c r="BD144" s="105" t="str">
        <f>IF(COUNTIF(BC$2:BC144,BC144)=1,BC144,"")</f>
        <v/>
      </c>
      <c r="BE144" s="105" t="str">
        <f t="shared" si="85"/>
        <v/>
      </c>
      <c r="BF144" s="105" t="str">
        <f t="shared" si="86"/>
        <v/>
      </c>
      <c r="BG144" s="105" t="str">
        <f t="shared" si="87"/>
        <v/>
      </c>
      <c r="BH144" s="105" t="str">
        <f t="shared" si="88"/>
        <v/>
      </c>
      <c r="BI144" s="105" t="str">
        <f t="shared" si="89"/>
        <v/>
      </c>
      <c r="BJ144" s="105" t="str">
        <f t="shared" si="90"/>
        <v/>
      </c>
      <c r="BK144" s="111" t="str">
        <f t="shared" si="91"/>
        <v/>
      </c>
      <c r="BL144" s="111" t="str">
        <f>+IF(BK144="","",MAX(BL$1:BL143)+1)</f>
        <v/>
      </c>
      <c r="BM144" s="111" t="str">
        <f t="shared" si="92"/>
        <v/>
      </c>
      <c r="BN144" s="111" t="str">
        <f t="shared" si="93"/>
        <v/>
      </c>
      <c r="BO144" s="111" t="str">
        <f t="shared" si="94"/>
        <v/>
      </c>
      <c r="BP144" s="111" t="str">
        <f t="shared" si="95"/>
        <v/>
      </c>
      <c r="BQ144" s="111" t="str">
        <f t="shared" si="96"/>
        <v/>
      </c>
      <c r="BR144" s="111" t="str">
        <f t="shared" si="97"/>
        <v/>
      </c>
      <c r="BS144" s="127" t="str">
        <f t="shared" si="98"/>
        <v/>
      </c>
      <c r="BT144" s="127" t="str">
        <f>+IF(BS144="","",MAX(BT$1:BT143)+1)</f>
        <v/>
      </c>
      <c r="BU144" s="127" t="str">
        <f t="shared" si="99"/>
        <v/>
      </c>
      <c r="BV144" s="127" t="str">
        <f t="shared" si="100"/>
        <v/>
      </c>
      <c r="BW144" s="127" t="str">
        <f t="shared" si="101"/>
        <v/>
      </c>
      <c r="BX144" s="127" t="str">
        <f t="shared" si="102"/>
        <v/>
      </c>
      <c r="BY144" s="127" t="str">
        <f t="shared" si="103"/>
        <v/>
      </c>
      <c r="BZ144" s="127" t="str">
        <f t="shared" si="104"/>
        <v/>
      </c>
      <c r="CA144" s="128" t="str">
        <f t="shared" si="105"/>
        <v/>
      </c>
      <c r="CB144" s="128" t="str">
        <f>+IF(CA144="","",MAX(CB$1:CB143)+1)</f>
        <v/>
      </c>
      <c r="CC144" s="128" t="str">
        <f t="shared" si="106"/>
        <v/>
      </c>
      <c r="CD144" s="128" t="str">
        <f t="shared" si="107"/>
        <v/>
      </c>
      <c r="CE144" s="128" t="str">
        <f t="shared" si="108"/>
        <v/>
      </c>
      <c r="CF144" s="128" t="str">
        <f t="shared" si="109"/>
        <v/>
      </c>
      <c r="CG144" s="128" t="str">
        <f t="shared" si="110"/>
        <v/>
      </c>
      <c r="CH144" s="128" t="str">
        <f t="shared" si="111"/>
        <v/>
      </c>
      <c r="CI144" s="129" t="str">
        <f t="shared" si="112"/>
        <v/>
      </c>
      <c r="CJ144" s="129" t="str">
        <f>+IF(CI144="","",MAX(CJ$1:CJ143)+1)</f>
        <v/>
      </c>
      <c r="CK144" s="129" t="str">
        <f t="shared" si="113"/>
        <v/>
      </c>
      <c r="CL144" s="129" t="str">
        <f t="shared" si="114"/>
        <v/>
      </c>
      <c r="CM144" s="129" t="str">
        <f t="shared" si="115"/>
        <v/>
      </c>
      <c r="CN144" s="129" t="str">
        <f t="shared" si="116"/>
        <v/>
      </c>
      <c r="CO144" s="129" t="str">
        <f t="shared" si="117"/>
        <v/>
      </c>
      <c r="CQ144" s="207" t="str">
        <f>+IF(CR144="","",MAX(CQ$1:CQ143)+1)</f>
        <v/>
      </c>
      <c r="CR144" s="208" t="str">
        <f>IF(Compliance_Options!B166="","",Compliance_Options!B166)</f>
        <v/>
      </c>
      <c r="CS144" s="208" t="str">
        <f>IF(Compliance_Options!C166="","",Compliance_Options!C166)</f>
        <v/>
      </c>
      <c r="CT144" s="208" t="str">
        <f>IF(Compliance_Options!D166="","",Compliance_Options!D166)</f>
        <v/>
      </c>
      <c r="CU144" s="208" t="str">
        <f t="shared" si="118"/>
        <v xml:space="preserve">  </v>
      </c>
      <c r="CV144" s="208" t="str">
        <f>IF(COUNTIF(CU$2:CU144,CU144)=1,CU144,"")</f>
        <v/>
      </c>
      <c r="CW144" s="208" t="str">
        <f t="shared" si="119"/>
        <v/>
      </c>
      <c r="CX144" s="208" t="str">
        <f t="shared" si="120"/>
        <v/>
      </c>
      <c r="CY144" s="208" t="str">
        <f t="shared" si="121"/>
        <v/>
      </c>
      <c r="CZ144" s="208" t="str">
        <f t="shared" si="122"/>
        <v/>
      </c>
    </row>
    <row r="145" spans="49:104" x14ac:dyDescent="0.3">
      <c r="AW145" s="125" t="str">
        <f>+IF(AX145="","",MAX(AW$1:AW144)+1)</f>
        <v/>
      </c>
      <c r="AX145" s="126" t="str">
        <f>IF(Compliance_Options!B167="","",Compliance_Options!B167)</f>
        <v/>
      </c>
      <c r="AY145" s="126" t="str">
        <f>IF(Compliance_Options!C167="","",Compliance_Options!C167)</f>
        <v/>
      </c>
      <c r="AZ145" s="126" t="str">
        <f>IF(Compliance_Options!D167="","",Compliance_Options!D167)</f>
        <v/>
      </c>
      <c r="BA145" s="126" t="str">
        <f>IF(Compliance_Options!E167="","",Compliance_Options!E167)</f>
        <v/>
      </c>
      <c r="BB145" s="126" t="str">
        <f>IF(Compliance_Options!F167="","",Compliance_Options!F167)</f>
        <v/>
      </c>
      <c r="BC145" s="105" t="str">
        <f t="shared" si="84"/>
        <v xml:space="preserve">    </v>
      </c>
      <c r="BD145" s="105" t="str">
        <f>IF(COUNTIF(BC$2:BC145,BC145)=1,BC145,"")</f>
        <v/>
      </c>
      <c r="BE145" s="105" t="str">
        <f t="shared" si="85"/>
        <v/>
      </c>
      <c r="BF145" s="105" t="str">
        <f t="shared" si="86"/>
        <v/>
      </c>
      <c r="BG145" s="105" t="str">
        <f t="shared" si="87"/>
        <v/>
      </c>
      <c r="BH145" s="105" t="str">
        <f t="shared" si="88"/>
        <v/>
      </c>
      <c r="BI145" s="105" t="str">
        <f t="shared" si="89"/>
        <v/>
      </c>
      <c r="BJ145" s="105" t="str">
        <f t="shared" si="90"/>
        <v/>
      </c>
      <c r="BK145" s="111" t="str">
        <f t="shared" si="91"/>
        <v/>
      </c>
      <c r="BL145" s="111" t="str">
        <f>+IF(BK145="","",MAX(BL$1:BL144)+1)</f>
        <v/>
      </c>
      <c r="BM145" s="111" t="str">
        <f t="shared" si="92"/>
        <v/>
      </c>
      <c r="BN145" s="111" t="str">
        <f t="shared" si="93"/>
        <v/>
      </c>
      <c r="BO145" s="111" t="str">
        <f t="shared" si="94"/>
        <v/>
      </c>
      <c r="BP145" s="111" t="str">
        <f t="shared" si="95"/>
        <v/>
      </c>
      <c r="BQ145" s="111" t="str">
        <f t="shared" si="96"/>
        <v/>
      </c>
      <c r="BR145" s="111" t="str">
        <f t="shared" si="97"/>
        <v/>
      </c>
      <c r="BS145" s="127" t="str">
        <f t="shared" si="98"/>
        <v/>
      </c>
      <c r="BT145" s="127" t="str">
        <f>+IF(BS145="","",MAX(BT$1:BT144)+1)</f>
        <v/>
      </c>
      <c r="BU145" s="127" t="str">
        <f t="shared" si="99"/>
        <v/>
      </c>
      <c r="BV145" s="127" t="str">
        <f t="shared" si="100"/>
        <v/>
      </c>
      <c r="BW145" s="127" t="str">
        <f t="shared" si="101"/>
        <v/>
      </c>
      <c r="BX145" s="127" t="str">
        <f t="shared" si="102"/>
        <v/>
      </c>
      <c r="BY145" s="127" t="str">
        <f t="shared" si="103"/>
        <v/>
      </c>
      <c r="BZ145" s="127" t="str">
        <f t="shared" si="104"/>
        <v/>
      </c>
      <c r="CA145" s="128" t="str">
        <f t="shared" si="105"/>
        <v/>
      </c>
      <c r="CB145" s="128" t="str">
        <f>+IF(CA145="","",MAX(CB$1:CB144)+1)</f>
        <v/>
      </c>
      <c r="CC145" s="128" t="str">
        <f t="shared" si="106"/>
        <v/>
      </c>
      <c r="CD145" s="128" t="str">
        <f t="shared" si="107"/>
        <v/>
      </c>
      <c r="CE145" s="128" t="str">
        <f t="shared" si="108"/>
        <v/>
      </c>
      <c r="CF145" s="128" t="str">
        <f t="shared" si="109"/>
        <v/>
      </c>
      <c r="CG145" s="128" t="str">
        <f t="shared" si="110"/>
        <v/>
      </c>
      <c r="CH145" s="128" t="str">
        <f t="shared" si="111"/>
        <v/>
      </c>
      <c r="CI145" s="129" t="str">
        <f t="shared" si="112"/>
        <v/>
      </c>
      <c r="CJ145" s="129" t="str">
        <f>+IF(CI145="","",MAX(CJ$1:CJ144)+1)</f>
        <v/>
      </c>
      <c r="CK145" s="129" t="str">
        <f t="shared" si="113"/>
        <v/>
      </c>
      <c r="CL145" s="129" t="str">
        <f t="shared" si="114"/>
        <v/>
      </c>
      <c r="CM145" s="129" t="str">
        <f t="shared" si="115"/>
        <v/>
      </c>
      <c r="CN145" s="129" t="str">
        <f t="shared" si="116"/>
        <v/>
      </c>
      <c r="CO145" s="129" t="str">
        <f t="shared" si="117"/>
        <v/>
      </c>
      <c r="CQ145" s="207" t="str">
        <f>+IF(CR145="","",MAX(CQ$1:CQ144)+1)</f>
        <v/>
      </c>
      <c r="CR145" s="208" t="str">
        <f>IF(Compliance_Options!B167="","",Compliance_Options!B167)</f>
        <v/>
      </c>
      <c r="CS145" s="208" t="str">
        <f>IF(Compliance_Options!C167="","",Compliance_Options!C167)</f>
        <v/>
      </c>
      <c r="CT145" s="208" t="str">
        <f>IF(Compliance_Options!D167="","",Compliance_Options!D167)</f>
        <v/>
      </c>
      <c r="CU145" s="208" t="str">
        <f t="shared" si="118"/>
        <v xml:space="preserve">  </v>
      </c>
      <c r="CV145" s="208" t="str">
        <f>IF(COUNTIF(CU$2:CU145,CU145)=1,CU145,"")</f>
        <v/>
      </c>
      <c r="CW145" s="208" t="str">
        <f t="shared" si="119"/>
        <v/>
      </c>
      <c r="CX145" s="208" t="str">
        <f t="shared" si="120"/>
        <v/>
      </c>
      <c r="CY145" s="208" t="str">
        <f t="shared" si="121"/>
        <v/>
      </c>
      <c r="CZ145" s="208" t="str">
        <f t="shared" si="122"/>
        <v/>
      </c>
    </row>
    <row r="146" spans="49:104" x14ac:dyDescent="0.3">
      <c r="AW146" s="125" t="str">
        <f>+IF(AX146="","",MAX(AW$1:AW145)+1)</f>
        <v/>
      </c>
      <c r="AX146" s="126" t="str">
        <f>IF(Compliance_Options!B168="","",Compliance_Options!B168)</f>
        <v/>
      </c>
      <c r="AY146" s="126" t="str">
        <f>IF(Compliance_Options!C168="","",Compliance_Options!C168)</f>
        <v/>
      </c>
      <c r="AZ146" s="126" t="str">
        <f>IF(Compliance_Options!D168="","",Compliance_Options!D168)</f>
        <v/>
      </c>
      <c r="BA146" s="126" t="str">
        <f>IF(Compliance_Options!E168="","",Compliance_Options!E168)</f>
        <v/>
      </c>
      <c r="BB146" s="126" t="str">
        <f>IF(Compliance_Options!F168="","",Compliance_Options!F168)</f>
        <v/>
      </c>
      <c r="BC146" s="105" t="str">
        <f t="shared" si="84"/>
        <v xml:space="preserve">    </v>
      </c>
      <c r="BD146" s="105" t="str">
        <f>IF(COUNTIF(BC$2:BC146,BC146)=1,BC146,"")</f>
        <v/>
      </c>
      <c r="BE146" s="105" t="str">
        <f t="shared" si="85"/>
        <v/>
      </c>
      <c r="BF146" s="105" t="str">
        <f t="shared" si="86"/>
        <v/>
      </c>
      <c r="BG146" s="105" t="str">
        <f t="shared" si="87"/>
        <v/>
      </c>
      <c r="BH146" s="105" t="str">
        <f t="shared" si="88"/>
        <v/>
      </c>
      <c r="BI146" s="105" t="str">
        <f t="shared" si="89"/>
        <v/>
      </c>
      <c r="BJ146" s="105" t="str">
        <f t="shared" si="90"/>
        <v/>
      </c>
      <c r="BK146" s="111" t="str">
        <f t="shared" si="91"/>
        <v/>
      </c>
      <c r="BL146" s="111" t="str">
        <f>+IF(BK146="","",MAX(BL$1:BL145)+1)</f>
        <v/>
      </c>
      <c r="BM146" s="111" t="str">
        <f t="shared" si="92"/>
        <v/>
      </c>
      <c r="BN146" s="111" t="str">
        <f t="shared" si="93"/>
        <v/>
      </c>
      <c r="BO146" s="111" t="str">
        <f t="shared" si="94"/>
        <v/>
      </c>
      <c r="BP146" s="111" t="str">
        <f t="shared" si="95"/>
        <v/>
      </c>
      <c r="BQ146" s="111" t="str">
        <f t="shared" si="96"/>
        <v/>
      </c>
      <c r="BR146" s="111" t="str">
        <f t="shared" si="97"/>
        <v/>
      </c>
      <c r="BS146" s="127" t="str">
        <f t="shared" si="98"/>
        <v/>
      </c>
      <c r="BT146" s="127" t="str">
        <f>+IF(BS146="","",MAX(BT$1:BT145)+1)</f>
        <v/>
      </c>
      <c r="BU146" s="127" t="str">
        <f t="shared" si="99"/>
        <v/>
      </c>
      <c r="BV146" s="127" t="str">
        <f t="shared" si="100"/>
        <v/>
      </c>
      <c r="BW146" s="127" t="str">
        <f t="shared" si="101"/>
        <v/>
      </c>
      <c r="BX146" s="127" t="str">
        <f t="shared" si="102"/>
        <v/>
      </c>
      <c r="BY146" s="127" t="str">
        <f t="shared" si="103"/>
        <v/>
      </c>
      <c r="BZ146" s="127" t="str">
        <f t="shared" si="104"/>
        <v/>
      </c>
      <c r="CA146" s="128" t="str">
        <f t="shared" si="105"/>
        <v/>
      </c>
      <c r="CB146" s="128" t="str">
        <f>+IF(CA146="","",MAX(CB$1:CB145)+1)</f>
        <v/>
      </c>
      <c r="CC146" s="128" t="str">
        <f t="shared" si="106"/>
        <v/>
      </c>
      <c r="CD146" s="128" t="str">
        <f t="shared" si="107"/>
        <v/>
      </c>
      <c r="CE146" s="128" t="str">
        <f t="shared" si="108"/>
        <v/>
      </c>
      <c r="CF146" s="128" t="str">
        <f t="shared" si="109"/>
        <v/>
      </c>
      <c r="CG146" s="128" t="str">
        <f t="shared" si="110"/>
        <v/>
      </c>
      <c r="CH146" s="128" t="str">
        <f t="shared" si="111"/>
        <v/>
      </c>
      <c r="CI146" s="129" t="str">
        <f t="shared" si="112"/>
        <v/>
      </c>
      <c r="CJ146" s="129" t="str">
        <f>+IF(CI146="","",MAX(CJ$1:CJ145)+1)</f>
        <v/>
      </c>
      <c r="CK146" s="129" t="str">
        <f t="shared" si="113"/>
        <v/>
      </c>
      <c r="CL146" s="129" t="str">
        <f t="shared" si="114"/>
        <v/>
      </c>
      <c r="CM146" s="129" t="str">
        <f t="shared" si="115"/>
        <v/>
      </c>
      <c r="CN146" s="129" t="str">
        <f t="shared" si="116"/>
        <v/>
      </c>
      <c r="CO146" s="129" t="str">
        <f t="shared" si="117"/>
        <v/>
      </c>
      <c r="CQ146" s="207" t="str">
        <f>+IF(CR146="","",MAX(CQ$1:CQ145)+1)</f>
        <v/>
      </c>
      <c r="CR146" s="208" t="str">
        <f>IF(Compliance_Options!B168="","",Compliance_Options!B168)</f>
        <v/>
      </c>
      <c r="CS146" s="208" t="str">
        <f>IF(Compliance_Options!C168="","",Compliance_Options!C168)</f>
        <v/>
      </c>
      <c r="CT146" s="208" t="str">
        <f>IF(Compliance_Options!D168="","",Compliance_Options!D168)</f>
        <v/>
      </c>
      <c r="CU146" s="208" t="str">
        <f t="shared" si="118"/>
        <v xml:space="preserve">  </v>
      </c>
      <c r="CV146" s="208" t="str">
        <f>IF(COUNTIF(CU$2:CU146,CU146)=1,CU146,"")</f>
        <v/>
      </c>
      <c r="CW146" s="208" t="str">
        <f t="shared" si="119"/>
        <v/>
      </c>
      <c r="CX146" s="208" t="str">
        <f t="shared" si="120"/>
        <v/>
      </c>
      <c r="CY146" s="208" t="str">
        <f t="shared" si="121"/>
        <v/>
      </c>
      <c r="CZ146" s="208" t="str">
        <f t="shared" si="122"/>
        <v/>
      </c>
    </row>
    <row r="147" spans="49:104" x14ac:dyDescent="0.3">
      <c r="AW147" s="125" t="str">
        <f>+IF(AX147="","",MAX(AW$1:AW146)+1)</f>
        <v/>
      </c>
      <c r="AX147" s="126" t="str">
        <f>IF(Compliance_Options!B169="","",Compliance_Options!B169)</f>
        <v/>
      </c>
      <c r="AY147" s="126" t="str">
        <f>IF(Compliance_Options!C169="","",Compliance_Options!C169)</f>
        <v/>
      </c>
      <c r="AZ147" s="126" t="str">
        <f>IF(Compliance_Options!D169="","",Compliance_Options!D169)</f>
        <v/>
      </c>
      <c r="BA147" s="126" t="str">
        <f>IF(Compliance_Options!E169="","",Compliance_Options!E169)</f>
        <v/>
      </c>
      <c r="BB147" s="126" t="str">
        <f>IF(Compliance_Options!F169="","",Compliance_Options!F169)</f>
        <v/>
      </c>
      <c r="BC147" s="105" t="str">
        <f t="shared" si="84"/>
        <v xml:space="preserve">    </v>
      </c>
      <c r="BD147" s="105" t="str">
        <f>IF(COUNTIF(BC$2:BC147,BC147)=1,BC147,"")</f>
        <v/>
      </c>
      <c r="BE147" s="105" t="str">
        <f t="shared" si="85"/>
        <v/>
      </c>
      <c r="BF147" s="105" t="str">
        <f t="shared" si="86"/>
        <v/>
      </c>
      <c r="BG147" s="105" t="str">
        <f t="shared" si="87"/>
        <v/>
      </c>
      <c r="BH147" s="105" t="str">
        <f t="shared" si="88"/>
        <v/>
      </c>
      <c r="BI147" s="105" t="str">
        <f t="shared" si="89"/>
        <v/>
      </c>
      <c r="BJ147" s="105" t="str">
        <f t="shared" si="90"/>
        <v/>
      </c>
      <c r="BK147" s="111" t="str">
        <f t="shared" si="91"/>
        <v/>
      </c>
      <c r="BL147" s="111" t="str">
        <f>+IF(BK147="","",MAX(BL$1:BL146)+1)</f>
        <v/>
      </c>
      <c r="BM147" s="111" t="str">
        <f t="shared" si="92"/>
        <v/>
      </c>
      <c r="BN147" s="111" t="str">
        <f t="shared" si="93"/>
        <v/>
      </c>
      <c r="BO147" s="111" t="str">
        <f t="shared" si="94"/>
        <v/>
      </c>
      <c r="BP147" s="111" t="str">
        <f t="shared" si="95"/>
        <v/>
      </c>
      <c r="BQ147" s="111" t="str">
        <f t="shared" si="96"/>
        <v/>
      </c>
      <c r="BR147" s="111" t="str">
        <f t="shared" si="97"/>
        <v/>
      </c>
      <c r="BS147" s="127" t="str">
        <f t="shared" si="98"/>
        <v/>
      </c>
      <c r="BT147" s="127" t="str">
        <f>+IF(BS147="","",MAX(BT$1:BT146)+1)</f>
        <v/>
      </c>
      <c r="BU147" s="127" t="str">
        <f t="shared" si="99"/>
        <v/>
      </c>
      <c r="BV147" s="127" t="str">
        <f t="shared" si="100"/>
        <v/>
      </c>
      <c r="BW147" s="127" t="str">
        <f t="shared" si="101"/>
        <v/>
      </c>
      <c r="BX147" s="127" t="str">
        <f t="shared" si="102"/>
        <v/>
      </c>
      <c r="BY147" s="127" t="str">
        <f t="shared" si="103"/>
        <v/>
      </c>
      <c r="BZ147" s="127" t="str">
        <f t="shared" si="104"/>
        <v/>
      </c>
      <c r="CA147" s="128" t="str">
        <f t="shared" si="105"/>
        <v/>
      </c>
      <c r="CB147" s="128" t="str">
        <f>+IF(CA147="","",MAX(CB$1:CB146)+1)</f>
        <v/>
      </c>
      <c r="CC147" s="128" t="str">
        <f t="shared" si="106"/>
        <v/>
      </c>
      <c r="CD147" s="128" t="str">
        <f t="shared" si="107"/>
        <v/>
      </c>
      <c r="CE147" s="128" t="str">
        <f t="shared" si="108"/>
        <v/>
      </c>
      <c r="CF147" s="128" t="str">
        <f t="shared" si="109"/>
        <v/>
      </c>
      <c r="CG147" s="128" t="str">
        <f t="shared" si="110"/>
        <v/>
      </c>
      <c r="CH147" s="128" t="str">
        <f t="shared" si="111"/>
        <v/>
      </c>
      <c r="CI147" s="129" t="str">
        <f t="shared" si="112"/>
        <v/>
      </c>
      <c r="CJ147" s="129" t="str">
        <f>+IF(CI147="","",MAX(CJ$1:CJ146)+1)</f>
        <v/>
      </c>
      <c r="CK147" s="129" t="str">
        <f t="shared" si="113"/>
        <v/>
      </c>
      <c r="CL147" s="129" t="str">
        <f t="shared" si="114"/>
        <v/>
      </c>
      <c r="CM147" s="129" t="str">
        <f t="shared" si="115"/>
        <v/>
      </c>
      <c r="CN147" s="129" t="str">
        <f t="shared" si="116"/>
        <v/>
      </c>
      <c r="CO147" s="129" t="str">
        <f t="shared" si="117"/>
        <v/>
      </c>
      <c r="CQ147" s="207" t="str">
        <f>+IF(CR147="","",MAX(CQ$1:CQ146)+1)</f>
        <v/>
      </c>
      <c r="CR147" s="208" t="str">
        <f>IF(Compliance_Options!B169="","",Compliance_Options!B169)</f>
        <v/>
      </c>
      <c r="CS147" s="208" t="str">
        <f>IF(Compliance_Options!C169="","",Compliance_Options!C169)</f>
        <v/>
      </c>
      <c r="CT147" s="208" t="str">
        <f>IF(Compliance_Options!D169="","",Compliance_Options!D169)</f>
        <v/>
      </c>
      <c r="CU147" s="208" t="str">
        <f t="shared" si="118"/>
        <v xml:space="preserve">  </v>
      </c>
      <c r="CV147" s="208" t="str">
        <f>IF(COUNTIF(CU$2:CU147,CU147)=1,CU147,"")</f>
        <v/>
      </c>
      <c r="CW147" s="208" t="str">
        <f t="shared" si="119"/>
        <v/>
      </c>
      <c r="CX147" s="208" t="str">
        <f t="shared" si="120"/>
        <v/>
      </c>
      <c r="CY147" s="208" t="str">
        <f t="shared" si="121"/>
        <v/>
      </c>
      <c r="CZ147" s="208" t="str">
        <f t="shared" si="122"/>
        <v/>
      </c>
    </row>
    <row r="148" spans="49:104" x14ac:dyDescent="0.3">
      <c r="AW148" s="125" t="str">
        <f>+IF(AX148="","",MAX(AW$1:AW147)+1)</f>
        <v/>
      </c>
      <c r="AX148" s="126" t="str">
        <f>IF(Compliance_Options!B170="","",Compliance_Options!B170)</f>
        <v/>
      </c>
      <c r="AY148" s="126" t="str">
        <f>IF(Compliance_Options!C170="","",Compliance_Options!C170)</f>
        <v/>
      </c>
      <c r="AZ148" s="126" t="str">
        <f>IF(Compliance_Options!D170="","",Compliance_Options!D170)</f>
        <v/>
      </c>
      <c r="BA148" s="126" t="str">
        <f>IF(Compliance_Options!E170="","",Compliance_Options!E170)</f>
        <v/>
      </c>
      <c r="BB148" s="126" t="str">
        <f>IF(Compliance_Options!F170="","",Compliance_Options!F170)</f>
        <v/>
      </c>
      <c r="BC148" s="105" t="str">
        <f t="shared" si="84"/>
        <v xml:space="preserve">    </v>
      </c>
      <c r="BD148" s="105" t="str">
        <f>IF(COUNTIF(BC$2:BC148,BC148)=1,BC148,"")</f>
        <v/>
      </c>
      <c r="BE148" s="105" t="str">
        <f t="shared" si="85"/>
        <v/>
      </c>
      <c r="BF148" s="105" t="str">
        <f t="shared" si="86"/>
        <v/>
      </c>
      <c r="BG148" s="105" t="str">
        <f t="shared" si="87"/>
        <v/>
      </c>
      <c r="BH148" s="105" t="str">
        <f t="shared" si="88"/>
        <v/>
      </c>
      <c r="BI148" s="105" t="str">
        <f t="shared" si="89"/>
        <v/>
      </c>
      <c r="BJ148" s="105" t="str">
        <f t="shared" si="90"/>
        <v/>
      </c>
      <c r="BK148" s="111" t="str">
        <f t="shared" si="91"/>
        <v/>
      </c>
      <c r="BL148" s="111" t="str">
        <f>+IF(BK148="","",MAX(BL$1:BL147)+1)</f>
        <v/>
      </c>
      <c r="BM148" s="111" t="str">
        <f t="shared" si="92"/>
        <v/>
      </c>
      <c r="BN148" s="111" t="str">
        <f t="shared" si="93"/>
        <v/>
      </c>
      <c r="BO148" s="111" t="str">
        <f t="shared" si="94"/>
        <v/>
      </c>
      <c r="BP148" s="111" t="str">
        <f t="shared" si="95"/>
        <v/>
      </c>
      <c r="BQ148" s="111" t="str">
        <f t="shared" si="96"/>
        <v/>
      </c>
      <c r="BR148" s="111" t="str">
        <f t="shared" si="97"/>
        <v/>
      </c>
      <c r="BS148" s="127" t="str">
        <f t="shared" si="98"/>
        <v/>
      </c>
      <c r="BT148" s="127" t="str">
        <f>+IF(BS148="","",MAX(BT$1:BT147)+1)</f>
        <v/>
      </c>
      <c r="BU148" s="127" t="str">
        <f t="shared" si="99"/>
        <v/>
      </c>
      <c r="BV148" s="127" t="str">
        <f t="shared" si="100"/>
        <v/>
      </c>
      <c r="BW148" s="127" t="str">
        <f t="shared" si="101"/>
        <v/>
      </c>
      <c r="BX148" s="127" t="str">
        <f t="shared" si="102"/>
        <v/>
      </c>
      <c r="BY148" s="127" t="str">
        <f t="shared" si="103"/>
        <v/>
      </c>
      <c r="BZ148" s="127" t="str">
        <f t="shared" si="104"/>
        <v/>
      </c>
      <c r="CA148" s="128" t="str">
        <f t="shared" si="105"/>
        <v/>
      </c>
      <c r="CB148" s="128" t="str">
        <f>+IF(CA148="","",MAX(CB$1:CB147)+1)</f>
        <v/>
      </c>
      <c r="CC148" s="128" t="str">
        <f t="shared" si="106"/>
        <v/>
      </c>
      <c r="CD148" s="128" t="str">
        <f t="shared" si="107"/>
        <v/>
      </c>
      <c r="CE148" s="128" t="str">
        <f t="shared" si="108"/>
        <v/>
      </c>
      <c r="CF148" s="128" t="str">
        <f t="shared" si="109"/>
        <v/>
      </c>
      <c r="CG148" s="128" t="str">
        <f t="shared" si="110"/>
        <v/>
      </c>
      <c r="CH148" s="128" t="str">
        <f t="shared" si="111"/>
        <v/>
      </c>
      <c r="CI148" s="129" t="str">
        <f t="shared" si="112"/>
        <v/>
      </c>
      <c r="CJ148" s="129" t="str">
        <f>+IF(CI148="","",MAX(CJ$1:CJ147)+1)</f>
        <v/>
      </c>
      <c r="CK148" s="129" t="str">
        <f t="shared" si="113"/>
        <v/>
      </c>
      <c r="CL148" s="129" t="str">
        <f t="shared" si="114"/>
        <v/>
      </c>
      <c r="CM148" s="129" t="str">
        <f t="shared" si="115"/>
        <v/>
      </c>
      <c r="CN148" s="129" t="str">
        <f t="shared" si="116"/>
        <v/>
      </c>
      <c r="CO148" s="129" t="str">
        <f t="shared" si="117"/>
        <v/>
      </c>
      <c r="CQ148" s="207" t="str">
        <f>+IF(CR148="","",MAX(CQ$1:CQ147)+1)</f>
        <v/>
      </c>
      <c r="CR148" s="208" t="str">
        <f>IF(Compliance_Options!B170="","",Compliance_Options!B170)</f>
        <v/>
      </c>
      <c r="CS148" s="208" t="str">
        <f>IF(Compliance_Options!C170="","",Compliance_Options!C170)</f>
        <v/>
      </c>
      <c r="CT148" s="208" t="str">
        <f>IF(Compliance_Options!D170="","",Compliance_Options!D170)</f>
        <v/>
      </c>
      <c r="CU148" s="208" t="str">
        <f t="shared" si="118"/>
        <v xml:space="preserve">  </v>
      </c>
      <c r="CV148" s="208" t="str">
        <f>IF(COUNTIF(CU$2:CU148,CU148)=1,CU148,"")</f>
        <v/>
      </c>
      <c r="CW148" s="208" t="str">
        <f t="shared" si="119"/>
        <v/>
      </c>
      <c r="CX148" s="208" t="str">
        <f t="shared" si="120"/>
        <v/>
      </c>
      <c r="CY148" s="208" t="str">
        <f t="shared" si="121"/>
        <v/>
      </c>
      <c r="CZ148" s="208" t="str">
        <f t="shared" si="122"/>
        <v/>
      </c>
    </row>
    <row r="149" spans="49:104" x14ac:dyDescent="0.3">
      <c r="AW149" s="125" t="str">
        <f>+IF(AX149="","",MAX(AW$1:AW148)+1)</f>
        <v/>
      </c>
      <c r="AX149" s="126" t="str">
        <f>IF(Compliance_Options!B171="","",Compliance_Options!B171)</f>
        <v/>
      </c>
      <c r="AY149" s="126" t="str">
        <f>IF(Compliance_Options!C171="","",Compliance_Options!C171)</f>
        <v/>
      </c>
      <c r="AZ149" s="126" t="str">
        <f>IF(Compliance_Options!D171="","",Compliance_Options!D171)</f>
        <v/>
      </c>
      <c r="BA149" s="126" t="str">
        <f>IF(Compliance_Options!E171="","",Compliance_Options!E171)</f>
        <v/>
      </c>
      <c r="BB149" s="126" t="str">
        <f>IF(Compliance_Options!F171="","",Compliance_Options!F171)</f>
        <v/>
      </c>
      <c r="BC149" s="105" t="str">
        <f t="shared" si="84"/>
        <v xml:space="preserve">    </v>
      </c>
      <c r="BD149" s="105" t="str">
        <f>IF(COUNTIF(BC$2:BC149,BC149)=1,BC149,"")</f>
        <v/>
      </c>
      <c r="BE149" s="105" t="str">
        <f t="shared" si="85"/>
        <v/>
      </c>
      <c r="BF149" s="105" t="str">
        <f t="shared" si="86"/>
        <v/>
      </c>
      <c r="BG149" s="105" t="str">
        <f t="shared" si="87"/>
        <v/>
      </c>
      <c r="BH149" s="105" t="str">
        <f t="shared" si="88"/>
        <v/>
      </c>
      <c r="BI149" s="105" t="str">
        <f t="shared" si="89"/>
        <v/>
      </c>
      <c r="BJ149" s="105" t="str">
        <f t="shared" si="90"/>
        <v/>
      </c>
      <c r="BK149" s="111" t="str">
        <f t="shared" si="91"/>
        <v/>
      </c>
      <c r="BL149" s="111" t="str">
        <f>+IF(BK149="","",MAX(BL$1:BL148)+1)</f>
        <v/>
      </c>
      <c r="BM149" s="111" t="str">
        <f t="shared" si="92"/>
        <v/>
      </c>
      <c r="BN149" s="111" t="str">
        <f t="shared" si="93"/>
        <v/>
      </c>
      <c r="BO149" s="111" t="str">
        <f t="shared" si="94"/>
        <v/>
      </c>
      <c r="BP149" s="111" t="str">
        <f t="shared" si="95"/>
        <v/>
      </c>
      <c r="BQ149" s="111" t="str">
        <f t="shared" si="96"/>
        <v/>
      </c>
      <c r="BR149" s="111" t="str">
        <f t="shared" si="97"/>
        <v/>
      </c>
      <c r="BS149" s="127" t="str">
        <f t="shared" si="98"/>
        <v/>
      </c>
      <c r="BT149" s="127" t="str">
        <f>+IF(BS149="","",MAX(BT$1:BT148)+1)</f>
        <v/>
      </c>
      <c r="BU149" s="127" t="str">
        <f t="shared" si="99"/>
        <v/>
      </c>
      <c r="BV149" s="127" t="str">
        <f t="shared" si="100"/>
        <v/>
      </c>
      <c r="BW149" s="127" t="str">
        <f t="shared" si="101"/>
        <v/>
      </c>
      <c r="BX149" s="127" t="str">
        <f t="shared" si="102"/>
        <v/>
      </c>
      <c r="BY149" s="127" t="str">
        <f t="shared" si="103"/>
        <v/>
      </c>
      <c r="BZ149" s="127" t="str">
        <f t="shared" si="104"/>
        <v/>
      </c>
      <c r="CA149" s="128" t="str">
        <f t="shared" si="105"/>
        <v/>
      </c>
      <c r="CB149" s="128" t="str">
        <f>+IF(CA149="","",MAX(CB$1:CB148)+1)</f>
        <v/>
      </c>
      <c r="CC149" s="128" t="str">
        <f t="shared" si="106"/>
        <v/>
      </c>
      <c r="CD149" s="128" t="str">
        <f t="shared" si="107"/>
        <v/>
      </c>
      <c r="CE149" s="128" t="str">
        <f t="shared" si="108"/>
        <v/>
      </c>
      <c r="CF149" s="128" t="str">
        <f t="shared" si="109"/>
        <v/>
      </c>
      <c r="CG149" s="128" t="str">
        <f t="shared" si="110"/>
        <v/>
      </c>
      <c r="CH149" s="128" t="str">
        <f t="shared" si="111"/>
        <v/>
      </c>
      <c r="CI149" s="129" t="str">
        <f t="shared" si="112"/>
        <v/>
      </c>
      <c r="CJ149" s="129" t="str">
        <f>+IF(CI149="","",MAX(CJ$1:CJ148)+1)</f>
        <v/>
      </c>
      <c r="CK149" s="129" t="str">
        <f t="shared" si="113"/>
        <v/>
      </c>
      <c r="CL149" s="129" t="str">
        <f t="shared" si="114"/>
        <v/>
      </c>
      <c r="CM149" s="129" t="str">
        <f t="shared" si="115"/>
        <v/>
      </c>
      <c r="CN149" s="129" t="str">
        <f t="shared" si="116"/>
        <v/>
      </c>
      <c r="CO149" s="129" t="str">
        <f t="shared" si="117"/>
        <v/>
      </c>
      <c r="CQ149" s="207" t="str">
        <f>+IF(CR149="","",MAX(CQ$1:CQ148)+1)</f>
        <v/>
      </c>
      <c r="CR149" s="208" t="str">
        <f>IF(Compliance_Options!B171="","",Compliance_Options!B171)</f>
        <v/>
      </c>
      <c r="CS149" s="208" t="str">
        <f>IF(Compliance_Options!C171="","",Compliance_Options!C171)</f>
        <v/>
      </c>
      <c r="CT149" s="208" t="str">
        <f>IF(Compliance_Options!D171="","",Compliance_Options!D171)</f>
        <v/>
      </c>
      <c r="CU149" s="208" t="str">
        <f t="shared" si="118"/>
        <v xml:space="preserve">  </v>
      </c>
      <c r="CV149" s="208" t="str">
        <f>IF(COUNTIF(CU$2:CU149,CU149)=1,CU149,"")</f>
        <v/>
      </c>
      <c r="CW149" s="208" t="str">
        <f t="shared" si="119"/>
        <v/>
      </c>
      <c r="CX149" s="208" t="str">
        <f t="shared" si="120"/>
        <v/>
      </c>
      <c r="CY149" s="208" t="str">
        <f t="shared" si="121"/>
        <v/>
      </c>
      <c r="CZ149" s="208" t="str">
        <f t="shared" si="122"/>
        <v/>
      </c>
    </row>
    <row r="150" spans="49:104" x14ac:dyDescent="0.3">
      <c r="AW150" s="125" t="str">
        <f>+IF(AX150="","",MAX(AW$1:AW149)+1)</f>
        <v/>
      </c>
      <c r="AX150" s="126" t="str">
        <f>IF(Compliance_Options!B172="","",Compliance_Options!B172)</f>
        <v/>
      </c>
      <c r="AY150" s="126" t="str">
        <f>IF(Compliance_Options!C172="","",Compliance_Options!C172)</f>
        <v/>
      </c>
      <c r="AZ150" s="126" t="str">
        <f>IF(Compliance_Options!D172="","",Compliance_Options!D172)</f>
        <v/>
      </c>
      <c r="BA150" s="126" t="str">
        <f>IF(Compliance_Options!E172="","",Compliance_Options!E172)</f>
        <v/>
      </c>
      <c r="BB150" s="126" t="str">
        <f>IF(Compliance_Options!F172="","",Compliance_Options!F172)</f>
        <v/>
      </c>
      <c r="BC150" s="105" t="str">
        <f t="shared" si="84"/>
        <v xml:space="preserve">    </v>
      </c>
      <c r="BD150" s="105" t="str">
        <f>IF(COUNTIF(BC$2:BC150,BC150)=1,BC150,"")</f>
        <v/>
      </c>
      <c r="BE150" s="105" t="str">
        <f t="shared" si="85"/>
        <v/>
      </c>
      <c r="BF150" s="105" t="str">
        <f t="shared" si="86"/>
        <v/>
      </c>
      <c r="BG150" s="105" t="str">
        <f t="shared" si="87"/>
        <v/>
      </c>
      <c r="BH150" s="105" t="str">
        <f t="shared" si="88"/>
        <v/>
      </c>
      <c r="BI150" s="105" t="str">
        <f t="shared" si="89"/>
        <v/>
      </c>
      <c r="BJ150" s="105" t="str">
        <f t="shared" si="90"/>
        <v/>
      </c>
      <c r="BK150" s="111" t="str">
        <f t="shared" si="91"/>
        <v/>
      </c>
      <c r="BL150" s="111" t="str">
        <f>+IF(BK150="","",MAX(BL$1:BL149)+1)</f>
        <v/>
      </c>
      <c r="BM150" s="111" t="str">
        <f t="shared" si="92"/>
        <v/>
      </c>
      <c r="BN150" s="111" t="str">
        <f t="shared" si="93"/>
        <v/>
      </c>
      <c r="BO150" s="111" t="str">
        <f t="shared" si="94"/>
        <v/>
      </c>
      <c r="BP150" s="111" t="str">
        <f t="shared" si="95"/>
        <v/>
      </c>
      <c r="BQ150" s="111" t="str">
        <f t="shared" si="96"/>
        <v/>
      </c>
      <c r="BR150" s="111" t="str">
        <f t="shared" si="97"/>
        <v/>
      </c>
      <c r="BS150" s="127" t="str">
        <f t="shared" si="98"/>
        <v/>
      </c>
      <c r="BT150" s="127" t="str">
        <f>+IF(BS150="","",MAX(BT$1:BT149)+1)</f>
        <v/>
      </c>
      <c r="BU150" s="127" t="str">
        <f t="shared" si="99"/>
        <v/>
      </c>
      <c r="BV150" s="127" t="str">
        <f t="shared" si="100"/>
        <v/>
      </c>
      <c r="BW150" s="127" t="str">
        <f t="shared" si="101"/>
        <v/>
      </c>
      <c r="BX150" s="127" t="str">
        <f t="shared" si="102"/>
        <v/>
      </c>
      <c r="BY150" s="127" t="str">
        <f t="shared" si="103"/>
        <v/>
      </c>
      <c r="BZ150" s="127" t="str">
        <f t="shared" si="104"/>
        <v/>
      </c>
      <c r="CA150" s="128" t="str">
        <f t="shared" si="105"/>
        <v/>
      </c>
      <c r="CB150" s="128" t="str">
        <f>+IF(CA150="","",MAX(CB$1:CB149)+1)</f>
        <v/>
      </c>
      <c r="CC150" s="128" t="str">
        <f t="shared" si="106"/>
        <v/>
      </c>
      <c r="CD150" s="128" t="str">
        <f t="shared" si="107"/>
        <v/>
      </c>
      <c r="CE150" s="128" t="str">
        <f t="shared" si="108"/>
        <v/>
      </c>
      <c r="CF150" s="128" t="str">
        <f t="shared" si="109"/>
        <v/>
      </c>
      <c r="CG150" s="128" t="str">
        <f t="shared" si="110"/>
        <v/>
      </c>
      <c r="CH150" s="128" t="str">
        <f t="shared" si="111"/>
        <v/>
      </c>
      <c r="CI150" s="129" t="str">
        <f t="shared" si="112"/>
        <v/>
      </c>
      <c r="CJ150" s="129" t="str">
        <f>+IF(CI150="","",MAX(CJ$1:CJ149)+1)</f>
        <v/>
      </c>
      <c r="CK150" s="129" t="str">
        <f t="shared" si="113"/>
        <v/>
      </c>
      <c r="CL150" s="129" t="str">
        <f t="shared" si="114"/>
        <v/>
      </c>
      <c r="CM150" s="129" t="str">
        <f t="shared" si="115"/>
        <v/>
      </c>
      <c r="CN150" s="129" t="str">
        <f t="shared" si="116"/>
        <v/>
      </c>
      <c r="CO150" s="129" t="str">
        <f t="shared" si="117"/>
        <v/>
      </c>
      <c r="CQ150" s="207" t="str">
        <f>+IF(CR150="","",MAX(CQ$1:CQ149)+1)</f>
        <v/>
      </c>
      <c r="CR150" s="208" t="str">
        <f>IF(Compliance_Options!B172="","",Compliance_Options!B172)</f>
        <v/>
      </c>
      <c r="CS150" s="208" t="str">
        <f>IF(Compliance_Options!C172="","",Compliance_Options!C172)</f>
        <v/>
      </c>
      <c r="CT150" s="208" t="str">
        <f>IF(Compliance_Options!D172="","",Compliance_Options!D172)</f>
        <v/>
      </c>
      <c r="CU150" s="208" t="str">
        <f t="shared" si="118"/>
        <v xml:space="preserve">  </v>
      </c>
      <c r="CV150" s="208" t="str">
        <f>IF(COUNTIF(CU$2:CU150,CU150)=1,CU150,"")</f>
        <v/>
      </c>
      <c r="CW150" s="208" t="str">
        <f t="shared" si="119"/>
        <v/>
      </c>
      <c r="CX150" s="208" t="str">
        <f t="shared" si="120"/>
        <v/>
      </c>
      <c r="CY150" s="208" t="str">
        <f t="shared" si="121"/>
        <v/>
      </c>
      <c r="CZ150" s="208" t="str">
        <f t="shared" si="122"/>
        <v/>
      </c>
    </row>
    <row r="151" spans="49:104" x14ac:dyDescent="0.3">
      <c r="AW151" s="125" t="str">
        <f>+IF(AX151="","",MAX(AW$1:AW150)+1)</f>
        <v/>
      </c>
      <c r="AX151" s="126" t="str">
        <f>IF(Compliance_Options!B173="","",Compliance_Options!B173)</f>
        <v/>
      </c>
      <c r="AY151" s="126" t="str">
        <f>IF(Compliance_Options!C173="","",Compliance_Options!C173)</f>
        <v/>
      </c>
      <c r="AZ151" s="126" t="str">
        <f>IF(Compliance_Options!D173="","",Compliance_Options!D173)</f>
        <v/>
      </c>
      <c r="BA151" s="126" t="str">
        <f>IF(Compliance_Options!E173="","",Compliance_Options!E173)</f>
        <v/>
      </c>
      <c r="BB151" s="126" t="str">
        <f>IF(Compliance_Options!F173="","",Compliance_Options!F173)</f>
        <v/>
      </c>
      <c r="BC151" s="105" t="str">
        <f t="shared" si="84"/>
        <v xml:space="preserve">    </v>
      </c>
      <c r="BD151" s="105" t="str">
        <f>IF(COUNTIF(BC$2:BC151,BC151)=1,BC151,"")</f>
        <v/>
      </c>
      <c r="BE151" s="105" t="str">
        <f t="shared" si="85"/>
        <v/>
      </c>
      <c r="BF151" s="105" t="str">
        <f t="shared" si="86"/>
        <v/>
      </c>
      <c r="BG151" s="105" t="str">
        <f t="shared" si="87"/>
        <v/>
      </c>
      <c r="BH151" s="105" t="str">
        <f t="shared" si="88"/>
        <v/>
      </c>
      <c r="BI151" s="105" t="str">
        <f t="shared" si="89"/>
        <v/>
      </c>
      <c r="BJ151" s="105" t="str">
        <f t="shared" si="90"/>
        <v/>
      </c>
      <c r="BK151" s="111" t="str">
        <f t="shared" si="91"/>
        <v/>
      </c>
      <c r="BL151" s="111" t="str">
        <f>+IF(BK151="","",MAX(BL$1:BL150)+1)</f>
        <v/>
      </c>
      <c r="BM151" s="111" t="str">
        <f t="shared" si="92"/>
        <v/>
      </c>
      <c r="BN151" s="111" t="str">
        <f t="shared" si="93"/>
        <v/>
      </c>
      <c r="BO151" s="111" t="str">
        <f t="shared" si="94"/>
        <v/>
      </c>
      <c r="BP151" s="111" t="str">
        <f t="shared" si="95"/>
        <v/>
      </c>
      <c r="BQ151" s="111" t="str">
        <f t="shared" si="96"/>
        <v/>
      </c>
      <c r="BR151" s="111" t="str">
        <f t="shared" si="97"/>
        <v/>
      </c>
      <c r="BS151" s="127" t="str">
        <f t="shared" si="98"/>
        <v/>
      </c>
      <c r="BT151" s="127" t="str">
        <f>+IF(BS151="","",MAX(BT$1:BT150)+1)</f>
        <v/>
      </c>
      <c r="BU151" s="127" t="str">
        <f t="shared" si="99"/>
        <v/>
      </c>
      <c r="BV151" s="127" t="str">
        <f t="shared" si="100"/>
        <v/>
      </c>
      <c r="BW151" s="127" t="str">
        <f t="shared" si="101"/>
        <v/>
      </c>
      <c r="BX151" s="127" t="str">
        <f t="shared" si="102"/>
        <v/>
      </c>
      <c r="BY151" s="127" t="str">
        <f t="shared" si="103"/>
        <v/>
      </c>
      <c r="BZ151" s="127" t="str">
        <f t="shared" si="104"/>
        <v/>
      </c>
      <c r="CA151" s="128" t="str">
        <f t="shared" si="105"/>
        <v/>
      </c>
      <c r="CB151" s="128" t="str">
        <f>+IF(CA151="","",MAX(CB$1:CB150)+1)</f>
        <v/>
      </c>
      <c r="CC151" s="128" t="str">
        <f t="shared" si="106"/>
        <v/>
      </c>
      <c r="CD151" s="128" t="str">
        <f t="shared" si="107"/>
        <v/>
      </c>
      <c r="CE151" s="128" t="str">
        <f t="shared" si="108"/>
        <v/>
      </c>
      <c r="CF151" s="128" t="str">
        <f t="shared" si="109"/>
        <v/>
      </c>
      <c r="CG151" s="128" t="str">
        <f t="shared" si="110"/>
        <v/>
      </c>
      <c r="CH151" s="128" t="str">
        <f t="shared" si="111"/>
        <v/>
      </c>
      <c r="CI151" s="129" t="str">
        <f t="shared" si="112"/>
        <v/>
      </c>
      <c r="CJ151" s="129" t="str">
        <f>+IF(CI151="","",MAX(CJ$1:CJ150)+1)</f>
        <v/>
      </c>
      <c r="CK151" s="129" t="str">
        <f t="shared" si="113"/>
        <v/>
      </c>
      <c r="CL151" s="129" t="str">
        <f t="shared" si="114"/>
        <v/>
      </c>
      <c r="CM151" s="129" t="str">
        <f t="shared" si="115"/>
        <v/>
      </c>
      <c r="CN151" s="129" t="str">
        <f t="shared" si="116"/>
        <v/>
      </c>
      <c r="CO151" s="129" t="str">
        <f t="shared" si="117"/>
        <v/>
      </c>
      <c r="CQ151" s="207" t="str">
        <f>+IF(CR151="","",MAX(CQ$1:CQ150)+1)</f>
        <v/>
      </c>
      <c r="CR151" s="208" t="str">
        <f>IF(Compliance_Options!B173="","",Compliance_Options!B173)</f>
        <v/>
      </c>
      <c r="CS151" s="208" t="str">
        <f>IF(Compliance_Options!C173="","",Compliance_Options!C173)</f>
        <v/>
      </c>
      <c r="CT151" s="208" t="str">
        <f>IF(Compliance_Options!D173="","",Compliance_Options!D173)</f>
        <v/>
      </c>
      <c r="CU151" s="208" t="str">
        <f t="shared" si="118"/>
        <v xml:space="preserve">  </v>
      </c>
      <c r="CV151" s="208" t="str">
        <f>IF(COUNTIF(CU$2:CU151,CU151)=1,CU151,"")</f>
        <v/>
      </c>
      <c r="CW151" s="208" t="str">
        <f t="shared" si="119"/>
        <v/>
      </c>
      <c r="CX151" s="208" t="str">
        <f t="shared" si="120"/>
        <v/>
      </c>
      <c r="CY151" s="208" t="str">
        <f t="shared" si="121"/>
        <v/>
      </c>
      <c r="CZ151" s="208" t="str">
        <f t="shared" si="122"/>
        <v/>
      </c>
    </row>
    <row r="152" spans="49:104" x14ac:dyDescent="0.3">
      <c r="AW152" s="125" t="str">
        <f>+IF(AX152="","",MAX(AW$1:AW151)+1)</f>
        <v/>
      </c>
      <c r="AX152" s="126" t="str">
        <f>IF(Compliance_Options!B174="","",Compliance_Options!B174)</f>
        <v/>
      </c>
      <c r="AY152" s="126" t="str">
        <f>IF(Compliance_Options!C174="","",Compliance_Options!C174)</f>
        <v/>
      </c>
      <c r="AZ152" s="126" t="str">
        <f>IF(Compliance_Options!D174="","",Compliance_Options!D174)</f>
        <v/>
      </c>
      <c r="BA152" s="126" t="str">
        <f>IF(Compliance_Options!E174="","",Compliance_Options!E174)</f>
        <v/>
      </c>
      <c r="BB152" s="126" t="str">
        <f>IF(Compliance_Options!F174="","",Compliance_Options!F174)</f>
        <v/>
      </c>
      <c r="BC152" s="105" t="str">
        <f t="shared" si="84"/>
        <v xml:space="preserve">    </v>
      </c>
      <c r="BD152" s="105" t="str">
        <f>IF(COUNTIF(BC$2:BC152,BC152)=1,BC152,"")</f>
        <v/>
      </c>
      <c r="BE152" s="105" t="str">
        <f t="shared" si="85"/>
        <v/>
      </c>
      <c r="BF152" s="105" t="str">
        <f t="shared" si="86"/>
        <v/>
      </c>
      <c r="BG152" s="105" t="str">
        <f t="shared" si="87"/>
        <v/>
      </c>
      <c r="BH152" s="105" t="str">
        <f t="shared" si="88"/>
        <v/>
      </c>
      <c r="BI152" s="105" t="str">
        <f t="shared" si="89"/>
        <v/>
      </c>
      <c r="BJ152" s="105" t="str">
        <f t="shared" si="90"/>
        <v/>
      </c>
      <c r="BK152" s="111" t="str">
        <f t="shared" si="91"/>
        <v/>
      </c>
      <c r="BL152" s="111" t="str">
        <f>+IF(BK152="","",MAX(BL$1:BL151)+1)</f>
        <v/>
      </c>
      <c r="BM152" s="111" t="str">
        <f t="shared" si="92"/>
        <v/>
      </c>
      <c r="BN152" s="111" t="str">
        <f t="shared" si="93"/>
        <v/>
      </c>
      <c r="BO152" s="111" t="str">
        <f t="shared" si="94"/>
        <v/>
      </c>
      <c r="BP152" s="111" t="str">
        <f t="shared" si="95"/>
        <v/>
      </c>
      <c r="BQ152" s="111" t="str">
        <f t="shared" si="96"/>
        <v/>
      </c>
      <c r="BR152" s="111" t="str">
        <f t="shared" si="97"/>
        <v/>
      </c>
      <c r="BS152" s="127" t="str">
        <f t="shared" si="98"/>
        <v/>
      </c>
      <c r="BT152" s="127" t="str">
        <f>+IF(BS152="","",MAX(BT$1:BT151)+1)</f>
        <v/>
      </c>
      <c r="BU152" s="127" t="str">
        <f t="shared" si="99"/>
        <v/>
      </c>
      <c r="BV152" s="127" t="str">
        <f t="shared" si="100"/>
        <v/>
      </c>
      <c r="BW152" s="127" t="str">
        <f t="shared" si="101"/>
        <v/>
      </c>
      <c r="BX152" s="127" t="str">
        <f t="shared" si="102"/>
        <v/>
      </c>
      <c r="BY152" s="127" t="str">
        <f t="shared" si="103"/>
        <v/>
      </c>
      <c r="BZ152" s="127" t="str">
        <f t="shared" si="104"/>
        <v/>
      </c>
      <c r="CA152" s="128" t="str">
        <f t="shared" si="105"/>
        <v/>
      </c>
      <c r="CB152" s="128" t="str">
        <f>+IF(CA152="","",MAX(CB$1:CB151)+1)</f>
        <v/>
      </c>
      <c r="CC152" s="128" t="str">
        <f t="shared" si="106"/>
        <v/>
      </c>
      <c r="CD152" s="128" t="str">
        <f t="shared" si="107"/>
        <v/>
      </c>
      <c r="CE152" s="128" t="str">
        <f t="shared" si="108"/>
        <v/>
      </c>
      <c r="CF152" s="128" t="str">
        <f t="shared" si="109"/>
        <v/>
      </c>
      <c r="CG152" s="128" t="str">
        <f t="shared" si="110"/>
        <v/>
      </c>
      <c r="CH152" s="128" t="str">
        <f t="shared" si="111"/>
        <v/>
      </c>
      <c r="CI152" s="129" t="str">
        <f t="shared" si="112"/>
        <v/>
      </c>
      <c r="CJ152" s="129" t="str">
        <f>+IF(CI152="","",MAX(CJ$1:CJ151)+1)</f>
        <v/>
      </c>
      <c r="CK152" s="129" t="str">
        <f t="shared" si="113"/>
        <v/>
      </c>
      <c r="CL152" s="129" t="str">
        <f t="shared" si="114"/>
        <v/>
      </c>
      <c r="CM152" s="129" t="str">
        <f t="shared" si="115"/>
        <v/>
      </c>
      <c r="CN152" s="129" t="str">
        <f t="shared" si="116"/>
        <v/>
      </c>
      <c r="CO152" s="129" t="str">
        <f t="shared" si="117"/>
        <v/>
      </c>
      <c r="CQ152" s="207" t="str">
        <f>+IF(CR152="","",MAX(CQ$1:CQ151)+1)</f>
        <v/>
      </c>
      <c r="CR152" s="208" t="str">
        <f>IF(Compliance_Options!B174="","",Compliance_Options!B174)</f>
        <v/>
      </c>
      <c r="CS152" s="208" t="str">
        <f>IF(Compliance_Options!C174="","",Compliance_Options!C174)</f>
        <v/>
      </c>
      <c r="CT152" s="208" t="str">
        <f>IF(Compliance_Options!D174="","",Compliance_Options!D174)</f>
        <v/>
      </c>
      <c r="CU152" s="208" t="str">
        <f t="shared" si="118"/>
        <v xml:space="preserve">  </v>
      </c>
      <c r="CV152" s="208" t="str">
        <f>IF(COUNTIF(CU$2:CU152,CU152)=1,CU152,"")</f>
        <v/>
      </c>
      <c r="CW152" s="208" t="str">
        <f t="shared" si="119"/>
        <v/>
      </c>
      <c r="CX152" s="208" t="str">
        <f t="shared" si="120"/>
        <v/>
      </c>
      <c r="CY152" s="208" t="str">
        <f t="shared" si="121"/>
        <v/>
      </c>
      <c r="CZ152" s="208" t="str">
        <f t="shared" si="122"/>
        <v/>
      </c>
    </row>
    <row r="153" spans="49:104" x14ac:dyDescent="0.3">
      <c r="AW153" s="125" t="str">
        <f>+IF(AX153="","",MAX(AW$1:AW152)+1)</f>
        <v/>
      </c>
      <c r="AX153" s="126" t="str">
        <f>IF(Compliance_Options!B175="","",Compliance_Options!B175)</f>
        <v/>
      </c>
      <c r="AY153" s="126" t="str">
        <f>IF(Compliance_Options!C175="","",Compliance_Options!C175)</f>
        <v/>
      </c>
      <c r="AZ153" s="126" t="str">
        <f>IF(Compliance_Options!D175="","",Compliance_Options!D175)</f>
        <v/>
      </c>
      <c r="BA153" s="126" t="str">
        <f>IF(Compliance_Options!E175="","",Compliance_Options!E175)</f>
        <v/>
      </c>
      <c r="BB153" s="126" t="str">
        <f>IF(Compliance_Options!F175="","",Compliance_Options!F175)</f>
        <v/>
      </c>
      <c r="BC153" s="105" t="str">
        <f t="shared" si="84"/>
        <v xml:space="preserve">    </v>
      </c>
      <c r="BD153" s="105" t="str">
        <f>IF(COUNTIF(BC$2:BC153,BC153)=1,BC153,"")</f>
        <v/>
      </c>
      <c r="BE153" s="105" t="str">
        <f t="shared" si="85"/>
        <v/>
      </c>
      <c r="BF153" s="105" t="str">
        <f t="shared" si="86"/>
        <v/>
      </c>
      <c r="BG153" s="105" t="str">
        <f t="shared" si="87"/>
        <v/>
      </c>
      <c r="BH153" s="105" t="str">
        <f t="shared" si="88"/>
        <v/>
      </c>
      <c r="BI153" s="105" t="str">
        <f t="shared" si="89"/>
        <v/>
      </c>
      <c r="BJ153" s="105" t="str">
        <f t="shared" si="90"/>
        <v/>
      </c>
      <c r="BK153" s="111" t="str">
        <f t="shared" si="91"/>
        <v/>
      </c>
      <c r="BL153" s="111" t="str">
        <f>+IF(BK153="","",MAX(BL$1:BL152)+1)</f>
        <v/>
      </c>
      <c r="BM153" s="111" t="str">
        <f t="shared" si="92"/>
        <v/>
      </c>
      <c r="BN153" s="111" t="str">
        <f t="shared" si="93"/>
        <v/>
      </c>
      <c r="BO153" s="111" t="str">
        <f t="shared" si="94"/>
        <v/>
      </c>
      <c r="BP153" s="111" t="str">
        <f t="shared" si="95"/>
        <v/>
      </c>
      <c r="BQ153" s="111" t="str">
        <f t="shared" si="96"/>
        <v/>
      </c>
      <c r="BR153" s="111" t="str">
        <f t="shared" si="97"/>
        <v/>
      </c>
      <c r="BS153" s="127" t="str">
        <f t="shared" si="98"/>
        <v/>
      </c>
      <c r="BT153" s="127" t="str">
        <f>+IF(BS153="","",MAX(BT$1:BT152)+1)</f>
        <v/>
      </c>
      <c r="BU153" s="127" t="str">
        <f t="shared" si="99"/>
        <v/>
      </c>
      <c r="BV153" s="127" t="str">
        <f t="shared" si="100"/>
        <v/>
      </c>
      <c r="BW153" s="127" t="str">
        <f t="shared" si="101"/>
        <v/>
      </c>
      <c r="BX153" s="127" t="str">
        <f t="shared" si="102"/>
        <v/>
      </c>
      <c r="BY153" s="127" t="str">
        <f t="shared" si="103"/>
        <v/>
      </c>
      <c r="BZ153" s="127" t="str">
        <f t="shared" si="104"/>
        <v/>
      </c>
      <c r="CA153" s="128" t="str">
        <f t="shared" si="105"/>
        <v/>
      </c>
      <c r="CB153" s="128" t="str">
        <f>+IF(CA153="","",MAX(CB$1:CB152)+1)</f>
        <v/>
      </c>
      <c r="CC153" s="128" t="str">
        <f t="shared" si="106"/>
        <v/>
      </c>
      <c r="CD153" s="128" t="str">
        <f t="shared" si="107"/>
        <v/>
      </c>
      <c r="CE153" s="128" t="str">
        <f t="shared" si="108"/>
        <v/>
      </c>
      <c r="CF153" s="128" t="str">
        <f t="shared" si="109"/>
        <v/>
      </c>
      <c r="CG153" s="128" t="str">
        <f t="shared" si="110"/>
        <v/>
      </c>
      <c r="CH153" s="128" t="str">
        <f t="shared" si="111"/>
        <v/>
      </c>
      <c r="CI153" s="129" t="str">
        <f t="shared" si="112"/>
        <v/>
      </c>
      <c r="CJ153" s="129" t="str">
        <f>+IF(CI153="","",MAX(CJ$1:CJ152)+1)</f>
        <v/>
      </c>
      <c r="CK153" s="129" t="str">
        <f t="shared" si="113"/>
        <v/>
      </c>
      <c r="CL153" s="129" t="str">
        <f t="shared" si="114"/>
        <v/>
      </c>
      <c r="CM153" s="129" t="str">
        <f t="shared" si="115"/>
        <v/>
      </c>
      <c r="CN153" s="129" t="str">
        <f t="shared" si="116"/>
        <v/>
      </c>
      <c r="CO153" s="129" t="str">
        <f t="shared" si="117"/>
        <v/>
      </c>
      <c r="CQ153" s="207" t="str">
        <f>+IF(CR153="","",MAX(CQ$1:CQ152)+1)</f>
        <v/>
      </c>
      <c r="CR153" s="208" t="str">
        <f>IF(Compliance_Options!B175="","",Compliance_Options!B175)</f>
        <v/>
      </c>
      <c r="CS153" s="208" t="str">
        <f>IF(Compliance_Options!C175="","",Compliance_Options!C175)</f>
        <v/>
      </c>
      <c r="CT153" s="208" t="str">
        <f>IF(Compliance_Options!D175="","",Compliance_Options!D175)</f>
        <v/>
      </c>
      <c r="CU153" s="208" t="str">
        <f t="shared" si="118"/>
        <v xml:space="preserve">  </v>
      </c>
      <c r="CV153" s="208" t="str">
        <f>IF(COUNTIF(CU$2:CU153,CU153)=1,CU153,"")</f>
        <v/>
      </c>
      <c r="CW153" s="208" t="str">
        <f t="shared" si="119"/>
        <v/>
      </c>
      <c r="CX153" s="208" t="str">
        <f t="shared" si="120"/>
        <v/>
      </c>
      <c r="CY153" s="208" t="str">
        <f t="shared" si="121"/>
        <v/>
      </c>
      <c r="CZ153" s="208" t="str">
        <f t="shared" si="122"/>
        <v/>
      </c>
    </row>
    <row r="154" spans="49:104" x14ac:dyDescent="0.3">
      <c r="AW154" s="125" t="str">
        <f>+IF(AX154="","",MAX(AW$1:AW153)+1)</f>
        <v/>
      </c>
      <c r="AX154" s="126" t="str">
        <f>IF(Compliance_Options!B176="","",Compliance_Options!B176)</f>
        <v/>
      </c>
      <c r="AY154" s="126" t="str">
        <f>IF(Compliance_Options!C176="","",Compliance_Options!C176)</f>
        <v/>
      </c>
      <c r="AZ154" s="126" t="str">
        <f>IF(Compliance_Options!D176="","",Compliance_Options!D176)</f>
        <v/>
      </c>
      <c r="BA154" s="126" t="str">
        <f>IF(Compliance_Options!E176="","",Compliance_Options!E176)</f>
        <v/>
      </c>
      <c r="BB154" s="126" t="str">
        <f>IF(Compliance_Options!F176="","",Compliance_Options!F176)</f>
        <v/>
      </c>
      <c r="BC154" s="105" t="str">
        <f t="shared" si="84"/>
        <v xml:space="preserve">    </v>
      </c>
      <c r="BD154" s="105" t="str">
        <f>IF(COUNTIF(BC$2:BC154,BC154)=1,BC154,"")</f>
        <v/>
      </c>
      <c r="BE154" s="105" t="str">
        <f t="shared" si="85"/>
        <v/>
      </c>
      <c r="BF154" s="105" t="str">
        <f t="shared" si="86"/>
        <v/>
      </c>
      <c r="BG154" s="105" t="str">
        <f t="shared" si="87"/>
        <v/>
      </c>
      <c r="BH154" s="105" t="str">
        <f t="shared" si="88"/>
        <v/>
      </c>
      <c r="BI154" s="105" t="str">
        <f t="shared" si="89"/>
        <v/>
      </c>
      <c r="BJ154" s="105" t="str">
        <f t="shared" si="90"/>
        <v/>
      </c>
      <c r="BK154" s="111" t="str">
        <f t="shared" si="91"/>
        <v/>
      </c>
      <c r="BL154" s="111" t="str">
        <f>+IF(BK154="","",MAX(BL$1:BL153)+1)</f>
        <v/>
      </c>
      <c r="BM154" s="111" t="str">
        <f t="shared" si="92"/>
        <v/>
      </c>
      <c r="BN154" s="111" t="str">
        <f t="shared" si="93"/>
        <v/>
      </c>
      <c r="BO154" s="111" t="str">
        <f t="shared" si="94"/>
        <v/>
      </c>
      <c r="BP154" s="111" t="str">
        <f t="shared" si="95"/>
        <v/>
      </c>
      <c r="BQ154" s="111" t="str">
        <f t="shared" si="96"/>
        <v/>
      </c>
      <c r="BR154" s="111" t="str">
        <f t="shared" si="97"/>
        <v/>
      </c>
      <c r="BS154" s="127" t="str">
        <f t="shared" si="98"/>
        <v/>
      </c>
      <c r="BT154" s="127" t="str">
        <f>+IF(BS154="","",MAX(BT$1:BT153)+1)</f>
        <v/>
      </c>
      <c r="BU154" s="127" t="str">
        <f t="shared" si="99"/>
        <v/>
      </c>
      <c r="BV154" s="127" t="str">
        <f t="shared" si="100"/>
        <v/>
      </c>
      <c r="BW154" s="127" t="str">
        <f t="shared" si="101"/>
        <v/>
      </c>
      <c r="BX154" s="127" t="str">
        <f t="shared" si="102"/>
        <v/>
      </c>
      <c r="BY154" s="127" t="str">
        <f t="shared" si="103"/>
        <v/>
      </c>
      <c r="BZ154" s="127" t="str">
        <f t="shared" si="104"/>
        <v/>
      </c>
      <c r="CA154" s="128" t="str">
        <f t="shared" si="105"/>
        <v/>
      </c>
      <c r="CB154" s="128" t="str">
        <f>+IF(CA154="","",MAX(CB$1:CB153)+1)</f>
        <v/>
      </c>
      <c r="CC154" s="128" t="str">
        <f t="shared" si="106"/>
        <v/>
      </c>
      <c r="CD154" s="128" t="str">
        <f t="shared" si="107"/>
        <v/>
      </c>
      <c r="CE154" s="128" t="str">
        <f t="shared" si="108"/>
        <v/>
      </c>
      <c r="CF154" s="128" t="str">
        <f t="shared" si="109"/>
        <v/>
      </c>
      <c r="CG154" s="128" t="str">
        <f t="shared" si="110"/>
        <v/>
      </c>
      <c r="CH154" s="128" t="str">
        <f t="shared" si="111"/>
        <v/>
      </c>
      <c r="CI154" s="129" t="str">
        <f t="shared" si="112"/>
        <v/>
      </c>
      <c r="CJ154" s="129" t="str">
        <f>+IF(CI154="","",MAX(CJ$1:CJ153)+1)</f>
        <v/>
      </c>
      <c r="CK154" s="129" t="str">
        <f t="shared" si="113"/>
        <v/>
      </c>
      <c r="CL154" s="129" t="str">
        <f t="shared" si="114"/>
        <v/>
      </c>
      <c r="CM154" s="129" t="str">
        <f t="shared" si="115"/>
        <v/>
      </c>
      <c r="CN154" s="129" t="str">
        <f t="shared" si="116"/>
        <v/>
      </c>
      <c r="CO154" s="129" t="str">
        <f t="shared" si="117"/>
        <v/>
      </c>
      <c r="CQ154" s="207" t="str">
        <f>+IF(CR154="","",MAX(CQ$1:CQ153)+1)</f>
        <v/>
      </c>
      <c r="CR154" s="208" t="str">
        <f>IF(Compliance_Options!B176="","",Compliance_Options!B176)</f>
        <v/>
      </c>
      <c r="CS154" s="208" t="str">
        <f>IF(Compliance_Options!C176="","",Compliance_Options!C176)</f>
        <v/>
      </c>
      <c r="CT154" s="208" t="str">
        <f>IF(Compliance_Options!D176="","",Compliance_Options!D176)</f>
        <v/>
      </c>
      <c r="CU154" s="208" t="str">
        <f t="shared" si="118"/>
        <v xml:space="preserve">  </v>
      </c>
      <c r="CV154" s="208" t="str">
        <f>IF(COUNTIF(CU$2:CU154,CU154)=1,CU154,"")</f>
        <v/>
      </c>
      <c r="CW154" s="208" t="str">
        <f t="shared" si="119"/>
        <v/>
      </c>
      <c r="CX154" s="208" t="str">
        <f t="shared" si="120"/>
        <v/>
      </c>
      <c r="CY154" s="208" t="str">
        <f t="shared" si="121"/>
        <v/>
      </c>
      <c r="CZ154" s="208" t="str">
        <f t="shared" si="122"/>
        <v/>
      </c>
    </row>
    <row r="155" spans="49:104" x14ac:dyDescent="0.3">
      <c r="AW155" s="125" t="str">
        <f>+IF(AX155="","",MAX(AW$1:AW154)+1)</f>
        <v/>
      </c>
      <c r="AX155" s="126" t="str">
        <f>IF(Compliance_Options!B177="","",Compliance_Options!B177)</f>
        <v/>
      </c>
      <c r="AY155" s="126" t="str">
        <f>IF(Compliance_Options!C177="","",Compliance_Options!C177)</f>
        <v/>
      </c>
      <c r="AZ155" s="126" t="str">
        <f>IF(Compliance_Options!D177="","",Compliance_Options!D177)</f>
        <v/>
      </c>
      <c r="BA155" s="126" t="str">
        <f>IF(Compliance_Options!E177="","",Compliance_Options!E177)</f>
        <v/>
      </c>
      <c r="BB155" s="126" t="str">
        <f>IF(Compliance_Options!F177="","",Compliance_Options!F177)</f>
        <v/>
      </c>
      <c r="BC155" s="105" t="str">
        <f t="shared" si="84"/>
        <v xml:space="preserve">    </v>
      </c>
      <c r="BD155" s="105" t="str">
        <f>IF(COUNTIF(BC$2:BC155,BC155)=1,BC155,"")</f>
        <v/>
      </c>
      <c r="BE155" s="105" t="str">
        <f t="shared" si="85"/>
        <v/>
      </c>
      <c r="BF155" s="105" t="str">
        <f t="shared" si="86"/>
        <v/>
      </c>
      <c r="BG155" s="105" t="str">
        <f t="shared" si="87"/>
        <v/>
      </c>
      <c r="BH155" s="105" t="str">
        <f t="shared" si="88"/>
        <v/>
      </c>
      <c r="BI155" s="105" t="str">
        <f t="shared" si="89"/>
        <v/>
      </c>
      <c r="BJ155" s="105" t="str">
        <f t="shared" si="90"/>
        <v/>
      </c>
      <c r="BK155" s="111" t="str">
        <f t="shared" si="91"/>
        <v/>
      </c>
      <c r="BL155" s="111" t="str">
        <f>+IF(BK155="","",MAX(BL$1:BL154)+1)</f>
        <v/>
      </c>
      <c r="BM155" s="111" t="str">
        <f t="shared" si="92"/>
        <v/>
      </c>
      <c r="BN155" s="111" t="str">
        <f t="shared" si="93"/>
        <v/>
      </c>
      <c r="BO155" s="111" t="str">
        <f t="shared" si="94"/>
        <v/>
      </c>
      <c r="BP155" s="111" t="str">
        <f t="shared" si="95"/>
        <v/>
      </c>
      <c r="BQ155" s="111" t="str">
        <f t="shared" si="96"/>
        <v/>
      </c>
      <c r="BR155" s="111" t="str">
        <f t="shared" si="97"/>
        <v/>
      </c>
      <c r="BS155" s="127" t="str">
        <f t="shared" si="98"/>
        <v/>
      </c>
      <c r="BT155" s="127" t="str">
        <f>+IF(BS155="","",MAX(BT$1:BT154)+1)</f>
        <v/>
      </c>
      <c r="BU155" s="127" t="str">
        <f t="shared" si="99"/>
        <v/>
      </c>
      <c r="BV155" s="127" t="str">
        <f t="shared" si="100"/>
        <v/>
      </c>
      <c r="BW155" s="127" t="str">
        <f t="shared" si="101"/>
        <v/>
      </c>
      <c r="BX155" s="127" t="str">
        <f t="shared" si="102"/>
        <v/>
      </c>
      <c r="BY155" s="127" t="str">
        <f t="shared" si="103"/>
        <v/>
      </c>
      <c r="BZ155" s="127" t="str">
        <f t="shared" si="104"/>
        <v/>
      </c>
      <c r="CA155" s="128" t="str">
        <f t="shared" si="105"/>
        <v/>
      </c>
      <c r="CB155" s="128" t="str">
        <f>+IF(CA155="","",MAX(CB$1:CB154)+1)</f>
        <v/>
      </c>
      <c r="CC155" s="128" t="str">
        <f t="shared" si="106"/>
        <v/>
      </c>
      <c r="CD155" s="128" t="str">
        <f t="shared" si="107"/>
        <v/>
      </c>
      <c r="CE155" s="128" t="str">
        <f t="shared" si="108"/>
        <v/>
      </c>
      <c r="CF155" s="128" t="str">
        <f t="shared" si="109"/>
        <v/>
      </c>
      <c r="CG155" s="128" t="str">
        <f t="shared" si="110"/>
        <v/>
      </c>
      <c r="CH155" s="128" t="str">
        <f t="shared" si="111"/>
        <v/>
      </c>
      <c r="CI155" s="129" t="str">
        <f t="shared" si="112"/>
        <v/>
      </c>
      <c r="CJ155" s="129" t="str">
        <f>+IF(CI155="","",MAX(CJ$1:CJ154)+1)</f>
        <v/>
      </c>
      <c r="CK155" s="129" t="str">
        <f t="shared" si="113"/>
        <v/>
      </c>
      <c r="CL155" s="129" t="str">
        <f t="shared" si="114"/>
        <v/>
      </c>
      <c r="CM155" s="129" t="str">
        <f t="shared" si="115"/>
        <v/>
      </c>
      <c r="CN155" s="129" t="str">
        <f t="shared" si="116"/>
        <v/>
      </c>
      <c r="CO155" s="129" t="str">
        <f t="shared" si="117"/>
        <v/>
      </c>
      <c r="CQ155" s="207" t="str">
        <f>+IF(CR155="","",MAX(CQ$1:CQ154)+1)</f>
        <v/>
      </c>
      <c r="CR155" s="208" t="str">
        <f>IF(Compliance_Options!B177="","",Compliance_Options!B177)</f>
        <v/>
      </c>
      <c r="CS155" s="208" t="str">
        <f>IF(Compliance_Options!C177="","",Compliance_Options!C177)</f>
        <v/>
      </c>
      <c r="CT155" s="208" t="str">
        <f>IF(Compliance_Options!D177="","",Compliance_Options!D177)</f>
        <v/>
      </c>
      <c r="CU155" s="208" t="str">
        <f t="shared" si="118"/>
        <v xml:space="preserve">  </v>
      </c>
      <c r="CV155" s="208" t="str">
        <f>IF(COUNTIF(CU$2:CU155,CU155)=1,CU155,"")</f>
        <v/>
      </c>
      <c r="CW155" s="208" t="str">
        <f t="shared" si="119"/>
        <v/>
      </c>
      <c r="CX155" s="208" t="str">
        <f t="shared" si="120"/>
        <v/>
      </c>
      <c r="CY155" s="208" t="str">
        <f t="shared" si="121"/>
        <v/>
      </c>
      <c r="CZ155" s="208" t="str">
        <f t="shared" si="122"/>
        <v/>
      </c>
    </row>
    <row r="156" spans="49:104" x14ac:dyDescent="0.3">
      <c r="AW156" s="125" t="str">
        <f>+IF(AX156="","",MAX(AW$1:AW155)+1)</f>
        <v/>
      </c>
      <c r="AX156" s="126" t="str">
        <f>IF(Compliance_Options!B178="","",Compliance_Options!B178)</f>
        <v/>
      </c>
      <c r="AY156" s="126" t="str">
        <f>IF(Compliance_Options!C178="","",Compliance_Options!C178)</f>
        <v/>
      </c>
      <c r="AZ156" s="126" t="str">
        <f>IF(Compliance_Options!D178="","",Compliance_Options!D178)</f>
        <v/>
      </c>
      <c r="BA156" s="126" t="str">
        <f>IF(Compliance_Options!E178="","",Compliance_Options!E178)</f>
        <v/>
      </c>
      <c r="BB156" s="126" t="str">
        <f>IF(Compliance_Options!F178="","",Compliance_Options!F178)</f>
        <v/>
      </c>
      <c r="BC156" s="105" t="str">
        <f t="shared" si="84"/>
        <v xml:space="preserve">    </v>
      </c>
      <c r="BD156" s="105" t="str">
        <f>IF(COUNTIF(BC$2:BC156,BC156)=1,BC156,"")</f>
        <v/>
      </c>
      <c r="BE156" s="105" t="str">
        <f t="shared" si="85"/>
        <v/>
      </c>
      <c r="BF156" s="105" t="str">
        <f t="shared" si="86"/>
        <v/>
      </c>
      <c r="BG156" s="105" t="str">
        <f t="shared" si="87"/>
        <v/>
      </c>
      <c r="BH156" s="105" t="str">
        <f t="shared" si="88"/>
        <v/>
      </c>
      <c r="BI156" s="105" t="str">
        <f t="shared" si="89"/>
        <v/>
      </c>
      <c r="BJ156" s="105" t="str">
        <f t="shared" si="90"/>
        <v/>
      </c>
      <c r="BK156" s="111" t="str">
        <f t="shared" si="91"/>
        <v/>
      </c>
      <c r="BL156" s="111" t="str">
        <f>+IF(BK156="","",MAX(BL$1:BL155)+1)</f>
        <v/>
      </c>
      <c r="BM156" s="111" t="str">
        <f t="shared" si="92"/>
        <v/>
      </c>
      <c r="BN156" s="111" t="str">
        <f t="shared" si="93"/>
        <v/>
      </c>
      <c r="BO156" s="111" t="str">
        <f t="shared" si="94"/>
        <v/>
      </c>
      <c r="BP156" s="111" t="str">
        <f t="shared" si="95"/>
        <v/>
      </c>
      <c r="BQ156" s="111" t="str">
        <f t="shared" si="96"/>
        <v/>
      </c>
      <c r="BR156" s="111" t="str">
        <f t="shared" si="97"/>
        <v/>
      </c>
      <c r="BS156" s="127" t="str">
        <f t="shared" si="98"/>
        <v/>
      </c>
      <c r="BT156" s="127" t="str">
        <f>+IF(BS156="","",MAX(BT$1:BT155)+1)</f>
        <v/>
      </c>
      <c r="BU156" s="127" t="str">
        <f t="shared" si="99"/>
        <v/>
      </c>
      <c r="BV156" s="127" t="str">
        <f t="shared" si="100"/>
        <v/>
      </c>
      <c r="BW156" s="127" t="str">
        <f t="shared" si="101"/>
        <v/>
      </c>
      <c r="BX156" s="127" t="str">
        <f t="shared" si="102"/>
        <v/>
      </c>
      <c r="BY156" s="127" t="str">
        <f t="shared" si="103"/>
        <v/>
      </c>
      <c r="BZ156" s="127" t="str">
        <f t="shared" si="104"/>
        <v/>
      </c>
      <c r="CA156" s="128" t="str">
        <f t="shared" si="105"/>
        <v/>
      </c>
      <c r="CB156" s="128" t="str">
        <f>+IF(CA156="","",MAX(CB$1:CB155)+1)</f>
        <v/>
      </c>
      <c r="CC156" s="128" t="str">
        <f t="shared" si="106"/>
        <v/>
      </c>
      <c r="CD156" s="128" t="str">
        <f t="shared" si="107"/>
        <v/>
      </c>
      <c r="CE156" s="128" t="str">
        <f t="shared" si="108"/>
        <v/>
      </c>
      <c r="CF156" s="128" t="str">
        <f t="shared" si="109"/>
        <v/>
      </c>
      <c r="CG156" s="128" t="str">
        <f t="shared" si="110"/>
        <v/>
      </c>
      <c r="CH156" s="128" t="str">
        <f t="shared" si="111"/>
        <v/>
      </c>
      <c r="CI156" s="129" t="str">
        <f t="shared" si="112"/>
        <v/>
      </c>
      <c r="CJ156" s="129" t="str">
        <f>+IF(CI156="","",MAX(CJ$1:CJ155)+1)</f>
        <v/>
      </c>
      <c r="CK156" s="129" t="str">
        <f t="shared" si="113"/>
        <v/>
      </c>
      <c r="CL156" s="129" t="str">
        <f t="shared" si="114"/>
        <v/>
      </c>
      <c r="CM156" s="129" t="str">
        <f t="shared" si="115"/>
        <v/>
      </c>
      <c r="CN156" s="129" t="str">
        <f t="shared" si="116"/>
        <v/>
      </c>
      <c r="CO156" s="129" t="str">
        <f t="shared" si="117"/>
        <v/>
      </c>
      <c r="CQ156" s="207" t="str">
        <f>+IF(CR156="","",MAX(CQ$1:CQ155)+1)</f>
        <v/>
      </c>
      <c r="CR156" s="208" t="str">
        <f>IF(Compliance_Options!B178="","",Compliance_Options!B178)</f>
        <v/>
      </c>
      <c r="CS156" s="208" t="str">
        <f>IF(Compliance_Options!C178="","",Compliance_Options!C178)</f>
        <v/>
      </c>
      <c r="CT156" s="208" t="str">
        <f>IF(Compliance_Options!D178="","",Compliance_Options!D178)</f>
        <v/>
      </c>
      <c r="CU156" s="208" t="str">
        <f t="shared" si="118"/>
        <v xml:space="preserve">  </v>
      </c>
      <c r="CV156" s="208" t="str">
        <f>IF(COUNTIF(CU$2:CU156,CU156)=1,CU156,"")</f>
        <v/>
      </c>
      <c r="CW156" s="208" t="str">
        <f t="shared" si="119"/>
        <v/>
      </c>
      <c r="CX156" s="208" t="str">
        <f t="shared" si="120"/>
        <v/>
      </c>
      <c r="CY156" s="208" t="str">
        <f t="shared" si="121"/>
        <v/>
      </c>
      <c r="CZ156" s="208" t="str">
        <f t="shared" si="122"/>
        <v/>
      </c>
    </row>
    <row r="157" spans="49:104" x14ac:dyDescent="0.3">
      <c r="AW157" s="125" t="str">
        <f>+IF(AX157="","",MAX(AW$1:AW156)+1)</f>
        <v/>
      </c>
      <c r="AX157" s="126" t="str">
        <f>IF(Compliance_Options!B179="","",Compliance_Options!B179)</f>
        <v/>
      </c>
      <c r="AY157" s="126" t="str">
        <f>IF(Compliance_Options!C179="","",Compliance_Options!C179)</f>
        <v/>
      </c>
      <c r="AZ157" s="126" t="str">
        <f>IF(Compliance_Options!D179="","",Compliance_Options!D179)</f>
        <v/>
      </c>
      <c r="BA157" s="126" t="str">
        <f>IF(Compliance_Options!E179="","",Compliance_Options!E179)</f>
        <v/>
      </c>
      <c r="BB157" s="126" t="str">
        <f>IF(Compliance_Options!F179="","",Compliance_Options!F179)</f>
        <v/>
      </c>
      <c r="BC157" s="105" t="str">
        <f t="shared" si="84"/>
        <v xml:space="preserve">    </v>
      </c>
      <c r="BD157" s="105" t="str">
        <f>IF(COUNTIF(BC$2:BC157,BC157)=1,BC157,"")</f>
        <v/>
      </c>
      <c r="BE157" s="105" t="str">
        <f t="shared" si="85"/>
        <v/>
      </c>
      <c r="BF157" s="105" t="str">
        <f t="shared" si="86"/>
        <v/>
      </c>
      <c r="BG157" s="105" t="str">
        <f t="shared" si="87"/>
        <v/>
      </c>
      <c r="BH157" s="105" t="str">
        <f t="shared" si="88"/>
        <v/>
      </c>
      <c r="BI157" s="105" t="str">
        <f t="shared" si="89"/>
        <v/>
      </c>
      <c r="BJ157" s="105" t="str">
        <f t="shared" si="90"/>
        <v/>
      </c>
      <c r="BK157" s="111" t="str">
        <f t="shared" si="91"/>
        <v/>
      </c>
      <c r="BL157" s="111" t="str">
        <f>+IF(BK157="","",MAX(BL$1:BL156)+1)</f>
        <v/>
      </c>
      <c r="BM157" s="111" t="str">
        <f t="shared" si="92"/>
        <v/>
      </c>
      <c r="BN157" s="111" t="str">
        <f t="shared" si="93"/>
        <v/>
      </c>
      <c r="BO157" s="111" t="str">
        <f t="shared" si="94"/>
        <v/>
      </c>
      <c r="BP157" s="111" t="str">
        <f t="shared" si="95"/>
        <v/>
      </c>
      <c r="BQ157" s="111" t="str">
        <f t="shared" si="96"/>
        <v/>
      </c>
      <c r="BR157" s="111" t="str">
        <f t="shared" si="97"/>
        <v/>
      </c>
      <c r="BS157" s="127" t="str">
        <f t="shared" si="98"/>
        <v/>
      </c>
      <c r="BT157" s="127" t="str">
        <f>+IF(BS157="","",MAX(BT$1:BT156)+1)</f>
        <v/>
      </c>
      <c r="BU157" s="127" t="str">
        <f t="shared" si="99"/>
        <v/>
      </c>
      <c r="BV157" s="127" t="str">
        <f t="shared" si="100"/>
        <v/>
      </c>
      <c r="BW157" s="127" t="str">
        <f t="shared" si="101"/>
        <v/>
      </c>
      <c r="BX157" s="127" t="str">
        <f t="shared" si="102"/>
        <v/>
      </c>
      <c r="BY157" s="127" t="str">
        <f t="shared" si="103"/>
        <v/>
      </c>
      <c r="BZ157" s="127" t="str">
        <f t="shared" si="104"/>
        <v/>
      </c>
      <c r="CA157" s="128" t="str">
        <f t="shared" si="105"/>
        <v/>
      </c>
      <c r="CB157" s="128" t="str">
        <f>+IF(CA157="","",MAX(CB$1:CB156)+1)</f>
        <v/>
      </c>
      <c r="CC157" s="128" t="str">
        <f t="shared" si="106"/>
        <v/>
      </c>
      <c r="CD157" s="128" t="str">
        <f t="shared" si="107"/>
        <v/>
      </c>
      <c r="CE157" s="128" t="str">
        <f t="shared" si="108"/>
        <v/>
      </c>
      <c r="CF157" s="128" t="str">
        <f t="shared" si="109"/>
        <v/>
      </c>
      <c r="CG157" s="128" t="str">
        <f t="shared" si="110"/>
        <v/>
      </c>
      <c r="CH157" s="128" t="str">
        <f t="shared" si="111"/>
        <v/>
      </c>
      <c r="CI157" s="129" t="str">
        <f t="shared" si="112"/>
        <v/>
      </c>
      <c r="CJ157" s="129" t="str">
        <f>+IF(CI157="","",MAX(CJ$1:CJ156)+1)</f>
        <v/>
      </c>
      <c r="CK157" s="129" t="str">
        <f t="shared" si="113"/>
        <v/>
      </c>
      <c r="CL157" s="129" t="str">
        <f t="shared" si="114"/>
        <v/>
      </c>
      <c r="CM157" s="129" t="str">
        <f t="shared" si="115"/>
        <v/>
      </c>
      <c r="CN157" s="129" t="str">
        <f t="shared" si="116"/>
        <v/>
      </c>
      <c r="CO157" s="129" t="str">
        <f t="shared" si="117"/>
        <v/>
      </c>
      <c r="CQ157" s="207" t="str">
        <f>+IF(CR157="","",MAX(CQ$1:CQ156)+1)</f>
        <v/>
      </c>
      <c r="CR157" s="208" t="str">
        <f>IF(Compliance_Options!B179="","",Compliance_Options!B179)</f>
        <v/>
      </c>
      <c r="CS157" s="208" t="str">
        <f>IF(Compliance_Options!C179="","",Compliance_Options!C179)</f>
        <v/>
      </c>
      <c r="CT157" s="208" t="str">
        <f>IF(Compliance_Options!D179="","",Compliance_Options!D179)</f>
        <v/>
      </c>
      <c r="CU157" s="208" t="str">
        <f t="shared" si="118"/>
        <v xml:space="preserve">  </v>
      </c>
      <c r="CV157" s="208" t="str">
        <f>IF(COUNTIF(CU$2:CU157,CU157)=1,CU157,"")</f>
        <v/>
      </c>
      <c r="CW157" s="208" t="str">
        <f t="shared" si="119"/>
        <v/>
      </c>
      <c r="CX157" s="208" t="str">
        <f t="shared" si="120"/>
        <v/>
      </c>
      <c r="CY157" s="208" t="str">
        <f t="shared" si="121"/>
        <v/>
      </c>
      <c r="CZ157" s="208" t="str">
        <f t="shared" si="122"/>
        <v/>
      </c>
    </row>
    <row r="158" spans="49:104" x14ac:dyDescent="0.3">
      <c r="AW158" s="125" t="str">
        <f>+IF(AX158="","",MAX(AW$1:AW157)+1)</f>
        <v/>
      </c>
      <c r="AX158" s="126" t="str">
        <f>IF(Compliance_Options!B180="","",Compliance_Options!B180)</f>
        <v/>
      </c>
      <c r="AY158" s="126" t="str">
        <f>IF(Compliance_Options!C180="","",Compliance_Options!C180)</f>
        <v/>
      </c>
      <c r="AZ158" s="126" t="str">
        <f>IF(Compliance_Options!D180="","",Compliance_Options!D180)</f>
        <v/>
      </c>
      <c r="BA158" s="126" t="str">
        <f>IF(Compliance_Options!E180="","",Compliance_Options!E180)</f>
        <v/>
      </c>
      <c r="BB158" s="126" t="str">
        <f>IF(Compliance_Options!F180="","",Compliance_Options!F180)</f>
        <v/>
      </c>
      <c r="BC158" s="105" t="str">
        <f t="shared" si="84"/>
        <v xml:space="preserve">    </v>
      </c>
      <c r="BD158" s="105" t="str">
        <f>IF(COUNTIF(BC$2:BC158,BC158)=1,BC158,"")</f>
        <v/>
      </c>
      <c r="BE158" s="105" t="str">
        <f t="shared" si="85"/>
        <v/>
      </c>
      <c r="BF158" s="105" t="str">
        <f t="shared" si="86"/>
        <v/>
      </c>
      <c r="BG158" s="105" t="str">
        <f t="shared" si="87"/>
        <v/>
      </c>
      <c r="BH158" s="105" t="str">
        <f t="shared" si="88"/>
        <v/>
      </c>
      <c r="BI158" s="105" t="str">
        <f t="shared" si="89"/>
        <v/>
      </c>
      <c r="BJ158" s="105" t="str">
        <f t="shared" si="90"/>
        <v/>
      </c>
      <c r="BK158" s="111" t="str">
        <f t="shared" si="91"/>
        <v/>
      </c>
      <c r="BL158" s="111" t="str">
        <f>+IF(BK158="","",MAX(BL$1:BL157)+1)</f>
        <v/>
      </c>
      <c r="BM158" s="111" t="str">
        <f t="shared" si="92"/>
        <v/>
      </c>
      <c r="BN158" s="111" t="str">
        <f t="shared" si="93"/>
        <v/>
      </c>
      <c r="BO158" s="111" t="str">
        <f t="shared" si="94"/>
        <v/>
      </c>
      <c r="BP158" s="111" t="str">
        <f t="shared" si="95"/>
        <v/>
      </c>
      <c r="BQ158" s="111" t="str">
        <f t="shared" si="96"/>
        <v/>
      </c>
      <c r="BR158" s="111" t="str">
        <f t="shared" si="97"/>
        <v/>
      </c>
      <c r="BS158" s="127" t="str">
        <f t="shared" si="98"/>
        <v/>
      </c>
      <c r="BT158" s="127" t="str">
        <f>+IF(BS158="","",MAX(BT$1:BT157)+1)</f>
        <v/>
      </c>
      <c r="BU158" s="127" t="str">
        <f t="shared" si="99"/>
        <v/>
      </c>
      <c r="BV158" s="127" t="str">
        <f t="shared" si="100"/>
        <v/>
      </c>
      <c r="BW158" s="127" t="str">
        <f t="shared" si="101"/>
        <v/>
      </c>
      <c r="BX158" s="127" t="str">
        <f t="shared" si="102"/>
        <v/>
      </c>
      <c r="BY158" s="127" t="str">
        <f t="shared" si="103"/>
        <v/>
      </c>
      <c r="BZ158" s="127" t="str">
        <f t="shared" si="104"/>
        <v/>
      </c>
      <c r="CA158" s="128" t="str">
        <f t="shared" si="105"/>
        <v/>
      </c>
      <c r="CB158" s="128" t="str">
        <f>+IF(CA158="","",MAX(CB$1:CB157)+1)</f>
        <v/>
      </c>
      <c r="CC158" s="128" t="str">
        <f t="shared" si="106"/>
        <v/>
      </c>
      <c r="CD158" s="128" t="str">
        <f t="shared" si="107"/>
        <v/>
      </c>
      <c r="CE158" s="128" t="str">
        <f t="shared" si="108"/>
        <v/>
      </c>
      <c r="CF158" s="128" t="str">
        <f t="shared" si="109"/>
        <v/>
      </c>
      <c r="CG158" s="128" t="str">
        <f t="shared" si="110"/>
        <v/>
      </c>
      <c r="CH158" s="128" t="str">
        <f t="shared" si="111"/>
        <v/>
      </c>
      <c r="CI158" s="129" t="str">
        <f t="shared" si="112"/>
        <v/>
      </c>
      <c r="CJ158" s="129" t="str">
        <f>+IF(CI158="","",MAX(CJ$1:CJ157)+1)</f>
        <v/>
      </c>
      <c r="CK158" s="129" t="str">
        <f t="shared" si="113"/>
        <v/>
      </c>
      <c r="CL158" s="129" t="str">
        <f t="shared" si="114"/>
        <v/>
      </c>
      <c r="CM158" s="129" t="str">
        <f t="shared" si="115"/>
        <v/>
      </c>
      <c r="CN158" s="129" t="str">
        <f t="shared" si="116"/>
        <v/>
      </c>
      <c r="CO158" s="129" t="str">
        <f t="shared" si="117"/>
        <v/>
      </c>
      <c r="CQ158" s="207" t="str">
        <f>+IF(CR158="","",MAX(CQ$1:CQ157)+1)</f>
        <v/>
      </c>
      <c r="CR158" s="208" t="str">
        <f>IF(Compliance_Options!B180="","",Compliance_Options!B180)</f>
        <v/>
      </c>
      <c r="CS158" s="208" t="str">
        <f>IF(Compliance_Options!C180="","",Compliance_Options!C180)</f>
        <v/>
      </c>
      <c r="CT158" s="208" t="str">
        <f>IF(Compliance_Options!D180="","",Compliance_Options!D180)</f>
        <v/>
      </c>
      <c r="CU158" s="208" t="str">
        <f t="shared" si="118"/>
        <v xml:space="preserve">  </v>
      </c>
      <c r="CV158" s="208" t="str">
        <f>IF(COUNTIF(CU$2:CU158,CU158)=1,CU158,"")</f>
        <v/>
      </c>
      <c r="CW158" s="208" t="str">
        <f t="shared" si="119"/>
        <v/>
      </c>
      <c r="CX158" s="208" t="str">
        <f t="shared" si="120"/>
        <v/>
      </c>
      <c r="CY158" s="208" t="str">
        <f t="shared" si="121"/>
        <v/>
      </c>
      <c r="CZ158" s="208" t="str">
        <f t="shared" si="122"/>
        <v/>
      </c>
    </row>
    <row r="159" spans="49:104" x14ac:dyDescent="0.3">
      <c r="AW159" s="125" t="str">
        <f>+IF(AX159="","",MAX(AW$1:AW158)+1)</f>
        <v/>
      </c>
      <c r="AX159" s="126" t="str">
        <f>IF(Compliance_Options!B181="","",Compliance_Options!B181)</f>
        <v/>
      </c>
      <c r="AY159" s="126" t="str">
        <f>IF(Compliance_Options!C181="","",Compliance_Options!C181)</f>
        <v/>
      </c>
      <c r="AZ159" s="126" t="str">
        <f>IF(Compliance_Options!D181="","",Compliance_Options!D181)</f>
        <v/>
      </c>
      <c r="BA159" s="126" t="str">
        <f>IF(Compliance_Options!E181="","",Compliance_Options!E181)</f>
        <v/>
      </c>
      <c r="BB159" s="126" t="str">
        <f>IF(Compliance_Options!F181="","",Compliance_Options!F181)</f>
        <v/>
      </c>
      <c r="BC159" s="105" t="str">
        <f t="shared" si="84"/>
        <v xml:space="preserve">    </v>
      </c>
      <c r="BD159" s="105" t="str">
        <f>IF(COUNTIF(BC$2:BC159,BC159)=1,BC159,"")</f>
        <v/>
      </c>
      <c r="BE159" s="105" t="str">
        <f t="shared" si="85"/>
        <v/>
      </c>
      <c r="BF159" s="105" t="str">
        <f t="shared" si="86"/>
        <v/>
      </c>
      <c r="BG159" s="105" t="str">
        <f t="shared" si="87"/>
        <v/>
      </c>
      <c r="BH159" s="105" t="str">
        <f t="shared" si="88"/>
        <v/>
      </c>
      <c r="BI159" s="105" t="str">
        <f t="shared" si="89"/>
        <v/>
      </c>
      <c r="BJ159" s="105" t="str">
        <f t="shared" si="90"/>
        <v/>
      </c>
      <c r="BK159" s="111" t="str">
        <f t="shared" si="91"/>
        <v/>
      </c>
      <c r="BL159" s="111" t="str">
        <f>+IF(BK159="","",MAX(BL$1:BL158)+1)</f>
        <v/>
      </c>
      <c r="BM159" s="111" t="str">
        <f t="shared" si="92"/>
        <v/>
      </c>
      <c r="BN159" s="111" t="str">
        <f t="shared" si="93"/>
        <v/>
      </c>
      <c r="BO159" s="111" t="str">
        <f t="shared" si="94"/>
        <v/>
      </c>
      <c r="BP159" s="111" t="str">
        <f t="shared" si="95"/>
        <v/>
      </c>
      <c r="BQ159" s="111" t="str">
        <f t="shared" si="96"/>
        <v/>
      </c>
      <c r="BR159" s="111" t="str">
        <f t="shared" si="97"/>
        <v/>
      </c>
      <c r="BS159" s="127" t="str">
        <f t="shared" si="98"/>
        <v/>
      </c>
      <c r="BT159" s="127" t="str">
        <f>+IF(BS159="","",MAX(BT$1:BT158)+1)</f>
        <v/>
      </c>
      <c r="BU159" s="127" t="str">
        <f t="shared" si="99"/>
        <v/>
      </c>
      <c r="BV159" s="127" t="str">
        <f t="shared" si="100"/>
        <v/>
      </c>
      <c r="BW159" s="127" t="str">
        <f t="shared" si="101"/>
        <v/>
      </c>
      <c r="BX159" s="127" t="str">
        <f t="shared" si="102"/>
        <v/>
      </c>
      <c r="BY159" s="127" t="str">
        <f t="shared" si="103"/>
        <v/>
      </c>
      <c r="BZ159" s="127" t="str">
        <f t="shared" si="104"/>
        <v/>
      </c>
      <c r="CA159" s="128" t="str">
        <f t="shared" si="105"/>
        <v/>
      </c>
      <c r="CB159" s="128" t="str">
        <f>+IF(CA159="","",MAX(CB$1:CB158)+1)</f>
        <v/>
      </c>
      <c r="CC159" s="128" t="str">
        <f t="shared" si="106"/>
        <v/>
      </c>
      <c r="CD159" s="128" t="str">
        <f t="shared" si="107"/>
        <v/>
      </c>
      <c r="CE159" s="128" t="str">
        <f t="shared" si="108"/>
        <v/>
      </c>
      <c r="CF159" s="128" t="str">
        <f t="shared" si="109"/>
        <v/>
      </c>
      <c r="CG159" s="128" t="str">
        <f t="shared" si="110"/>
        <v/>
      </c>
      <c r="CH159" s="128" t="str">
        <f t="shared" si="111"/>
        <v/>
      </c>
      <c r="CI159" s="129" t="str">
        <f t="shared" si="112"/>
        <v/>
      </c>
      <c r="CJ159" s="129" t="str">
        <f>+IF(CI159="","",MAX(CJ$1:CJ158)+1)</f>
        <v/>
      </c>
      <c r="CK159" s="129" t="str">
        <f t="shared" si="113"/>
        <v/>
      </c>
      <c r="CL159" s="129" t="str">
        <f t="shared" si="114"/>
        <v/>
      </c>
      <c r="CM159" s="129" t="str">
        <f t="shared" si="115"/>
        <v/>
      </c>
      <c r="CN159" s="129" t="str">
        <f t="shared" si="116"/>
        <v/>
      </c>
      <c r="CO159" s="129" t="str">
        <f t="shared" si="117"/>
        <v/>
      </c>
      <c r="CQ159" s="207" t="str">
        <f>+IF(CR159="","",MAX(CQ$1:CQ158)+1)</f>
        <v/>
      </c>
      <c r="CR159" s="208" t="str">
        <f>IF(Compliance_Options!B181="","",Compliance_Options!B181)</f>
        <v/>
      </c>
      <c r="CS159" s="208" t="str">
        <f>IF(Compliance_Options!C181="","",Compliance_Options!C181)</f>
        <v/>
      </c>
      <c r="CT159" s="208" t="str">
        <f>IF(Compliance_Options!D181="","",Compliance_Options!D181)</f>
        <v/>
      </c>
      <c r="CU159" s="208" t="str">
        <f t="shared" si="118"/>
        <v xml:space="preserve">  </v>
      </c>
      <c r="CV159" s="208" t="str">
        <f>IF(COUNTIF(CU$2:CU159,CU159)=1,CU159,"")</f>
        <v/>
      </c>
      <c r="CW159" s="208" t="str">
        <f t="shared" si="119"/>
        <v/>
      </c>
      <c r="CX159" s="208" t="str">
        <f t="shared" si="120"/>
        <v/>
      </c>
      <c r="CY159" s="208" t="str">
        <f t="shared" si="121"/>
        <v/>
      </c>
      <c r="CZ159" s="208" t="str">
        <f t="shared" si="122"/>
        <v/>
      </c>
    </row>
    <row r="160" spans="49:104" x14ac:dyDescent="0.3">
      <c r="AW160" s="125" t="str">
        <f>+IF(AX160="","",MAX(AW$1:AW159)+1)</f>
        <v/>
      </c>
      <c r="AX160" s="126" t="str">
        <f>IF(Compliance_Options!B182="","",Compliance_Options!B182)</f>
        <v/>
      </c>
      <c r="AY160" s="126" t="str">
        <f>IF(Compliance_Options!C182="","",Compliance_Options!C182)</f>
        <v/>
      </c>
      <c r="AZ160" s="126" t="str">
        <f>IF(Compliance_Options!D182="","",Compliance_Options!D182)</f>
        <v/>
      </c>
      <c r="BA160" s="126" t="str">
        <f>IF(Compliance_Options!E182="","",Compliance_Options!E182)</f>
        <v/>
      </c>
      <c r="BB160" s="126" t="str">
        <f>IF(Compliance_Options!F182="","",Compliance_Options!F182)</f>
        <v/>
      </c>
      <c r="BC160" s="105" t="str">
        <f t="shared" si="84"/>
        <v xml:space="preserve">    </v>
      </c>
      <c r="BD160" s="105" t="str">
        <f>IF(COUNTIF(BC$2:BC160,BC160)=1,BC160,"")</f>
        <v/>
      </c>
      <c r="BE160" s="105" t="str">
        <f t="shared" si="85"/>
        <v/>
      </c>
      <c r="BF160" s="105" t="str">
        <f t="shared" si="86"/>
        <v/>
      </c>
      <c r="BG160" s="105" t="str">
        <f t="shared" si="87"/>
        <v/>
      </c>
      <c r="BH160" s="105" t="str">
        <f t="shared" si="88"/>
        <v/>
      </c>
      <c r="BI160" s="105" t="str">
        <f t="shared" si="89"/>
        <v/>
      </c>
      <c r="BJ160" s="105" t="str">
        <f t="shared" si="90"/>
        <v/>
      </c>
      <c r="BK160" s="111" t="str">
        <f t="shared" si="91"/>
        <v/>
      </c>
      <c r="BL160" s="111" t="str">
        <f>+IF(BK160="","",MAX(BL$1:BL159)+1)</f>
        <v/>
      </c>
      <c r="BM160" s="111" t="str">
        <f t="shared" si="92"/>
        <v/>
      </c>
      <c r="BN160" s="111" t="str">
        <f t="shared" si="93"/>
        <v/>
      </c>
      <c r="BO160" s="111" t="str">
        <f t="shared" si="94"/>
        <v/>
      </c>
      <c r="BP160" s="111" t="str">
        <f t="shared" si="95"/>
        <v/>
      </c>
      <c r="BQ160" s="111" t="str">
        <f t="shared" si="96"/>
        <v/>
      </c>
      <c r="BR160" s="111" t="str">
        <f t="shared" si="97"/>
        <v/>
      </c>
      <c r="BS160" s="127" t="str">
        <f t="shared" si="98"/>
        <v/>
      </c>
      <c r="BT160" s="127" t="str">
        <f>+IF(BS160="","",MAX(BT$1:BT159)+1)</f>
        <v/>
      </c>
      <c r="BU160" s="127" t="str">
        <f t="shared" si="99"/>
        <v/>
      </c>
      <c r="BV160" s="127" t="str">
        <f t="shared" si="100"/>
        <v/>
      </c>
      <c r="BW160" s="127" t="str">
        <f t="shared" si="101"/>
        <v/>
      </c>
      <c r="BX160" s="127" t="str">
        <f t="shared" si="102"/>
        <v/>
      </c>
      <c r="BY160" s="127" t="str">
        <f t="shared" si="103"/>
        <v/>
      </c>
      <c r="BZ160" s="127" t="str">
        <f t="shared" si="104"/>
        <v/>
      </c>
      <c r="CA160" s="128" t="str">
        <f t="shared" si="105"/>
        <v/>
      </c>
      <c r="CB160" s="128" t="str">
        <f>+IF(CA160="","",MAX(CB$1:CB159)+1)</f>
        <v/>
      </c>
      <c r="CC160" s="128" t="str">
        <f t="shared" si="106"/>
        <v/>
      </c>
      <c r="CD160" s="128" t="str">
        <f t="shared" si="107"/>
        <v/>
      </c>
      <c r="CE160" s="128" t="str">
        <f t="shared" si="108"/>
        <v/>
      </c>
      <c r="CF160" s="128" t="str">
        <f t="shared" si="109"/>
        <v/>
      </c>
      <c r="CG160" s="128" t="str">
        <f t="shared" si="110"/>
        <v/>
      </c>
      <c r="CH160" s="128" t="str">
        <f t="shared" si="111"/>
        <v/>
      </c>
      <c r="CI160" s="129" t="str">
        <f t="shared" si="112"/>
        <v/>
      </c>
      <c r="CJ160" s="129" t="str">
        <f>+IF(CI160="","",MAX(CJ$1:CJ159)+1)</f>
        <v/>
      </c>
      <c r="CK160" s="129" t="str">
        <f t="shared" si="113"/>
        <v/>
      </c>
      <c r="CL160" s="129" t="str">
        <f t="shared" si="114"/>
        <v/>
      </c>
      <c r="CM160" s="129" t="str">
        <f t="shared" si="115"/>
        <v/>
      </c>
      <c r="CN160" s="129" t="str">
        <f t="shared" si="116"/>
        <v/>
      </c>
      <c r="CO160" s="129" t="str">
        <f t="shared" si="117"/>
        <v/>
      </c>
      <c r="CQ160" s="207" t="str">
        <f>+IF(CR160="","",MAX(CQ$1:CQ159)+1)</f>
        <v/>
      </c>
      <c r="CR160" s="208" t="str">
        <f>IF(Compliance_Options!B182="","",Compliance_Options!B182)</f>
        <v/>
      </c>
      <c r="CS160" s="208" t="str">
        <f>IF(Compliance_Options!C182="","",Compliance_Options!C182)</f>
        <v/>
      </c>
      <c r="CT160" s="208" t="str">
        <f>IF(Compliance_Options!D182="","",Compliance_Options!D182)</f>
        <v/>
      </c>
      <c r="CU160" s="208" t="str">
        <f t="shared" si="118"/>
        <v xml:space="preserve">  </v>
      </c>
      <c r="CV160" s="208" t="str">
        <f>IF(COUNTIF(CU$2:CU160,CU160)=1,CU160,"")</f>
        <v/>
      </c>
      <c r="CW160" s="208" t="str">
        <f t="shared" si="119"/>
        <v/>
      </c>
      <c r="CX160" s="208" t="str">
        <f t="shared" si="120"/>
        <v/>
      </c>
      <c r="CY160" s="208" t="str">
        <f t="shared" si="121"/>
        <v/>
      </c>
      <c r="CZ160" s="208" t="str">
        <f t="shared" si="122"/>
        <v/>
      </c>
    </row>
    <row r="161" spans="49:104" x14ac:dyDescent="0.3">
      <c r="AW161" s="125" t="str">
        <f>+IF(AX161="","",MAX(AW$1:AW160)+1)</f>
        <v/>
      </c>
      <c r="AX161" s="126" t="str">
        <f>IF(Compliance_Options!B183="","",Compliance_Options!B183)</f>
        <v/>
      </c>
      <c r="AY161" s="126" t="str">
        <f>IF(Compliance_Options!C183="","",Compliance_Options!C183)</f>
        <v/>
      </c>
      <c r="AZ161" s="126" t="str">
        <f>IF(Compliance_Options!D183="","",Compliance_Options!D183)</f>
        <v/>
      </c>
      <c r="BA161" s="126" t="str">
        <f>IF(Compliance_Options!E183="","",Compliance_Options!E183)</f>
        <v/>
      </c>
      <c r="BB161" s="126" t="str">
        <f>IF(Compliance_Options!F183="","",Compliance_Options!F183)</f>
        <v/>
      </c>
      <c r="BC161" s="105" t="str">
        <f t="shared" si="84"/>
        <v xml:space="preserve">    </v>
      </c>
      <c r="BD161" s="105" t="str">
        <f>IF(COUNTIF(BC$2:BC161,BC161)=1,BC161,"")</f>
        <v/>
      </c>
      <c r="BE161" s="105" t="str">
        <f t="shared" si="85"/>
        <v/>
      </c>
      <c r="BF161" s="105" t="str">
        <f t="shared" si="86"/>
        <v/>
      </c>
      <c r="BG161" s="105" t="str">
        <f t="shared" si="87"/>
        <v/>
      </c>
      <c r="BH161" s="105" t="str">
        <f t="shared" si="88"/>
        <v/>
      </c>
      <c r="BI161" s="105" t="str">
        <f t="shared" si="89"/>
        <v/>
      </c>
      <c r="BJ161" s="105" t="str">
        <f t="shared" si="90"/>
        <v/>
      </c>
      <c r="BK161" s="111" t="str">
        <f t="shared" si="91"/>
        <v/>
      </c>
      <c r="BL161" s="111" t="str">
        <f>+IF(BK161="","",MAX(BL$1:BL160)+1)</f>
        <v/>
      </c>
      <c r="BM161" s="111" t="str">
        <f t="shared" si="92"/>
        <v/>
      </c>
      <c r="BN161" s="111" t="str">
        <f t="shared" si="93"/>
        <v/>
      </c>
      <c r="BO161" s="111" t="str">
        <f t="shared" si="94"/>
        <v/>
      </c>
      <c r="BP161" s="111" t="str">
        <f t="shared" si="95"/>
        <v/>
      </c>
      <c r="BQ161" s="111" t="str">
        <f t="shared" si="96"/>
        <v/>
      </c>
      <c r="BR161" s="111" t="str">
        <f t="shared" si="97"/>
        <v/>
      </c>
      <c r="BS161" s="127" t="str">
        <f t="shared" si="98"/>
        <v/>
      </c>
      <c r="BT161" s="127" t="str">
        <f>+IF(BS161="","",MAX(BT$1:BT160)+1)</f>
        <v/>
      </c>
      <c r="BU161" s="127" t="str">
        <f t="shared" si="99"/>
        <v/>
      </c>
      <c r="BV161" s="127" t="str">
        <f t="shared" si="100"/>
        <v/>
      </c>
      <c r="BW161" s="127" t="str">
        <f t="shared" si="101"/>
        <v/>
      </c>
      <c r="BX161" s="127" t="str">
        <f t="shared" si="102"/>
        <v/>
      </c>
      <c r="BY161" s="127" t="str">
        <f t="shared" si="103"/>
        <v/>
      </c>
      <c r="BZ161" s="127" t="str">
        <f t="shared" si="104"/>
        <v/>
      </c>
      <c r="CA161" s="128" t="str">
        <f t="shared" si="105"/>
        <v/>
      </c>
      <c r="CB161" s="128" t="str">
        <f>+IF(CA161="","",MAX(CB$1:CB160)+1)</f>
        <v/>
      </c>
      <c r="CC161" s="128" t="str">
        <f t="shared" si="106"/>
        <v/>
      </c>
      <c r="CD161" s="128" t="str">
        <f t="shared" si="107"/>
        <v/>
      </c>
      <c r="CE161" s="128" t="str">
        <f t="shared" si="108"/>
        <v/>
      </c>
      <c r="CF161" s="128" t="str">
        <f t="shared" si="109"/>
        <v/>
      </c>
      <c r="CG161" s="128" t="str">
        <f t="shared" si="110"/>
        <v/>
      </c>
      <c r="CH161" s="128" t="str">
        <f t="shared" si="111"/>
        <v/>
      </c>
      <c r="CI161" s="129" t="str">
        <f t="shared" si="112"/>
        <v/>
      </c>
      <c r="CJ161" s="129" t="str">
        <f>+IF(CI161="","",MAX(CJ$1:CJ160)+1)</f>
        <v/>
      </c>
      <c r="CK161" s="129" t="str">
        <f t="shared" si="113"/>
        <v/>
      </c>
      <c r="CL161" s="129" t="str">
        <f t="shared" si="114"/>
        <v/>
      </c>
      <c r="CM161" s="129" t="str">
        <f t="shared" si="115"/>
        <v/>
      </c>
      <c r="CN161" s="129" t="str">
        <f t="shared" si="116"/>
        <v/>
      </c>
      <c r="CO161" s="129" t="str">
        <f t="shared" si="117"/>
        <v/>
      </c>
      <c r="CQ161" s="207" t="str">
        <f>+IF(CR161="","",MAX(CQ$1:CQ160)+1)</f>
        <v/>
      </c>
      <c r="CR161" s="208" t="str">
        <f>IF(Compliance_Options!B183="","",Compliance_Options!B183)</f>
        <v/>
      </c>
      <c r="CS161" s="208" t="str">
        <f>IF(Compliance_Options!C183="","",Compliance_Options!C183)</f>
        <v/>
      </c>
      <c r="CT161" s="208" t="str">
        <f>IF(Compliance_Options!D183="","",Compliance_Options!D183)</f>
        <v/>
      </c>
      <c r="CU161" s="208" t="str">
        <f t="shared" si="118"/>
        <v xml:space="preserve">  </v>
      </c>
      <c r="CV161" s="208" t="str">
        <f>IF(COUNTIF(CU$2:CU161,CU161)=1,CU161,"")</f>
        <v/>
      </c>
      <c r="CW161" s="208" t="str">
        <f t="shared" si="119"/>
        <v/>
      </c>
      <c r="CX161" s="208" t="str">
        <f t="shared" si="120"/>
        <v/>
      </c>
      <c r="CY161" s="208" t="str">
        <f t="shared" si="121"/>
        <v/>
      </c>
      <c r="CZ161" s="208" t="str">
        <f t="shared" si="122"/>
        <v/>
      </c>
    </row>
    <row r="162" spans="49:104" x14ac:dyDescent="0.3">
      <c r="AW162" s="125" t="str">
        <f>+IF(AX162="","",MAX(AW$1:AW161)+1)</f>
        <v/>
      </c>
      <c r="AX162" s="126" t="str">
        <f>IF(Compliance_Options!B184="","",Compliance_Options!B184)</f>
        <v/>
      </c>
      <c r="AY162" s="126" t="str">
        <f>IF(Compliance_Options!C184="","",Compliance_Options!C184)</f>
        <v/>
      </c>
      <c r="AZ162" s="126" t="str">
        <f>IF(Compliance_Options!D184="","",Compliance_Options!D184)</f>
        <v/>
      </c>
      <c r="BA162" s="126" t="str">
        <f>IF(Compliance_Options!E184="","",Compliance_Options!E184)</f>
        <v/>
      </c>
      <c r="BB162" s="126" t="str">
        <f>IF(Compliance_Options!F184="","",Compliance_Options!F184)</f>
        <v/>
      </c>
      <c r="BC162" s="105" t="str">
        <f t="shared" si="84"/>
        <v xml:space="preserve">    </v>
      </c>
      <c r="BD162" s="105" t="str">
        <f>IF(COUNTIF(BC$2:BC162,BC162)=1,BC162,"")</f>
        <v/>
      </c>
      <c r="BE162" s="105" t="str">
        <f t="shared" si="85"/>
        <v/>
      </c>
      <c r="BF162" s="105" t="str">
        <f t="shared" si="86"/>
        <v/>
      </c>
      <c r="BG162" s="105" t="str">
        <f t="shared" si="87"/>
        <v/>
      </c>
      <c r="BH162" s="105" t="str">
        <f t="shared" si="88"/>
        <v/>
      </c>
      <c r="BI162" s="105" t="str">
        <f t="shared" si="89"/>
        <v/>
      </c>
      <c r="BJ162" s="105" t="str">
        <f t="shared" si="90"/>
        <v/>
      </c>
      <c r="BK162" s="111" t="str">
        <f t="shared" si="91"/>
        <v/>
      </c>
      <c r="BL162" s="111" t="str">
        <f>+IF(BK162="","",MAX(BL$1:BL161)+1)</f>
        <v/>
      </c>
      <c r="BM162" s="111" t="str">
        <f t="shared" si="92"/>
        <v/>
      </c>
      <c r="BN162" s="111" t="str">
        <f t="shared" si="93"/>
        <v/>
      </c>
      <c r="BO162" s="111" t="str">
        <f t="shared" si="94"/>
        <v/>
      </c>
      <c r="BP162" s="111" t="str">
        <f t="shared" si="95"/>
        <v/>
      </c>
      <c r="BQ162" s="111" t="str">
        <f t="shared" si="96"/>
        <v/>
      </c>
      <c r="BR162" s="111" t="str">
        <f t="shared" si="97"/>
        <v/>
      </c>
      <c r="BS162" s="127" t="str">
        <f t="shared" si="98"/>
        <v/>
      </c>
      <c r="BT162" s="127" t="str">
        <f>+IF(BS162="","",MAX(BT$1:BT161)+1)</f>
        <v/>
      </c>
      <c r="BU162" s="127" t="str">
        <f t="shared" si="99"/>
        <v/>
      </c>
      <c r="BV162" s="127" t="str">
        <f t="shared" si="100"/>
        <v/>
      </c>
      <c r="BW162" s="127" t="str">
        <f t="shared" si="101"/>
        <v/>
      </c>
      <c r="BX162" s="127" t="str">
        <f t="shared" si="102"/>
        <v/>
      </c>
      <c r="BY162" s="127" t="str">
        <f t="shared" si="103"/>
        <v/>
      </c>
      <c r="BZ162" s="127" t="str">
        <f t="shared" si="104"/>
        <v/>
      </c>
      <c r="CA162" s="128" t="str">
        <f t="shared" si="105"/>
        <v/>
      </c>
      <c r="CB162" s="128" t="str">
        <f>+IF(CA162="","",MAX(CB$1:CB161)+1)</f>
        <v/>
      </c>
      <c r="CC162" s="128" t="str">
        <f t="shared" si="106"/>
        <v/>
      </c>
      <c r="CD162" s="128" t="str">
        <f t="shared" si="107"/>
        <v/>
      </c>
      <c r="CE162" s="128" t="str">
        <f t="shared" si="108"/>
        <v/>
      </c>
      <c r="CF162" s="128" t="str">
        <f t="shared" si="109"/>
        <v/>
      </c>
      <c r="CG162" s="128" t="str">
        <f t="shared" si="110"/>
        <v/>
      </c>
      <c r="CH162" s="128" t="str">
        <f t="shared" si="111"/>
        <v/>
      </c>
      <c r="CI162" s="129" t="str">
        <f t="shared" si="112"/>
        <v/>
      </c>
      <c r="CJ162" s="129" t="str">
        <f>+IF(CI162="","",MAX(CJ$1:CJ161)+1)</f>
        <v/>
      </c>
      <c r="CK162" s="129" t="str">
        <f t="shared" si="113"/>
        <v/>
      </c>
      <c r="CL162" s="129" t="str">
        <f t="shared" si="114"/>
        <v/>
      </c>
      <c r="CM162" s="129" t="str">
        <f t="shared" si="115"/>
        <v/>
      </c>
      <c r="CN162" s="129" t="str">
        <f t="shared" si="116"/>
        <v/>
      </c>
      <c r="CO162" s="129" t="str">
        <f t="shared" si="117"/>
        <v/>
      </c>
      <c r="CQ162" s="207" t="str">
        <f>+IF(CR162="","",MAX(CQ$1:CQ161)+1)</f>
        <v/>
      </c>
      <c r="CR162" s="208" t="str">
        <f>IF(Compliance_Options!B184="","",Compliance_Options!B184)</f>
        <v/>
      </c>
      <c r="CS162" s="208" t="str">
        <f>IF(Compliance_Options!C184="","",Compliance_Options!C184)</f>
        <v/>
      </c>
      <c r="CT162" s="208" t="str">
        <f>IF(Compliance_Options!D184="","",Compliance_Options!D184)</f>
        <v/>
      </c>
      <c r="CU162" s="208" t="str">
        <f t="shared" si="118"/>
        <v xml:space="preserve">  </v>
      </c>
      <c r="CV162" s="208" t="str">
        <f>IF(COUNTIF(CU$2:CU162,CU162)=1,CU162,"")</f>
        <v/>
      </c>
      <c r="CW162" s="208" t="str">
        <f t="shared" si="119"/>
        <v/>
      </c>
      <c r="CX162" s="208" t="str">
        <f t="shared" si="120"/>
        <v/>
      </c>
      <c r="CY162" s="208" t="str">
        <f t="shared" si="121"/>
        <v/>
      </c>
      <c r="CZ162" s="208" t="str">
        <f t="shared" si="122"/>
        <v/>
      </c>
    </row>
    <row r="163" spans="49:104" x14ac:dyDescent="0.3">
      <c r="AW163" s="125" t="str">
        <f>+IF(AX163="","",MAX(AW$1:AW162)+1)</f>
        <v/>
      </c>
      <c r="AX163" s="126" t="str">
        <f>IF(Compliance_Options!B185="","",Compliance_Options!B185)</f>
        <v/>
      </c>
      <c r="AY163" s="126" t="str">
        <f>IF(Compliance_Options!C185="","",Compliance_Options!C185)</f>
        <v/>
      </c>
      <c r="AZ163" s="126" t="str">
        <f>IF(Compliance_Options!D185="","",Compliance_Options!D185)</f>
        <v/>
      </c>
      <c r="BA163" s="126" t="str">
        <f>IF(Compliance_Options!E185="","",Compliance_Options!E185)</f>
        <v/>
      </c>
      <c r="BB163" s="126" t="str">
        <f>IF(Compliance_Options!F185="","",Compliance_Options!F185)</f>
        <v/>
      </c>
      <c r="BC163" s="105" t="str">
        <f t="shared" si="84"/>
        <v xml:space="preserve">    </v>
      </c>
      <c r="BD163" s="105" t="str">
        <f>IF(COUNTIF(BC$2:BC163,BC163)=1,BC163,"")</f>
        <v/>
      </c>
      <c r="BE163" s="105" t="str">
        <f t="shared" si="85"/>
        <v/>
      </c>
      <c r="BF163" s="105" t="str">
        <f t="shared" si="86"/>
        <v/>
      </c>
      <c r="BG163" s="105" t="str">
        <f t="shared" si="87"/>
        <v/>
      </c>
      <c r="BH163" s="105" t="str">
        <f t="shared" si="88"/>
        <v/>
      </c>
      <c r="BI163" s="105" t="str">
        <f t="shared" si="89"/>
        <v/>
      </c>
      <c r="BJ163" s="105" t="str">
        <f t="shared" si="90"/>
        <v/>
      </c>
      <c r="BK163" s="111" t="str">
        <f t="shared" si="91"/>
        <v/>
      </c>
      <c r="BL163" s="111" t="str">
        <f>+IF(BK163="","",MAX(BL$1:BL162)+1)</f>
        <v/>
      </c>
      <c r="BM163" s="111" t="str">
        <f t="shared" si="92"/>
        <v/>
      </c>
      <c r="BN163" s="111" t="str">
        <f t="shared" si="93"/>
        <v/>
      </c>
      <c r="BO163" s="111" t="str">
        <f t="shared" si="94"/>
        <v/>
      </c>
      <c r="BP163" s="111" t="str">
        <f t="shared" si="95"/>
        <v/>
      </c>
      <c r="BQ163" s="111" t="str">
        <f t="shared" si="96"/>
        <v/>
      </c>
      <c r="BR163" s="111" t="str">
        <f t="shared" si="97"/>
        <v/>
      </c>
      <c r="BS163" s="127" t="str">
        <f t="shared" si="98"/>
        <v/>
      </c>
      <c r="BT163" s="127" t="str">
        <f>+IF(BS163="","",MAX(BT$1:BT162)+1)</f>
        <v/>
      </c>
      <c r="BU163" s="127" t="str">
        <f t="shared" si="99"/>
        <v/>
      </c>
      <c r="BV163" s="127" t="str">
        <f t="shared" si="100"/>
        <v/>
      </c>
      <c r="BW163" s="127" t="str">
        <f t="shared" si="101"/>
        <v/>
      </c>
      <c r="BX163" s="127" t="str">
        <f t="shared" si="102"/>
        <v/>
      </c>
      <c r="BY163" s="127" t="str">
        <f t="shared" si="103"/>
        <v/>
      </c>
      <c r="BZ163" s="127" t="str">
        <f t="shared" si="104"/>
        <v/>
      </c>
      <c r="CA163" s="128" t="str">
        <f t="shared" si="105"/>
        <v/>
      </c>
      <c r="CB163" s="128" t="str">
        <f>+IF(CA163="","",MAX(CB$1:CB162)+1)</f>
        <v/>
      </c>
      <c r="CC163" s="128" t="str">
        <f t="shared" si="106"/>
        <v/>
      </c>
      <c r="CD163" s="128" t="str">
        <f t="shared" si="107"/>
        <v/>
      </c>
      <c r="CE163" s="128" t="str">
        <f t="shared" si="108"/>
        <v/>
      </c>
      <c r="CF163" s="128" t="str">
        <f t="shared" si="109"/>
        <v/>
      </c>
      <c r="CG163" s="128" t="str">
        <f t="shared" si="110"/>
        <v/>
      </c>
      <c r="CH163" s="128" t="str">
        <f t="shared" si="111"/>
        <v/>
      </c>
      <c r="CI163" s="129" t="str">
        <f t="shared" si="112"/>
        <v/>
      </c>
      <c r="CJ163" s="129" t="str">
        <f>+IF(CI163="","",MAX(CJ$1:CJ162)+1)</f>
        <v/>
      </c>
      <c r="CK163" s="129" t="str">
        <f t="shared" si="113"/>
        <v/>
      </c>
      <c r="CL163" s="129" t="str">
        <f t="shared" si="114"/>
        <v/>
      </c>
      <c r="CM163" s="129" t="str">
        <f t="shared" si="115"/>
        <v/>
      </c>
      <c r="CN163" s="129" t="str">
        <f t="shared" si="116"/>
        <v/>
      </c>
      <c r="CO163" s="129" t="str">
        <f t="shared" si="117"/>
        <v/>
      </c>
      <c r="CQ163" s="207" t="str">
        <f>+IF(CR163="","",MAX(CQ$1:CQ162)+1)</f>
        <v/>
      </c>
      <c r="CR163" s="208" t="str">
        <f>IF(Compliance_Options!B185="","",Compliance_Options!B185)</f>
        <v/>
      </c>
      <c r="CS163" s="208" t="str">
        <f>IF(Compliance_Options!C185="","",Compliance_Options!C185)</f>
        <v/>
      </c>
      <c r="CT163" s="208" t="str">
        <f>IF(Compliance_Options!D185="","",Compliance_Options!D185)</f>
        <v/>
      </c>
      <c r="CU163" s="208" t="str">
        <f t="shared" si="118"/>
        <v xml:space="preserve">  </v>
      </c>
      <c r="CV163" s="208" t="str">
        <f>IF(COUNTIF(CU$2:CU163,CU163)=1,CU163,"")</f>
        <v/>
      </c>
      <c r="CW163" s="208" t="str">
        <f t="shared" si="119"/>
        <v/>
      </c>
      <c r="CX163" s="208" t="str">
        <f t="shared" si="120"/>
        <v/>
      </c>
      <c r="CY163" s="208" t="str">
        <f t="shared" si="121"/>
        <v/>
      </c>
      <c r="CZ163" s="208" t="str">
        <f t="shared" si="122"/>
        <v/>
      </c>
    </row>
    <row r="164" spans="49:104" x14ac:dyDescent="0.3">
      <c r="AW164" s="125" t="str">
        <f>+IF(AX164="","",MAX(AW$1:AW163)+1)</f>
        <v/>
      </c>
      <c r="AX164" s="126" t="str">
        <f>IF(Compliance_Options!B186="","",Compliance_Options!B186)</f>
        <v/>
      </c>
      <c r="AY164" s="126" t="str">
        <f>IF(Compliance_Options!C186="","",Compliance_Options!C186)</f>
        <v/>
      </c>
      <c r="AZ164" s="126" t="str">
        <f>IF(Compliance_Options!D186="","",Compliance_Options!D186)</f>
        <v/>
      </c>
      <c r="BA164" s="126" t="str">
        <f>IF(Compliance_Options!E186="","",Compliance_Options!E186)</f>
        <v/>
      </c>
      <c r="BB164" s="126" t="str">
        <f>IF(Compliance_Options!F186="","",Compliance_Options!F186)</f>
        <v/>
      </c>
      <c r="BC164" s="105" t="str">
        <f t="shared" si="84"/>
        <v xml:space="preserve">    </v>
      </c>
      <c r="BD164" s="105" t="str">
        <f>IF(COUNTIF(BC$2:BC164,BC164)=1,BC164,"")</f>
        <v/>
      </c>
      <c r="BE164" s="105" t="str">
        <f t="shared" si="85"/>
        <v/>
      </c>
      <c r="BF164" s="105" t="str">
        <f t="shared" si="86"/>
        <v/>
      </c>
      <c r="BG164" s="105" t="str">
        <f t="shared" si="87"/>
        <v/>
      </c>
      <c r="BH164" s="105" t="str">
        <f t="shared" si="88"/>
        <v/>
      </c>
      <c r="BI164" s="105" t="str">
        <f t="shared" si="89"/>
        <v/>
      </c>
      <c r="BJ164" s="105" t="str">
        <f t="shared" si="90"/>
        <v/>
      </c>
      <c r="BK164" s="111" t="str">
        <f t="shared" si="91"/>
        <v/>
      </c>
      <c r="BL164" s="111" t="str">
        <f>+IF(BK164="","",MAX(BL$1:BL163)+1)</f>
        <v/>
      </c>
      <c r="BM164" s="111" t="str">
        <f t="shared" si="92"/>
        <v/>
      </c>
      <c r="BN164" s="111" t="str">
        <f t="shared" si="93"/>
        <v/>
      </c>
      <c r="BO164" s="111" t="str">
        <f t="shared" si="94"/>
        <v/>
      </c>
      <c r="BP164" s="111" t="str">
        <f t="shared" si="95"/>
        <v/>
      </c>
      <c r="BQ164" s="111" t="str">
        <f t="shared" si="96"/>
        <v/>
      </c>
      <c r="BR164" s="111" t="str">
        <f t="shared" si="97"/>
        <v/>
      </c>
      <c r="BS164" s="127" t="str">
        <f t="shared" si="98"/>
        <v/>
      </c>
      <c r="BT164" s="127" t="str">
        <f>+IF(BS164="","",MAX(BT$1:BT163)+1)</f>
        <v/>
      </c>
      <c r="BU164" s="127" t="str">
        <f t="shared" si="99"/>
        <v/>
      </c>
      <c r="BV164" s="127" t="str">
        <f t="shared" si="100"/>
        <v/>
      </c>
      <c r="BW164" s="127" t="str">
        <f t="shared" si="101"/>
        <v/>
      </c>
      <c r="BX164" s="127" t="str">
        <f t="shared" si="102"/>
        <v/>
      </c>
      <c r="BY164" s="127" t="str">
        <f t="shared" si="103"/>
        <v/>
      </c>
      <c r="BZ164" s="127" t="str">
        <f t="shared" si="104"/>
        <v/>
      </c>
      <c r="CA164" s="128" t="str">
        <f t="shared" si="105"/>
        <v/>
      </c>
      <c r="CB164" s="128" t="str">
        <f>+IF(CA164="","",MAX(CB$1:CB163)+1)</f>
        <v/>
      </c>
      <c r="CC164" s="128" t="str">
        <f t="shared" si="106"/>
        <v/>
      </c>
      <c r="CD164" s="128" t="str">
        <f t="shared" si="107"/>
        <v/>
      </c>
      <c r="CE164" s="128" t="str">
        <f t="shared" si="108"/>
        <v/>
      </c>
      <c r="CF164" s="128" t="str">
        <f t="shared" si="109"/>
        <v/>
      </c>
      <c r="CG164" s="128" t="str">
        <f t="shared" si="110"/>
        <v/>
      </c>
      <c r="CH164" s="128" t="str">
        <f t="shared" si="111"/>
        <v/>
      </c>
      <c r="CI164" s="129" t="str">
        <f t="shared" si="112"/>
        <v/>
      </c>
      <c r="CJ164" s="129" t="str">
        <f>+IF(CI164="","",MAX(CJ$1:CJ163)+1)</f>
        <v/>
      </c>
      <c r="CK164" s="129" t="str">
        <f t="shared" si="113"/>
        <v/>
      </c>
      <c r="CL164" s="129" t="str">
        <f t="shared" si="114"/>
        <v/>
      </c>
      <c r="CM164" s="129" t="str">
        <f t="shared" si="115"/>
        <v/>
      </c>
      <c r="CN164" s="129" t="str">
        <f t="shared" si="116"/>
        <v/>
      </c>
      <c r="CO164" s="129" t="str">
        <f t="shared" si="117"/>
        <v/>
      </c>
      <c r="CQ164" s="207" t="str">
        <f>+IF(CR164="","",MAX(CQ$1:CQ163)+1)</f>
        <v/>
      </c>
      <c r="CR164" s="208" t="str">
        <f>IF(Compliance_Options!B186="","",Compliance_Options!B186)</f>
        <v/>
      </c>
      <c r="CS164" s="208" t="str">
        <f>IF(Compliance_Options!C186="","",Compliance_Options!C186)</f>
        <v/>
      </c>
      <c r="CT164" s="208" t="str">
        <f>IF(Compliance_Options!D186="","",Compliance_Options!D186)</f>
        <v/>
      </c>
      <c r="CU164" s="208" t="str">
        <f t="shared" si="118"/>
        <v xml:space="preserve">  </v>
      </c>
      <c r="CV164" s="208" t="str">
        <f>IF(COUNTIF(CU$2:CU164,CU164)=1,CU164,"")</f>
        <v/>
      </c>
      <c r="CW164" s="208" t="str">
        <f t="shared" si="119"/>
        <v/>
      </c>
      <c r="CX164" s="208" t="str">
        <f t="shared" si="120"/>
        <v/>
      </c>
      <c r="CY164" s="208" t="str">
        <f t="shared" si="121"/>
        <v/>
      </c>
      <c r="CZ164" s="208" t="str">
        <f t="shared" si="122"/>
        <v/>
      </c>
    </row>
    <row r="165" spans="49:104" x14ac:dyDescent="0.3">
      <c r="AW165" s="125" t="str">
        <f>+IF(AX165="","",MAX(AW$1:AW164)+1)</f>
        <v/>
      </c>
      <c r="AX165" s="126" t="str">
        <f>IF(Compliance_Options!B187="","",Compliance_Options!B187)</f>
        <v/>
      </c>
      <c r="AY165" s="126" t="str">
        <f>IF(Compliance_Options!C187="","",Compliance_Options!C187)</f>
        <v/>
      </c>
      <c r="AZ165" s="126" t="str">
        <f>IF(Compliance_Options!D187="","",Compliance_Options!D187)</f>
        <v/>
      </c>
      <c r="BA165" s="126" t="str">
        <f>IF(Compliance_Options!E187="","",Compliance_Options!E187)</f>
        <v/>
      </c>
      <c r="BB165" s="126" t="str">
        <f>IF(Compliance_Options!F187="","",Compliance_Options!F187)</f>
        <v/>
      </c>
      <c r="BC165" s="105" t="str">
        <f t="shared" si="84"/>
        <v xml:space="preserve">    </v>
      </c>
      <c r="BD165" s="105" t="str">
        <f>IF(COUNTIF(BC$2:BC165,BC165)=1,BC165,"")</f>
        <v/>
      </c>
      <c r="BE165" s="105" t="str">
        <f t="shared" si="85"/>
        <v/>
      </c>
      <c r="BF165" s="105" t="str">
        <f t="shared" si="86"/>
        <v/>
      </c>
      <c r="BG165" s="105" t="str">
        <f t="shared" si="87"/>
        <v/>
      </c>
      <c r="BH165" s="105" t="str">
        <f t="shared" si="88"/>
        <v/>
      </c>
      <c r="BI165" s="105" t="str">
        <f t="shared" si="89"/>
        <v/>
      </c>
      <c r="BJ165" s="105" t="str">
        <f t="shared" si="90"/>
        <v/>
      </c>
      <c r="BK165" s="111" t="str">
        <f t="shared" si="91"/>
        <v/>
      </c>
      <c r="BL165" s="111" t="str">
        <f>+IF(BK165="","",MAX(BL$1:BL164)+1)</f>
        <v/>
      </c>
      <c r="BM165" s="111" t="str">
        <f t="shared" si="92"/>
        <v/>
      </c>
      <c r="BN165" s="111" t="str">
        <f t="shared" si="93"/>
        <v/>
      </c>
      <c r="BO165" s="111" t="str">
        <f t="shared" si="94"/>
        <v/>
      </c>
      <c r="BP165" s="111" t="str">
        <f t="shared" si="95"/>
        <v/>
      </c>
      <c r="BQ165" s="111" t="str">
        <f t="shared" si="96"/>
        <v/>
      </c>
      <c r="BR165" s="111" t="str">
        <f t="shared" si="97"/>
        <v/>
      </c>
      <c r="BS165" s="127" t="str">
        <f t="shared" si="98"/>
        <v/>
      </c>
      <c r="BT165" s="127" t="str">
        <f>+IF(BS165="","",MAX(BT$1:BT164)+1)</f>
        <v/>
      </c>
      <c r="BU165" s="127" t="str">
        <f t="shared" si="99"/>
        <v/>
      </c>
      <c r="BV165" s="127" t="str">
        <f t="shared" si="100"/>
        <v/>
      </c>
      <c r="BW165" s="127" t="str">
        <f t="shared" si="101"/>
        <v/>
      </c>
      <c r="BX165" s="127" t="str">
        <f t="shared" si="102"/>
        <v/>
      </c>
      <c r="BY165" s="127" t="str">
        <f t="shared" si="103"/>
        <v/>
      </c>
      <c r="BZ165" s="127" t="str">
        <f t="shared" si="104"/>
        <v/>
      </c>
      <c r="CA165" s="128" t="str">
        <f t="shared" si="105"/>
        <v/>
      </c>
      <c r="CB165" s="128" t="str">
        <f>+IF(CA165="","",MAX(CB$1:CB164)+1)</f>
        <v/>
      </c>
      <c r="CC165" s="128" t="str">
        <f t="shared" si="106"/>
        <v/>
      </c>
      <c r="CD165" s="128" t="str">
        <f t="shared" si="107"/>
        <v/>
      </c>
      <c r="CE165" s="128" t="str">
        <f t="shared" si="108"/>
        <v/>
      </c>
      <c r="CF165" s="128" t="str">
        <f t="shared" si="109"/>
        <v/>
      </c>
      <c r="CG165" s="128" t="str">
        <f t="shared" si="110"/>
        <v/>
      </c>
      <c r="CH165" s="128" t="str">
        <f t="shared" si="111"/>
        <v/>
      </c>
      <c r="CI165" s="129" t="str">
        <f t="shared" si="112"/>
        <v/>
      </c>
      <c r="CJ165" s="129" t="str">
        <f>+IF(CI165="","",MAX(CJ$1:CJ164)+1)</f>
        <v/>
      </c>
      <c r="CK165" s="129" t="str">
        <f t="shared" si="113"/>
        <v/>
      </c>
      <c r="CL165" s="129" t="str">
        <f t="shared" si="114"/>
        <v/>
      </c>
      <c r="CM165" s="129" t="str">
        <f t="shared" si="115"/>
        <v/>
      </c>
      <c r="CN165" s="129" t="str">
        <f t="shared" si="116"/>
        <v/>
      </c>
      <c r="CO165" s="129" t="str">
        <f t="shared" si="117"/>
        <v/>
      </c>
      <c r="CQ165" s="207" t="str">
        <f>+IF(CR165="","",MAX(CQ$1:CQ164)+1)</f>
        <v/>
      </c>
      <c r="CR165" s="208" t="str">
        <f>IF(Compliance_Options!B187="","",Compliance_Options!B187)</f>
        <v/>
      </c>
      <c r="CS165" s="208" t="str">
        <f>IF(Compliance_Options!C187="","",Compliance_Options!C187)</f>
        <v/>
      </c>
      <c r="CT165" s="208" t="str">
        <f>IF(Compliance_Options!D187="","",Compliance_Options!D187)</f>
        <v/>
      </c>
      <c r="CU165" s="208" t="str">
        <f t="shared" si="118"/>
        <v xml:space="preserve">  </v>
      </c>
      <c r="CV165" s="208" t="str">
        <f>IF(COUNTIF(CU$2:CU165,CU165)=1,CU165,"")</f>
        <v/>
      </c>
      <c r="CW165" s="208" t="str">
        <f t="shared" si="119"/>
        <v/>
      </c>
      <c r="CX165" s="208" t="str">
        <f t="shared" si="120"/>
        <v/>
      </c>
      <c r="CY165" s="208" t="str">
        <f t="shared" si="121"/>
        <v/>
      </c>
      <c r="CZ165" s="208" t="str">
        <f t="shared" si="122"/>
        <v/>
      </c>
    </row>
    <row r="166" spans="49:104" x14ac:dyDescent="0.3">
      <c r="AW166" s="125" t="str">
        <f>+IF(AX166="","",MAX(AW$1:AW165)+1)</f>
        <v/>
      </c>
      <c r="AX166" s="126" t="str">
        <f>IF(Compliance_Options!B188="","",Compliance_Options!B188)</f>
        <v/>
      </c>
      <c r="AY166" s="126" t="str">
        <f>IF(Compliance_Options!C188="","",Compliance_Options!C188)</f>
        <v/>
      </c>
      <c r="AZ166" s="126" t="str">
        <f>IF(Compliance_Options!D188="","",Compliance_Options!D188)</f>
        <v/>
      </c>
      <c r="BA166" s="126" t="str">
        <f>IF(Compliance_Options!E188="","",Compliance_Options!E188)</f>
        <v/>
      </c>
      <c r="BB166" s="126" t="str">
        <f>IF(Compliance_Options!F188="","",Compliance_Options!F188)</f>
        <v/>
      </c>
      <c r="BC166" s="105" t="str">
        <f t="shared" si="84"/>
        <v xml:space="preserve">    </v>
      </c>
      <c r="BD166" s="105" t="str">
        <f>IF(COUNTIF(BC$2:BC166,BC166)=1,BC166,"")</f>
        <v/>
      </c>
      <c r="BE166" s="105" t="str">
        <f t="shared" si="85"/>
        <v/>
      </c>
      <c r="BF166" s="105" t="str">
        <f t="shared" si="86"/>
        <v/>
      </c>
      <c r="BG166" s="105" t="str">
        <f t="shared" si="87"/>
        <v/>
      </c>
      <c r="BH166" s="105" t="str">
        <f t="shared" si="88"/>
        <v/>
      </c>
      <c r="BI166" s="105" t="str">
        <f t="shared" si="89"/>
        <v/>
      </c>
      <c r="BJ166" s="105" t="str">
        <f t="shared" si="90"/>
        <v/>
      </c>
      <c r="BK166" s="111" t="str">
        <f t="shared" si="91"/>
        <v/>
      </c>
      <c r="BL166" s="111" t="str">
        <f>+IF(BK166="","",MAX(BL$1:BL165)+1)</f>
        <v/>
      </c>
      <c r="BM166" s="111" t="str">
        <f t="shared" si="92"/>
        <v/>
      </c>
      <c r="BN166" s="111" t="str">
        <f t="shared" si="93"/>
        <v/>
      </c>
      <c r="BO166" s="111" t="str">
        <f t="shared" si="94"/>
        <v/>
      </c>
      <c r="BP166" s="111" t="str">
        <f t="shared" si="95"/>
        <v/>
      </c>
      <c r="BQ166" s="111" t="str">
        <f t="shared" si="96"/>
        <v/>
      </c>
      <c r="BR166" s="111" t="str">
        <f t="shared" si="97"/>
        <v/>
      </c>
      <c r="BS166" s="127" t="str">
        <f t="shared" si="98"/>
        <v/>
      </c>
      <c r="BT166" s="127" t="str">
        <f>+IF(BS166="","",MAX(BT$1:BT165)+1)</f>
        <v/>
      </c>
      <c r="BU166" s="127" t="str">
        <f t="shared" si="99"/>
        <v/>
      </c>
      <c r="BV166" s="127" t="str">
        <f t="shared" si="100"/>
        <v/>
      </c>
      <c r="BW166" s="127" t="str">
        <f t="shared" si="101"/>
        <v/>
      </c>
      <c r="BX166" s="127" t="str">
        <f t="shared" si="102"/>
        <v/>
      </c>
      <c r="BY166" s="127" t="str">
        <f t="shared" si="103"/>
        <v/>
      </c>
      <c r="BZ166" s="127" t="str">
        <f t="shared" si="104"/>
        <v/>
      </c>
      <c r="CA166" s="128" t="str">
        <f t="shared" si="105"/>
        <v/>
      </c>
      <c r="CB166" s="128" t="str">
        <f>+IF(CA166="","",MAX(CB$1:CB165)+1)</f>
        <v/>
      </c>
      <c r="CC166" s="128" t="str">
        <f t="shared" si="106"/>
        <v/>
      </c>
      <c r="CD166" s="128" t="str">
        <f t="shared" si="107"/>
        <v/>
      </c>
      <c r="CE166" s="128" t="str">
        <f t="shared" si="108"/>
        <v/>
      </c>
      <c r="CF166" s="128" t="str">
        <f t="shared" si="109"/>
        <v/>
      </c>
      <c r="CG166" s="128" t="str">
        <f t="shared" si="110"/>
        <v/>
      </c>
      <c r="CH166" s="128" t="str">
        <f t="shared" si="111"/>
        <v/>
      </c>
      <c r="CI166" s="129" t="str">
        <f t="shared" si="112"/>
        <v/>
      </c>
      <c r="CJ166" s="129" t="str">
        <f>+IF(CI166="","",MAX(CJ$1:CJ165)+1)</f>
        <v/>
      </c>
      <c r="CK166" s="129" t="str">
        <f t="shared" si="113"/>
        <v/>
      </c>
      <c r="CL166" s="129" t="str">
        <f t="shared" si="114"/>
        <v/>
      </c>
      <c r="CM166" s="129" t="str">
        <f t="shared" si="115"/>
        <v/>
      </c>
      <c r="CN166" s="129" t="str">
        <f t="shared" si="116"/>
        <v/>
      </c>
      <c r="CO166" s="129" t="str">
        <f t="shared" si="117"/>
        <v/>
      </c>
      <c r="CQ166" s="207" t="str">
        <f>+IF(CR166="","",MAX(CQ$1:CQ165)+1)</f>
        <v/>
      </c>
      <c r="CR166" s="208" t="str">
        <f>IF(Compliance_Options!B188="","",Compliance_Options!B188)</f>
        <v/>
      </c>
      <c r="CS166" s="208" t="str">
        <f>IF(Compliance_Options!C188="","",Compliance_Options!C188)</f>
        <v/>
      </c>
      <c r="CT166" s="208" t="str">
        <f>IF(Compliance_Options!D188="","",Compliance_Options!D188)</f>
        <v/>
      </c>
      <c r="CU166" s="208" t="str">
        <f t="shared" si="118"/>
        <v xml:space="preserve">  </v>
      </c>
      <c r="CV166" s="208" t="str">
        <f>IF(COUNTIF(CU$2:CU166,CU166)=1,CU166,"")</f>
        <v/>
      </c>
      <c r="CW166" s="208" t="str">
        <f t="shared" si="119"/>
        <v/>
      </c>
      <c r="CX166" s="208" t="str">
        <f t="shared" si="120"/>
        <v/>
      </c>
      <c r="CY166" s="208" t="str">
        <f t="shared" si="121"/>
        <v/>
      </c>
      <c r="CZ166" s="208" t="str">
        <f t="shared" si="122"/>
        <v/>
      </c>
    </row>
    <row r="167" spans="49:104" x14ac:dyDescent="0.3">
      <c r="AW167" s="125" t="str">
        <f>+IF(AX167="","",MAX(AW$1:AW166)+1)</f>
        <v/>
      </c>
      <c r="AX167" s="126" t="str">
        <f>IF(Compliance_Options!B189="","",Compliance_Options!B189)</f>
        <v/>
      </c>
      <c r="AY167" s="126" t="str">
        <f>IF(Compliance_Options!C189="","",Compliance_Options!C189)</f>
        <v/>
      </c>
      <c r="AZ167" s="126" t="str">
        <f>IF(Compliance_Options!D189="","",Compliance_Options!D189)</f>
        <v/>
      </c>
      <c r="BA167" s="126" t="str">
        <f>IF(Compliance_Options!E189="","",Compliance_Options!E189)</f>
        <v/>
      </c>
      <c r="BB167" s="126" t="str">
        <f>IF(Compliance_Options!F189="","",Compliance_Options!F189)</f>
        <v/>
      </c>
      <c r="BC167" s="105" t="str">
        <f t="shared" si="84"/>
        <v xml:space="preserve">    </v>
      </c>
      <c r="BD167" s="105" t="str">
        <f>IF(COUNTIF(BC$2:BC167,BC167)=1,BC167,"")</f>
        <v/>
      </c>
      <c r="BE167" s="105" t="str">
        <f t="shared" si="85"/>
        <v/>
      </c>
      <c r="BF167" s="105" t="str">
        <f t="shared" si="86"/>
        <v/>
      </c>
      <c r="BG167" s="105" t="str">
        <f t="shared" si="87"/>
        <v/>
      </c>
      <c r="BH167" s="105" t="str">
        <f t="shared" si="88"/>
        <v/>
      </c>
      <c r="BI167" s="105" t="str">
        <f t="shared" si="89"/>
        <v/>
      </c>
      <c r="BJ167" s="105" t="str">
        <f t="shared" si="90"/>
        <v/>
      </c>
      <c r="BK167" s="111" t="str">
        <f t="shared" si="91"/>
        <v/>
      </c>
      <c r="BL167" s="111" t="str">
        <f>+IF(BK167="","",MAX(BL$1:BL166)+1)</f>
        <v/>
      </c>
      <c r="BM167" s="111" t="str">
        <f t="shared" si="92"/>
        <v/>
      </c>
      <c r="BN167" s="111" t="str">
        <f t="shared" si="93"/>
        <v/>
      </c>
      <c r="BO167" s="111" t="str">
        <f t="shared" si="94"/>
        <v/>
      </c>
      <c r="BP167" s="111" t="str">
        <f t="shared" si="95"/>
        <v/>
      </c>
      <c r="BQ167" s="111" t="str">
        <f t="shared" si="96"/>
        <v/>
      </c>
      <c r="BR167" s="111" t="str">
        <f t="shared" si="97"/>
        <v/>
      </c>
      <c r="BS167" s="127" t="str">
        <f t="shared" si="98"/>
        <v/>
      </c>
      <c r="BT167" s="127" t="str">
        <f>+IF(BS167="","",MAX(BT$1:BT166)+1)</f>
        <v/>
      </c>
      <c r="BU167" s="127" t="str">
        <f t="shared" si="99"/>
        <v/>
      </c>
      <c r="BV167" s="127" t="str">
        <f t="shared" si="100"/>
        <v/>
      </c>
      <c r="BW167" s="127" t="str">
        <f t="shared" si="101"/>
        <v/>
      </c>
      <c r="BX167" s="127" t="str">
        <f t="shared" si="102"/>
        <v/>
      </c>
      <c r="BY167" s="127" t="str">
        <f t="shared" si="103"/>
        <v/>
      </c>
      <c r="BZ167" s="127" t="str">
        <f t="shared" si="104"/>
        <v/>
      </c>
      <c r="CA167" s="128" t="str">
        <f t="shared" si="105"/>
        <v/>
      </c>
      <c r="CB167" s="128" t="str">
        <f>+IF(CA167="","",MAX(CB$1:CB166)+1)</f>
        <v/>
      </c>
      <c r="CC167" s="128" t="str">
        <f t="shared" si="106"/>
        <v/>
      </c>
      <c r="CD167" s="128" t="str">
        <f t="shared" si="107"/>
        <v/>
      </c>
      <c r="CE167" s="128" t="str">
        <f t="shared" si="108"/>
        <v/>
      </c>
      <c r="CF167" s="128" t="str">
        <f t="shared" si="109"/>
        <v/>
      </c>
      <c r="CG167" s="128" t="str">
        <f t="shared" si="110"/>
        <v/>
      </c>
      <c r="CH167" s="128" t="str">
        <f t="shared" si="111"/>
        <v/>
      </c>
      <c r="CI167" s="129" t="str">
        <f t="shared" si="112"/>
        <v/>
      </c>
      <c r="CJ167" s="129" t="str">
        <f>+IF(CI167="","",MAX(CJ$1:CJ166)+1)</f>
        <v/>
      </c>
      <c r="CK167" s="129" t="str">
        <f t="shared" si="113"/>
        <v/>
      </c>
      <c r="CL167" s="129" t="str">
        <f t="shared" si="114"/>
        <v/>
      </c>
      <c r="CM167" s="129" t="str">
        <f t="shared" si="115"/>
        <v/>
      </c>
      <c r="CN167" s="129" t="str">
        <f t="shared" si="116"/>
        <v/>
      </c>
      <c r="CO167" s="129" t="str">
        <f t="shared" si="117"/>
        <v/>
      </c>
      <c r="CQ167" s="207" t="str">
        <f>+IF(CR167="","",MAX(CQ$1:CQ166)+1)</f>
        <v/>
      </c>
      <c r="CR167" s="208" t="str">
        <f>IF(Compliance_Options!B189="","",Compliance_Options!B189)</f>
        <v/>
      </c>
      <c r="CS167" s="208" t="str">
        <f>IF(Compliance_Options!C189="","",Compliance_Options!C189)</f>
        <v/>
      </c>
      <c r="CT167" s="208" t="str">
        <f>IF(Compliance_Options!D189="","",Compliance_Options!D189)</f>
        <v/>
      </c>
      <c r="CU167" s="208" t="str">
        <f t="shared" si="118"/>
        <v xml:space="preserve">  </v>
      </c>
      <c r="CV167" s="208" t="str">
        <f>IF(COUNTIF(CU$2:CU167,CU167)=1,CU167,"")</f>
        <v/>
      </c>
      <c r="CW167" s="208" t="str">
        <f t="shared" si="119"/>
        <v/>
      </c>
      <c r="CX167" s="208" t="str">
        <f t="shared" si="120"/>
        <v/>
      </c>
      <c r="CY167" s="208" t="str">
        <f t="shared" si="121"/>
        <v/>
      </c>
      <c r="CZ167" s="208" t="str">
        <f t="shared" si="122"/>
        <v/>
      </c>
    </row>
    <row r="168" spans="49:104" x14ac:dyDescent="0.3">
      <c r="AW168" s="125" t="str">
        <f>+IF(AX168="","",MAX(AW$1:AW167)+1)</f>
        <v/>
      </c>
      <c r="AX168" s="126" t="str">
        <f>IF(Compliance_Options!B190="","",Compliance_Options!B190)</f>
        <v/>
      </c>
      <c r="AY168" s="126" t="str">
        <f>IF(Compliance_Options!C190="","",Compliance_Options!C190)</f>
        <v/>
      </c>
      <c r="AZ168" s="126" t="str">
        <f>IF(Compliance_Options!D190="","",Compliance_Options!D190)</f>
        <v/>
      </c>
      <c r="BA168" s="126" t="str">
        <f>IF(Compliance_Options!E190="","",Compliance_Options!E190)</f>
        <v/>
      </c>
      <c r="BB168" s="126" t="str">
        <f>IF(Compliance_Options!F190="","",Compliance_Options!F190)</f>
        <v/>
      </c>
      <c r="BC168" s="105" t="str">
        <f t="shared" si="84"/>
        <v xml:space="preserve">    </v>
      </c>
      <c r="BD168" s="105" t="str">
        <f>IF(COUNTIF(BC$2:BC168,BC168)=1,BC168,"")</f>
        <v/>
      </c>
      <c r="BE168" s="105" t="str">
        <f t="shared" si="85"/>
        <v/>
      </c>
      <c r="BF168" s="105" t="str">
        <f t="shared" si="86"/>
        <v/>
      </c>
      <c r="BG168" s="105" t="str">
        <f t="shared" si="87"/>
        <v/>
      </c>
      <c r="BH168" s="105" t="str">
        <f t="shared" si="88"/>
        <v/>
      </c>
      <c r="BI168" s="105" t="str">
        <f t="shared" si="89"/>
        <v/>
      </c>
      <c r="BJ168" s="105" t="str">
        <f t="shared" si="90"/>
        <v/>
      </c>
      <c r="BK168" s="111" t="str">
        <f t="shared" si="91"/>
        <v/>
      </c>
      <c r="BL168" s="111" t="str">
        <f>+IF(BK168="","",MAX(BL$1:BL167)+1)</f>
        <v/>
      </c>
      <c r="BM168" s="111" t="str">
        <f t="shared" si="92"/>
        <v/>
      </c>
      <c r="BN168" s="111" t="str">
        <f t="shared" si="93"/>
        <v/>
      </c>
      <c r="BO168" s="111" t="str">
        <f t="shared" si="94"/>
        <v/>
      </c>
      <c r="BP168" s="111" t="str">
        <f t="shared" si="95"/>
        <v/>
      </c>
      <c r="BQ168" s="111" t="str">
        <f t="shared" si="96"/>
        <v/>
      </c>
      <c r="BR168" s="111" t="str">
        <f t="shared" si="97"/>
        <v/>
      </c>
      <c r="BS168" s="127" t="str">
        <f t="shared" si="98"/>
        <v/>
      </c>
      <c r="BT168" s="127" t="str">
        <f>+IF(BS168="","",MAX(BT$1:BT167)+1)</f>
        <v/>
      </c>
      <c r="BU168" s="127" t="str">
        <f t="shared" si="99"/>
        <v/>
      </c>
      <c r="BV168" s="127" t="str">
        <f t="shared" si="100"/>
        <v/>
      </c>
      <c r="BW168" s="127" t="str">
        <f t="shared" si="101"/>
        <v/>
      </c>
      <c r="BX168" s="127" t="str">
        <f t="shared" si="102"/>
        <v/>
      </c>
      <c r="BY168" s="127" t="str">
        <f t="shared" si="103"/>
        <v/>
      </c>
      <c r="BZ168" s="127" t="str">
        <f t="shared" si="104"/>
        <v/>
      </c>
      <c r="CA168" s="128" t="str">
        <f t="shared" si="105"/>
        <v/>
      </c>
      <c r="CB168" s="128" t="str">
        <f>+IF(CA168="","",MAX(CB$1:CB167)+1)</f>
        <v/>
      </c>
      <c r="CC168" s="128" t="str">
        <f t="shared" si="106"/>
        <v/>
      </c>
      <c r="CD168" s="128" t="str">
        <f t="shared" si="107"/>
        <v/>
      </c>
      <c r="CE168" s="128" t="str">
        <f t="shared" si="108"/>
        <v/>
      </c>
      <c r="CF168" s="128" t="str">
        <f t="shared" si="109"/>
        <v/>
      </c>
      <c r="CG168" s="128" t="str">
        <f t="shared" si="110"/>
        <v/>
      </c>
      <c r="CH168" s="128" t="str">
        <f t="shared" si="111"/>
        <v/>
      </c>
      <c r="CI168" s="129" t="str">
        <f t="shared" si="112"/>
        <v/>
      </c>
      <c r="CJ168" s="129" t="str">
        <f>+IF(CI168="","",MAX(CJ$1:CJ167)+1)</f>
        <v/>
      </c>
      <c r="CK168" s="129" t="str">
        <f t="shared" si="113"/>
        <v/>
      </c>
      <c r="CL168" s="129" t="str">
        <f t="shared" si="114"/>
        <v/>
      </c>
      <c r="CM168" s="129" t="str">
        <f t="shared" si="115"/>
        <v/>
      </c>
      <c r="CN168" s="129" t="str">
        <f t="shared" si="116"/>
        <v/>
      </c>
      <c r="CO168" s="129" t="str">
        <f t="shared" si="117"/>
        <v/>
      </c>
      <c r="CQ168" s="207" t="str">
        <f>+IF(CR168="","",MAX(CQ$1:CQ167)+1)</f>
        <v/>
      </c>
      <c r="CR168" s="208" t="str">
        <f>IF(Compliance_Options!B190="","",Compliance_Options!B190)</f>
        <v/>
      </c>
      <c r="CS168" s="208" t="str">
        <f>IF(Compliance_Options!C190="","",Compliance_Options!C190)</f>
        <v/>
      </c>
      <c r="CT168" s="208" t="str">
        <f>IF(Compliance_Options!D190="","",Compliance_Options!D190)</f>
        <v/>
      </c>
      <c r="CU168" s="208" t="str">
        <f t="shared" si="118"/>
        <v xml:space="preserve">  </v>
      </c>
      <c r="CV168" s="208" t="str">
        <f>IF(COUNTIF(CU$2:CU168,CU168)=1,CU168,"")</f>
        <v/>
      </c>
      <c r="CW168" s="208" t="str">
        <f t="shared" si="119"/>
        <v/>
      </c>
      <c r="CX168" s="208" t="str">
        <f t="shared" si="120"/>
        <v/>
      </c>
      <c r="CY168" s="208" t="str">
        <f t="shared" si="121"/>
        <v/>
      </c>
      <c r="CZ168" s="208" t="str">
        <f t="shared" si="122"/>
        <v/>
      </c>
    </row>
    <row r="169" spans="49:104" x14ac:dyDescent="0.3">
      <c r="AW169" s="125" t="str">
        <f>+IF(AX169="","",MAX(AW$1:AW168)+1)</f>
        <v/>
      </c>
      <c r="AX169" s="126" t="str">
        <f>IF(Compliance_Options!B191="","",Compliance_Options!B191)</f>
        <v/>
      </c>
      <c r="AY169" s="126" t="str">
        <f>IF(Compliance_Options!C191="","",Compliance_Options!C191)</f>
        <v/>
      </c>
      <c r="AZ169" s="126" t="str">
        <f>IF(Compliance_Options!D191="","",Compliance_Options!D191)</f>
        <v/>
      </c>
      <c r="BA169" s="126" t="str">
        <f>IF(Compliance_Options!E191="","",Compliance_Options!E191)</f>
        <v/>
      </c>
      <c r="BB169" s="126" t="str">
        <f>IF(Compliance_Options!F191="","",Compliance_Options!F191)</f>
        <v/>
      </c>
      <c r="BC169" s="105" t="str">
        <f t="shared" si="84"/>
        <v xml:space="preserve">    </v>
      </c>
      <c r="BD169" s="105" t="str">
        <f>IF(COUNTIF(BC$2:BC169,BC169)=1,BC169,"")</f>
        <v/>
      </c>
      <c r="BE169" s="105" t="str">
        <f t="shared" si="85"/>
        <v/>
      </c>
      <c r="BF169" s="105" t="str">
        <f t="shared" si="86"/>
        <v/>
      </c>
      <c r="BG169" s="105" t="str">
        <f t="shared" si="87"/>
        <v/>
      </c>
      <c r="BH169" s="105" t="str">
        <f t="shared" si="88"/>
        <v/>
      </c>
      <c r="BI169" s="105" t="str">
        <f t="shared" si="89"/>
        <v/>
      </c>
      <c r="BJ169" s="105" t="str">
        <f t="shared" si="90"/>
        <v/>
      </c>
      <c r="BK169" s="111" t="str">
        <f t="shared" si="91"/>
        <v/>
      </c>
      <c r="BL169" s="111" t="str">
        <f>+IF(BK169="","",MAX(BL$1:BL168)+1)</f>
        <v/>
      </c>
      <c r="BM169" s="111" t="str">
        <f t="shared" si="92"/>
        <v/>
      </c>
      <c r="BN169" s="111" t="str">
        <f t="shared" si="93"/>
        <v/>
      </c>
      <c r="BO169" s="111" t="str">
        <f t="shared" si="94"/>
        <v/>
      </c>
      <c r="BP169" s="111" t="str">
        <f t="shared" si="95"/>
        <v/>
      </c>
      <c r="BQ169" s="111" t="str">
        <f t="shared" si="96"/>
        <v/>
      </c>
      <c r="BR169" s="111" t="str">
        <f t="shared" si="97"/>
        <v/>
      </c>
      <c r="BS169" s="127" t="str">
        <f t="shared" si="98"/>
        <v/>
      </c>
      <c r="BT169" s="127" t="str">
        <f>+IF(BS169="","",MAX(BT$1:BT168)+1)</f>
        <v/>
      </c>
      <c r="BU169" s="127" t="str">
        <f t="shared" si="99"/>
        <v/>
      </c>
      <c r="BV169" s="127" t="str">
        <f t="shared" si="100"/>
        <v/>
      </c>
      <c r="BW169" s="127" t="str">
        <f t="shared" si="101"/>
        <v/>
      </c>
      <c r="BX169" s="127" t="str">
        <f t="shared" si="102"/>
        <v/>
      </c>
      <c r="BY169" s="127" t="str">
        <f t="shared" si="103"/>
        <v/>
      </c>
      <c r="BZ169" s="127" t="str">
        <f t="shared" si="104"/>
        <v/>
      </c>
      <c r="CA169" s="128" t="str">
        <f t="shared" si="105"/>
        <v/>
      </c>
      <c r="CB169" s="128" t="str">
        <f>+IF(CA169="","",MAX(CB$1:CB168)+1)</f>
        <v/>
      </c>
      <c r="CC169" s="128" t="str">
        <f t="shared" si="106"/>
        <v/>
      </c>
      <c r="CD169" s="128" t="str">
        <f t="shared" si="107"/>
        <v/>
      </c>
      <c r="CE169" s="128" t="str">
        <f t="shared" si="108"/>
        <v/>
      </c>
      <c r="CF169" s="128" t="str">
        <f t="shared" si="109"/>
        <v/>
      </c>
      <c r="CG169" s="128" t="str">
        <f t="shared" si="110"/>
        <v/>
      </c>
      <c r="CH169" s="128" t="str">
        <f t="shared" si="111"/>
        <v/>
      </c>
      <c r="CI169" s="129" t="str">
        <f t="shared" si="112"/>
        <v/>
      </c>
      <c r="CJ169" s="129" t="str">
        <f>+IF(CI169="","",MAX(CJ$1:CJ168)+1)</f>
        <v/>
      </c>
      <c r="CK169" s="129" t="str">
        <f t="shared" si="113"/>
        <v/>
      </c>
      <c r="CL169" s="129" t="str">
        <f t="shared" si="114"/>
        <v/>
      </c>
      <c r="CM169" s="129" t="str">
        <f t="shared" si="115"/>
        <v/>
      </c>
      <c r="CN169" s="129" t="str">
        <f t="shared" si="116"/>
        <v/>
      </c>
      <c r="CO169" s="129" t="str">
        <f t="shared" si="117"/>
        <v/>
      </c>
      <c r="CQ169" s="207" t="str">
        <f>+IF(CR169="","",MAX(CQ$1:CQ168)+1)</f>
        <v/>
      </c>
      <c r="CR169" s="208" t="str">
        <f>IF(Compliance_Options!B191="","",Compliance_Options!B191)</f>
        <v/>
      </c>
      <c r="CS169" s="208" t="str">
        <f>IF(Compliance_Options!C191="","",Compliance_Options!C191)</f>
        <v/>
      </c>
      <c r="CT169" s="208" t="str">
        <f>IF(Compliance_Options!D191="","",Compliance_Options!D191)</f>
        <v/>
      </c>
      <c r="CU169" s="208" t="str">
        <f t="shared" si="118"/>
        <v xml:space="preserve">  </v>
      </c>
      <c r="CV169" s="208" t="str">
        <f>IF(COUNTIF(CU$2:CU169,CU169)=1,CU169,"")</f>
        <v/>
      </c>
      <c r="CW169" s="208" t="str">
        <f t="shared" si="119"/>
        <v/>
      </c>
      <c r="CX169" s="208" t="str">
        <f t="shared" si="120"/>
        <v/>
      </c>
      <c r="CY169" s="208" t="str">
        <f t="shared" si="121"/>
        <v/>
      </c>
      <c r="CZ169" s="208" t="str">
        <f t="shared" si="122"/>
        <v/>
      </c>
    </row>
    <row r="170" spans="49:104" x14ac:dyDescent="0.3">
      <c r="AW170" s="125" t="str">
        <f>+IF(AX170="","",MAX(AW$1:AW169)+1)</f>
        <v/>
      </c>
      <c r="AX170" s="126" t="str">
        <f>IF(Compliance_Options!B192="","",Compliance_Options!B192)</f>
        <v/>
      </c>
      <c r="AY170" s="126" t="str">
        <f>IF(Compliance_Options!C192="","",Compliance_Options!C192)</f>
        <v/>
      </c>
      <c r="AZ170" s="126" t="str">
        <f>IF(Compliance_Options!D192="","",Compliance_Options!D192)</f>
        <v/>
      </c>
      <c r="BA170" s="126" t="str">
        <f>IF(Compliance_Options!E192="","",Compliance_Options!E192)</f>
        <v/>
      </c>
      <c r="BB170" s="126" t="str">
        <f>IF(Compliance_Options!F192="","",Compliance_Options!F192)</f>
        <v/>
      </c>
      <c r="BC170" s="105" t="str">
        <f t="shared" si="84"/>
        <v xml:space="preserve">    </v>
      </c>
      <c r="BD170" s="105" t="str">
        <f>IF(COUNTIF(BC$2:BC170,BC170)=1,BC170,"")</f>
        <v/>
      </c>
      <c r="BE170" s="105" t="str">
        <f t="shared" si="85"/>
        <v/>
      </c>
      <c r="BF170" s="105" t="str">
        <f t="shared" si="86"/>
        <v/>
      </c>
      <c r="BG170" s="105" t="str">
        <f t="shared" si="87"/>
        <v/>
      </c>
      <c r="BH170" s="105" t="str">
        <f t="shared" si="88"/>
        <v/>
      </c>
      <c r="BI170" s="105" t="str">
        <f t="shared" si="89"/>
        <v/>
      </c>
      <c r="BJ170" s="105" t="str">
        <f t="shared" si="90"/>
        <v/>
      </c>
      <c r="BK170" s="111" t="str">
        <f t="shared" si="91"/>
        <v/>
      </c>
      <c r="BL170" s="111" t="str">
        <f>+IF(BK170="","",MAX(BL$1:BL169)+1)</f>
        <v/>
      </c>
      <c r="BM170" s="111" t="str">
        <f t="shared" si="92"/>
        <v/>
      </c>
      <c r="BN170" s="111" t="str">
        <f t="shared" si="93"/>
        <v/>
      </c>
      <c r="BO170" s="111" t="str">
        <f t="shared" si="94"/>
        <v/>
      </c>
      <c r="BP170" s="111" t="str">
        <f t="shared" si="95"/>
        <v/>
      </c>
      <c r="BQ170" s="111" t="str">
        <f t="shared" si="96"/>
        <v/>
      </c>
      <c r="BR170" s="111" t="str">
        <f t="shared" si="97"/>
        <v/>
      </c>
      <c r="BS170" s="127" t="str">
        <f t="shared" si="98"/>
        <v/>
      </c>
      <c r="BT170" s="127" t="str">
        <f>+IF(BS170="","",MAX(BT$1:BT169)+1)</f>
        <v/>
      </c>
      <c r="BU170" s="127" t="str">
        <f t="shared" si="99"/>
        <v/>
      </c>
      <c r="BV170" s="127" t="str">
        <f t="shared" si="100"/>
        <v/>
      </c>
      <c r="BW170" s="127" t="str">
        <f t="shared" si="101"/>
        <v/>
      </c>
      <c r="BX170" s="127" t="str">
        <f t="shared" si="102"/>
        <v/>
      </c>
      <c r="BY170" s="127" t="str">
        <f t="shared" si="103"/>
        <v/>
      </c>
      <c r="BZ170" s="127" t="str">
        <f t="shared" si="104"/>
        <v/>
      </c>
      <c r="CA170" s="128" t="str">
        <f t="shared" si="105"/>
        <v/>
      </c>
      <c r="CB170" s="128" t="str">
        <f>+IF(CA170="","",MAX(CB$1:CB169)+1)</f>
        <v/>
      </c>
      <c r="CC170" s="128" t="str">
        <f t="shared" si="106"/>
        <v/>
      </c>
      <c r="CD170" s="128" t="str">
        <f t="shared" si="107"/>
        <v/>
      </c>
      <c r="CE170" s="128" t="str">
        <f t="shared" si="108"/>
        <v/>
      </c>
      <c r="CF170" s="128" t="str">
        <f t="shared" si="109"/>
        <v/>
      </c>
      <c r="CG170" s="128" t="str">
        <f t="shared" si="110"/>
        <v/>
      </c>
      <c r="CH170" s="128" t="str">
        <f t="shared" si="111"/>
        <v/>
      </c>
      <c r="CI170" s="129" t="str">
        <f t="shared" si="112"/>
        <v/>
      </c>
      <c r="CJ170" s="129" t="str">
        <f>+IF(CI170="","",MAX(CJ$1:CJ169)+1)</f>
        <v/>
      </c>
      <c r="CK170" s="129" t="str">
        <f t="shared" si="113"/>
        <v/>
      </c>
      <c r="CL170" s="129" t="str">
        <f t="shared" si="114"/>
        <v/>
      </c>
      <c r="CM170" s="129" t="str">
        <f t="shared" si="115"/>
        <v/>
      </c>
      <c r="CN170" s="129" t="str">
        <f t="shared" si="116"/>
        <v/>
      </c>
      <c r="CO170" s="129" t="str">
        <f t="shared" si="117"/>
        <v/>
      </c>
      <c r="CQ170" s="207" t="str">
        <f>+IF(CR170="","",MAX(CQ$1:CQ169)+1)</f>
        <v/>
      </c>
      <c r="CR170" s="208" t="str">
        <f>IF(Compliance_Options!B192="","",Compliance_Options!B192)</f>
        <v/>
      </c>
      <c r="CS170" s="208" t="str">
        <f>IF(Compliance_Options!C192="","",Compliance_Options!C192)</f>
        <v/>
      </c>
      <c r="CT170" s="208" t="str">
        <f>IF(Compliance_Options!D192="","",Compliance_Options!D192)</f>
        <v/>
      </c>
      <c r="CU170" s="208" t="str">
        <f t="shared" si="118"/>
        <v xml:space="preserve">  </v>
      </c>
      <c r="CV170" s="208" t="str">
        <f>IF(COUNTIF(CU$2:CU170,CU170)=1,CU170,"")</f>
        <v/>
      </c>
      <c r="CW170" s="208" t="str">
        <f t="shared" si="119"/>
        <v/>
      </c>
      <c r="CX170" s="208" t="str">
        <f t="shared" si="120"/>
        <v/>
      </c>
      <c r="CY170" s="208" t="str">
        <f t="shared" si="121"/>
        <v/>
      </c>
      <c r="CZ170" s="208" t="str">
        <f t="shared" si="122"/>
        <v/>
      </c>
    </row>
    <row r="171" spans="49:104" x14ac:dyDescent="0.3">
      <c r="AW171" s="125" t="str">
        <f>+IF(AX171="","",MAX(AW$1:AW170)+1)</f>
        <v/>
      </c>
      <c r="AX171" s="126" t="str">
        <f>IF(Compliance_Options!B193="","",Compliance_Options!B193)</f>
        <v/>
      </c>
      <c r="AY171" s="126" t="str">
        <f>IF(Compliance_Options!C193="","",Compliance_Options!C193)</f>
        <v/>
      </c>
      <c r="AZ171" s="126" t="str">
        <f>IF(Compliance_Options!D193="","",Compliance_Options!D193)</f>
        <v/>
      </c>
      <c r="BA171" s="126" t="str">
        <f>IF(Compliance_Options!E193="","",Compliance_Options!E193)</f>
        <v/>
      </c>
      <c r="BB171" s="126" t="str">
        <f>IF(Compliance_Options!F193="","",Compliance_Options!F193)</f>
        <v/>
      </c>
      <c r="BC171" s="105" t="str">
        <f t="shared" si="84"/>
        <v xml:space="preserve">    </v>
      </c>
      <c r="BD171" s="105" t="str">
        <f>IF(COUNTIF(BC$2:BC171,BC171)=1,BC171,"")</f>
        <v/>
      </c>
      <c r="BE171" s="105" t="str">
        <f t="shared" si="85"/>
        <v/>
      </c>
      <c r="BF171" s="105" t="str">
        <f t="shared" si="86"/>
        <v/>
      </c>
      <c r="BG171" s="105" t="str">
        <f t="shared" si="87"/>
        <v/>
      </c>
      <c r="BH171" s="105" t="str">
        <f t="shared" si="88"/>
        <v/>
      </c>
      <c r="BI171" s="105" t="str">
        <f t="shared" si="89"/>
        <v/>
      </c>
      <c r="BJ171" s="105" t="str">
        <f t="shared" si="90"/>
        <v/>
      </c>
      <c r="BK171" s="111" t="str">
        <f t="shared" si="91"/>
        <v/>
      </c>
      <c r="BL171" s="111" t="str">
        <f>+IF(BK171="","",MAX(BL$1:BL170)+1)</f>
        <v/>
      </c>
      <c r="BM171" s="111" t="str">
        <f t="shared" si="92"/>
        <v/>
      </c>
      <c r="BN171" s="111" t="str">
        <f t="shared" si="93"/>
        <v/>
      </c>
      <c r="BO171" s="111" t="str">
        <f t="shared" si="94"/>
        <v/>
      </c>
      <c r="BP171" s="111" t="str">
        <f t="shared" si="95"/>
        <v/>
      </c>
      <c r="BQ171" s="111" t="str">
        <f t="shared" si="96"/>
        <v/>
      </c>
      <c r="BR171" s="111" t="str">
        <f t="shared" si="97"/>
        <v/>
      </c>
      <c r="BS171" s="127" t="str">
        <f t="shared" si="98"/>
        <v/>
      </c>
      <c r="BT171" s="127" t="str">
        <f>+IF(BS171="","",MAX(BT$1:BT170)+1)</f>
        <v/>
      </c>
      <c r="BU171" s="127" t="str">
        <f t="shared" si="99"/>
        <v/>
      </c>
      <c r="BV171" s="127" t="str">
        <f t="shared" si="100"/>
        <v/>
      </c>
      <c r="BW171" s="127" t="str">
        <f t="shared" si="101"/>
        <v/>
      </c>
      <c r="BX171" s="127" t="str">
        <f t="shared" si="102"/>
        <v/>
      </c>
      <c r="BY171" s="127" t="str">
        <f t="shared" si="103"/>
        <v/>
      </c>
      <c r="BZ171" s="127" t="str">
        <f t="shared" si="104"/>
        <v/>
      </c>
      <c r="CA171" s="128" t="str">
        <f t="shared" si="105"/>
        <v/>
      </c>
      <c r="CB171" s="128" t="str">
        <f>+IF(CA171="","",MAX(CB$1:CB170)+1)</f>
        <v/>
      </c>
      <c r="CC171" s="128" t="str">
        <f t="shared" si="106"/>
        <v/>
      </c>
      <c r="CD171" s="128" t="str">
        <f t="shared" si="107"/>
        <v/>
      </c>
      <c r="CE171" s="128" t="str">
        <f t="shared" si="108"/>
        <v/>
      </c>
      <c r="CF171" s="128" t="str">
        <f t="shared" si="109"/>
        <v/>
      </c>
      <c r="CG171" s="128" t="str">
        <f t="shared" si="110"/>
        <v/>
      </c>
      <c r="CH171" s="128" t="str">
        <f t="shared" si="111"/>
        <v/>
      </c>
      <c r="CI171" s="129" t="str">
        <f t="shared" si="112"/>
        <v/>
      </c>
      <c r="CJ171" s="129" t="str">
        <f>+IF(CI171="","",MAX(CJ$1:CJ170)+1)</f>
        <v/>
      </c>
      <c r="CK171" s="129" t="str">
        <f t="shared" si="113"/>
        <v/>
      </c>
      <c r="CL171" s="129" t="str">
        <f t="shared" si="114"/>
        <v/>
      </c>
      <c r="CM171" s="129" t="str">
        <f t="shared" si="115"/>
        <v/>
      </c>
      <c r="CN171" s="129" t="str">
        <f t="shared" si="116"/>
        <v/>
      </c>
      <c r="CO171" s="129" t="str">
        <f t="shared" si="117"/>
        <v/>
      </c>
      <c r="CQ171" s="207" t="str">
        <f>+IF(CR171="","",MAX(CQ$1:CQ170)+1)</f>
        <v/>
      </c>
      <c r="CR171" s="208" t="str">
        <f>IF(Compliance_Options!B193="","",Compliance_Options!B193)</f>
        <v/>
      </c>
      <c r="CS171" s="208" t="str">
        <f>IF(Compliance_Options!C193="","",Compliance_Options!C193)</f>
        <v/>
      </c>
      <c r="CT171" s="208" t="str">
        <f>IF(Compliance_Options!D193="","",Compliance_Options!D193)</f>
        <v/>
      </c>
      <c r="CU171" s="208" t="str">
        <f t="shared" si="118"/>
        <v xml:space="preserve">  </v>
      </c>
      <c r="CV171" s="208" t="str">
        <f>IF(COUNTIF(CU$2:CU171,CU171)=1,CU171,"")</f>
        <v/>
      </c>
      <c r="CW171" s="208" t="str">
        <f t="shared" si="119"/>
        <v/>
      </c>
      <c r="CX171" s="208" t="str">
        <f t="shared" si="120"/>
        <v/>
      </c>
      <c r="CY171" s="208" t="str">
        <f t="shared" si="121"/>
        <v/>
      </c>
      <c r="CZ171" s="208" t="str">
        <f t="shared" si="122"/>
        <v/>
      </c>
    </row>
    <row r="172" spans="49:104" x14ac:dyDescent="0.3">
      <c r="AW172" s="125" t="str">
        <f>+IF(AX172="","",MAX(AW$1:AW171)+1)</f>
        <v/>
      </c>
      <c r="AX172" s="126" t="str">
        <f>IF(Compliance_Options!B194="","",Compliance_Options!B194)</f>
        <v/>
      </c>
      <c r="AY172" s="126" t="str">
        <f>IF(Compliance_Options!C194="","",Compliance_Options!C194)</f>
        <v/>
      </c>
      <c r="AZ172" s="126" t="str">
        <f>IF(Compliance_Options!D194="","",Compliance_Options!D194)</f>
        <v/>
      </c>
      <c r="BA172" s="126" t="str">
        <f>IF(Compliance_Options!E194="","",Compliance_Options!E194)</f>
        <v/>
      </c>
      <c r="BB172" s="126" t="str">
        <f>IF(Compliance_Options!F194="","",Compliance_Options!F194)</f>
        <v/>
      </c>
      <c r="BC172" s="105" t="str">
        <f t="shared" si="84"/>
        <v xml:space="preserve">    </v>
      </c>
      <c r="BD172" s="105" t="str">
        <f>IF(COUNTIF(BC$2:BC172,BC172)=1,BC172,"")</f>
        <v/>
      </c>
      <c r="BE172" s="105" t="str">
        <f t="shared" si="85"/>
        <v/>
      </c>
      <c r="BF172" s="105" t="str">
        <f t="shared" si="86"/>
        <v/>
      </c>
      <c r="BG172" s="105" t="str">
        <f t="shared" si="87"/>
        <v/>
      </c>
      <c r="BH172" s="105" t="str">
        <f t="shared" si="88"/>
        <v/>
      </c>
      <c r="BI172" s="105" t="str">
        <f t="shared" si="89"/>
        <v/>
      </c>
      <c r="BJ172" s="105" t="str">
        <f t="shared" si="90"/>
        <v/>
      </c>
      <c r="BK172" s="111" t="str">
        <f t="shared" si="91"/>
        <v/>
      </c>
      <c r="BL172" s="111" t="str">
        <f>+IF(BK172="","",MAX(BL$1:BL171)+1)</f>
        <v/>
      </c>
      <c r="BM172" s="111" t="str">
        <f t="shared" si="92"/>
        <v/>
      </c>
      <c r="BN172" s="111" t="str">
        <f t="shared" si="93"/>
        <v/>
      </c>
      <c r="BO172" s="111" t="str">
        <f t="shared" si="94"/>
        <v/>
      </c>
      <c r="BP172" s="111" t="str">
        <f t="shared" si="95"/>
        <v/>
      </c>
      <c r="BQ172" s="111" t="str">
        <f t="shared" si="96"/>
        <v/>
      </c>
      <c r="BR172" s="111" t="str">
        <f t="shared" si="97"/>
        <v/>
      </c>
      <c r="BS172" s="127" t="str">
        <f t="shared" si="98"/>
        <v/>
      </c>
      <c r="BT172" s="127" t="str">
        <f>+IF(BS172="","",MAX(BT$1:BT171)+1)</f>
        <v/>
      </c>
      <c r="BU172" s="127" t="str">
        <f t="shared" si="99"/>
        <v/>
      </c>
      <c r="BV172" s="127" t="str">
        <f t="shared" si="100"/>
        <v/>
      </c>
      <c r="BW172" s="127" t="str">
        <f t="shared" si="101"/>
        <v/>
      </c>
      <c r="BX172" s="127" t="str">
        <f t="shared" si="102"/>
        <v/>
      </c>
      <c r="BY172" s="127" t="str">
        <f t="shared" si="103"/>
        <v/>
      </c>
      <c r="BZ172" s="127" t="str">
        <f t="shared" si="104"/>
        <v/>
      </c>
      <c r="CA172" s="128" t="str">
        <f t="shared" si="105"/>
        <v/>
      </c>
      <c r="CB172" s="128" t="str">
        <f>+IF(CA172="","",MAX(CB$1:CB171)+1)</f>
        <v/>
      </c>
      <c r="CC172" s="128" t="str">
        <f t="shared" si="106"/>
        <v/>
      </c>
      <c r="CD172" s="128" t="str">
        <f t="shared" si="107"/>
        <v/>
      </c>
      <c r="CE172" s="128" t="str">
        <f t="shared" si="108"/>
        <v/>
      </c>
      <c r="CF172" s="128" t="str">
        <f t="shared" si="109"/>
        <v/>
      </c>
      <c r="CG172" s="128" t="str">
        <f t="shared" si="110"/>
        <v/>
      </c>
      <c r="CH172" s="128" t="str">
        <f t="shared" si="111"/>
        <v/>
      </c>
      <c r="CI172" s="129" t="str">
        <f t="shared" si="112"/>
        <v/>
      </c>
      <c r="CJ172" s="129" t="str">
        <f>+IF(CI172="","",MAX(CJ$1:CJ171)+1)</f>
        <v/>
      </c>
      <c r="CK172" s="129" t="str">
        <f t="shared" si="113"/>
        <v/>
      </c>
      <c r="CL172" s="129" t="str">
        <f t="shared" si="114"/>
        <v/>
      </c>
      <c r="CM172" s="129" t="str">
        <f t="shared" si="115"/>
        <v/>
      </c>
      <c r="CN172" s="129" t="str">
        <f t="shared" si="116"/>
        <v/>
      </c>
      <c r="CO172" s="129" t="str">
        <f t="shared" si="117"/>
        <v/>
      </c>
      <c r="CQ172" s="207" t="str">
        <f>+IF(CR172="","",MAX(CQ$1:CQ171)+1)</f>
        <v/>
      </c>
      <c r="CR172" s="208" t="str">
        <f>IF(Compliance_Options!B194="","",Compliance_Options!B194)</f>
        <v/>
      </c>
      <c r="CS172" s="208" t="str">
        <f>IF(Compliance_Options!C194="","",Compliance_Options!C194)</f>
        <v/>
      </c>
      <c r="CT172" s="208" t="str">
        <f>IF(Compliance_Options!D194="","",Compliance_Options!D194)</f>
        <v/>
      </c>
      <c r="CU172" s="208" t="str">
        <f t="shared" si="118"/>
        <v xml:space="preserve">  </v>
      </c>
      <c r="CV172" s="208" t="str">
        <f>IF(COUNTIF(CU$2:CU172,CU172)=1,CU172,"")</f>
        <v/>
      </c>
      <c r="CW172" s="208" t="str">
        <f t="shared" si="119"/>
        <v/>
      </c>
      <c r="CX172" s="208" t="str">
        <f t="shared" si="120"/>
        <v/>
      </c>
      <c r="CY172" s="208" t="str">
        <f t="shared" si="121"/>
        <v/>
      </c>
      <c r="CZ172" s="208" t="str">
        <f t="shared" si="122"/>
        <v/>
      </c>
    </row>
    <row r="173" spans="49:104" x14ac:dyDescent="0.3">
      <c r="AW173" s="125" t="str">
        <f>+IF(AX173="","",MAX(AW$1:AW172)+1)</f>
        <v/>
      </c>
      <c r="AX173" s="126" t="str">
        <f>IF(Compliance_Options!B195="","",Compliance_Options!B195)</f>
        <v/>
      </c>
      <c r="AY173" s="126" t="str">
        <f>IF(Compliance_Options!C195="","",Compliance_Options!C195)</f>
        <v/>
      </c>
      <c r="AZ173" s="126" t="str">
        <f>IF(Compliance_Options!D195="","",Compliance_Options!D195)</f>
        <v/>
      </c>
      <c r="BA173" s="126" t="str">
        <f>IF(Compliance_Options!E195="","",Compliance_Options!E195)</f>
        <v/>
      </c>
      <c r="BB173" s="126" t="str">
        <f>IF(Compliance_Options!F195="","",Compliance_Options!F195)</f>
        <v/>
      </c>
      <c r="BC173" s="105" t="str">
        <f t="shared" si="84"/>
        <v xml:space="preserve">    </v>
      </c>
      <c r="BD173" s="105" t="str">
        <f>IF(COUNTIF(BC$2:BC173,BC173)=1,BC173,"")</f>
        <v/>
      </c>
      <c r="BE173" s="105" t="str">
        <f t="shared" si="85"/>
        <v/>
      </c>
      <c r="BF173" s="105" t="str">
        <f t="shared" si="86"/>
        <v/>
      </c>
      <c r="BG173" s="105" t="str">
        <f t="shared" si="87"/>
        <v/>
      </c>
      <c r="BH173" s="105" t="str">
        <f t="shared" si="88"/>
        <v/>
      </c>
      <c r="BI173" s="105" t="str">
        <f t="shared" si="89"/>
        <v/>
      </c>
      <c r="BJ173" s="105" t="str">
        <f t="shared" si="90"/>
        <v/>
      </c>
      <c r="BK173" s="111" t="str">
        <f t="shared" si="91"/>
        <v/>
      </c>
      <c r="BL173" s="111" t="str">
        <f>+IF(BK173="","",MAX(BL$1:BL172)+1)</f>
        <v/>
      </c>
      <c r="BM173" s="111" t="str">
        <f t="shared" si="92"/>
        <v/>
      </c>
      <c r="BN173" s="111" t="str">
        <f t="shared" si="93"/>
        <v/>
      </c>
      <c r="BO173" s="111" t="str">
        <f t="shared" si="94"/>
        <v/>
      </c>
      <c r="BP173" s="111" t="str">
        <f t="shared" si="95"/>
        <v/>
      </c>
      <c r="BQ173" s="111" t="str">
        <f t="shared" si="96"/>
        <v/>
      </c>
      <c r="BR173" s="111" t="str">
        <f t="shared" si="97"/>
        <v/>
      </c>
      <c r="BS173" s="127" t="str">
        <f t="shared" si="98"/>
        <v/>
      </c>
      <c r="BT173" s="127" t="str">
        <f>+IF(BS173="","",MAX(BT$1:BT172)+1)</f>
        <v/>
      </c>
      <c r="BU173" s="127" t="str">
        <f t="shared" si="99"/>
        <v/>
      </c>
      <c r="BV173" s="127" t="str">
        <f t="shared" si="100"/>
        <v/>
      </c>
      <c r="BW173" s="127" t="str">
        <f t="shared" si="101"/>
        <v/>
      </c>
      <c r="BX173" s="127" t="str">
        <f t="shared" si="102"/>
        <v/>
      </c>
      <c r="BY173" s="127" t="str">
        <f t="shared" si="103"/>
        <v/>
      </c>
      <c r="BZ173" s="127" t="str">
        <f t="shared" si="104"/>
        <v/>
      </c>
      <c r="CA173" s="128" t="str">
        <f t="shared" si="105"/>
        <v/>
      </c>
      <c r="CB173" s="128" t="str">
        <f>+IF(CA173="","",MAX(CB$1:CB172)+1)</f>
        <v/>
      </c>
      <c r="CC173" s="128" t="str">
        <f t="shared" si="106"/>
        <v/>
      </c>
      <c r="CD173" s="128" t="str">
        <f t="shared" si="107"/>
        <v/>
      </c>
      <c r="CE173" s="128" t="str">
        <f t="shared" si="108"/>
        <v/>
      </c>
      <c r="CF173" s="128" t="str">
        <f t="shared" si="109"/>
        <v/>
      </c>
      <c r="CG173" s="128" t="str">
        <f t="shared" si="110"/>
        <v/>
      </c>
      <c r="CH173" s="128" t="str">
        <f t="shared" si="111"/>
        <v/>
      </c>
      <c r="CI173" s="129" t="str">
        <f t="shared" si="112"/>
        <v/>
      </c>
      <c r="CJ173" s="129" t="str">
        <f>+IF(CI173="","",MAX(CJ$1:CJ172)+1)</f>
        <v/>
      </c>
      <c r="CK173" s="129" t="str">
        <f t="shared" si="113"/>
        <v/>
      </c>
      <c r="CL173" s="129" t="str">
        <f t="shared" si="114"/>
        <v/>
      </c>
      <c r="CM173" s="129" t="str">
        <f t="shared" si="115"/>
        <v/>
      </c>
      <c r="CN173" s="129" t="str">
        <f t="shared" si="116"/>
        <v/>
      </c>
      <c r="CO173" s="129" t="str">
        <f t="shared" si="117"/>
        <v/>
      </c>
      <c r="CQ173" s="207" t="str">
        <f>+IF(CR173="","",MAX(CQ$1:CQ172)+1)</f>
        <v/>
      </c>
      <c r="CR173" s="208" t="str">
        <f>IF(Compliance_Options!B195="","",Compliance_Options!B195)</f>
        <v/>
      </c>
      <c r="CS173" s="208" t="str">
        <f>IF(Compliance_Options!C195="","",Compliance_Options!C195)</f>
        <v/>
      </c>
      <c r="CT173" s="208" t="str">
        <f>IF(Compliance_Options!D195="","",Compliance_Options!D195)</f>
        <v/>
      </c>
      <c r="CU173" s="208" t="str">
        <f t="shared" si="118"/>
        <v xml:space="preserve">  </v>
      </c>
      <c r="CV173" s="208" t="str">
        <f>IF(COUNTIF(CU$2:CU173,CU173)=1,CU173,"")</f>
        <v/>
      </c>
      <c r="CW173" s="208" t="str">
        <f t="shared" si="119"/>
        <v/>
      </c>
      <c r="CX173" s="208" t="str">
        <f t="shared" si="120"/>
        <v/>
      </c>
      <c r="CY173" s="208" t="str">
        <f t="shared" si="121"/>
        <v/>
      </c>
      <c r="CZ173" s="208" t="str">
        <f t="shared" si="122"/>
        <v/>
      </c>
    </row>
    <row r="174" spans="49:104" x14ac:dyDescent="0.3">
      <c r="AW174" s="125" t="str">
        <f>+IF(AX174="","",MAX(AW$1:AW173)+1)</f>
        <v/>
      </c>
      <c r="AX174" s="126" t="str">
        <f>IF(Compliance_Options!B196="","",Compliance_Options!B196)</f>
        <v/>
      </c>
      <c r="AY174" s="126" t="str">
        <f>IF(Compliance_Options!C196="","",Compliance_Options!C196)</f>
        <v/>
      </c>
      <c r="AZ174" s="126" t="str">
        <f>IF(Compliance_Options!D196="","",Compliance_Options!D196)</f>
        <v/>
      </c>
      <c r="BA174" s="126" t="str">
        <f>IF(Compliance_Options!E196="","",Compliance_Options!E196)</f>
        <v/>
      </c>
      <c r="BB174" s="126" t="str">
        <f>IF(Compliance_Options!F196="","",Compliance_Options!F196)</f>
        <v/>
      </c>
      <c r="BC174" s="105" t="str">
        <f t="shared" si="84"/>
        <v xml:space="preserve">    </v>
      </c>
      <c r="BD174" s="105" t="str">
        <f>IF(COUNTIF(BC$2:BC174,BC174)=1,BC174,"")</f>
        <v/>
      </c>
      <c r="BE174" s="105" t="str">
        <f t="shared" si="85"/>
        <v/>
      </c>
      <c r="BF174" s="105" t="str">
        <f t="shared" si="86"/>
        <v/>
      </c>
      <c r="BG174" s="105" t="str">
        <f t="shared" si="87"/>
        <v/>
      </c>
      <c r="BH174" s="105" t="str">
        <f t="shared" si="88"/>
        <v/>
      </c>
      <c r="BI174" s="105" t="str">
        <f t="shared" si="89"/>
        <v/>
      </c>
      <c r="BJ174" s="105" t="str">
        <f t="shared" si="90"/>
        <v/>
      </c>
      <c r="BK174" s="111" t="str">
        <f t="shared" si="91"/>
        <v/>
      </c>
      <c r="BL174" s="111" t="str">
        <f>+IF(BK174="","",MAX(BL$1:BL173)+1)</f>
        <v/>
      </c>
      <c r="BM174" s="111" t="str">
        <f t="shared" si="92"/>
        <v/>
      </c>
      <c r="BN174" s="111" t="str">
        <f t="shared" si="93"/>
        <v/>
      </c>
      <c r="BO174" s="111" t="str">
        <f t="shared" si="94"/>
        <v/>
      </c>
      <c r="BP174" s="111" t="str">
        <f t="shared" si="95"/>
        <v/>
      </c>
      <c r="BQ174" s="111" t="str">
        <f t="shared" si="96"/>
        <v/>
      </c>
      <c r="BR174" s="111" t="str">
        <f t="shared" si="97"/>
        <v/>
      </c>
      <c r="BS174" s="127" t="str">
        <f t="shared" si="98"/>
        <v/>
      </c>
      <c r="BT174" s="127" t="str">
        <f>+IF(BS174="","",MAX(BT$1:BT173)+1)</f>
        <v/>
      </c>
      <c r="BU174" s="127" t="str">
        <f t="shared" si="99"/>
        <v/>
      </c>
      <c r="BV174" s="127" t="str">
        <f t="shared" si="100"/>
        <v/>
      </c>
      <c r="BW174" s="127" t="str">
        <f t="shared" si="101"/>
        <v/>
      </c>
      <c r="BX174" s="127" t="str">
        <f t="shared" si="102"/>
        <v/>
      </c>
      <c r="BY174" s="127" t="str">
        <f t="shared" si="103"/>
        <v/>
      </c>
      <c r="BZ174" s="127" t="str">
        <f t="shared" si="104"/>
        <v/>
      </c>
      <c r="CA174" s="128" t="str">
        <f t="shared" si="105"/>
        <v/>
      </c>
      <c r="CB174" s="128" t="str">
        <f>+IF(CA174="","",MAX(CB$1:CB173)+1)</f>
        <v/>
      </c>
      <c r="CC174" s="128" t="str">
        <f t="shared" si="106"/>
        <v/>
      </c>
      <c r="CD174" s="128" t="str">
        <f t="shared" si="107"/>
        <v/>
      </c>
      <c r="CE174" s="128" t="str">
        <f t="shared" si="108"/>
        <v/>
      </c>
      <c r="CF174" s="128" t="str">
        <f t="shared" si="109"/>
        <v/>
      </c>
      <c r="CG174" s="128" t="str">
        <f t="shared" si="110"/>
        <v/>
      </c>
      <c r="CH174" s="128" t="str">
        <f t="shared" si="111"/>
        <v/>
      </c>
      <c r="CI174" s="129" t="str">
        <f t="shared" si="112"/>
        <v/>
      </c>
      <c r="CJ174" s="129" t="str">
        <f>+IF(CI174="","",MAX(CJ$1:CJ173)+1)</f>
        <v/>
      </c>
      <c r="CK174" s="129" t="str">
        <f t="shared" si="113"/>
        <v/>
      </c>
      <c r="CL174" s="129" t="str">
        <f t="shared" si="114"/>
        <v/>
      </c>
      <c r="CM174" s="129" t="str">
        <f t="shared" si="115"/>
        <v/>
      </c>
      <c r="CN174" s="129" t="str">
        <f t="shared" si="116"/>
        <v/>
      </c>
      <c r="CO174" s="129" t="str">
        <f t="shared" si="117"/>
        <v/>
      </c>
      <c r="CQ174" s="207" t="str">
        <f>+IF(CR174="","",MAX(CQ$1:CQ173)+1)</f>
        <v/>
      </c>
      <c r="CR174" s="208" t="str">
        <f>IF(Compliance_Options!B196="","",Compliance_Options!B196)</f>
        <v/>
      </c>
      <c r="CS174" s="208" t="str">
        <f>IF(Compliance_Options!C196="","",Compliance_Options!C196)</f>
        <v/>
      </c>
      <c r="CT174" s="208" t="str">
        <f>IF(Compliance_Options!D196="","",Compliance_Options!D196)</f>
        <v/>
      </c>
      <c r="CU174" s="208" t="str">
        <f t="shared" si="118"/>
        <v xml:space="preserve">  </v>
      </c>
      <c r="CV174" s="208" t="str">
        <f>IF(COUNTIF(CU$2:CU174,CU174)=1,CU174,"")</f>
        <v/>
      </c>
      <c r="CW174" s="208" t="str">
        <f t="shared" si="119"/>
        <v/>
      </c>
      <c r="CX174" s="208" t="str">
        <f t="shared" si="120"/>
        <v/>
      </c>
      <c r="CY174" s="208" t="str">
        <f t="shared" si="121"/>
        <v/>
      </c>
      <c r="CZ174" s="208" t="str">
        <f t="shared" si="122"/>
        <v/>
      </c>
    </row>
    <row r="175" spans="49:104" x14ac:dyDescent="0.3">
      <c r="AW175" s="125" t="str">
        <f>+IF(AX175="","",MAX(AW$1:AW174)+1)</f>
        <v/>
      </c>
      <c r="AX175" s="126" t="str">
        <f>IF(Compliance_Options!B197="","",Compliance_Options!B197)</f>
        <v/>
      </c>
      <c r="AY175" s="126" t="str">
        <f>IF(Compliance_Options!C197="","",Compliance_Options!C197)</f>
        <v/>
      </c>
      <c r="AZ175" s="126" t="str">
        <f>IF(Compliance_Options!D197="","",Compliance_Options!D197)</f>
        <v/>
      </c>
      <c r="BA175" s="126" t="str">
        <f>IF(Compliance_Options!E197="","",Compliance_Options!E197)</f>
        <v/>
      </c>
      <c r="BB175" s="126" t="str">
        <f>IF(Compliance_Options!F197="","",Compliance_Options!F197)</f>
        <v/>
      </c>
      <c r="BC175" s="105" t="str">
        <f t="shared" si="84"/>
        <v xml:space="preserve">    </v>
      </c>
      <c r="BD175" s="105" t="str">
        <f>IF(COUNTIF(BC$2:BC175,BC175)=1,BC175,"")</f>
        <v/>
      </c>
      <c r="BE175" s="105" t="str">
        <f t="shared" si="85"/>
        <v/>
      </c>
      <c r="BF175" s="105" t="str">
        <f t="shared" si="86"/>
        <v/>
      </c>
      <c r="BG175" s="105" t="str">
        <f t="shared" si="87"/>
        <v/>
      </c>
      <c r="BH175" s="105" t="str">
        <f t="shared" si="88"/>
        <v/>
      </c>
      <c r="BI175" s="105" t="str">
        <f t="shared" si="89"/>
        <v/>
      </c>
      <c r="BJ175" s="105" t="str">
        <f t="shared" si="90"/>
        <v/>
      </c>
      <c r="BK175" s="111" t="str">
        <f t="shared" si="91"/>
        <v/>
      </c>
      <c r="BL175" s="111" t="str">
        <f>+IF(BK175="","",MAX(BL$1:BL174)+1)</f>
        <v/>
      </c>
      <c r="BM175" s="111" t="str">
        <f t="shared" si="92"/>
        <v/>
      </c>
      <c r="BN175" s="111" t="str">
        <f t="shared" si="93"/>
        <v/>
      </c>
      <c r="BO175" s="111" t="str">
        <f t="shared" si="94"/>
        <v/>
      </c>
      <c r="BP175" s="111" t="str">
        <f t="shared" si="95"/>
        <v/>
      </c>
      <c r="BQ175" s="111" t="str">
        <f t="shared" si="96"/>
        <v/>
      </c>
      <c r="BR175" s="111" t="str">
        <f t="shared" si="97"/>
        <v/>
      </c>
      <c r="BS175" s="127" t="str">
        <f t="shared" si="98"/>
        <v/>
      </c>
      <c r="BT175" s="127" t="str">
        <f>+IF(BS175="","",MAX(BT$1:BT174)+1)</f>
        <v/>
      </c>
      <c r="BU175" s="127" t="str">
        <f t="shared" si="99"/>
        <v/>
      </c>
      <c r="BV175" s="127" t="str">
        <f t="shared" si="100"/>
        <v/>
      </c>
      <c r="BW175" s="127" t="str">
        <f t="shared" si="101"/>
        <v/>
      </c>
      <c r="BX175" s="127" t="str">
        <f t="shared" si="102"/>
        <v/>
      </c>
      <c r="BY175" s="127" t="str">
        <f t="shared" si="103"/>
        <v/>
      </c>
      <c r="BZ175" s="127" t="str">
        <f t="shared" si="104"/>
        <v/>
      </c>
      <c r="CA175" s="128" t="str">
        <f t="shared" si="105"/>
        <v/>
      </c>
      <c r="CB175" s="128" t="str">
        <f>+IF(CA175="","",MAX(CB$1:CB174)+1)</f>
        <v/>
      </c>
      <c r="CC175" s="128" t="str">
        <f t="shared" si="106"/>
        <v/>
      </c>
      <c r="CD175" s="128" t="str">
        <f t="shared" si="107"/>
        <v/>
      </c>
      <c r="CE175" s="128" t="str">
        <f t="shared" si="108"/>
        <v/>
      </c>
      <c r="CF175" s="128" t="str">
        <f t="shared" si="109"/>
        <v/>
      </c>
      <c r="CG175" s="128" t="str">
        <f t="shared" si="110"/>
        <v/>
      </c>
      <c r="CH175" s="128" t="str">
        <f t="shared" si="111"/>
        <v/>
      </c>
      <c r="CI175" s="129" t="str">
        <f t="shared" si="112"/>
        <v/>
      </c>
      <c r="CJ175" s="129" t="str">
        <f>+IF(CI175="","",MAX(CJ$1:CJ174)+1)</f>
        <v/>
      </c>
      <c r="CK175" s="129" t="str">
        <f t="shared" si="113"/>
        <v/>
      </c>
      <c r="CL175" s="129" t="str">
        <f t="shared" si="114"/>
        <v/>
      </c>
      <c r="CM175" s="129" t="str">
        <f t="shared" si="115"/>
        <v/>
      </c>
      <c r="CN175" s="129" t="str">
        <f t="shared" si="116"/>
        <v/>
      </c>
      <c r="CO175" s="129" t="str">
        <f t="shared" si="117"/>
        <v/>
      </c>
      <c r="CQ175" s="207" t="str">
        <f>+IF(CR175="","",MAX(CQ$1:CQ174)+1)</f>
        <v/>
      </c>
      <c r="CR175" s="208" t="str">
        <f>IF(Compliance_Options!B197="","",Compliance_Options!B197)</f>
        <v/>
      </c>
      <c r="CS175" s="208" t="str">
        <f>IF(Compliance_Options!C197="","",Compliance_Options!C197)</f>
        <v/>
      </c>
      <c r="CT175" s="208" t="str">
        <f>IF(Compliance_Options!D197="","",Compliance_Options!D197)</f>
        <v/>
      </c>
      <c r="CU175" s="208" t="str">
        <f t="shared" si="118"/>
        <v xml:space="preserve">  </v>
      </c>
      <c r="CV175" s="208" t="str">
        <f>IF(COUNTIF(CU$2:CU175,CU175)=1,CU175,"")</f>
        <v/>
      </c>
      <c r="CW175" s="208" t="str">
        <f t="shared" si="119"/>
        <v/>
      </c>
      <c r="CX175" s="208" t="str">
        <f t="shared" si="120"/>
        <v/>
      </c>
      <c r="CY175" s="208" t="str">
        <f t="shared" si="121"/>
        <v/>
      </c>
      <c r="CZ175" s="208" t="str">
        <f t="shared" si="122"/>
        <v/>
      </c>
    </row>
    <row r="176" spans="49:104" x14ac:dyDescent="0.3">
      <c r="AW176" s="125" t="str">
        <f>+IF(AX176="","",MAX(AW$1:AW175)+1)</f>
        <v/>
      </c>
      <c r="AX176" s="126" t="str">
        <f>IF(Compliance_Options!B198="","",Compliance_Options!B198)</f>
        <v/>
      </c>
      <c r="AY176" s="126" t="str">
        <f>IF(Compliance_Options!C198="","",Compliance_Options!C198)</f>
        <v/>
      </c>
      <c r="AZ176" s="126" t="str">
        <f>IF(Compliance_Options!D198="","",Compliance_Options!D198)</f>
        <v/>
      </c>
      <c r="BA176" s="126" t="str">
        <f>IF(Compliance_Options!E198="","",Compliance_Options!E198)</f>
        <v/>
      </c>
      <c r="BB176" s="126" t="str">
        <f>IF(Compliance_Options!F198="","",Compliance_Options!F198)</f>
        <v/>
      </c>
      <c r="BC176" s="105" t="str">
        <f t="shared" si="84"/>
        <v xml:space="preserve">    </v>
      </c>
      <c r="BD176" s="105" t="str">
        <f>IF(COUNTIF(BC$2:BC176,BC176)=1,BC176,"")</f>
        <v/>
      </c>
      <c r="BE176" s="105" t="str">
        <f t="shared" si="85"/>
        <v/>
      </c>
      <c r="BF176" s="105" t="str">
        <f t="shared" si="86"/>
        <v/>
      </c>
      <c r="BG176" s="105" t="str">
        <f t="shared" si="87"/>
        <v/>
      </c>
      <c r="BH176" s="105" t="str">
        <f t="shared" si="88"/>
        <v/>
      </c>
      <c r="BI176" s="105" t="str">
        <f t="shared" si="89"/>
        <v/>
      </c>
      <c r="BJ176" s="105" t="str">
        <f t="shared" si="90"/>
        <v/>
      </c>
      <c r="BK176" s="111" t="str">
        <f t="shared" si="91"/>
        <v/>
      </c>
      <c r="BL176" s="111" t="str">
        <f>+IF(BK176="","",MAX(BL$1:BL175)+1)</f>
        <v/>
      </c>
      <c r="BM176" s="111" t="str">
        <f t="shared" si="92"/>
        <v/>
      </c>
      <c r="BN176" s="111" t="str">
        <f t="shared" si="93"/>
        <v/>
      </c>
      <c r="BO176" s="111" t="str">
        <f t="shared" si="94"/>
        <v/>
      </c>
      <c r="BP176" s="111" t="str">
        <f t="shared" si="95"/>
        <v/>
      </c>
      <c r="BQ176" s="111" t="str">
        <f t="shared" si="96"/>
        <v/>
      </c>
      <c r="BR176" s="111" t="str">
        <f t="shared" si="97"/>
        <v/>
      </c>
      <c r="BS176" s="127" t="str">
        <f t="shared" si="98"/>
        <v/>
      </c>
      <c r="BT176" s="127" t="str">
        <f>+IF(BS176="","",MAX(BT$1:BT175)+1)</f>
        <v/>
      </c>
      <c r="BU176" s="127" t="str">
        <f t="shared" si="99"/>
        <v/>
      </c>
      <c r="BV176" s="127" t="str">
        <f t="shared" si="100"/>
        <v/>
      </c>
      <c r="BW176" s="127" t="str">
        <f t="shared" si="101"/>
        <v/>
      </c>
      <c r="BX176" s="127" t="str">
        <f t="shared" si="102"/>
        <v/>
      </c>
      <c r="BY176" s="127" t="str">
        <f t="shared" si="103"/>
        <v/>
      </c>
      <c r="BZ176" s="127" t="str">
        <f t="shared" si="104"/>
        <v/>
      </c>
      <c r="CA176" s="128" t="str">
        <f t="shared" si="105"/>
        <v/>
      </c>
      <c r="CB176" s="128" t="str">
        <f>+IF(CA176="","",MAX(CB$1:CB175)+1)</f>
        <v/>
      </c>
      <c r="CC176" s="128" t="str">
        <f t="shared" si="106"/>
        <v/>
      </c>
      <c r="CD176" s="128" t="str">
        <f t="shared" si="107"/>
        <v/>
      </c>
      <c r="CE176" s="128" t="str">
        <f t="shared" si="108"/>
        <v/>
      </c>
      <c r="CF176" s="128" t="str">
        <f t="shared" si="109"/>
        <v/>
      </c>
      <c r="CG176" s="128" t="str">
        <f t="shared" si="110"/>
        <v/>
      </c>
      <c r="CH176" s="128" t="str">
        <f t="shared" si="111"/>
        <v/>
      </c>
      <c r="CI176" s="129" t="str">
        <f t="shared" si="112"/>
        <v/>
      </c>
      <c r="CJ176" s="129" t="str">
        <f>+IF(CI176="","",MAX(CJ$1:CJ175)+1)</f>
        <v/>
      </c>
      <c r="CK176" s="129" t="str">
        <f t="shared" si="113"/>
        <v/>
      </c>
      <c r="CL176" s="129" t="str">
        <f t="shared" si="114"/>
        <v/>
      </c>
      <c r="CM176" s="129" t="str">
        <f t="shared" si="115"/>
        <v/>
      </c>
      <c r="CN176" s="129" t="str">
        <f t="shared" si="116"/>
        <v/>
      </c>
      <c r="CO176" s="129" t="str">
        <f t="shared" si="117"/>
        <v/>
      </c>
      <c r="CQ176" s="207" t="str">
        <f>+IF(CR176="","",MAX(CQ$1:CQ175)+1)</f>
        <v/>
      </c>
      <c r="CR176" s="208" t="str">
        <f>IF(Compliance_Options!B198="","",Compliance_Options!B198)</f>
        <v/>
      </c>
      <c r="CS176" s="208" t="str">
        <f>IF(Compliance_Options!C198="","",Compliance_Options!C198)</f>
        <v/>
      </c>
      <c r="CT176" s="208" t="str">
        <f>IF(Compliance_Options!D198="","",Compliance_Options!D198)</f>
        <v/>
      </c>
      <c r="CU176" s="208" t="str">
        <f t="shared" si="118"/>
        <v xml:space="preserve">  </v>
      </c>
      <c r="CV176" s="208" t="str">
        <f>IF(COUNTIF(CU$2:CU176,CU176)=1,CU176,"")</f>
        <v/>
      </c>
      <c r="CW176" s="208" t="str">
        <f t="shared" si="119"/>
        <v/>
      </c>
      <c r="CX176" s="208" t="str">
        <f t="shared" si="120"/>
        <v/>
      </c>
      <c r="CY176" s="208" t="str">
        <f t="shared" si="121"/>
        <v/>
      </c>
      <c r="CZ176" s="208" t="str">
        <f t="shared" si="122"/>
        <v/>
      </c>
    </row>
    <row r="177" spans="49:104" x14ac:dyDescent="0.3">
      <c r="AW177" s="125" t="str">
        <f>+IF(AX177="","",MAX(AW$1:AW176)+1)</f>
        <v/>
      </c>
      <c r="AX177" s="126" t="str">
        <f>IF(Compliance_Options!B199="","",Compliance_Options!B199)</f>
        <v/>
      </c>
      <c r="AY177" s="126" t="str">
        <f>IF(Compliance_Options!C199="","",Compliance_Options!C199)</f>
        <v/>
      </c>
      <c r="AZ177" s="126" t="str">
        <f>IF(Compliance_Options!D199="","",Compliance_Options!D199)</f>
        <v/>
      </c>
      <c r="BA177" s="126" t="str">
        <f>IF(Compliance_Options!E199="","",Compliance_Options!E199)</f>
        <v/>
      </c>
      <c r="BB177" s="126" t="str">
        <f>IF(Compliance_Options!F199="","",Compliance_Options!F199)</f>
        <v/>
      </c>
      <c r="BC177" s="105" t="str">
        <f t="shared" si="84"/>
        <v xml:space="preserve">    </v>
      </c>
      <c r="BD177" s="105" t="str">
        <f>IF(COUNTIF(BC$2:BC177,BC177)=1,BC177,"")</f>
        <v/>
      </c>
      <c r="BE177" s="105" t="str">
        <f t="shared" si="85"/>
        <v/>
      </c>
      <c r="BF177" s="105" t="str">
        <f t="shared" si="86"/>
        <v/>
      </c>
      <c r="BG177" s="105" t="str">
        <f t="shared" si="87"/>
        <v/>
      </c>
      <c r="BH177" s="105" t="str">
        <f t="shared" si="88"/>
        <v/>
      </c>
      <c r="BI177" s="105" t="str">
        <f t="shared" si="89"/>
        <v/>
      </c>
      <c r="BJ177" s="105" t="str">
        <f t="shared" si="90"/>
        <v/>
      </c>
      <c r="BK177" s="111" t="str">
        <f t="shared" si="91"/>
        <v/>
      </c>
      <c r="BL177" s="111" t="str">
        <f>+IF(BK177="","",MAX(BL$1:BL176)+1)</f>
        <v/>
      </c>
      <c r="BM177" s="111" t="str">
        <f t="shared" si="92"/>
        <v/>
      </c>
      <c r="BN177" s="111" t="str">
        <f t="shared" si="93"/>
        <v/>
      </c>
      <c r="BO177" s="111" t="str">
        <f t="shared" si="94"/>
        <v/>
      </c>
      <c r="BP177" s="111" t="str">
        <f t="shared" si="95"/>
        <v/>
      </c>
      <c r="BQ177" s="111" t="str">
        <f t="shared" si="96"/>
        <v/>
      </c>
      <c r="BR177" s="111" t="str">
        <f t="shared" si="97"/>
        <v/>
      </c>
      <c r="BS177" s="127" t="str">
        <f t="shared" si="98"/>
        <v/>
      </c>
      <c r="BT177" s="127" t="str">
        <f>+IF(BS177="","",MAX(BT$1:BT176)+1)</f>
        <v/>
      </c>
      <c r="BU177" s="127" t="str">
        <f t="shared" si="99"/>
        <v/>
      </c>
      <c r="BV177" s="127" t="str">
        <f t="shared" si="100"/>
        <v/>
      </c>
      <c r="BW177" s="127" t="str">
        <f t="shared" si="101"/>
        <v/>
      </c>
      <c r="BX177" s="127" t="str">
        <f t="shared" si="102"/>
        <v/>
      </c>
      <c r="BY177" s="127" t="str">
        <f t="shared" si="103"/>
        <v/>
      </c>
      <c r="BZ177" s="127" t="str">
        <f t="shared" si="104"/>
        <v/>
      </c>
      <c r="CA177" s="128" t="str">
        <f t="shared" si="105"/>
        <v/>
      </c>
      <c r="CB177" s="128" t="str">
        <f>+IF(CA177="","",MAX(CB$1:CB176)+1)</f>
        <v/>
      </c>
      <c r="CC177" s="128" t="str">
        <f t="shared" si="106"/>
        <v/>
      </c>
      <c r="CD177" s="128" t="str">
        <f t="shared" si="107"/>
        <v/>
      </c>
      <c r="CE177" s="128" t="str">
        <f t="shared" si="108"/>
        <v/>
      </c>
      <c r="CF177" s="128" t="str">
        <f t="shared" si="109"/>
        <v/>
      </c>
      <c r="CG177" s="128" t="str">
        <f t="shared" si="110"/>
        <v/>
      </c>
      <c r="CH177" s="128" t="str">
        <f t="shared" si="111"/>
        <v/>
      </c>
      <c r="CI177" s="129" t="str">
        <f t="shared" si="112"/>
        <v/>
      </c>
      <c r="CJ177" s="129" t="str">
        <f>+IF(CI177="","",MAX(CJ$1:CJ176)+1)</f>
        <v/>
      </c>
      <c r="CK177" s="129" t="str">
        <f t="shared" si="113"/>
        <v/>
      </c>
      <c r="CL177" s="129" t="str">
        <f t="shared" si="114"/>
        <v/>
      </c>
      <c r="CM177" s="129" t="str">
        <f t="shared" si="115"/>
        <v/>
      </c>
      <c r="CN177" s="129" t="str">
        <f t="shared" si="116"/>
        <v/>
      </c>
      <c r="CO177" s="129" t="str">
        <f t="shared" si="117"/>
        <v/>
      </c>
      <c r="CQ177" s="207" t="str">
        <f>+IF(CR177="","",MAX(CQ$1:CQ176)+1)</f>
        <v/>
      </c>
      <c r="CR177" s="208" t="str">
        <f>IF(Compliance_Options!B199="","",Compliance_Options!B199)</f>
        <v/>
      </c>
      <c r="CS177" s="208" t="str">
        <f>IF(Compliance_Options!C199="","",Compliance_Options!C199)</f>
        <v/>
      </c>
      <c r="CT177" s="208" t="str">
        <f>IF(Compliance_Options!D199="","",Compliance_Options!D199)</f>
        <v/>
      </c>
      <c r="CU177" s="208" t="str">
        <f t="shared" si="118"/>
        <v xml:space="preserve">  </v>
      </c>
      <c r="CV177" s="208" t="str">
        <f>IF(COUNTIF(CU$2:CU177,CU177)=1,CU177,"")</f>
        <v/>
      </c>
      <c r="CW177" s="208" t="str">
        <f t="shared" si="119"/>
        <v/>
      </c>
      <c r="CX177" s="208" t="str">
        <f t="shared" si="120"/>
        <v/>
      </c>
      <c r="CY177" s="208" t="str">
        <f t="shared" si="121"/>
        <v/>
      </c>
      <c r="CZ177" s="208" t="str">
        <f t="shared" si="122"/>
        <v/>
      </c>
    </row>
    <row r="178" spans="49:104" x14ac:dyDescent="0.3">
      <c r="AW178" s="125" t="str">
        <f>+IF(AX178="","",MAX(AW$1:AW177)+1)</f>
        <v/>
      </c>
      <c r="AX178" s="126" t="str">
        <f>IF(Compliance_Options!B200="","",Compliance_Options!B200)</f>
        <v/>
      </c>
      <c r="AY178" s="126" t="str">
        <f>IF(Compliance_Options!C200="","",Compliance_Options!C200)</f>
        <v/>
      </c>
      <c r="AZ178" s="126" t="str">
        <f>IF(Compliance_Options!D200="","",Compliance_Options!D200)</f>
        <v/>
      </c>
      <c r="BA178" s="126" t="str">
        <f>IF(Compliance_Options!E200="","",Compliance_Options!E200)</f>
        <v/>
      </c>
      <c r="BB178" s="126" t="str">
        <f>IF(Compliance_Options!F200="","",Compliance_Options!F200)</f>
        <v/>
      </c>
      <c r="BC178" s="105" t="str">
        <f t="shared" si="84"/>
        <v xml:space="preserve">    </v>
      </c>
      <c r="BD178" s="105" t="str">
        <f>IF(COUNTIF(BC$2:BC178,BC178)=1,BC178,"")</f>
        <v/>
      </c>
      <c r="BE178" s="105" t="str">
        <f t="shared" si="85"/>
        <v/>
      </c>
      <c r="BF178" s="105" t="str">
        <f t="shared" si="86"/>
        <v/>
      </c>
      <c r="BG178" s="105" t="str">
        <f t="shared" si="87"/>
        <v/>
      </c>
      <c r="BH178" s="105" t="str">
        <f t="shared" si="88"/>
        <v/>
      </c>
      <c r="BI178" s="105" t="str">
        <f t="shared" si="89"/>
        <v/>
      </c>
      <c r="BJ178" s="105" t="str">
        <f t="shared" si="90"/>
        <v/>
      </c>
      <c r="BK178" s="111" t="str">
        <f t="shared" si="91"/>
        <v/>
      </c>
      <c r="BL178" s="111" t="str">
        <f>+IF(BK178="","",MAX(BL$1:BL177)+1)</f>
        <v/>
      </c>
      <c r="BM178" s="111" t="str">
        <f t="shared" si="92"/>
        <v/>
      </c>
      <c r="BN178" s="111" t="str">
        <f t="shared" si="93"/>
        <v/>
      </c>
      <c r="BO178" s="111" t="str">
        <f t="shared" si="94"/>
        <v/>
      </c>
      <c r="BP178" s="111" t="str">
        <f t="shared" si="95"/>
        <v/>
      </c>
      <c r="BQ178" s="111" t="str">
        <f t="shared" si="96"/>
        <v/>
      </c>
      <c r="BR178" s="111" t="str">
        <f t="shared" si="97"/>
        <v/>
      </c>
      <c r="BS178" s="127" t="str">
        <f t="shared" si="98"/>
        <v/>
      </c>
      <c r="BT178" s="127" t="str">
        <f>+IF(BS178="","",MAX(BT$1:BT177)+1)</f>
        <v/>
      </c>
      <c r="BU178" s="127" t="str">
        <f t="shared" si="99"/>
        <v/>
      </c>
      <c r="BV178" s="127" t="str">
        <f t="shared" si="100"/>
        <v/>
      </c>
      <c r="BW178" s="127" t="str">
        <f t="shared" si="101"/>
        <v/>
      </c>
      <c r="BX178" s="127" t="str">
        <f t="shared" si="102"/>
        <v/>
      </c>
      <c r="BY178" s="127" t="str">
        <f t="shared" si="103"/>
        <v/>
      </c>
      <c r="BZ178" s="127" t="str">
        <f t="shared" si="104"/>
        <v/>
      </c>
      <c r="CA178" s="128" t="str">
        <f t="shared" si="105"/>
        <v/>
      </c>
      <c r="CB178" s="128" t="str">
        <f>+IF(CA178="","",MAX(CB$1:CB177)+1)</f>
        <v/>
      </c>
      <c r="CC178" s="128" t="str">
        <f t="shared" si="106"/>
        <v/>
      </c>
      <c r="CD178" s="128" t="str">
        <f t="shared" si="107"/>
        <v/>
      </c>
      <c r="CE178" s="128" t="str">
        <f t="shared" si="108"/>
        <v/>
      </c>
      <c r="CF178" s="128" t="str">
        <f t="shared" si="109"/>
        <v/>
      </c>
      <c r="CG178" s="128" t="str">
        <f t="shared" si="110"/>
        <v/>
      </c>
      <c r="CH178" s="128" t="str">
        <f t="shared" si="111"/>
        <v/>
      </c>
      <c r="CI178" s="129" t="str">
        <f t="shared" si="112"/>
        <v/>
      </c>
      <c r="CJ178" s="129" t="str">
        <f>+IF(CI178="","",MAX(CJ$1:CJ177)+1)</f>
        <v/>
      </c>
      <c r="CK178" s="129" t="str">
        <f t="shared" si="113"/>
        <v/>
      </c>
      <c r="CL178" s="129" t="str">
        <f t="shared" si="114"/>
        <v/>
      </c>
      <c r="CM178" s="129" t="str">
        <f t="shared" si="115"/>
        <v/>
      </c>
      <c r="CN178" s="129" t="str">
        <f t="shared" si="116"/>
        <v/>
      </c>
      <c r="CO178" s="129" t="str">
        <f t="shared" si="117"/>
        <v/>
      </c>
      <c r="CQ178" s="207" t="str">
        <f>+IF(CR178="","",MAX(CQ$1:CQ177)+1)</f>
        <v/>
      </c>
      <c r="CR178" s="208" t="str">
        <f>IF(Compliance_Options!B200="","",Compliance_Options!B200)</f>
        <v/>
      </c>
      <c r="CS178" s="208" t="str">
        <f>IF(Compliance_Options!C200="","",Compliance_Options!C200)</f>
        <v/>
      </c>
      <c r="CT178" s="208" t="str">
        <f>IF(Compliance_Options!D200="","",Compliance_Options!D200)</f>
        <v/>
      </c>
      <c r="CU178" s="208" t="str">
        <f t="shared" si="118"/>
        <v xml:space="preserve">  </v>
      </c>
      <c r="CV178" s="208" t="str">
        <f>IF(COUNTIF(CU$2:CU178,CU178)=1,CU178,"")</f>
        <v/>
      </c>
      <c r="CW178" s="208" t="str">
        <f t="shared" si="119"/>
        <v/>
      </c>
      <c r="CX178" s="208" t="str">
        <f t="shared" si="120"/>
        <v/>
      </c>
      <c r="CY178" s="208" t="str">
        <f t="shared" si="121"/>
        <v/>
      </c>
      <c r="CZ178" s="208" t="str">
        <f t="shared" si="122"/>
        <v/>
      </c>
    </row>
    <row r="179" spans="49:104" x14ac:dyDescent="0.3">
      <c r="AW179" s="125" t="str">
        <f>+IF(AX179="","",MAX(AW$1:AW178)+1)</f>
        <v/>
      </c>
      <c r="AX179" s="126" t="str">
        <f>IF(Compliance_Options!B201="","",Compliance_Options!B201)</f>
        <v/>
      </c>
      <c r="AY179" s="126" t="str">
        <f>IF(Compliance_Options!C201="","",Compliance_Options!C201)</f>
        <v/>
      </c>
      <c r="AZ179" s="126" t="str">
        <f>IF(Compliance_Options!D201="","",Compliance_Options!D201)</f>
        <v/>
      </c>
      <c r="BA179" s="126" t="str">
        <f>IF(Compliance_Options!E201="","",Compliance_Options!E201)</f>
        <v/>
      </c>
      <c r="BB179" s="126" t="str">
        <f>IF(Compliance_Options!F201="","",Compliance_Options!F201)</f>
        <v/>
      </c>
      <c r="BC179" s="105" t="str">
        <f t="shared" si="84"/>
        <v xml:space="preserve">    </v>
      </c>
      <c r="BD179" s="105" t="str">
        <f>IF(COUNTIF(BC$2:BC179,BC179)=1,BC179,"")</f>
        <v/>
      </c>
      <c r="BE179" s="105" t="str">
        <f t="shared" si="85"/>
        <v/>
      </c>
      <c r="BF179" s="105" t="str">
        <f t="shared" si="86"/>
        <v/>
      </c>
      <c r="BG179" s="105" t="str">
        <f t="shared" si="87"/>
        <v/>
      </c>
      <c r="BH179" s="105" t="str">
        <f t="shared" si="88"/>
        <v/>
      </c>
      <c r="BI179" s="105" t="str">
        <f t="shared" si="89"/>
        <v/>
      </c>
      <c r="BJ179" s="105" t="str">
        <f t="shared" si="90"/>
        <v/>
      </c>
      <c r="BK179" s="111" t="str">
        <f t="shared" si="91"/>
        <v/>
      </c>
      <c r="BL179" s="111" t="str">
        <f>+IF(BK179="","",MAX(BL$1:BL178)+1)</f>
        <v/>
      </c>
      <c r="BM179" s="111" t="str">
        <f t="shared" si="92"/>
        <v/>
      </c>
      <c r="BN179" s="111" t="str">
        <f t="shared" si="93"/>
        <v/>
      </c>
      <c r="BO179" s="111" t="str">
        <f t="shared" si="94"/>
        <v/>
      </c>
      <c r="BP179" s="111" t="str">
        <f t="shared" si="95"/>
        <v/>
      </c>
      <c r="BQ179" s="111" t="str">
        <f t="shared" si="96"/>
        <v/>
      </c>
      <c r="BR179" s="111" t="str">
        <f t="shared" si="97"/>
        <v/>
      </c>
      <c r="BS179" s="127" t="str">
        <f t="shared" si="98"/>
        <v/>
      </c>
      <c r="BT179" s="127" t="str">
        <f>+IF(BS179="","",MAX(BT$1:BT178)+1)</f>
        <v/>
      </c>
      <c r="BU179" s="127" t="str">
        <f t="shared" si="99"/>
        <v/>
      </c>
      <c r="BV179" s="127" t="str">
        <f t="shared" si="100"/>
        <v/>
      </c>
      <c r="BW179" s="127" t="str">
        <f t="shared" si="101"/>
        <v/>
      </c>
      <c r="BX179" s="127" t="str">
        <f t="shared" si="102"/>
        <v/>
      </c>
      <c r="BY179" s="127" t="str">
        <f t="shared" si="103"/>
        <v/>
      </c>
      <c r="BZ179" s="127" t="str">
        <f t="shared" si="104"/>
        <v/>
      </c>
      <c r="CA179" s="128" t="str">
        <f t="shared" si="105"/>
        <v/>
      </c>
      <c r="CB179" s="128" t="str">
        <f>+IF(CA179="","",MAX(CB$1:CB178)+1)</f>
        <v/>
      </c>
      <c r="CC179" s="128" t="str">
        <f t="shared" si="106"/>
        <v/>
      </c>
      <c r="CD179" s="128" t="str">
        <f t="shared" si="107"/>
        <v/>
      </c>
      <c r="CE179" s="128" t="str">
        <f t="shared" si="108"/>
        <v/>
      </c>
      <c r="CF179" s="128" t="str">
        <f t="shared" si="109"/>
        <v/>
      </c>
      <c r="CG179" s="128" t="str">
        <f t="shared" si="110"/>
        <v/>
      </c>
      <c r="CH179" s="128" t="str">
        <f t="shared" si="111"/>
        <v/>
      </c>
      <c r="CI179" s="129" t="str">
        <f t="shared" si="112"/>
        <v/>
      </c>
      <c r="CJ179" s="129" t="str">
        <f>+IF(CI179="","",MAX(CJ$1:CJ178)+1)</f>
        <v/>
      </c>
      <c r="CK179" s="129" t="str">
        <f t="shared" si="113"/>
        <v/>
      </c>
      <c r="CL179" s="129" t="str">
        <f t="shared" si="114"/>
        <v/>
      </c>
      <c r="CM179" s="129" t="str">
        <f t="shared" si="115"/>
        <v/>
      </c>
      <c r="CN179" s="129" t="str">
        <f t="shared" si="116"/>
        <v/>
      </c>
      <c r="CO179" s="129" t="str">
        <f t="shared" si="117"/>
        <v/>
      </c>
      <c r="CQ179" s="207" t="str">
        <f>+IF(CR179="","",MAX(CQ$1:CQ178)+1)</f>
        <v/>
      </c>
      <c r="CR179" s="208" t="str">
        <f>IF(Compliance_Options!B201="","",Compliance_Options!B201)</f>
        <v/>
      </c>
      <c r="CS179" s="208" t="str">
        <f>IF(Compliance_Options!C201="","",Compliance_Options!C201)</f>
        <v/>
      </c>
      <c r="CT179" s="208" t="str">
        <f>IF(Compliance_Options!D201="","",Compliance_Options!D201)</f>
        <v/>
      </c>
      <c r="CU179" s="208" t="str">
        <f t="shared" si="118"/>
        <v xml:space="preserve">  </v>
      </c>
      <c r="CV179" s="208" t="str">
        <f>IF(COUNTIF(CU$2:CU179,CU179)=1,CU179,"")</f>
        <v/>
      </c>
      <c r="CW179" s="208" t="str">
        <f t="shared" si="119"/>
        <v/>
      </c>
      <c r="CX179" s="208" t="str">
        <f t="shared" si="120"/>
        <v/>
      </c>
      <c r="CY179" s="208" t="str">
        <f t="shared" si="121"/>
        <v/>
      </c>
      <c r="CZ179" s="208" t="str">
        <f t="shared" si="122"/>
        <v/>
      </c>
    </row>
    <row r="180" spans="49:104" x14ac:dyDescent="0.3">
      <c r="AW180" s="125" t="str">
        <f>+IF(AX180="","",MAX(AW$1:AW179)+1)</f>
        <v/>
      </c>
      <c r="AX180" s="126" t="str">
        <f>IF(Compliance_Options!B202="","",Compliance_Options!B202)</f>
        <v/>
      </c>
      <c r="AY180" s="126" t="str">
        <f>IF(Compliance_Options!C202="","",Compliance_Options!C202)</f>
        <v/>
      </c>
      <c r="AZ180" s="126" t="str">
        <f>IF(Compliance_Options!D202="","",Compliance_Options!D202)</f>
        <v/>
      </c>
      <c r="BA180" s="126" t="str">
        <f>IF(Compliance_Options!E202="","",Compliance_Options!E202)</f>
        <v/>
      </c>
      <c r="BB180" s="126" t="str">
        <f>IF(Compliance_Options!F202="","",Compliance_Options!F202)</f>
        <v/>
      </c>
      <c r="BC180" s="105" t="str">
        <f t="shared" si="84"/>
        <v xml:space="preserve">    </v>
      </c>
      <c r="BD180" s="105" t="str">
        <f>IF(COUNTIF(BC$2:BC180,BC180)=1,BC180,"")</f>
        <v/>
      </c>
      <c r="BE180" s="105" t="str">
        <f t="shared" si="85"/>
        <v/>
      </c>
      <c r="BF180" s="105" t="str">
        <f t="shared" si="86"/>
        <v/>
      </c>
      <c r="BG180" s="105" t="str">
        <f t="shared" si="87"/>
        <v/>
      </c>
      <c r="BH180" s="105" t="str">
        <f t="shared" si="88"/>
        <v/>
      </c>
      <c r="BI180" s="105" t="str">
        <f t="shared" si="89"/>
        <v/>
      </c>
      <c r="BJ180" s="105" t="str">
        <f t="shared" si="90"/>
        <v/>
      </c>
      <c r="BK180" s="111" t="str">
        <f t="shared" si="91"/>
        <v/>
      </c>
      <c r="BL180" s="111" t="str">
        <f>+IF(BK180="","",MAX(BL$1:BL179)+1)</f>
        <v/>
      </c>
      <c r="BM180" s="111" t="str">
        <f t="shared" si="92"/>
        <v/>
      </c>
      <c r="BN180" s="111" t="str">
        <f t="shared" si="93"/>
        <v/>
      </c>
      <c r="BO180" s="111" t="str">
        <f t="shared" si="94"/>
        <v/>
      </c>
      <c r="BP180" s="111" t="str">
        <f t="shared" si="95"/>
        <v/>
      </c>
      <c r="BQ180" s="111" t="str">
        <f t="shared" si="96"/>
        <v/>
      </c>
      <c r="BR180" s="111" t="str">
        <f t="shared" si="97"/>
        <v/>
      </c>
      <c r="BS180" s="127" t="str">
        <f t="shared" si="98"/>
        <v/>
      </c>
      <c r="BT180" s="127" t="str">
        <f>+IF(BS180="","",MAX(BT$1:BT179)+1)</f>
        <v/>
      </c>
      <c r="BU180" s="127" t="str">
        <f t="shared" si="99"/>
        <v/>
      </c>
      <c r="BV180" s="127" t="str">
        <f t="shared" si="100"/>
        <v/>
      </c>
      <c r="BW180" s="127" t="str">
        <f t="shared" si="101"/>
        <v/>
      </c>
      <c r="BX180" s="127" t="str">
        <f t="shared" si="102"/>
        <v/>
      </c>
      <c r="BY180" s="127" t="str">
        <f t="shared" si="103"/>
        <v/>
      </c>
      <c r="BZ180" s="127" t="str">
        <f t="shared" si="104"/>
        <v/>
      </c>
      <c r="CA180" s="128" t="str">
        <f t="shared" si="105"/>
        <v/>
      </c>
      <c r="CB180" s="128" t="str">
        <f>+IF(CA180="","",MAX(CB$1:CB179)+1)</f>
        <v/>
      </c>
      <c r="CC180" s="128" t="str">
        <f t="shared" si="106"/>
        <v/>
      </c>
      <c r="CD180" s="128" t="str">
        <f t="shared" si="107"/>
        <v/>
      </c>
      <c r="CE180" s="128" t="str">
        <f t="shared" si="108"/>
        <v/>
      </c>
      <c r="CF180" s="128" t="str">
        <f t="shared" si="109"/>
        <v/>
      </c>
      <c r="CG180" s="128" t="str">
        <f t="shared" si="110"/>
        <v/>
      </c>
      <c r="CH180" s="128" t="str">
        <f t="shared" si="111"/>
        <v/>
      </c>
      <c r="CI180" s="129" t="str">
        <f t="shared" si="112"/>
        <v/>
      </c>
      <c r="CJ180" s="129" t="str">
        <f>+IF(CI180="","",MAX(CJ$1:CJ179)+1)</f>
        <v/>
      </c>
      <c r="CK180" s="129" t="str">
        <f t="shared" si="113"/>
        <v/>
      </c>
      <c r="CL180" s="129" t="str">
        <f t="shared" si="114"/>
        <v/>
      </c>
      <c r="CM180" s="129" t="str">
        <f t="shared" si="115"/>
        <v/>
      </c>
      <c r="CN180" s="129" t="str">
        <f t="shared" si="116"/>
        <v/>
      </c>
      <c r="CO180" s="129" t="str">
        <f t="shared" si="117"/>
        <v/>
      </c>
      <c r="CQ180" s="207" t="str">
        <f>+IF(CR180="","",MAX(CQ$1:CQ179)+1)</f>
        <v/>
      </c>
      <c r="CR180" s="208" t="str">
        <f>IF(Compliance_Options!B202="","",Compliance_Options!B202)</f>
        <v/>
      </c>
      <c r="CS180" s="208" t="str">
        <f>IF(Compliance_Options!C202="","",Compliance_Options!C202)</f>
        <v/>
      </c>
      <c r="CT180" s="208" t="str">
        <f>IF(Compliance_Options!D202="","",Compliance_Options!D202)</f>
        <v/>
      </c>
      <c r="CU180" s="208" t="str">
        <f t="shared" si="118"/>
        <v xml:space="preserve">  </v>
      </c>
      <c r="CV180" s="208" t="str">
        <f>IF(COUNTIF(CU$2:CU180,CU180)=1,CU180,"")</f>
        <v/>
      </c>
      <c r="CW180" s="208" t="str">
        <f t="shared" si="119"/>
        <v/>
      </c>
      <c r="CX180" s="208" t="str">
        <f t="shared" si="120"/>
        <v/>
      </c>
      <c r="CY180" s="208" t="str">
        <f t="shared" si="121"/>
        <v/>
      </c>
      <c r="CZ180" s="208" t="str">
        <f t="shared" si="122"/>
        <v/>
      </c>
    </row>
    <row r="181" spans="49:104" x14ac:dyDescent="0.3">
      <c r="AW181" s="125" t="str">
        <f>+IF(AX181="","",MAX(AW$1:AW180)+1)</f>
        <v/>
      </c>
      <c r="AX181" s="126" t="str">
        <f>IF(Compliance_Options!B203="","",Compliance_Options!B203)</f>
        <v/>
      </c>
      <c r="AY181" s="126" t="str">
        <f>IF(Compliance_Options!C203="","",Compliance_Options!C203)</f>
        <v/>
      </c>
      <c r="AZ181" s="126" t="str">
        <f>IF(Compliance_Options!D203="","",Compliance_Options!D203)</f>
        <v/>
      </c>
      <c r="BA181" s="126" t="str">
        <f>IF(Compliance_Options!E203="","",Compliance_Options!E203)</f>
        <v/>
      </c>
      <c r="BB181" s="126" t="str">
        <f>IF(Compliance_Options!F203="","",Compliance_Options!F203)</f>
        <v/>
      </c>
      <c r="BC181" s="105" t="str">
        <f t="shared" si="84"/>
        <v xml:space="preserve">    </v>
      </c>
      <c r="BD181" s="105" t="str">
        <f>IF(COUNTIF(BC$2:BC181,BC181)=1,BC181,"")</f>
        <v/>
      </c>
      <c r="BE181" s="105" t="str">
        <f t="shared" si="85"/>
        <v/>
      </c>
      <c r="BF181" s="105" t="str">
        <f t="shared" si="86"/>
        <v/>
      </c>
      <c r="BG181" s="105" t="str">
        <f t="shared" si="87"/>
        <v/>
      </c>
      <c r="BH181" s="105" t="str">
        <f t="shared" si="88"/>
        <v/>
      </c>
      <c r="BI181" s="105" t="str">
        <f t="shared" si="89"/>
        <v/>
      </c>
      <c r="BJ181" s="105" t="str">
        <f t="shared" si="90"/>
        <v/>
      </c>
      <c r="BK181" s="111" t="str">
        <f t="shared" si="91"/>
        <v/>
      </c>
      <c r="BL181" s="111" t="str">
        <f>+IF(BK181="","",MAX(BL$1:BL180)+1)</f>
        <v/>
      </c>
      <c r="BM181" s="111" t="str">
        <f t="shared" si="92"/>
        <v/>
      </c>
      <c r="BN181" s="111" t="str">
        <f t="shared" si="93"/>
        <v/>
      </c>
      <c r="BO181" s="111" t="str">
        <f t="shared" si="94"/>
        <v/>
      </c>
      <c r="BP181" s="111" t="str">
        <f t="shared" si="95"/>
        <v/>
      </c>
      <c r="BQ181" s="111" t="str">
        <f t="shared" si="96"/>
        <v/>
      </c>
      <c r="BR181" s="111" t="str">
        <f t="shared" si="97"/>
        <v/>
      </c>
      <c r="BS181" s="127" t="str">
        <f t="shared" si="98"/>
        <v/>
      </c>
      <c r="BT181" s="127" t="str">
        <f>+IF(BS181="","",MAX(BT$1:BT180)+1)</f>
        <v/>
      </c>
      <c r="BU181" s="127" t="str">
        <f t="shared" si="99"/>
        <v/>
      </c>
      <c r="BV181" s="127" t="str">
        <f t="shared" si="100"/>
        <v/>
      </c>
      <c r="BW181" s="127" t="str">
        <f t="shared" si="101"/>
        <v/>
      </c>
      <c r="BX181" s="127" t="str">
        <f t="shared" si="102"/>
        <v/>
      </c>
      <c r="BY181" s="127" t="str">
        <f t="shared" si="103"/>
        <v/>
      </c>
      <c r="BZ181" s="127" t="str">
        <f t="shared" si="104"/>
        <v/>
      </c>
      <c r="CA181" s="128" t="str">
        <f t="shared" si="105"/>
        <v/>
      </c>
      <c r="CB181" s="128" t="str">
        <f>+IF(CA181="","",MAX(CB$1:CB180)+1)</f>
        <v/>
      </c>
      <c r="CC181" s="128" t="str">
        <f t="shared" si="106"/>
        <v/>
      </c>
      <c r="CD181" s="128" t="str">
        <f t="shared" si="107"/>
        <v/>
      </c>
      <c r="CE181" s="128" t="str">
        <f t="shared" si="108"/>
        <v/>
      </c>
      <c r="CF181" s="128" t="str">
        <f t="shared" si="109"/>
        <v/>
      </c>
      <c r="CG181" s="128" t="str">
        <f t="shared" si="110"/>
        <v/>
      </c>
      <c r="CH181" s="128" t="str">
        <f t="shared" si="111"/>
        <v/>
      </c>
      <c r="CI181" s="129" t="str">
        <f t="shared" si="112"/>
        <v/>
      </c>
      <c r="CJ181" s="129" t="str">
        <f>+IF(CI181="","",MAX(CJ$1:CJ180)+1)</f>
        <v/>
      </c>
      <c r="CK181" s="129" t="str">
        <f t="shared" si="113"/>
        <v/>
      </c>
      <c r="CL181" s="129" t="str">
        <f t="shared" si="114"/>
        <v/>
      </c>
      <c r="CM181" s="129" t="str">
        <f t="shared" si="115"/>
        <v/>
      </c>
      <c r="CN181" s="129" t="str">
        <f t="shared" si="116"/>
        <v/>
      </c>
      <c r="CO181" s="129" t="str">
        <f t="shared" si="117"/>
        <v/>
      </c>
      <c r="CQ181" s="207" t="str">
        <f>+IF(CR181="","",MAX(CQ$1:CQ180)+1)</f>
        <v/>
      </c>
      <c r="CR181" s="208" t="str">
        <f>IF(Compliance_Options!B203="","",Compliance_Options!B203)</f>
        <v/>
      </c>
      <c r="CS181" s="208" t="str">
        <f>IF(Compliance_Options!C203="","",Compliance_Options!C203)</f>
        <v/>
      </c>
      <c r="CT181" s="208" t="str">
        <f>IF(Compliance_Options!D203="","",Compliance_Options!D203)</f>
        <v/>
      </c>
      <c r="CU181" s="208" t="str">
        <f t="shared" si="118"/>
        <v xml:space="preserve">  </v>
      </c>
      <c r="CV181" s="208" t="str">
        <f>IF(COUNTIF(CU$2:CU181,CU181)=1,CU181,"")</f>
        <v/>
      </c>
      <c r="CW181" s="208" t="str">
        <f t="shared" si="119"/>
        <v/>
      </c>
      <c r="CX181" s="208" t="str">
        <f t="shared" si="120"/>
        <v/>
      </c>
      <c r="CY181" s="208" t="str">
        <f t="shared" si="121"/>
        <v/>
      </c>
      <c r="CZ181" s="208" t="str">
        <f t="shared" si="122"/>
        <v/>
      </c>
    </row>
    <row r="182" spans="49:104" x14ac:dyDescent="0.3">
      <c r="AW182" s="125" t="str">
        <f>+IF(AX182="","",MAX(AW$1:AW181)+1)</f>
        <v/>
      </c>
      <c r="AX182" s="126" t="str">
        <f>IF(Compliance_Options!B204="","",Compliance_Options!B204)</f>
        <v/>
      </c>
      <c r="AY182" s="126" t="str">
        <f>IF(Compliance_Options!C204="","",Compliance_Options!C204)</f>
        <v/>
      </c>
      <c r="AZ182" s="126" t="str">
        <f>IF(Compliance_Options!D204="","",Compliance_Options!D204)</f>
        <v/>
      </c>
      <c r="BA182" s="126" t="str">
        <f>IF(Compliance_Options!E204="","",Compliance_Options!E204)</f>
        <v/>
      </c>
      <c r="BB182" s="126" t="str">
        <f>IF(Compliance_Options!F204="","",Compliance_Options!F204)</f>
        <v/>
      </c>
      <c r="BC182" s="105" t="str">
        <f t="shared" si="84"/>
        <v xml:space="preserve">    </v>
      </c>
      <c r="BD182" s="105" t="str">
        <f>IF(COUNTIF(BC$2:BC182,BC182)=1,BC182,"")</f>
        <v/>
      </c>
      <c r="BE182" s="105" t="str">
        <f t="shared" si="85"/>
        <v/>
      </c>
      <c r="BF182" s="105" t="str">
        <f t="shared" si="86"/>
        <v/>
      </c>
      <c r="BG182" s="105" t="str">
        <f t="shared" si="87"/>
        <v/>
      </c>
      <c r="BH182" s="105" t="str">
        <f t="shared" si="88"/>
        <v/>
      </c>
      <c r="BI182" s="105" t="str">
        <f t="shared" si="89"/>
        <v/>
      </c>
      <c r="BJ182" s="105" t="str">
        <f t="shared" si="90"/>
        <v/>
      </c>
      <c r="BK182" s="111" t="str">
        <f t="shared" si="91"/>
        <v/>
      </c>
      <c r="BL182" s="111" t="str">
        <f>+IF(BK182="","",MAX(BL$1:BL181)+1)</f>
        <v/>
      </c>
      <c r="BM182" s="111" t="str">
        <f t="shared" si="92"/>
        <v/>
      </c>
      <c r="BN182" s="111" t="str">
        <f t="shared" si="93"/>
        <v/>
      </c>
      <c r="BO182" s="111" t="str">
        <f t="shared" si="94"/>
        <v/>
      </c>
      <c r="BP182" s="111" t="str">
        <f t="shared" si="95"/>
        <v/>
      </c>
      <c r="BQ182" s="111" t="str">
        <f t="shared" si="96"/>
        <v/>
      </c>
      <c r="BR182" s="111" t="str">
        <f t="shared" si="97"/>
        <v/>
      </c>
      <c r="BS182" s="127" t="str">
        <f t="shared" si="98"/>
        <v/>
      </c>
      <c r="BT182" s="127" t="str">
        <f>+IF(BS182="","",MAX(BT$1:BT181)+1)</f>
        <v/>
      </c>
      <c r="BU182" s="127" t="str">
        <f t="shared" si="99"/>
        <v/>
      </c>
      <c r="BV182" s="127" t="str">
        <f t="shared" si="100"/>
        <v/>
      </c>
      <c r="BW182" s="127" t="str">
        <f t="shared" si="101"/>
        <v/>
      </c>
      <c r="BX182" s="127" t="str">
        <f t="shared" si="102"/>
        <v/>
      </c>
      <c r="BY182" s="127" t="str">
        <f t="shared" si="103"/>
        <v/>
      </c>
      <c r="BZ182" s="127" t="str">
        <f t="shared" si="104"/>
        <v/>
      </c>
      <c r="CA182" s="128" t="str">
        <f t="shared" si="105"/>
        <v/>
      </c>
      <c r="CB182" s="128" t="str">
        <f>+IF(CA182="","",MAX(CB$1:CB181)+1)</f>
        <v/>
      </c>
      <c r="CC182" s="128" t="str">
        <f t="shared" si="106"/>
        <v/>
      </c>
      <c r="CD182" s="128" t="str">
        <f t="shared" si="107"/>
        <v/>
      </c>
      <c r="CE182" s="128" t="str">
        <f t="shared" si="108"/>
        <v/>
      </c>
      <c r="CF182" s="128" t="str">
        <f t="shared" si="109"/>
        <v/>
      </c>
      <c r="CG182" s="128" t="str">
        <f t="shared" si="110"/>
        <v/>
      </c>
      <c r="CH182" s="128" t="str">
        <f t="shared" si="111"/>
        <v/>
      </c>
      <c r="CI182" s="129" t="str">
        <f t="shared" si="112"/>
        <v/>
      </c>
      <c r="CJ182" s="129" t="str">
        <f>+IF(CI182="","",MAX(CJ$1:CJ181)+1)</f>
        <v/>
      </c>
      <c r="CK182" s="129" t="str">
        <f t="shared" si="113"/>
        <v/>
      </c>
      <c r="CL182" s="129" t="str">
        <f t="shared" si="114"/>
        <v/>
      </c>
      <c r="CM182" s="129" t="str">
        <f t="shared" si="115"/>
        <v/>
      </c>
      <c r="CN182" s="129" t="str">
        <f t="shared" si="116"/>
        <v/>
      </c>
      <c r="CO182" s="129" t="str">
        <f t="shared" si="117"/>
        <v/>
      </c>
      <c r="CQ182" s="207" t="str">
        <f>+IF(CR182="","",MAX(CQ$1:CQ181)+1)</f>
        <v/>
      </c>
      <c r="CR182" s="208" t="str">
        <f>IF(Compliance_Options!B204="","",Compliance_Options!B204)</f>
        <v/>
      </c>
      <c r="CS182" s="208" t="str">
        <f>IF(Compliance_Options!C204="","",Compliance_Options!C204)</f>
        <v/>
      </c>
      <c r="CT182" s="208" t="str">
        <f>IF(Compliance_Options!D204="","",Compliance_Options!D204)</f>
        <v/>
      </c>
      <c r="CU182" s="208" t="str">
        <f t="shared" si="118"/>
        <v xml:space="preserve">  </v>
      </c>
      <c r="CV182" s="208" t="str">
        <f>IF(COUNTIF(CU$2:CU182,CU182)=1,CU182,"")</f>
        <v/>
      </c>
      <c r="CW182" s="208" t="str">
        <f t="shared" si="119"/>
        <v/>
      </c>
      <c r="CX182" s="208" t="str">
        <f t="shared" si="120"/>
        <v/>
      </c>
      <c r="CY182" s="208" t="str">
        <f t="shared" si="121"/>
        <v/>
      </c>
      <c r="CZ182" s="208" t="str">
        <f t="shared" si="122"/>
        <v/>
      </c>
    </row>
    <row r="183" spans="49:104" x14ac:dyDescent="0.3">
      <c r="AW183" s="125" t="str">
        <f>+IF(AX183="","",MAX(AW$1:AW182)+1)</f>
        <v/>
      </c>
      <c r="AX183" s="126" t="str">
        <f>IF(Compliance_Options!B205="","",Compliance_Options!B205)</f>
        <v/>
      </c>
      <c r="AY183" s="126" t="str">
        <f>IF(Compliance_Options!C205="","",Compliance_Options!C205)</f>
        <v/>
      </c>
      <c r="AZ183" s="126" t="str">
        <f>IF(Compliance_Options!D205="","",Compliance_Options!D205)</f>
        <v/>
      </c>
      <c r="BA183" s="126" t="str">
        <f>IF(Compliance_Options!E205="","",Compliance_Options!E205)</f>
        <v/>
      </c>
      <c r="BB183" s="126" t="str">
        <f>IF(Compliance_Options!F205="","",Compliance_Options!F205)</f>
        <v/>
      </c>
      <c r="BC183" s="105" t="str">
        <f t="shared" si="84"/>
        <v xml:space="preserve">    </v>
      </c>
      <c r="BD183" s="105" t="str">
        <f>IF(COUNTIF(BC$2:BC183,BC183)=1,BC183,"")</f>
        <v/>
      </c>
      <c r="BE183" s="105" t="str">
        <f t="shared" si="85"/>
        <v/>
      </c>
      <c r="BF183" s="105" t="str">
        <f t="shared" si="86"/>
        <v/>
      </c>
      <c r="BG183" s="105" t="str">
        <f t="shared" si="87"/>
        <v/>
      </c>
      <c r="BH183" s="105" t="str">
        <f t="shared" si="88"/>
        <v/>
      </c>
      <c r="BI183" s="105" t="str">
        <f t="shared" si="89"/>
        <v/>
      </c>
      <c r="BJ183" s="105" t="str">
        <f t="shared" si="90"/>
        <v/>
      </c>
      <c r="BK183" s="111" t="str">
        <f t="shared" si="91"/>
        <v/>
      </c>
      <c r="BL183" s="111" t="str">
        <f>+IF(BK183="","",MAX(BL$1:BL182)+1)</f>
        <v/>
      </c>
      <c r="BM183" s="111" t="str">
        <f t="shared" si="92"/>
        <v/>
      </c>
      <c r="BN183" s="111" t="str">
        <f t="shared" si="93"/>
        <v/>
      </c>
      <c r="BO183" s="111" t="str">
        <f t="shared" si="94"/>
        <v/>
      </c>
      <c r="BP183" s="111" t="str">
        <f t="shared" si="95"/>
        <v/>
      </c>
      <c r="BQ183" s="111" t="str">
        <f t="shared" si="96"/>
        <v/>
      </c>
      <c r="BR183" s="111" t="str">
        <f t="shared" si="97"/>
        <v/>
      </c>
      <c r="BS183" s="127" t="str">
        <f t="shared" si="98"/>
        <v/>
      </c>
      <c r="BT183" s="127" t="str">
        <f>+IF(BS183="","",MAX(BT$1:BT182)+1)</f>
        <v/>
      </c>
      <c r="BU183" s="127" t="str">
        <f t="shared" si="99"/>
        <v/>
      </c>
      <c r="BV183" s="127" t="str">
        <f t="shared" si="100"/>
        <v/>
      </c>
      <c r="BW183" s="127" t="str">
        <f t="shared" si="101"/>
        <v/>
      </c>
      <c r="BX183" s="127" t="str">
        <f t="shared" si="102"/>
        <v/>
      </c>
      <c r="BY183" s="127" t="str">
        <f t="shared" si="103"/>
        <v/>
      </c>
      <c r="BZ183" s="127" t="str">
        <f t="shared" si="104"/>
        <v/>
      </c>
      <c r="CA183" s="128" t="str">
        <f t="shared" si="105"/>
        <v/>
      </c>
      <c r="CB183" s="128" t="str">
        <f>+IF(CA183="","",MAX(CB$1:CB182)+1)</f>
        <v/>
      </c>
      <c r="CC183" s="128" t="str">
        <f t="shared" si="106"/>
        <v/>
      </c>
      <c r="CD183" s="128" t="str">
        <f t="shared" si="107"/>
        <v/>
      </c>
      <c r="CE183" s="128" t="str">
        <f t="shared" si="108"/>
        <v/>
      </c>
      <c r="CF183" s="128" t="str">
        <f t="shared" si="109"/>
        <v/>
      </c>
      <c r="CG183" s="128" t="str">
        <f t="shared" si="110"/>
        <v/>
      </c>
      <c r="CH183" s="128" t="str">
        <f t="shared" si="111"/>
        <v/>
      </c>
      <c r="CI183" s="129" t="str">
        <f t="shared" si="112"/>
        <v/>
      </c>
      <c r="CJ183" s="129" t="str">
        <f>+IF(CI183="","",MAX(CJ$1:CJ182)+1)</f>
        <v/>
      </c>
      <c r="CK183" s="129" t="str">
        <f t="shared" si="113"/>
        <v/>
      </c>
      <c r="CL183" s="129" t="str">
        <f t="shared" si="114"/>
        <v/>
      </c>
      <c r="CM183" s="129" t="str">
        <f t="shared" si="115"/>
        <v/>
      </c>
      <c r="CN183" s="129" t="str">
        <f t="shared" si="116"/>
        <v/>
      </c>
      <c r="CO183" s="129" t="str">
        <f t="shared" si="117"/>
        <v/>
      </c>
      <c r="CQ183" s="207" t="str">
        <f>+IF(CR183="","",MAX(CQ$1:CQ182)+1)</f>
        <v/>
      </c>
      <c r="CR183" s="208" t="str">
        <f>IF(Compliance_Options!B205="","",Compliance_Options!B205)</f>
        <v/>
      </c>
      <c r="CS183" s="208" t="str">
        <f>IF(Compliance_Options!C205="","",Compliance_Options!C205)</f>
        <v/>
      </c>
      <c r="CT183" s="208" t="str">
        <f>IF(Compliance_Options!D205="","",Compliance_Options!D205)</f>
        <v/>
      </c>
      <c r="CU183" s="208" t="str">
        <f t="shared" si="118"/>
        <v xml:space="preserve">  </v>
      </c>
      <c r="CV183" s="208" t="str">
        <f>IF(COUNTIF(CU$2:CU183,CU183)=1,CU183,"")</f>
        <v/>
      </c>
      <c r="CW183" s="208" t="str">
        <f t="shared" si="119"/>
        <v/>
      </c>
      <c r="CX183" s="208" t="str">
        <f t="shared" si="120"/>
        <v/>
      </c>
      <c r="CY183" s="208" t="str">
        <f t="shared" si="121"/>
        <v/>
      </c>
      <c r="CZ183" s="208" t="str">
        <f t="shared" si="122"/>
        <v/>
      </c>
    </row>
    <row r="184" spans="49:104" x14ac:dyDescent="0.3">
      <c r="AW184" s="125" t="str">
        <f>+IF(AX184="","",MAX(AW$1:AW183)+1)</f>
        <v/>
      </c>
      <c r="AX184" s="126" t="str">
        <f>IF(Compliance_Options!B206="","",Compliance_Options!B206)</f>
        <v/>
      </c>
      <c r="AY184" s="126" t="str">
        <f>IF(Compliance_Options!C206="","",Compliance_Options!C206)</f>
        <v/>
      </c>
      <c r="AZ184" s="126" t="str">
        <f>IF(Compliance_Options!D206="","",Compliance_Options!D206)</f>
        <v/>
      </c>
      <c r="BA184" s="126" t="str">
        <f>IF(Compliance_Options!E206="","",Compliance_Options!E206)</f>
        <v/>
      </c>
      <c r="BB184" s="126" t="str">
        <f>IF(Compliance_Options!F206="","",Compliance_Options!F206)</f>
        <v/>
      </c>
      <c r="BC184" s="105" t="str">
        <f t="shared" si="84"/>
        <v xml:space="preserve">    </v>
      </c>
      <c r="BD184" s="105" t="str">
        <f>IF(COUNTIF(BC$2:BC184,BC184)=1,BC184,"")</f>
        <v/>
      </c>
      <c r="BE184" s="105" t="str">
        <f t="shared" si="85"/>
        <v/>
      </c>
      <c r="BF184" s="105" t="str">
        <f t="shared" si="86"/>
        <v/>
      </c>
      <c r="BG184" s="105" t="str">
        <f t="shared" si="87"/>
        <v/>
      </c>
      <c r="BH184" s="105" t="str">
        <f t="shared" si="88"/>
        <v/>
      </c>
      <c r="BI184" s="105" t="str">
        <f t="shared" si="89"/>
        <v/>
      </c>
      <c r="BJ184" s="105" t="str">
        <f t="shared" si="90"/>
        <v/>
      </c>
      <c r="BK184" s="111" t="str">
        <f t="shared" si="91"/>
        <v/>
      </c>
      <c r="BL184" s="111" t="str">
        <f>+IF(BK184="","",MAX(BL$1:BL183)+1)</f>
        <v/>
      </c>
      <c r="BM184" s="111" t="str">
        <f t="shared" si="92"/>
        <v/>
      </c>
      <c r="BN184" s="111" t="str">
        <f t="shared" si="93"/>
        <v/>
      </c>
      <c r="BO184" s="111" t="str">
        <f t="shared" si="94"/>
        <v/>
      </c>
      <c r="BP184" s="111" t="str">
        <f t="shared" si="95"/>
        <v/>
      </c>
      <c r="BQ184" s="111" t="str">
        <f t="shared" si="96"/>
        <v/>
      </c>
      <c r="BR184" s="111" t="str">
        <f t="shared" si="97"/>
        <v/>
      </c>
      <c r="BS184" s="127" t="str">
        <f t="shared" si="98"/>
        <v/>
      </c>
      <c r="BT184" s="127" t="str">
        <f>+IF(BS184="","",MAX(BT$1:BT183)+1)</f>
        <v/>
      </c>
      <c r="BU184" s="127" t="str">
        <f t="shared" si="99"/>
        <v/>
      </c>
      <c r="BV184" s="127" t="str">
        <f t="shared" si="100"/>
        <v/>
      </c>
      <c r="BW184" s="127" t="str">
        <f t="shared" si="101"/>
        <v/>
      </c>
      <c r="BX184" s="127" t="str">
        <f t="shared" si="102"/>
        <v/>
      </c>
      <c r="BY184" s="127" t="str">
        <f t="shared" si="103"/>
        <v/>
      </c>
      <c r="BZ184" s="127" t="str">
        <f t="shared" si="104"/>
        <v/>
      </c>
      <c r="CA184" s="128" t="str">
        <f t="shared" si="105"/>
        <v/>
      </c>
      <c r="CB184" s="128" t="str">
        <f>+IF(CA184="","",MAX(CB$1:CB183)+1)</f>
        <v/>
      </c>
      <c r="CC184" s="128" t="str">
        <f t="shared" si="106"/>
        <v/>
      </c>
      <c r="CD184" s="128" t="str">
        <f t="shared" si="107"/>
        <v/>
      </c>
      <c r="CE184" s="128" t="str">
        <f t="shared" si="108"/>
        <v/>
      </c>
      <c r="CF184" s="128" t="str">
        <f t="shared" si="109"/>
        <v/>
      </c>
      <c r="CG184" s="128" t="str">
        <f t="shared" si="110"/>
        <v/>
      </c>
      <c r="CH184" s="128" t="str">
        <f t="shared" si="111"/>
        <v/>
      </c>
      <c r="CI184" s="129" t="str">
        <f t="shared" si="112"/>
        <v/>
      </c>
      <c r="CJ184" s="129" t="str">
        <f>+IF(CI184="","",MAX(CJ$1:CJ183)+1)</f>
        <v/>
      </c>
      <c r="CK184" s="129" t="str">
        <f t="shared" si="113"/>
        <v/>
      </c>
      <c r="CL184" s="129" t="str">
        <f t="shared" si="114"/>
        <v/>
      </c>
      <c r="CM184" s="129" t="str">
        <f t="shared" si="115"/>
        <v/>
      </c>
      <c r="CN184" s="129" t="str">
        <f t="shared" si="116"/>
        <v/>
      </c>
      <c r="CO184" s="129" t="str">
        <f t="shared" si="117"/>
        <v/>
      </c>
      <c r="CQ184" s="207" t="str">
        <f>+IF(CR184="","",MAX(CQ$1:CQ183)+1)</f>
        <v/>
      </c>
      <c r="CR184" s="208" t="str">
        <f>IF(Compliance_Options!B206="","",Compliance_Options!B206)</f>
        <v/>
      </c>
      <c r="CS184" s="208" t="str">
        <f>IF(Compliance_Options!C206="","",Compliance_Options!C206)</f>
        <v/>
      </c>
      <c r="CT184" s="208" t="str">
        <f>IF(Compliance_Options!D206="","",Compliance_Options!D206)</f>
        <v/>
      </c>
      <c r="CU184" s="208" t="str">
        <f t="shared" si="118"/>
        <v xml:space="preserve">  </v>
      </c>
      <c r="CV184" s="208" t="str">
        <f>IF(COUNTIF(CU$2:CU184,CU184)=1,CU184,"")</f>
        <v/>
      </c>
      <c r="CW184" s="208" t="str">
        <f t="shared" si="119"/>
        <v/>
      </c>
      <c r="CX184" s="208" t="str">
        <f t="shared" si="120"/>
        <v/>
      </c>
      <c r="CY184" s="208" t="str">
        <f t="shared" si="121"/>
        <v/>
      </c>
      <c r="CZ184" s="208" t="str">
        <f t="shared" si="122"/>
        <v/>
      </c>
    </row>
    <row r="185" spans="49:104" x14ac:dyDescent="0.3">
      <c r="AW185" s="125" t="str">
        <f>+IF(AX185="","",MAX(AW$1:AW184)+1)</f>
        <v/>
      </c>
      <c r="AX185" s="126" t="str">
        <f>IF(Compliance_Options!B207="","",Compliance_Options!B207)</f>
        <v/>
      </c>
      <c r="AY185" s="126" t="str">
        <f>IF(Compliance_Options!C207="","",Compliance_Options!C207)</f>
        <v/>
      </c>
      <c r="AZ185" s="126" t="str">
        <f>IF(Compliance_Options!D207="","",Compliance_Options!D207)</f>
        <v/>
      </c>
      <c r="BA185" s="126" t="str">
        <f>IF(Compliance_Options!E207="","",Compliance_Options!E207)</f>
        <v/>
      </c>
      <c r="BB185" s="126" t="str">
        <f>IF(Compliance_Options!F207="","",Compliance_Options!F207)</f>
        <v/>
      </c>
      <c r="BC185" s="105" t="str">
        <f t="shared" si="84"/>
        <v xml:space="preserve">    </v>
      </c>
      <c r="BD185" s="105" t="str">
        <f>IF(COUNTIF(BC$2:BC185,BC185)=1,BC185,"")</f>
        <v/>
      </c>
      <c r="BE185" s="105" t="str">
        <f t="shared" si="85"/>
        <v/>
      </c>
      <c r="BF185" s="105" t="str">
        <f t="shared" si="86"/>
        <v/>
      </c>
      <c r="BG185" s="105" t="str">
        <f t="shared" si="87"/>
        <v/>
      </c>
      <c r="BH185" s="105" t="str">
        <f t="shared" si="88"/>
        <v/>
      </c>
      <c r="BI185" s="105" t="str">
        <f t="shared" si="89"/>
        <v/>
      </c>
      <c r="BJ185" s="105" t="str">
        <f t="shared" si="90"/>
        <v/>
      </c>
      <c r="BK185" s="111" t="str">
        <f t="shared" si="91"/>
        <v/>
      </c>
      <c r="BL185" s="111" t="str">
        <f>+IF(BK185="","",MAX(BL$1:BL184)+1)</f>
        <v/>
      </c>
      <c r="BM185" s="111" t="str">
        <f t="shared" si="92"/>
        <v/>
      </c>
      <c r="BN185" s="111" t="str">
        <f t="shared" si="93"/>
        <v/>
      </c>
      <c r="BO185" s="111" t="str">
        <f t="shared" si="94"/>
        <v/>
      </c>
      <c r="BP185" s="111" t="str">
        <f t="shared" si="95"/>
        <v/>
      </c>
      <c r="BQ185" s="111" t="str">
        <f t="shared" si="96"/>
        <v/>
      </c>
      <c r="BR185" s="111" t="str">
        <f t="shared" si="97"/>
        <v/>
      </c>
      <c r="BS185" s="127" t="str">
        <f t="shared" si="98"/>
        <v/>
      </c>
      <c r="BT185" s="127" t="str">
        <f>+IF(BS185="","",MAX(BT$1:BT184)+1)</f>
        <v/>
      </c>
      <c r="BU185" s="127" t="str">
        <f t="shared" si="99"/>
        <v/>
      </c>
      <c r="BV185" s="127" t="str">
        <f t="shared" si="100"/>
        <v/>
      </c>
      <c r="BW185" s="127" t="str">
        <f t="shared" si="101"/>
        <v/>
      </c>
      <c r="BX185" s="127" t="str">
        <f t="shared" si="102"/>
        <v/>
      </c>
      <c r="BY185" s="127" t="str">
        <f t="shared" si="103"/>
        <v/>
      </c>
      <c r="BZ185" s="127" t="str">
        <f t="shared" si="104"/>
        <v/>
      </c>
      <c r="CA185" s="128" t="str">
        <f t="shared" si="105"/>
        <v/>
      </c>
      <c r="CB185" s="128" t="str">
        <f>+IF(CA185="","",MAX(CB$1:CB184)+1)</f>
        <v/>
      </c>
      <c r="CC185" s="128" t="str">
        <f t="shared" si="106"/>
        <v/>
      </c>
      <c r="CD185" s="128" t="str">
        <f t="shared" si="107"/>
        <v/>
      </c>
      <c r="CE185" s="128" t="str">
        <f t="shared" si="108"/>
        <v/>
      </c>
      <c r="CF185" s="128" t="str">
        <f t="shared" si="109"/>
        <v/>
      </c>
      <c r="CG185" s="128" t="str">
        <f t="shared" si="110"/>
        <v/>
      </c>
      <c r="CH185" s="128" t="str">
        <f t="shared" si="111"/>
        <v/>
      </c>
      <c r="CI185" s="129" t="str">
        <f t="shared" si="112"/>
        <v/>
      </c>
      <c r="CJ185" s="129" t="str">
        <f>+IF(CI185="","",MAX(CJ$1:CJ184)+1)</f>
        <v/>
      </c>
      <c r="CK185" s="129" t="str">
        <f t="shared" si="113"/>
        <v/>
      </c>
      <c r="CL185" s="129" t="str">
        <f t="shared" si="114"/>
        <v/>
      </c>
      <c r="CM185" s="129" t="str">
        <f t="shared" si="115"/>
        <v/>
      </c>
      <c r="CN185" s="129" t="str">
        <f t="shared" si="116"/>
        <v/>
      </c>
      <c r="CO185" s="129" t="str">
        <f t="shared" si="117"/>
        <v/>
      </c>
      <c r="CQ185" s="207" t="str">
        <f>+IF(CR185="","",MAX(CQ$1:CQ184)+1)</f>
        <v/>
      </c>
      <c r="CR185" s="208" t="str">
        <f>IF(Compliance_Options!B207="","",Compliance_Options!B207)</f>
        <v/>
      </c>
      <c r="CS185" s="208" t="str">
        <f>IF(Compliance_Options!C207="","",Compliance_Options!C207)</f>
        <v/>
      </c>
      <c r="CT185" s="208" t="str">
        <f>IF(Compliance_Options!D207="","",Compliance_Options!D207)</f>
        <v/>
      </c>
      <c r="CU185" s="208" t="str">
        <f t="shared" si="118"/>
        <v xml:space="preserve">  </v>
      </c>
      <c r="CV185" s="208" t="str">
        <f>IF(COUNTIF(CU$2:CU185,CU185)=1,CU185,"")</f>
        <v/>
      </c>
      <c r="CW185" s="208" t="str">
        <f t="shared" si="119"/>
        <v/>
      </c>
      <c r="CX185" s="208" t="str">
        <f t="shared" si="120"/>
        <v/>
      </c>
      <c r="CY185" s="208" t="str">
        <f t="shared" si="121"/>
        <v/>
      </c>
      <c r="CZ185" s="208" t="str">
        <f t="shared" si="122"/>
        <v/>
      </c>
    </row>
    <row r="186" spans="49:104" x14ac:dyDescent="0.3">
      <c r="AW186" s="125" t="str">
        <f>+IF(AX186="","",MAX(AW$1:AW185)+1)</f>
        <v/>
      </c>
      <c r="AX186" s="126" t="str">
        <f>IF(Compliance_Options!B208="","",Compliance_Options!B208)</f>
        <v/>
      </c>
      <c r="AY186" s="126" t="str">
        <f>IF(Compliance_Options!C208="","",Compliance_Options!C208)</f>
        <v/>
      </c>
      <c r="AZ186" s="126" t="str">
        <f>IF(Compliance_Options!D208="","",Compliance_Options!D208)</f>
        <v/>
      </c>
      <c r="BA186" s="126" t="str">
        <f>IF(Compliance_Options!E208="","",Compliance_Options!E208)</f>
        <v/>
      </c>
      <c r="BB186" s="126" t="str">
        <f>IF(Compliance_Options!F208="","",Compliance_Options!F208)</f>
        <v/>
      </c>
      <c r="BC186" s="105" t="str">
        <f t="shared" si="84"/>
        <v xml:space="preserve">    </v>
      </c>
      <c r="BD186" s="105" t="str">
        <f>IF(COUNTIF(BC$2:BC186,BC186)=1,BC186,"")</f>
        <v/>
      </c>
      <c r="BE186" s="105" t="str">
        <f t="shared" si="85"/>
        <v/>
      </c>
      <c r="BF186" s="105" t="str">
        <f t="shared" si="86"/>
        <v/>
      </c>
      <c r="BG186" s="105" t="str">
        <f t="shared" si="87"/>
        <v/>
      </c>
      <c r="BH186" s="105" t="str">
        <f t="shared" si="88"/>
        <v/>
      </c>
      <c r="BI186" s="105" t="str">
        <f t="shared" si="89"/>
        <v/>
      </c>
      <c r="BJ186" s="105" t="str">
        <f t="shared" si="90"/>
        <v/>
      </c>
      <c r="BK186" s="111" t="str">
        <f t="shared" si="91"/>
        <v/>
      </c>
      <c r="BL186" s="111" t="str">
        <f>+IF(BK186="","",MAX(BL$1:BL185)+1)</f>
        <v/>
      </c>
      <c r="BM186" s="111" t="str">
        <f t="shared" si="92"/>
        <v/>
      </c>
      <c r="BN186" s="111" t="str">
        <f t="shared" si="93"/>
        <v/>
      </c>
      <c r="BO186" s="111" t="str">
        <f t="shared" si="94"/>
        <v/>
      </c>
      <c r="BP186" s="111" t="str">
        <f t="shared" si="95"/>
        <v/>
      </c>
      <c r="BQ186" s="111" t="str">
        <f t="shared" si="96"/>
        <v/>
      </c>
      <c r="BR186" s="111" t="str">
        <f t="shared" si="97"/>
        <v/>
      </c>
      <c r="BS186" s="127" t="str">
        <f t="shared" si="98"/>
        <v/>
      </c>
      <c r="BT186" s="127" t="str">
        <f>+IF(BS186="","",MAX(BT$1:BT185)+1)</f>
        <v/>
      </c>
      <c r="BU186" s="127" t="str">
        <f t="shared" si="99"/>
        <v/>
      </c>
      <c r="BV186" s="127" t="str">
        <f t="shared" si="100"/>
        <v/>
      </c>
      <c r="BW186" s="127" t="str">
        <f t="shared" si="101"/>
        <v/>
      </c>
      <c r="BX186" s="127" t="str">
        <f t="shared" si="102"/>
        <v/>
      </c>
      <c r="BY186" s="127" t="str">
        <f t="shared" si="103"/>
        <v/>
      </c>
      <c r="BZ186" s="127" t="str">
        <f t="shared" si="104"/>
        <v/>
      </c>
      <c r="CA186" s="128" t="str">
        <f t="shared" si="105"/>
        <v/>
      </c>
      <c r="CB186" s="128" t="str">
        <f>+IF(CA186="","",MAX(CB$1:CB185)+1)</f>
        <v/>
      </c>
      <c r="CC186" s="128" t="str">
        <f t="shared" si="106"/>
        <v/>
      </c>
      <c r="CD186" s="128" t="str">
        <f t="shared" si="107"/>
        <v/>
      </c>
      <c r="CE186" s="128" t="str">
        <f t="shared" si="108"/>
        <v/>
      </c>
      <c r="CF186" s="128" t="str">
        <f t="shared" si="109"/>
        <v/>
      </c>
      <c r="CG186" s="128" t="str">
        <f t="shared" si="110"/>
        <v/>
      </c>
      <c r="CH186" s="128" t="str">
        <f t="shared" si="111"/>
        <v/>
      </c>
      <c r="CI186" s="129" t="str">
        <f t="shared" si="112"/>
        <v/>
      </c>
      <c r="CJ186" s="129" t="str">
        <f>+IF(CI186="","",MAX(CJ$1:CJ185)+1)</f>
        <v/>
      </c>
      <c r="CK186" s="129" t="str">
        <f t="shared" si="113"/>
        <v/>
      </c>
      <c r="CL186" s="129" t="str">
        <f t="shared" si="114"/>
        <v/>
      </c>
      <c r="CM186" s="129" t="str">
        <f t="shared" si="115"/>
        <v/>
      </c>
      <c r="CN186" s="129" t="str">
        <f t="shared" si="116"/>
        <v/>
      </c>
      <c r="CO186" s="129" t="str">
        <f t="shared" si="117"/>
        <v/>
      </c>
      <c r="CQ186" s="207" t="str">
        <f>+IF(CR186="","",MAX(CQ$1:CQ185)+1)</f>
        <v/>
      </c>
      <c r="CR186" s="208" t="str">
        <f>IF(Compliance_Options!B208="","",Compliance_Options!B208)</f>
        <v/>
      </c>
      <c r="CS186" s="208" t="str">
        <f>IF(Compliance_Options!C208="","",Compliance_Options!C208)</f>
        <v/>
      </c>
      <c r="CT186" s="208" t="str">
        <f>IF(Compliance_Options!D208="","",Compliance_Options!D208)</f>
        <v/>
      </c>
      <c r="CU186" s="208" t="str">
        <f t="shared" si="118"/>
        <v xml:space="preserve">  </v>
      </c>
      <c r="CV186" s="208" t="str">
        <f>IF(COUNTIF(CU$2:CU186,CU186)=1,CU186,"")</f>
        <v/>
      </c>
      <c r="CW186" s="208" t="str">
        <f t="shared" si="119"/>
        <v/>
      </c>
      <c r="CX186" s="208" t="str">
        <f t="shared" si="120"/>
        <v/>
      </c>
      <c r="CY186" s="208" t="str">
        <f t="shared" si="121"/>
        <v/>
      </c>
      <c r="CZ186" s="208" t="str">
        <f t="shared" si="122"/>
        <v/>
      </c>
    </row>
    <row r="187" spans="49:104" x14ac:dyDescent="0.3">
      <c r="AW187" s="125" t="str">
        <f>+IF(AX187="","",MAX(AW$1:AW186)+1)</f>
        <v/>
      </c>
      <c r="AX187" s="126" t="str">
        <f>IF(Compliance_Options!B209="","",Compliance_Options!B209)</f>
        <v/>
      </c>
      <c r="AY187" s="126" t="str">
        <f>IF(Compliance_Options!C209="","",Compliance_Options!C209)</f>
        <v/>
      </c>
      <c r="AZ187" s="126" t="str">
        <f>IF(Compliance_Options!D209="","",Compliance_Options!D209)</f>
        <v/>
      </c>
      <c r="BA187" s="126" t="str">
        <f>IF(Compliance_Options!E209="","",Compliance_Options!E209)</f>
        <v/>
      </c>
      <c r="BB187" s="126" t="str">
        <f>IF(Compliance_Options!F209="","",Compliance_Options!F209)</f>
        <v/>
      </c>
      <c r="BC187" s="105" t="str">
        <f t="shared" si="84"/>
        <v xml:space="preserve">    </v>
      </c>
      <c r="BD187" s="105" t="str">
        <f>IF(COUNTIF(BC$2:BC187,BC187)=1,BC187,"")</f>
        <v/>
      </c>
      <c r="BE187" s="105" t="str">
        <f t="shared" si="85"/>
        <v/>
      </c>
      <c r="BF187" s="105" t="str">
        <f t="shared" si="86"/>
        <v/>
      </c>
      <c r="BG187" s="105" t="str">
        <f t="shared" si="87"/>
        <v/>
      </c>
      <c r="BH187" s="105" t="str">
        <f t="shared" si="88"/>
        <v/>
      </c>
      <c r="BI187" s="105" t="str">
        <f t="shared" si="89"/>
        <v/>
      </c>
      <c r="BJ187" s="105" t="str">
        <f t="shared" si="90"/>
        <v/>
      </c>
      <c r="BK187" s="111" t="str">
        <f t="shared" si="91"/>
        <v/>
      </c>
      <c r="BL187" s="111" t="str">
        <f>+IF(BK187="","",MAX(BL$1:BL186)+1)</f>
        <v/>
      </c>
      <c r="BM187" s="111" t="str">
        <f t="shared" si="92"/>
        <v/>
      </c>
      <c r="BN187" s="111" t="str">
        <f t="shared" si="93"/>
        <v/>
      </c>
      <c r="BO187" s="111" t="str">
        <f t="shared" si="94"/>
        <v/>
      </c>
      <c r="BP187" s="111" t="str">
        <f t="shared" si="95"/>
        <v/>
      </c>
      <c r="BQ187" s="111" t="str">
        <f t="shared" si="96"/>
        <v/>
      </c>
      <c r="BR187" s="111" t="str">
        <f t="shared" si="97"/>
        <v/>
      </c>
      <c r="BS187" s="127" t="str">
        <f t="shared" si="98"/>
        <v/>
      </c>
      <c r="BT187" s="127" t="str">
        <f>+IF(BS187="","",MAX(BT$1:BT186)+1)</f>
        <v/>
      </c>
      <c r="BU187" s="127" t="str">
        <f t="shared" si="99"/>
        <v/>
      </c>
      <c r="BV187" s="127" t="str">
        <f t="shared" si="100"/>
        <v/>
      </c>
      <c r="BW187" s="127" t="str">
        <f t="shared" si="101"/>
        <v/>
      </c>
      <c r="BX187" s="127" t="str">
        <f t="shared" si="102"/>
        <v/>
      </c>
      <c r="BY187" s="127" t="str">
        <f t="shared" si="103"/>
        <v/>
      </c>
      <c r="BZ187" s="127" t="str">
        <f t="shared" si="104"/>
        <v/>
      </c>
      <c r="CA187" s="128" t="str">
        <f t="shared" si="105"/>
        <v/>
      </c>
      <c r="CB187" s="128" t="str">
        <f>+IF(CA187="","",MAX(CB$1:CB186)+1)</f>
        <v/>
      </c>
      <c r="CC187" s="128" t="str">
        <f t="shared" si="106"/>
        <v/>
      </c>
      <c r="CD187" s="128" t="str">
        <f t="shared" si="107"/>
        <v/>
      </c>
      <c r="CE187" s="128" t="str">
        <f t="shared" si="108"/>
        <v/>
      </c>
      <c r="CF187" s="128" t="str">
        <f t="shared" si="109"/>
        <v/>
      </c>
      <c r="CG187" s="128" t="str">
        <f t="shared" si="110"/>
        <v/>
      </c>
      <c r="CH187" s="128" t="str">
        <f t="shared" si="111"/>
        <v/>
      </c>
      <c r="CI187" s="129" t="str">
        <f t="shared" si="112"/>
        <v/>
      </c>
      <c r="CJ187" s="129" t="str">
        <f>+IF(CI187="","",MAX(CJ$1:CJ186)+1)</f>
        <v/>
      </c>
      <c r="CK187" s="129" t="str">
        <f t="shared" si="113"/>
        <v/>
      </c>
      <c r="CL187" s="129" t="str">
        <f t="shared" si="114"/>
        <v/>
      </c>
      <c r="CM187" s="129" t="str">
        <f t="shared" si="115"/>
        <v/>
      </c>
      <c r="CN187" s="129" t="str">
        <f t="shared" si="116"/>
        <v/>
      </c>
      <c r="CO187" s="129" t="str">
        <f t="shared" si="117"/>
        <v/>
      </c>
      <c r="CQ187" s="207" t="str">
        <f>+IF(CR187="","",MAX(CQ$1:CQ186)+1)</f>
        <v/>
      </c>
      <c r="CR187" s="208" t="str">
        <f>IF(Compliance_Options!B209="","",Compliance_Options!B209)</f>
        <v/>
      </c>
      <c r="CS187" s="208" t="str">
        <f>IF(Compliance_Options!C209="","",Compliance_Options!C209)</f>
        <v/>
      </c>
      <c r="CT187" s="208" t="str">
        <f>IF(Compliance_Options!D209="","",Compliance_Options!D209)</f>
        <v/>
      </c>
      <c r="CU187" s="208" t="str">
        <f t="shared" si="118"/>
        <v xml:space="preserve">  </v>
      </c>
      <c r="CV187" s="208" t="str">
        <f>IF(COUNTIF(CU$2:CU187,CU187)=1,CU187,"")</f>
        <v/>
      </c>
      <c r="CW187" s="208" t="str">
        <f t="shared" si="119"/>
        <v/>
      </c>
      <c r="CX187" s="208" t="str">
        <f t="shared" si="120"/>
        <v/>
      </c>
      <c r="CY187" s="208" t="str">
        <f t="shared" si="121"/>
        <v/>
      </c>
      <c r="CZ187" s="208" t="str">
        <f t="shared" si="122"/>
        <v/>
      </c>
    </row>
    <row r="188" spans="49:104" x14ac:dyDescent="0.3">
      <c r="AW188" s="125" t="str">
        <f>+IF(AX188="","",MAX(AW$1:AW187)+1)</f>
        <v/>
      </c>
      <c r="AX188" s="126" t="str">
        <f>IF(Compliance_Options!B210="","",Compliance_Options!B210)</f>
        <v/>
      </c>
      <c r="AY188" s="126" t="str">
        <f>IF(Compliance_Options!C210="","",Compliance_Options!C210)</f>
        <v/>
      </c>
      <c r="AZ188" s="126" t="str">
        <f>IF(Compliance_Options!D210="","",Compliance_Options!D210)</f>
        <v/>
      </c>
      <c r="BA188" s="126" t="str">
        <f>IF(Compliance_Options!E210="","",Compliance_Options!E210)</f>
        <v/>
      </c>
      <c r="BB188" s="126" t="str">
        <f>IF(Compliance_Options!F210="","",Compliance_Options!F210)</f>
        <v/>
      </c>
      <c r="BC188" s="105" t="str">
        <f t="shared" si="84"/>
        <v xml:space="preserve">    </v>
      </c>
      <c r="BD188" s="105" t="str">
        <f>IF(COUNTIF(BC$2:BC188,BC188)=1,BC188,"")</f>
        <v/>
      </c>
      <c r="BE188" s="105" t="str">
        <f t="shared" si="85"/>
        <v/>
      </c>
      <c r="BF188" s="105" t="str">
        <f t="shared" si="86"/>
        <v/>
      </c>
      <c r="BG188" s="105" t="str">
        <f t="shared" si="87"/>
        <v/>
      </c>
      <c r="BH188" s="105" t="str">
        <f t="shared" si="88"/>
        <v/>
      </c>
      <c r="BI188" s="105" t="str">
        <f t="shared" si="89"/>
        <v/>
      </c>
      <c r="BJ188" s="105" t="str">
        <f t="shared" si="90"/>
        <v/>
      </c>
      <c r="BK188" s="111" t="str">
        <f t="shared" si="91"/>
        <v/>
      </c>
      <c r="BL188" s="111" t="str">
        <f>+IF(BK188="","",MAX(BL$1:BL187)+1)</f>
        <v/>
      </c>
      <c r="BM188" s="111" t="str">
        <f t="shared" si="92"/>
        <v/>
      </c>
      <c r="BN188" s="111" t="str">
        <f t="shared" si="93"/>
        <v/>
      </c>
      <c r="BO188" s="111" t="str">
        <f t="shared" si="94"/>
        <v/>
      </c>
      <c r="BP188" s="111" t="str">
        <f t="shared" si="95"/>
        <v/>
      </c>
      <c r="BQ188" s="111" t="str">
        <f t="shared" si="96"/>
        <v/>
      </c>
      <c r="BR188" s="111" t="str">
        <f t="shared" si="97"/>
        <v/>
      </c>
      <c r="BS188" s="127" t="str">
        <f t="shared" si="98"/>
        <v/>
      </c>
      <c r="BT188" s="127" t="str">
        <f>+IF(BS188="","",MAX(BT$1:BT187)+1)</f>
        <v/>
      </c>
      <c r="BU188" s="127" t="str">
        <f t="shared" si="99"/>
        <v/>
      </c>
      <c r="BV188" s="127" t="str">
        <f t="shared" si="100"/>
        <v/>
      </c>
      <c r="BW188" s="127" t="str">
        <f t="shared" si="101"/>
        <v/>
      </c>
      <c r="BX188" s="127" t="str">
        <f t="shared" si="102"/>
        <v/>
      </c>
      <c r="BY188" s="127" t="str">
        <f t="shared" si="103"/>
        <v/>
      </c>
      <c r="BZ188" s="127" t="str">
        <f t="shared" si="104"/>
        <v/>
      </c>
      <c r="CA188" s="128" t="str">
        <f t="shared" si="105"/>
        <v/>
      </c>
      <c r="CB188" s="128" t="str">
        <f>+IF(CA188="","",MAX(CB$1:CB187)+1)</f>
        <v/>
      </c>
      <c r="CC188" s="128" t="str">
        <f t="shared" si="106"/>
        <v/>
      </c>
      <c r="CD188" s="128" t="str">
        <f t="shared" si="107"/>
        <v/>
      </c>
      <c r="CE188" s="128" t="str">
        <f t="shared" si="108"/>
        <v/>
      </c>
      <c r="CF188" s="128" t="str">
        <f t="shared" si="109"/>
        <v/>
      </c>
      <c r="CG188" s="128" t="str">
        <f t="shared" si="110"/>
        <v/>
      </c>
      <c r="CH188" s="128" t="str">
        <f t="shared" si="111"/>
        <v/>
      </c>
      <c r="CI188" s="129" t="str">
        <f t="shared" si="112"/>
        <v/>
      </c>
      <c r="CJ188" s="129" t="str">
        <f>+IF(CI188="","",MAX(CJ$1:CJ187)+1)</f>
        <v/>
      </c>
      <c r="CK188" s="129" t="str">
        <f t="shared" si="113"/>
        <v/>
      </c>
      <c r="CL188" s="129" t="str">
        <f t="shared" si="114"/>
        <v/>
      </c>
      <c r="CM188" s="129" t="str">
        <f t="shared" si="115"/>
        <v/>
      </c>
      <c r="CN188" s="129" t="str">
        <f t="shared" si="116"/>
        <v/>
      </c>
      <c r="CO188" s="129" t="str">
        <f t="shared" si="117"/>
        <v/>
      </c>
      <c r="CQ188" s="207" t="str">
        <f>+IF(CR188="","",MAX(CQ$1:CQ187)+1)</f>
        <v/>
      </c>
      <c r="CR188" s="208" t="str">
        <f>IF(Compliance_Options!B210="","",Compliance_Options!B210)</f>
        <v/>
      </c>
      <c r="CS188" s="208" t="str">
        <f>IF(Compliance_Options!C210="","",Compliance_Options!C210)</f>
        <v/>
      </c>
      <c r="CT188" s="208" t="str">
        <f>IF(Compliance_Options!D210="","",Compliance_Options!D210)</f>
        <v/>
      </c>
      <c r="CU188" s="208" t="str">
        <f t="shared" si="118"/>
        <v xml:space="preserve">  </v>
      </c>
      <c r="CV188" s="208" t="str">
        <f>IF(COUNTIF(CU$2:CU188,CU188)=1,CU188,"")</f>
        <v/>
      </c>
      <c r="CW188" s="208" t="str">
        <f t="shared" si="119"/>
        <v/>
      </c>
      <c r="CX188" s="208" t="str">
        <f t="shared" si="120"/>
        <v/>
      </c>
      <c r="CY188" s="208" t="str">
        <f t="shared" si="121"/>
        <v/>
      </c>
      <c r="CZ188" s="208" t="str">
        <f t="shared" si="122"/>
        <v/>
      </c>
    </row>
    <row r="189" spans="49:104" x14ac:dyDescent="0.3">
      <c r="AW189" s="125" t="str">
        <f>+IF(AX189="","",MAX(AW$1:AW188)+1)</f>
        <v/>
      </c>
      <c r="AX189" s="126" t="str">
        <f>IF(Compliance_Options!B211="","",Compliance_Options!B211)</f>
        <v/>
      </c>
      <c r="AY189" s="126" t="str">
        <f>IF(Compliance_Options!C211="","",Compliance_Options!C211)</f>
        <v/>
      </c>
      <c r="AZ189" s="126" t="str">
        <f>IF(Compliance_Options!D211="","",Compliance_Options!D211)</f>
        <v/>
      </c>
      <c r="BA189" s="126" t="str">
        <f>IF(Compliance_Options!E211="","",Compliance_Options!E211)</f>
        <v/>
      </c>
      <c r="BB189" s="126" t="str">
        <f>IF(Compliance_Options!F211="","",Compliance_Options!F211)</f>
        <v/>
      </c>
      <c r="BC189" s="105" t="str">
        <f t="shared" si="84"/>
        <v xml:space="preserve">    </v>
      </c>
      <c r="BD189" s="105" t="str">
        <f>IF(COUNTIF(BC$2:BC189,BC189)=1,BC189,"")</f>
        <v/>
      </c>
      <c r="BE189" s="105" t="str">
        <f t="shared" si="85"/>
        <v/>
      </c>
      <c r="BF189" s="105" t="str">
        <f t="shared" si="86"/>
        <v/>
      </c>
      <c r="BG189" s="105" t="str">
        <f t="shared" si="87"/>
        <v/>
      </c>
      <c r="BH189" s="105" t="str">
        <f t="shared" si="88"/>
        <v/>
      </c>
      <c r="BI189" s="105" t="str">
        <f t="shared" si="89"/>
        <v/>
      </c>
      <c r="BJ189" s="105" t="str">
        <f t="shared" si="90"/>
        <v/>
      </c>
      <c r="BK189" s="111" t="str">
        <f t="shared" si="91"/>
        <v/>
      </c>
      <c r="BL189" s="111" t="str">
        <f>+IF(BK189="","",MAX(BL$1:BL188)+1)</f>
        <v/>
      </c>
      <c r="BM189" s="111" t="str">
        <f t="shared" si="92"/>
        <v/>
      </c>
      <c r="BN189" s="111" t="str">
        <f t="shared" si="93"/>
        <v/>
      </c>
      <c r="BO189" s="111" t="str">
        <f t="shared" si="94"/>
        <v/>
      </c>
      <c r="BP189" s="111" t="str">
        <f t="shared" si="95"/>
        <v/>
      </c>
      <c r="BQ189" s="111" t="str">
        <f t="shared" si="96"/>
        <v/>
      </c>
      <c r="BR189" s="111" t="str">
        <f t="shared" si="97"/>
        <v/>
      </c>
      <c r="BS189" s="127" t="str">
        <f t="shared" si="98"/>
        <v/>
      </c>
      <c r="BT189" s="127" t="str">
        <f>+IF(BS189="","",MAX(BT$1:BT188)+1)</f>
        <v/>
      </c>
      <c r="BU189" s="127" t="str">
        <f t="shared" si="99"/>
        <v/>
      </c>
      <c r="BV189" s="127" t="str">
        <f t="shared" si="100"/>
        <v/>
      </c>
      <c r="BW189" s="127" t="str">
        <f t="shared" si="101"/>
        <v/>
      </c>
      <c r="BX189" s="127" t="str">
        <f t="shared" si="102"/>
        <v/>
      </c>
      <c r="BY189" s="127" t="str">
        <f t="shared" si="103"/>
        <v/>
      </c>
      <c r="BZ189" s="127" t="str">
        <f t="shared" si="104"/>
        <v/>
      </c>
      <c r="CA189" s="128" t="str">
        <f t="shared" si="105"/>
        <v/>
      </c>
      <c r="CB189" s="128" t="str">
        <f>+IF(CA189="","",MAX(CB$1:CB188)+1)</f>
        <v/>
      </c>
      <c r="CC189" s="128" t="str">
        <f t="shared" si="106"/>
        <v/>
      </c>
      <c r="CD189" s="128" t="str">
        <f t="shared" si="107"/>
        <v/>
      </c>
      <c r="CE189" s="128" t="str">
        <f t="shared" si="108"/>
        <v/>
      </c>
      <c r="CF189" s="128" t="str">
        <f t="shared" si="109"/>
        <v/>
      </c>
      <c r="CG189" s="128" t="str">
        <f t="shared" si="110"/>
        <v/>
      </c>
      <c r="CH189" s="128" t="str">
        <f t="shared" si="111"/>
        <v/>
      </c>
      <c r="CI189" s="129" t="str">
        <f t="shared" si="112"/>
        <v/>
      </c>
      <c r="CJ189" s="129" t="str">
        <f>+IF(CI189="","",MAX(CJ$1:CJ188)+1)</f>
        <v/>
      </c>
      <c r="CK189" s="129" t="str">
        <f t="shared" si="113"/>
        <v/>
      </c>
      <c r="CL189" s="129" t="str">
        <f t="shared" si="114"/>
        <v/>
      </c>
      <c r="CM189" s="129" t="str">
        <f t="shared" si="115"/>
        <v/>
      </c>
      <c r="CN189" s="129" t="str">
        <f t="shared" si="116"/>
        <v/>
      </c>
      <c r="CO189" s="129" t="str">
        <f t="shared" si="117"/>
        <v/>
      </c>
      <c r="CQ189" s="207" t="str">
        <f>+IF(CR189="","",MAX(CQ$1:CQ188)+1)</f>
        <v/>
      </c>
      <c r="CR189" s="208" t="str">
        <f>IF(Compliance_Options!B211="","",Compliance_Options!B211)</f>
        <v/>
      </c>
      <c r="CS189" s="208" t="str">
        <f>IF(Compliance_Options!C211="","",Compliance_Options!C211)</f>
        <v/>
      </c>
      <c r="CT189" s="208" t="str">
        <f>IF(Compliance_Options!D211="","",Compliance_Options!D211)</f>
        <v/>
      </c>
      <c r="CU189" s="208" t="str">
        <f t="shared" si="118"/>
        <v xml:space="preserve">  </v>
      </c>
      <c r="CV189" s="208" t="str">
        <f>IF(COUNTIF(CU$2:CU189,CU189)=1,CU189,"")</f>
        <v/>
      </c>
      <c r="CW189" s="208" t="str">
        <f t="shared" si="119"/>
        <v/>
      </c>
      <c r="CX189" s="208" t="str">
        <f t="shared" si="120"/>
        <v/>
      </c>
      <c r="CY189" s="208" t="str">
        <f t="shared" si="121"/>
        <v/>
      </c>
      <c r="CZ189" s="208" t="str">
        <f t="shared" si="122"/>
        <v/>
      </c>
    </row>
    <row r="190" spans="49:104" x14ac:dyDescent="0.3">
      <c r="AW190" s="125" t="str">
        <f>+IF(AX190="","",MAX(AW$1:AW189)+1)</f>
        <v/>
      </c>
      <c r="AX190" s="126" t="str">
        <f>IF(Compliance_Options!B212="","",Compliance_Options!B212)</f>
        <v/>
      </c>
      <c r="AY190" s="126" t="str">
        <f>IF(Compliance_Options!C212="","",Compliance_Options!C212)</f>
        <v/>
      </c>
      <c r="AZ190" s="126" t="str">
        <f>IF(Compliance_Options!D212="","",Compliance_Options!D212)</f>
        <v/>
      </c>
      <c r="BA190" s="126" t="str">
        <f>IF(Compliance_Options!E212="","",Compliance_Options!E212)</f>
        <v/>
      </c>
      <c r="BB190" s="126" t="str">
        <f>IF(Compliance_Options!F212="","",Compliance_Options!F212)</f>
        <v/>
      </c>
      <c r="BC190" s="105" t="str">
        <f t="shared" si="84"/>
        <v xml:space="preserve">    </v>
      </c>
      <c r="BD190" s="105" t="str">
        <f>IF(COUNTIF(BC$2:BC190,BC190)=1,BC190,"")</f>
        <v/>
      </c>
      <c r="BE190" s="105" t="str">
        <f t="shared" si="85"/>
        <v/>
      </c>
      <c r="BF190" s="105" t="str">
        <f t="shared" si="86"/>
        <v/>
      </c>
      <c r="BG190" s="105" t="str">
        <f t="shared" si="87"/>
        <v/>
      </c>
      <c r="BH190" s="105" t="str">
        <f t="shared" si="88"/>
        <v/>
      </c>
      <c r="BI190" s="105" t="str">
        <f t="shared" si="89"/>
        <v/>
      </c>
      <c r="BJ190" s="105" t="str">
        <f t="shared" si="90"/>
        <v/>
      </c>
      <c r="BK190" s="111" t="str">
        <f t="shared" si="91"/>
        <v/>
      </c>
      <c r="BL190" s="111" t="str">
        <f>+IF(BK190="","",MAX(BL$1:BL189)+1)</f>
        <v/>
      </c>
      <c r="BM190" s="111" t="str">
        <f t="shared" si="92"/>
        <v/>
      </c>
      <c r="BN190" s="111" t="str">
        <f t="shared" si="93"/>
        <v/>
      </c>
      <c r="BO190" s="111" t="str">
        <f t="shared" si="94"/>
        <v/>
      </c>
      <c r="BP190" s="111" t="str">
        <f t="shared" si="95"/>
        <v/>
      </c>
      <c r="BQ190" s="111" t="str">
        <f t="shared" si="96"/>
        <v/>
      </c>
      <c r="BR190" s="111" t="str">
        <f t="shared" si="97"/>
        <v/>
      </c>
      <c r="BS190" s="127" t="str">
        <f t="shared" si="98"/>
        <v/>
      </c>
      <c r="BT190" s="127" t="str">
        <f>+IF(BS190="","",MAX(BT$1:BT189)+1)</f>
        <v/>
      </c>
      <c r="BU190" s="127" t="str">
        <f t="shared" si="99"/>
        <v/>
      </c>
      <c r="BV190" s="127" t="str">
        <f t="shared" si="100"/>
        <v/>
      </c>
      <c r="BW190" s="127" t="str">
        <f t="shared" si="101"/>
        <v/>
      </c>
      <c r="BX190" s="127" t="str">
        <f t="shared" si="102"/>
        <v/>
      </c>
      <c r="BY190" s="127" t="str">
        <f t="shared" si="103"/>
        <v/>
      </c>
      <c r="BZ190" s="127" t="str">
        <f t="shared" si="104"/>
        <v/>
      </c>
      <c r="CA190" s="128" t="str">
        <f t="shared" si="105"/>
        <v/>
      </c>
      <c r="CB190" s="128" t="str">
        <f>+IF(CA190="","",MAX(CB$1:CB189)+1)</f>
        <v/>
      </c>
      <c r="CC190" s="128" t="str">
        <f t="shared" si="106"/>
        <v/>
      </c>
      <c r="CD190" s="128" t="str">
        <f t="shared" si="107"/>
        <v/>
      </c>
      <c r="CE190" s="128" t="str">
        <f t="shared" si="108"/>
        <v/>
      </c>
      <c r="CF190" s="128" t="str">
        <f t="shared" si="109"/>
        <v/>
      </c>
      <c r="CG190" s="128" t="str">
        <f t="shared" si="110"/>
        <v/>
      </c>
      <c r="CH190" s="128" t="str">
        <f t="shared" si="111"/>
        <v/>
      </c>
      <c r="CI190" s="129" t="str">
        <f t="shared" si="112"/>
        <v/>
      </c>
      <c r="CJ190" s="129" t="str">
        <f>+IF(CI190="","",MAX(CJ$1:CJ189)+1)</f>
        <v/>
      </c>
      <c r="CK190" s="129" t="str">
        <f t="shared" si="113"/>
        <v/>
      </c>
      <c r="CL190" s="129" t="str">
        <f t="shared" si="114"/>
        <v/>
      </c>
      <c r="CM190" s="129" t="str">
        <f t="shared" si="115"/>
        <v/>
      </c>
      <c r="CN190" s="129" t="str">
        <f t="shared" si="116"/>
        <v/>
      </c>
      <c r="CO190" s="129" t="str">
        <f t="shared" si="117"/>
        <v/>
      </c>
      <c r="CQ190" s="207" t="str">
        <f>+IF(CR190="","",MAX(CQ$1:CQ189)+1)</f>
        <v/>
      </c>
      <c r="CR190" s="208" t="str">
        <f>IF(Compliance_Options!B212="","",Compliance_Options!B212)</f>
        <v/>
      </c>
      <c r="CS190" s="208" t="str">
        <f>IF(Compliance_Options!C212="","",Compliance_Options!C212)</f>
        <v/>
      </c>
      <c r="CT190" s="208" t="str">
        <f>IF(Compliance_Options!D212="","",Compliance_Options!D212)</f>
        <v/>
      </c>
      <c r="CU190" s="208" t="str">
        <f t="shared" si="118"/>
        <v xml:space="preserve">  </v>
      </c>
      <c r="CV190" s="208" t="str">
        <f>IF(COUNTIF(CU$2:CU190,CU190)=1,CU190,"")</f>
        <v/>
      </c>
      <c r="CW190" s="208" t="str">
        <f t="shared" si="119"/>
        <v/>
      </c>
      <c r="CX190" s="208" t="str">
        <f t="shared" si="120"/>
        <v/>
      </c>
      <c r="CY190" s="208" t="str">
        <f t="shared" si="121"/>
        <v/>
      </c>
      <c r="CZ190" s="208" t="str">
        <f t="shared" si="122"/>
        <v/>
      </c>
    </row>
    <row r="191" spans="49:104" x14ac:dyDescent="0.3">
      <c r="AW191" s="125" t="str">
        <f>+IF(AX191="","",MAX(AW$1:AW190)+1)</f>
        <v/>
      </c>
      <c r="AX191" s="126" t="str">
        <f>IF(Compliance_Options!B213="","",Compliance_Options!B213)</f>
        <v/>
      </c>
      <c r="AY191" s="126" t="str">
        <f>IF(Compliance_Options!C213="","",Compliance_Options!C213)</f>
        <v/>
      </c>
      <c r="AZ191" s="126" t="str">
        <f>IF(Compliance_Options!D213="","",Compliance_Options!D213)</f>
        <v/>
      </c>
      <c r="BA191" s="126" t="str">
        <f>IF(Compliance_Options!E213="","",Compliance_Options!E213)</f>
        <v/>
      </c>
      <c r="BB191" s="126" t="str">
        <f>IF(Compliance_Options!F213="","",Compliance_Options!F213)</f>
        <v/>
      </c>
      <c r="BC191" s="105" t="str">
        <f t="shared" si="84"/>
        <v xml:space="preserve">    </v>
      </c>
      <c r="BD191" s="105" t="str">
        <f>IF(COUNTIF(BC$2:BC191,BC191)=1,BC191,"")</f>
        <v/>
      </c>
      <c r="BE191" s="105" t="str">
        <f t="shared" si="85"/>
        <v/>
      </c>
      <c r="BF191" s="105" t="str">
        <f t="shared" si="86"/>
        <v/>
      </c>
      <c r="BG191" s="105" t="str">
        <f t="shared" si="87"/>
        <v/>
      </c>
      <c r="BH191" s="105" t="str">
        <f t="shared" si="88"/>
        <v/>
      </c>
      <c r="BI191" s="105" t="str">
        <f t="shared" si="89"/>
        <v/>
      </c>
      <c r="BJ191" s="105" t="str">
        <f t="shared" si="90"/>
        <v/>
      </c>
      <c r="BK191" s="111" t="str">
        <f t="shared" si="91"/>
        <v/>
      </c>
      <c r="BL191" s="111" t="str">
        <f>+IF(BK191="","",MAX(BL$1:BL190)+1)</f>
        <v/>
      </c>
      <c r="BM191" s="111" t="str">
        <f t="shared" si="92"/>
        <v/>
      </c>
      <c r="BN191" s="111" t="str">
        <f t="shared" si="93"/>
        <v/>
      </c>
      <c r="BO191" s="111" t="str">
        <f t="shared" si="94"/>
        <v/>
      </c>
      <c r="BP191" s="111" t="str">
        <f t="shared" si="95"/>
        <v/>
      </c>
      <c r="BQ191" s="111" t="str">
        <f t="shared" si="96"/>
        <v/>
      </c>
      <c r="BR191" s="111" t="str">
        <f t="shared" si="97"/>
        <v/>
      </c>
      <c r="BS191" s="127" t="str">
        <f t="shared" si="98"/>
        <v/>
      </c>
      <c r="BT191" s="127" t="str">
        <f>+IF(BS191="","",MAX(BT$1:BT190)+1)</f>
        <v/>
      </c>
      <c r="BU191" s="127" t="str">
        <f t="shared" si="99"/>
        <v/>
      </c>
      <c r="BV191" s="127" t="str">
        <f t="shared" si="100"/>
        <v/>
      </c>
      <c r="BW191" s="127" t="str">
        <f t="shared" si="101"/>
        <v/>
      </c>
      <c r="BX191" s="127" t="str">
        <f t="shared" si="102"/>
        <v/>
      </c>
      <c r="BY191" s="127" t="str">
        <f t="shared" si="103"/>
        <v/>
      </c>
      <c r="BZ191" s="127" t="str">
        <f t="shared" si="104"/>
        <v/>
      </c>
      <c r="CA191" s="128" t="str">
        <f t="shared" si="105"/>
        <v/>
      </c>
      <c r="CB191" s="128" t="str">
        <f>+IF(CA191="","",MAX(CB$1:CB190)+1)</f>
        <v/>
      </c>
      <c r="CC191" s="128" t="str">
        <f t="shared" si="106"/>
        <v/>
      </c>
      <c r="CD191" s="128" t="str">
        <f t="shared" si="107"/>
        <v/>
      </c>
      <c r="CE191" s="128" t="str">
        <f t="shared" si="108"/>
        <v/>
      </c>
      <c r="CF191" s="128" t="str">
        <f t="shared" si="109"/>
        <v/>
      </c>
      <c r="CG191" s="128" t="str">
        <f t="shared" si="110"/>
        <v/>
      </c>
      <c r="CH191" s="128" t="str">
        <f t="shared" si="111"/>
        <v/>
      </c>
      <c r="CI191" s="129" t="str">
        <f t="shared" si="112"/>
        <v/>
      </c>
      <c r="CJ191" s="129" t="str">
        <f>+IF(CI191="","",MAX(CJ$1:CJ190)+1)</f>
        <v/>
      </c>
      <c r="CK191" s="129" t="str">
        <f t="shared" si="113"/>
        <v/>
      </c>
      <c r="CL191" s="129" t="str">
        <f t="shared" si="114"/>
        <v/>
      </c>
      <c r="CM191" s="129" t="str">
        <f t="shared" si="115"/>
        <v/>
      </c>
      <c r="CN191" s="129" t="str">
        <f t="shared" si="116"/>
        <v/>
      </c>
      <c r="CO191" s="129" t="str">
        <f t="shared" si="117"/>
        <v/>
      </c>
      <c r="CQ191" s="207" t="str">
        <f>+IF(CR191="","",MAX(CQ$1:CQ190)+1)</f>
        <v/>
      </c>
      <c r="CR191" s="208" t="str">
        <f>IF(Compliance_Options!B213="","",Compliance_Options!B213)</f>
        <v/>
      </c>
      <c r="CS191" s="208" t="str">
        <f>IF(Compliance_Options!C213="","",Compliance_Options!C213)</f>
        <v/>
      </c>
      <c r="CT191" s="208" t="str">
        <f>IF(Compliance_Options!D213="","",Compliance_Options!D213)</f>
        <v/>
      </c>
      <c r="CU191" s="208" t="str">
        <f t="shared" si="118"/>
        <v xml:space="preserve">  </v>
      </c>
      <c r="CV191" s="208" t="str">
        <f>IF(COUNTIF(CU$2:CU191,CU191)=1,CU191,"")</f>
        <v/>
      </c>
      <c r="CW191" s="208" t="str">
        <f t="shared" si="119"/>
        <v/>
      </c>
      <c r="CX191" s="208" t="str">
        <f t="shared" si="120"/>
        <v/>
      </c>
      <c r="CY191" s="208" t="str">
        <f t="shared" si="121"/>
        <v/>
      </c>
      <c r="CZ191" s="208" t="str">
        <f t="shared" si="122"/>
        <v/>
      </c>
    </row>
    <row r="192" spans="49:104" x14ac:dyDescent="0.3">
      <c r="AW192" s="125" t="str">
        <f>+IF(AX192="","",MAX(AW$1:AW191)+1)</f>
        <v/>
      </c>
      <c r="AX192" s="126" t="str">
        <f>IF(Compliance_Options!B214="","",Compliance_Options!B214)</f>
        <v/>
      </c>
      <c r="AY192" s="126" t="str">
        <f>IF(Compliance_Options!C214="","",Compliance_Options!C214)</f>
        <v/>
      </c>
      <c r="AZ192" s="126" t="str">
        <f>IF(Compliance_Options!D214="","",Compliance_Options!D214)</f>
        <v/>
      </c>
      <c r="BA192" s="126" t="str">
        <f>IF(Compliance_Options!E214="","",Compliance_Options!E214)</f>
        <v/>
      </c>
      <c r="BB192" s="126" t="str">
        <f>IF(Compliance_Options!F214="","",Compliance_Options!F214)</f>
        <v/>
      </c>
      <c r="BC192" s="105" t="str">
        <f t="shared" si="84"/>
        <v xml:space="preserve">    </v>
      </c>
      <c r="BD192" s="105" t="str">
        <f>IF(COUNTIF(BC$2:BC192,BC192)=1,BC192,"")</f>
        <v/>
      </c>
      <c r="BE192" s="105" t="str">
        <f t="shared" si="85"/>
        <v/>
      </c>
      <c r="BF192" s="105" t="str">
        <f t="shared" si="86"/>
        <v/>
      </c>
      <c r="BG192" s="105" t="str">
        <f t="shared" si="87"/>
        <v/>
      </c>
      <c r="BH192" s="105" t="str">
        <f t="shared" si="88"/>
        <v/>
      </c>
      <c r="BI192" s="105" t="str">
        <f t="shared" si="89"/>
        <v/>
      </c>
      <c r="BJ192" s="105" t="str">
        <f t="shared" si="90"/>
        <v/>
      </c>
      <c r="BK192" s="111" t="str">
        <f t="shared" si="91"/>
        <v/>
      </c>
      <c r="BL192" s="111" t="str">
        <f>+IF(BK192="","",MAX(BL$1:BL191)+1)</f>
        <v/>
      </c>
      <c r="BM192" s="111" t="str">
        <f t="shared" si="92"/>
        <v/>
      </c>
      <c r="BN192" s="111" t="str">
        <f t="shared" si="93"/>
        <v/>
      </c>
      <c r="BO192" s="111" t="str">
        <f t="shared" si="94"/>
        <v/>
      </c>
      <c r="BP192" s="111" t="str">
        <f t="shared" si="95"/>
        <v/>
      </c>
      <c r="BQ192" s="111" t="str">
        <f t="shared" si="96"/>
        <v/>
      </c>
      <c r="BR192" s="111" t="str">
        <f t="shared" si="97"/>
        <v/>
      </c>
      <c r="BS192" s="127" t="str">
        <f t="shared" si="98"/>
        <v/>
      </c>
      <c r="BT192" s="127" t="str">
        <f>+IF(BS192="","",MAX(BT$1:BT191)+1)</f>
        <v/>
      </c>
      <c r="BU192" s="127" t="str">
        <f t="shared" si="99"/>
        <v/>
      </c>
      <c r="BV192" s="127" t="str">
        <f t="shared" si="100"/>
        <v/>
      </c>
      <c r="BW192" s="127" t="str">
        <f t="shared" si="101"/>
        <v/>
      </c>
      <c r="BX192" s="127" t="str">
        <f t="shared" si="102"/>
        <v/>
      </c>
      <c r="BY192" s="127" t="str">
        <f t="shared" si="103"/>
        <v/>
      </c>
      <c r="BZ192" s="127" t="str">
        <f t="shared" si="104"/>
        <v/>
      </c>
      <c r="CA192" s="128" t="str">
        <f t="shared" si="105"/>
        <v/>
      </c>
      <c r="CB192" s="128" t="str">
        <f>+IF(CA192="","",MAX(CB$1:CB191)+1)</f>
        <v/>
      </c>
      <c r="CC192" s="128" t="str">
        <f t="shared" si="106"/>
        <v/>
      </c>
      <c r="CD192" s="128" t="str">
        <f t="shared" si="107"/>
        <v/>
      </c>
      <c r="CE192" s="128" t="str">
        <f t="shared" si="108"/>
        <v/>
      </c>
      <c r="CF192" s="128" t="str">
        <f t="shared" si="109"/>
        <v/>
      </c>
      <c r="CG192" s="128" t="str">
        <f t="shared" si="110"/>
        <v/>
      </c>
      <c r="CH192" s="128" t="str">
        <f t="shared" si="111"/>
        <v/>
      </c>
      <c r="CI192" s="129" t="str">
        <f t="shared" si="112"/>
        <v/>
      </c>
      <c r="CJ192" s="129" t="str">
        <f>+IF(CI192="","",MAX(CJ$1:CJ191)+1)</f>
        <v/>
      </c>
      <c r="CK192" s="129" t="str">
        <f t="shared" si="113"/>
        <v/>
      </c>
      <c r="CL192" s="129" t="str">
        <f t="shared" si="114"/>
        <v/>
      </c>
      <c r="CM192" s="129" t="str">
        <f t="shared" si="115"/>
        <v/>
      </c>
      <c r="CN192" s="129" t="str">
        <f t="shared" si="116"/>
        <v/>
      </c>
      <c r="CO192" s="129" t="str">
        <f t="shared" si="117"/>
        <v/>
      </c>
      <c r="CQ192" s="207" t="str">
        <f>+IF(CR192="","",MAX(CQ$1:CQ191)+1)</f>
        <v/>
      </c>
      <c r="CR192" s="208" t="str">
        <f>IF(Compliance_Options!B214="","",Compliance_Options!B214)</f>
        <v/>
      </c>
      <c r="CS192" s="208" t="str">
        <f>IF(Compliance_Options!C214="","",Compliance_Options!C214)</f>
        <v/>
      </c>
      <c r="CT192" s="208" t="str">
        <f>IF(Compliance_Options!D214="","",Compliance_Options!D214)</f>
        <v/>
      </c>
      <c r="CU192" s="208" t="str">
        <f t="shared" si="118"/>
        <v xml:space="preserve">  </v>
      </c>
      <c r="CV192" s="208" t="str">
        <f>IF(COUNTIF(CU$2:CU192,CU192)=1,CU192,"")</f>
        <v/>
      </c>
      <c r="CW192" s="208" t="str">
        <f t="shared" si="119"/>
        <v/>
      </c>
      <c r="CX192" s="208" t="str">
        <f t="shared" si="120"/>
        <v/>
      </c>
      <c r="CY192" s="208" t="str">
        <f t="shared" si="121"/>
        <v/>
      </c>
      <c r="CZ192" s="208" t="str">
        <f t="shared" si="122"/>
        <v/>
      </c>
    </row>
    <row r="193" spans="49:104" x14ac:dyDescent="0.3">
      <c r="AW193" s="125" t="str">
        <f>+IF(AX193="","",MAX(AW$1:AW192)+1)</f>
        <v/>
      </c>
      <c r="AX193" s="126" t="str">
        <f>IF(Compliance_Options!B215="","",Compliance_Options!B215)</f>
        <v/>
      </c>
      <c r="AY193" s="126" t="str">
        <f>IF(Compliance_Options!C215="","",Compliance_Options!C215)</f>
        <v/>
      </c>
      <c r="AZ193" s="126" t="str">
        <f>IF(Compliance_Options!D215="","",Compliance_Options!D215)</f>
        <v/>
      </c>
      <c r="BA193" s="126" t="str">
        <f>IF(Compliance_Options!E215="","",Compliance_Options!E215)</f>
        <v/>
      </c>
      <c r="BB193" s="126" t="str">
        <f>IF(Compliance_Options!F215="","",Compliance_Options!F215)</f>
        <v/>
      </c>
      <c r="BC193" s="105" t="str">
        <f t="shared" si="84"/>
        <v xml:space="preserve">    </v>
      </c>
      <c r="BD193" s="105" t="str">
        <f>IF(COUNTIF(BC$2:BC193,BC193)=1,BC193,"")</f>
        <v/>
      </c>
      <c r="BE193" s="105" t="str">
        <f t="shared" si="85"/>
        <v/>
      </c>
      <c r="BF193" s="105" t="str">
        <f t="shared" si="86"/>
        <v/>
      </c>
      <c r="BG193" s="105" t="str">
        <f t="shared" si="87"/>
        <v/>
      </c>
      <c r="BH193" s="105" t="str">
        <f t="shared" si="88"/>
        <v/>
      </c>
      <c r="BI193" s="105" t="str">
        <f t="shared" si="89"/>
        <v/>
      </c>
      <c r="BJ193" s="105" t="str">
        <f t="shared" si="90"/>
        <v/>
      </c>
      <c r="BK193" s="111" t="str">
        <f t="shared" si="91"/>
        <v/>
      </c>
      <c r="BL193" s="111" t="str">
        <f>+IF(BK193="","",MAX(BL$1:BL192)+1)</f>
        <v/>
      </c>
      <c r="BM193" s="111" t="str">
        <f t="shared" si="92"/>
        <v/>
      </c>
      <c r="BN193" s="111" t="str">
        <f t="shared" si="93"/>
        <v/>
      </c>
      <c r="BO193" s="111" t="str">
        <f t="shared" si="94"/>
        <v/>
      </c>
      <c r="BP193" s="111" t="str">
        <f t="shared" si="95"/>
        <v/>
      </c>
      <c r="BQ193" s="111" t="str">
        <f t="shared" si="96"/>
        <v/>
      </c>
      <c r="BR193" s="111" t="str">
        <f t="shared" si="97"/>
        <v/>
      </c>
      <c r="BS193" s="127" t="str">
        <f t="shared" si="98"/>
        <v/>
      </c>
      <c r="BT193" s="127" t="str">
        <f>+IF(BS193="","",MAX(BT$1:BT192)+1)</f>
        <v/>
      </c>
      <c r="BU193" s="127" t="str">
        <f t="shared" si="99"/>
        <v/>
      </c>
      <c r="BV193" s="127" t="str">
        <f t="shared" si="100"/>
        <v/>
      </c>
      <c r="BW193" s="127" t="str">
        <f t="shared" si="101"/>
        <v/>
      </c>
      <c r="BX193" s="127" t="str">
        <f t="shared" si="102"/>
        <v/>
      </c>
      <c r="BY193" s="127" t="str">
        <f t="shared" si="103"/>
        <v/>
      </c>
      <c r="BZ193" s="127" t="str">
        <f t="shared" si="104"/>
        <v/>
      </c>
      <c r="CA193" s="128" t="str">
        <f t="shared" si="105"/>
        <v/>
      </c>
      <c r="CB193" s="128" t="str">
        <f>+IF(CA193="","",MAX(CB$1:CB192)+1)</f>
        <v/>
      </c>
      <c r="CC193" s="128" t="str">
        <f t="shared" si="106"/>
        <v/>
      </c>
      <c r="CD193" s="128" t="str">
        <f t="shared" si="107"/>
        <v/>
      </c>
      <c r="CE193" s="128" t="str">
        <f t="shared" si="108"/>
        <v/>
      </c>
      <c r="CF193" s="128" t="str">
        <f t="shared" si="109"/>
        <v/>
      </c>
      <c r="CG193" s="128" t="str">
        <f t="shared" si="110"/>
        <v/>
      </c>
      <c r="CH193" s="128" t="str">
        <f t="shared" si="111"/>
        <v/>
      </c>
      <c r="CI193" s="129" t="str">
        <f t="shared" si="112"/>
        <v/>
      </c>
      <c r="CJ193" s="129" t="str">
        <f>+IF(CI193="","",MAX(CJ$1:CJ192)+1)</f>
        <v/>
      </c>
      <c r="CK193" s="129" t="str">
        <f t="shared" si="113"/>
        <v/>
      </c>
      <c r="CL193" s="129" t="str">
        <f t="shared" si="114"/>
        <v/>
      </c>
      <c r="CM193" s="129" t="str">
        <f t="shared" si="115"/>
        <v/>
      </c>
      <c r="CN193" s="129" t="str">
        <f t="shared" si="116"/>
        <v/>
      </c>
      <c r="CO193" s="129" t="str">
        <f t="shared" si="117"/>
        <v/>
      </c>
      <c r="CQ193" s="207" t="str">
        <f>+IF(CR193="","",MAX(CQ$1:CQ192)+1)</f>
        <v/>
      </c>
      <c r="CR193" s="208" t="str">
        <f>IF(Compliance_Options!B215="","",Compliance_Options!B215)</f>
        <v/>
      </c>
      <c r="CS193" s="208" t="str">
        <f>IF(Compliance_Options!C215="","",Compliance_Options!C215)</f>
        <v/>
      </c>
      <c r="CT193" s="208" t="str">
        <f>IF(Compliance_Options!D215="","",Compliance_Options!D215)</f>
        <v/>
      </c>
      <c r="CU193" s="208" t="str">
        <f t="shared" si="118"/>
        <v xml:space="preserve">  </v>
      </c>
      <c r="CV193" s="208" t="str">
        <f>IF(COUNTIF(CU$2:CU193,CU193)=1,CU193,"")</f>
        <v/>
      </c>
      <c r="CW193" s="208" t="str">
        <f t="shared" si="119"/>
        <v/>
      </c>
      <c r="CX193" s="208" t="str">
        <f t="shared" si="120"/>
        <v/>
      </c>
      <c r="CY193" s="208" t="str">
        <f t="shared" si="121"/>
        <v/>
      </c>
      <c r="CZ193" s="208" t="str">
        <f t="shared" si="122"/>
        <v/>
      </c>
    </row>
    <row r="194" spans="49:104" x14ac:dyDescent="0.3">
      <c r="AW194" s="125" t="str">
        <f>+IF(AX194="","",MAX(AW$1:AW193)+1)</f>
        <v/>
      </c>
      <c r="AX194" s="126" t="str">
        <f>IF(Compliance_Options!B216="","",Compliance_Options!B216)</f>
        <v/>
      </c>
      <c r="AY194" s="126" t="str">
        <f>IF(Compliance_Options!C216="","",Compliance_Options!C216)</f>
        <v/>
      </c>
      <c r="AZ194" s="126" t="str">
        <f>IF(Compliance_Options!D216="","",Compliance_Options!D216)</f>
        <v/>
      </c>
      <c r="BA194" s="126" t="str">
        <f>IF(Compliance_Options!E216="","",Compliance_Options!E216)</f>
        <v/>
      </c>
      <c r="BB194" s="126" t="str">
        <f>IF(Compliance_Options!F216="","",Compliance_Options!F216)</f>
        <v/>
      </c>
      <c r="BC194" s="105" t="str">
        <f t="shared" si="84"/>
        <v xml:space="preserve">    </v>
      </c>
      <c r="BD194" s="105" t="str">
        <f>IF(COUNTIF(BC$2:BC194,BC194)=1,BC194,"")</f>
        <v/>
      </c>
      <c r="BE194" s="105" t="str">
        <f t="shared" si="85"/>
        <v/>
      </c>
      <c r="BF194" s="105" t="str">
        <f t="shared" si="86"/>
        <v/>
      </c>
      <c r="BG194" s="105" t="str">
        <f t="shared" si="87"/>
        <v/>
      </c>
      <c r="BH194" s="105" t="str">
        <f t="shared" si="88"/>
        <v/>
      </c>
      <c r="BI194" s="105" t="str">
        <f t="shared" si="89"/>
        <v/>
      </c>
      <c r="BJ194" s="105" t="str">
        <f t="shared" si="90"/>
        <v/>
      </c>
      <c r="BK194" s="111" t="str">
        <f t="shared" si="91"/>
        <v/>
      </c>
      <c r="BL194" s="111" t="str">
        <f>+IF(BK194="","",MAX(BL$1:BL193)+1)</f>
        <v/>
      </c>
      <c r="BM194" s="111" t="str">
        <f t="shared" si="92"/>
        <v/>
      </c>
      <c r="BN194" s="111" t="str">
        <f t="shared" si="93"/>
        <v/>
      </c>
      <c r="BO194" s="111" t="str">
        <f t="shared" si="94"/>
        <v/>
      </c>
      <c r="BP194" s="111" t="str">
        <f t="shared" si="95"/>
        <v/>
      </c>
      <c r="BQ194" s="111" t="str">
        <f t="shared" si="96"/>
        <v/>
      </c>
      <c r="BR194" s="111" t="str">
        <f t="shared" si="97"/>
        <v/>
      </c>
      <c r="BS194" s="127" t="str">
        <f t="shared" si="98"/>
        <v/>
      </c>
      <c r="BT194" s="127" t="str">
        <f>+IF(BS194="","",MAX(BT$1:BT193)+1)</f>
        <v/>
      </c>
      <c r="BU194" s="127" t="str">
        <f t="shared" si="99"/>
        <v/>
      </c>
      <c r="BV194" s="127" t="str">
        <f t="shared" si="100"/>
        <v/>
      </c>
      <c r="BW194" s="127" t="str">
        <f t="shared" si="101"/>
        <v/>
      </c>
      <c r="BX194" s="127" t="str">
        <f t="shared" si="102"/>
        <v/>
      </c>
      <c r="BY194" s="127" t="str">
        <f t="shared" si="103"/>
        <v/>
      </c>
      <c r="BZ194" s="127" t="str">
        <f t="shared" si="104"/>
        <v/>
      </c>
      <c r="CA194" s="128" t="str">
        <f t="shared" si="105"/>
        <v/>
      </c>
      <c r="CB194" s="128" t="str">
        <f>+IF(CA194="","",MAX(CB$1:CB193)+1)</f>
        <v/>
      </c>
      <c r="CC194" s="128" t="str">
        <f t="shared" si="106"/>
        <v/>
      </c>
      <c r="CD194" s="128" t="str">
        <f t="shared" si="107"/>
        <v/>
      </c>
      <c r="CE194" s="128" t="str">
        <f t="shared" si="108"/>
        <v/>
      </c>
      <c r="CF194" s="128" t="str">
        <f t="shared" si="109"/>
        <v/>
      </c>
      <c r="CG194" s="128" t="str">
        <f t="shared" si="110"/>
        <v/>
      </c>
      <c r="CH194" s="128" t="str">
        <f t="shared" si="111"/>
        <v/>
      </c>
      <c r="CI194" s="129" t="str">
        <f t="shared" si="112"/>
        <v/>
      </c>
      <c r="CJ194" s="129" t="str">
        <f>+IF(CI194="","",MAX(CJ$1:CJ193)+1)</f>
        <v/>
      </c>
      <c r="CK194" s="129" t="str">
        <f t="shared" si="113"/>
        <v/>
      </c>
      <c r="CL194" s="129" t="str">
        <f t="shared" si="114"/>
        <v/>
      </c>
      <c r="CM194" s="129" t="str">
        <f t="shared" si="115"/>
        <v/>
      </c>
      <c r="CN194" s="129" t="str">
        <f t="shared" si="116"/>
        <v/>
      </c>
      <c r="CO194" s="129" t="str">
        <f t="shared" si="117"/>
        <v/>
      </c>
      <c r="CQ194" s="207" t="str">
        <f>+IF(CR194="","",MAX(CQ$1:CQ193)+1)</f>
        <v/>
      </c>
      <c r="CR194" s="208" t="str">
        <f>IF(Compliance_Options!B216="","",Compliance_Options!B216)</f>
        <v/>
      </c>
      <c r="CS194" s="208" t="str">
        <f>IF(Compliance_Options!C216="","",Compliance_Options!C216)</f>
        <v/>
      </c>
      <c r="CT194" s="208" t="str">
        <f>IF(Compliance_Options!D216="","",Compliance_Options!D216)</f>
        <v/>
      </c>
      <c r="CU194" s="208" t="str">
        <f t="shared" si="118"/>
        <v xml:space="preserve">  </v>
      </c>
      <c r="CV194" s="208" t="str">
        <f>IF(COUNTIF(CU$2:CU194,CU194)=1,CU194,"")</f>
        <v/>
      </c>
      <c r="CW194" s="208" t="str">
        <f t="shared" si="119"/>
        <v/>
      </c>
      <c r="CX194" s="208" t="str">
        <f t="shared" si="120"/>
        <v/>
      </c>
      <c r="CY194" s="208" t="str">
        <f t="shared" si="121"/>
        <v/>
      </c>
      <c r="CZ194" s="208" t="str">
        <f t="shared" si="122"/>
        <v/>
      </c>
    </row>
    <row r="195" spans="49:104" x14ac:dyDescent="0.3">
      <c r="AW195" s="125" t="str">
        <f>+IF(AX195="","",MAX(AW$1:AW194)+1)</f>
        <v/>
      </c>
      <c r="AX195" s="126" t="str">
        <f>IF(Compliance_Options!B217="","",Compliance_Options!B217)</f>
        <v/>
      </c>
      <c r="AY195" s="126" t="str">
        <f>IF(Compliance_Options!C217="","",Compliance_Options!C217)</f>
        <v/>
      </c>
      <c r="AZ195" s="126" t="str">
        <f>IF(Compliance_Options!D217="","",Compliance_Options!D217)</f>
        <v/>
      </c>
      <c r="BA195" s="126" t="str">
        <f>IF(Compliance_Options!E217="","",Compliance_Options!E217)</f>
        <v/>
      </c>
      <c r="BB195" s="126" t="str">
        <f>IF(Compliance_Options!F217="","",Compliance_Options!F217)</f>
        <v/>
      </c>
      <c r="BC195" s="105" t="str">
        <f t="shared" ref="BC195:BC258" si="123">AX195&amp;" "&amp;AY195&amp;" "&amp;AZ195&amp;" "&amp;BA195&amp;" "&amp;BB195</f>
        <v xml:space="preserve">    </v>
      </c>
      <c r="BD195" s="105" t="str">
        <f>IF(COUNTIF(BC$2:BC195,BC195)=1,BC195,"")</f>
        <v/>
      </c>
      <c r="BE195" s="105" t="str">
        <f t="shared" ref="BE195:BE258" si="124">IF(BF195="","",BF195&amp;" "&amp;BG195&amp;" "&amp;BH195)</f>
        <v/>
      </c>
      <c r="BF195" s="105" t="str">
        <f t="shared" ref="BF195:BF258" si="125">IFERROR(INDEX(AX$2:AX$78,MATCH(ROW()-ROW($BD$1),$AW$2:$AW$78,0)),"")</f>
        <v/>
      </c>
      <c r="BG195" s="105" t="str">
        <f t="shared" ref="BG195:BG258" si="126">IFERROR(INDEX(AY$2:AY$78,MATCH(ROW()-ROW($BD$1),$AW$2:$AW$78,0)),"")</f>
        <v/>
      </c>
      <c r="BH195" s="105" t="str">
        <f t="shared" ref="BH195:BH258" si="127">IFERROR(INDEX(AZ$2:AZ$78,MATCH(ROW()-ROW($BD$1),$AW$2:$AW$78,0)),"")</f>
        <v/>
      </c>
      <c r="BI195" s="105" t="str">
        <f t="shared" ref="BI195:BI258" si="128">IFERROR(INDEX(BA$2:BA$78,MATCH(ROW()-ROW($BD$1),$AW$2:$AW$78,0)),"")</f>
        <v/>
      </c>
      <c r="BJ195" s="105" t="str">
        <f t="shared" ref="BJ195:BJ258" si="129">IFERROR(INDEX(BB$2:BB$78,MATCH(ROW()-ROW($BD$1),$AW$2:$AW$78,0)),"")</f>
        <v/>
      </c>
      <c r="BK195" s="111" t="str">
        <f t="shared" ref="BK195:BK258" si="130">IF($AZ195="Tire Production",$BC195,"")</f>
        <v/>
      </c>
      <c r="BL195" s="111" t="str">
        <f>+IF(BK195="","",MAX(BL$1:BL194)+1)</f>
        <v/>
      </c>
      <c r="BM195" s="111" t="str">
        <f t="shared" ref="BM195:BM258" si="131">IF(BN195="","",BN195&amp;" "&amp;BO195&amp;" "&amp;BP195&amp;" "&amp;BQ195&amp;" "&amp;BR195)</f>
        <v/>
      </c>
      <c r="BN195" s="111" t="str">
        <f t="shared" ref="BN195:BN258" si="132">IFERROR(INDEX(AX$2:AX$78,MATCH(ROW()-ROW($BD$1),$BL$2:$BL$78,0)),"")</f>
        <v/>
      </c>
      <c r="BO195" s="111" t="str">
        <f t="shared" ref="BO195:BO258" si="133">IFERROR(INDEX(AY$2:AY$78,MATCH(ROW()-ROW($BD$1),$BL$2:$BL$78,0)),"")</f>
        <v/>
      </c>
      <c r="BP195" s="111" t="str">
        <f t="shared" ref="BP195:BP258" si="134">IFERROR(INDEX(AZ$2:AZ$78,MATCH(ROW()-ROW($BD$1),$BL$2:$BL$78,0)),"")</f>
        <v/>
      </c>
      <c r="BQ195" s="111" t="str">
        <f t="shared" ref="BQ195:BQ258" si="135">IFERROR(INDEX(BA$2:BA$78,MATCH(ROW()-ROW($BD$1),$BL$2:$BL$78,0)),"")</f>
        <v/>
      </c>
      <c r="BR195" s="111" t="str">
        <f t="shared" ref="BR195:BR258" si="136">IFERROR(INDEX(BB$2:BB$78,MATCH(ROW()-ROW($BD$1),$BL$2:$BL$78,0)),"")</f>
        <v/>
      </c>
      <c r="BS195" s="127" t="str">
        <f t="shared" ref="BS195:BS258" si="137">IF($AZ195="Tire Cord Production",$BC195,"")</f>
        <v/>
      </c>
      <c r="BT195" s="127" t="str">
        <f>+IF(BS195="","",MAX(BT$1:BT194)+1)</f>
        <v/>
      </c>
      <c r="BU195" s="127" t="str">
        <f t="shared" ref="BU195:BU258" si="138">IF(BV195="","",BV195&amp;" "&amp;BW195&amp;" "&amp;BX195)</f>
        <v/>
      </c>
      <c r="BV195" s="127" t="str">
        <f t="shared" ref="BV195:BV258" si="139">IFERROR(INDEX(AX$2:AX$78,MATCH(ROW()-ROW($BT$1),$BT$2:$BT$78,0)),"")</f>
        <v/>
      </c>
      <c r="BW195" s="127" t="str">
        <f t="shared" ref="BW195:BW258" si="140">IFERROR(INDEX(AY$2:AY$78,MATCH(ROW()-ROW($BT$1),$BT$2:$BT$78,0)),"")</f>
        <v/>
      </c>
      <c r="BX195" s="127" t="str">
        <f t="shared" ref="BX195:BX258" si="141">IFERROR(INDEX(AZ$2:AZ$78,MATCH(ROW()-ROW($BT$1),$BT$2:$BT$78,0)),"")</f>
        <v/>
      </c>
      <c r="BY195" s="127" t="str">
        <f t="shared" ref="BY195:BY258" si="142">IFERROR(INDEX(BA$2:BA$78,MATCH(ROW()-ROW($BT$1),$BT$2:$BT$78,0)),"")</f>
        <v/>
      </c>
      <c r="BZ195" s="127" t="str">
        <f t="shared" ref="BZ195:BZ258" si="143">IFERROR(INDEX(BB$2:BB$78,MATCH(ROW()-ROW($BT$1),$BT$2:$BT$78,0)),"")</f>
        <v/>
      </c>
      <c r="CA195" s="128" t="str">
        <f t="shared" ref="CA195:CA258" si="144">IF($AZ195="Puncture Sealant Application",$BC195,"")</f>
        <v/>
      </c>
      <c r="CB195" s="128" t="str">
        <f>+IF(CA195="","",MAX(CB$1:CB194)+1)</f>
        <v/>
      </c>
      <c r="CC195" s="128" t="str">
        <f t="shared" ref="CC195:CC258" si="145">IF(CD195="","",CD195&amp;" "&amp;CE195&amp;" "&amp;CF195)</f>
        <v/>
      </c>
      <c r="CD195" s="128" t="str">
        <f t="shared" ref="CD195:CD258" si="146">IFERROR(INDEX(AX$2:AX$78,MATCH(ROW()-ROW($CB$1),$CB$2:$CB$78,0)),"")</f>
        <v/>
      </c>
      <c r="CE195" s="128" t="str">
        <f t="shared" ref="CE195:CE258" si="147">IFERROR(INDEX(AY$2:AY$78,MATCH(ROW()-ROW($CB$1),$CB$2:$CB$78,0)),"")</f>
        <v/>
      </c>
      <c r="CF195" s="128" t="str">
        <f t="shared" ref="CF195:CF258" si="148">IFERROR(INDEX(AZ$2:AZ$78,MATCH(ROW()-ROW($CB$1),$CB$2:$CB$78,0)),"")</f>
        <v/>
      </c>
      <c r="CG195" s="128" t="str">
        <f t="shared" ref="CG195:CG258" si="149">IFERROR(INDEX(BA$2:BA$78,MATCH(ROW()-ROW($CB$1),$CB$2:$CB$78,0)),"")</f>
        <v/>
      </c>
      <c r="CH195" s="128" t="str">
        <f t="shared" ref="CH195:CH258" si="150">IFERROR(INDEX(BB$2:BB$78,MATCH(ROW()-ROW($CB$1),$CB$2:$CB$78,0)),"")</f>
        <v/>
      </c>
      <c r="CI195" s="129" t="str">
        <f t="shared" ref="CI195:CI258" si="151">IF($AZ195="Rubber Processing",$BC195,"")</f>
        <v/>
      </c>
      <c r="CJ195" s="129" t="str">
        <f>+IF(CI195="","",MAX(CJ$1:CJ194)+1)</f>
        <v/>
      </c>
      <c r="CK195" s="129" t="str">
        <f t="shared" ref="CK195:CK258" si="152">IFERROR(INDEX(AX$2:AX$78,MATCH(ROW()-ROW($CJ$1),$CJ$2:$CJ$78,0)),"")</f>
        <v/>
      </c>
      <c r="CL195" s="129" t="str">
        <f t="shared" ref="CL195:CL258" si="153">IFERROR(INDEX(AY$2:AY$78,MATCH(ROW()-ROW($CJ$1),$CJ$2:$CJ$78,0)),"")</f>
        <v/>
      </c>
      <c r="CM195" s="129" t="str">
        <f t="shared" ref="CM195:CM258" si="154">IFERROR(INDEX(AZ$2:AZ$78,MATCH(ROW()-ROW($CJ$1),$CJ$2:$CJ$78,0)),"")</f>
        <v/>
      </c>
      <c r="CN195" s="129" t="str">
        <f t="shared" ref="CN195:CN258" si="155">IFERROR(INDEX(BA$2:BA$78,MATCH(ROW()-ROW($CJ$1),$CJ$2:$CJ$78,0)),"")</f>
        <v/>
      </c>
      <c r="CO195" s="129" t="str">
        <f t="shared" ref="CO195:CO258" si="156">IFERROR(INDEX(BB$2:BB$78,MATCH(ROW()-ROW($CJ$1),$CJ$2:$CJ$78,0)),"")</f>
        <v/>
      </c>
      <c r="CQ195" s="207" t="str">
        <f>+IF(CR195="","",MAX(CQ$1:CQ194)+1)</f>
        <v/>
      </c>
      <c r="CR195" s="208" t="str">
        <f>IF(Compliance_Options!B217="","",Compliance_Options!B217)</f>
        <v/>
      </c>
      <c r="CS195" s="208" t="str">
        <f>IF(Compliance_Options!C217="","",Compliance_Options!C217)</f>
        <v/>
      </c>
      <c r="CT195" s="208" t="str">
        <f>IF(Compliance_Options!D217="","",Compliance_Options!D217)</f>
        <v/>
      </c>
      <c r="CU195" s="208" t="str">
        <f t="shared" ref="CU195:CU258" si="157">CR195&amp;" "&amp;CS195&amp;" "&amp;CT195</f>
        <v xml:space="preserve">  </v>
      </c>
      <c r="CV195" s="208" t="str">
        <f>IF(COUNTIF(CU$2:CU195,CU195)=1,CU195,"")</f>
        <v/>
      </c>
      <c r="CW195" s="208" t="str">
        <f t="shared" ref="CW195:CW258" si="158">IFERROR(INDEX(CV$2:CV$78,MATCH(ROW()-ROW($CV$1),$CQ$2:$CQ$78,0)),"")</f>
        <v/>
      </c>
      <c r="CX195" s="208" t="str">
        <f t="shared" ref="CX195:CX258" si="159">IFERROR(INDEX(CR$2:CR$78,MATCH(ROW()-ROW($CV$1),$CQ$2:$CQ$78,0)),"")</f>
        <v/>
      </c>
      <c r="CY195" s="208" t="str">
        <f t="shared" ref="CY195:CY258" si="160">IFERROR(INDEX(CS$2:CS$78,MATCH(ROW()-ROW($CV$1),$CQ$2:$CQ$78,0)),"")</f>
        <v/>
      </c>
      <c r="CZ195" s="208" t="str">
        <f t="shared" ref="CZ195:CZ258" si="161">IFERROR(INDEX(CT$2:CT$78,MATCH(ROW()-ROW($CV$1),$CQ$2:$CQ$78,0)),"")</f>
        <v/>
      </c>
    </row>
    <row r="196" spans="49:104" x14ac:dyDescent="0.3">
      <c r="AW196" s="125" t="str">
        <f>+IF(AX196="","",MAX(AW$1:AW195)+1)</f>
        <v/>
      </c>
      <c r="AX196" s="126" t="str">
        <f>IF(Compliance_Options!B218="","",Compliance_Options!B218)</f>
        <v/>
      </c>
      <c r="AY196" s="126" t="str">
        <f>IF(Compliance_Options!C218="","",Compliance_Options!C218)</f>
        <v/>
      </c>
      <c r="AZ196" s="126" t="str">
        <f>IF(Compliance_Options!D218="","",Compliance_Options!D218)</f>
        <v/>
      </c>
      <c r="BA196" s="126" t="str">
        <f>IF(Compliance_Options!E218="","",Compliance_Options!E218)</f>
        <v/>
      </c>
      <c r="BB196" s="126" t="str">
        <f>IF(Compliance_Options!F218="","",Compliance_Options!F218)</f>
        <v/>
      </c>
      <c r="BC196" s="105" t="str">
        <f t="shared" si="123"/>
        <v xml:space="preserve">    </v>
      </c>
      <c r="BD196" s="105" t="str">
        <f>IF(COUNTIF(BC$2:BC196,BC196)=1,BC196,"")</f>
        <v/>
      </c>
      <c r="BE196" s="105" t="str">
        <f t="shared" si="124"/>
        <v/>
      </c>
      <c r="BF196" s="105" t="str">
        <f t="shared" si="125"/>
        <v/>
      </c>
      <c r="BG196" s="105" t="str">
        <f t="shared" si="126"/>
        <v/>
      </c>
      <c r="BH196" s="105" t="str">
        <f t="shared" si="127"/>
        <v/>
      </c>
      <c r="BI196" s="105" t="str">
        <f t="shared" si="128"/>
        <v/>
      </c>
      <c r="BJ196" s="105" t="str">
        <f t="shared" si="129"/>
        <v/>
      </c>
      <c r="BK196" s="111" t="str">
        <f t="shared" si="130"/>
        <v/>
      </c>
      <c r="BL196" s="111" t="str">
        <f>+IF(BK196="","",MAX(BL$1:BL195)+1)</f>
        <v/>
      </c>
      <c r="BM196" s="111" t="str">
        <f t="shared" si="131"/>
        <v/>
      </c>
      <c r="BN196" s="111" t="str">
        <f t="shared" si="132"/>
        <v/>
      </c>
      <c r="BO196" s="111" t="str">
        <f t="shared" si="133"/>
        <v/>
      </c>
      <c r="BP196" s="111" t="str">
        <f t="shared" si="134"/>
        <v/>
      </c>
      <c r="BQ196" s="111" t="str">
        <f t="shared" si="135"/>
        <v/>
      </c>
      <c r="BR196" s="111" t="str">
        <f t="shared" si="136"/>
        <v/>
      </c>
      <c r="BS196" s="127" t="str">
        <f t="shared" si="137"/>
        <v/>
      </c>
      <c r="BT196" s="127" t="str">
        <f>+IF(BS196="","",MAX(BT$1:BT195)+1)</f>
        <v/>
      </c>
      <c r="BU196" s="127" t="str">
        <f t="shared" si="138"/>
        <v/>
      </c>
      <c r="BV196" s="127" t="str">
        <f t="shared" si="139"/>
        <v/>
      </c>
      <c r="BW196" s="127" t="str">
        <f t="shared" si="140"/>
        <v/>
      </c>
      <c r="BX196" s="127" t="str">
        <f t="shared" si="141"/>
        <v/>
      </c>
      <c r="BY196" s="127" t="str">
        <f t="shared" si="142"/>
        <v/>
      </c>
      <c r="BZ196" s="127" t="str">
        <f t="shared" si="143"/>
        <v/>
      </c>
      <c r="CA196" s="128" t="str">
        <f t="shared" si="144"/>
        <v/>
      </c>
      <c r="CB196" s="128" t="str">
        <f>+IF(CA196="","",MAX(CB$1:CB195)+1)</f>
        <v/>
      </c>
      <c r="CC196" s="128" t="str">
        <f t="shared" si="145"/>
        <v/>
      </c>
      <c r="CD196" s="128" t="str">
        <f t="shared" si="146"/>
        <v/>
      </c>
      <c r="CE196" s="128" t="str">
        <f t="shared" si="147"/>
        <v/>
      </c>
      <c r="CF196" s="128" t="str">
        <f t="shared" si="148"/>
        <v/>
      </c>
      <c r="CG196" s="128" t="str">
        <f t="shared" si="149"/>
        <v/>
      </c>
      <c r="CH196" s="128" t="str">
        <f t="shared" si="150"/>
        <v/>
      </c>
      <c r="CI196" s="129" t="str">
        <f t="shared" si="151"/>
        <v/>
      </c>
      <c r="CJ196" s="129" t="str">
        <f>+IF(CI196="","",MAX(CJ$1:CJ195)+1)</f>
        <v/>
      </c>
      <c r="CK196" s="129" t="str">
        <f t="shared" si="152"/>
        <v/>
      </c>
      <c r="CL196" s="129" t="str">
        <f t="shared" si="153"/>
        <v/>
      </c>
      <c r="CM196" s="129" t="str">
        <f t="shared" si="154"/>
        <v/>
      </c>
      <c r="CN196" s="129" t="str">
        <f t="shared" si="155"/>
        <v/>
      </c>
      <c r="CO196" s="129" t="str">
        <f t="shared" si="156"/>
        <v/>
      </c>
      <c r="CQ196" s="207" t="str">
        <f>+IF(CR196="","",MAX(CQ$1:CQ195)+1)</f>
        <v/>
      </c>
      <c r="CR196" s="208" t="str">
        <f>IF(Compliance_Options!B218="","",Compliance_Options!B218)</f>
        <v/>
      </c>
      <c r="CS196" s="208" t="str">
        <f>IF(Compliance_Options!C218="","",Compliance_Options!C218)</f>
        <v/>
      </c>
      <c r="CT196" s="208" t="str">
        <f>IF(Compliance_Options!D218="","",Compliance_Options!D218)</f>
        <v/>
      </c>
      <c r="CU196" s="208" t="str">
        <f t="shared" si="157"/>
        <v xml:space="preserve">  </v>
      </c>
      <c r="CV196" s="208" t="str">
        <f>IF(COUNTIF(CU$2:CU196,CU196)=1,CU196,"")</f>
        <v/>
      </c>
      <c r="CW196" s="208" t="str">
        <f t="shared" si="158"/>
        <v/>
      </c>
      <c r="CX196" s="208" t="str">
        <f t="shared" si="159"/>
        <v/>
      </c>
      <c r="CY196" s="208" t="str">
        <f t="shared" si="160"/>
        <v/>
      </c>
      <c r="CZ196" s="208" t="str">
        <f t="shared" si="161"/>
        <v/>
      </c>
    </row>
    <row r="197" spans="49:104" x14ac:dyDescent="0.3">
      <c r="AW197" s="125" t="str">
        <f>+IF(AX197="","",MAX(AW$1:AW196)+1)</f>
        <v/>
      </c>
      <c r="AX197" s="126" t="str">
        <f>IF(Compliance_Options!B219="","",Compliance_Options!B219)</f>
        <v/>
      </c>
      <c r="AY197" s="126" t="str">
        <f>IF(Compliance_Options!C219="","",Compliance_Options!C219)</f>
        <v/>
      </c>
      <c r="AZ197" s="126" t="str">
        <f>IF(Compliance_Options!D219="","",Compliance_Options!D219)</f>
        <v/>
      </c>
      <c r="BA197" s="126" t="str">
        <f>IF(Compliance_Options!E219="","",Compliance_Options!E219)</f>
        <v/>
      </c>
      <c r="BB197" s="126" t="str">
        <f>IF(Compliance_Options!F219="","",Compliance_Options!F219)</f>
        <v/>
      </c>
      <c r="BC197" s="105" t="str">
        <f t="shared" si="123"/>
        <v xml:space="preserve">    </v>
      </c>
      <c r="BD197" s="105" t="str">
        <f>IF(COUNTIF(BC$2:BC197,BC197)=1,BC197,"")</f>
        <v/>
      </c>
      <c r="BE197" s="105" t="str">
        <f t="shared" si="124"/>
        <v/>
      </c>
      <c r="BF197" s="105" t="str">
        <f t="shared" si="125"/>
        <v/>
      </c>
      <c r="BG197" s="105" t="str">
        <f t="shared" si="126"/>
        <v/>
      </c>
      <c r="BH197" s="105" t="str">
        <f t="shared" si="127"/>
        <v/>
      </c>
      <c r="BI197" s="105" t="str">
        <f t="shared" si="128"/>
        <v/>
      </c>
      <c r="BJ197" s="105" t="str">
        <f t="shared" si="129"/>
        <v/>
      </c>
      <c r="BK197" s="111" t="str">
        <f t="shared" si="130"/>
        <v/>
      </c>
      <c r="BL197" s="111" t="str">
        <f>+IF(BK197="","",MAX(BL$1:BL196)+1)</f>
        <v/>
      </c>
      <c r="BM197" s="111" t="str">
        <f t="shared" si="131"/>
        <v/>
      </c>
      <c r="BN197" s="111" t="str">
        <f t="shared" si="132"/>
        <v/>
      </c>
      <c r="BO197" s="111" t="str">
        <f t="shared" si="133"/>
        <v/>
      </c>
      <c r="BP197" s="111" t="str">
        <f t="shared" si="134"/>
        <v/>
      </c>
      <c r="BQ197" s="111" t="str">
        <f t="shared" si="135"/>
        <v/>
      </c>
      <c r="BR197" s="111" t="str">
        <f t="shared" si="136"/>
        <v/>
      </c>
      <c r="BS197" s="127" t="str">
        <f t="shared" si="137"/>
        <v/>
      </c>
      <c r="BT197" s="127" t="str">
        <f>+IF(BS197="","",MAX(BT$1:BT196)+1)</f>
        <v/>
      </c>
      <c r="BU197" s="127" t="str">
        <f t="shared" si="138"/>
        <v/>
      </c>
      <c r="BV197" s="127" t="str">
        <f t="shared" si="139"/>
        <v/>
      </c>
      <c r="BW197" s="127" t="str">
        <f t="shared" si="140"/>
        <v/>
      </c>
      <c r="BX197" s="127" t="str">
        <f t="shared" si="141"/>
        <v/>
      </c>
      <c r="BY197" s="127" t="str">
        <f t="shared" si="142"/>
        <v/>
      </c>
      <c r="BZ197" s="127" t="str">
        <f t="shared" si="143"/>
        <v/>
      </c>
      <c r="CA197" s="128" t="str">
        <f t="shared" si="144"/>
        <v/>
      </c>
      <c r="CB197" s="128" t="str">
        <f>+IF(CA197="","",MAX(CB$1:CB196)+1)</f>
        <v/>
      </c>
      <c r="CC197" s="128" t="str">
        <f t="shared" si="145"/>
        <v/>
      </c>
      <c r="CD197" s="128" t="str">
        <f t="shared" si="146"/>
        <v/>
      </c>
      <c r="CE197" s="128" t="str">
        <f t="shared" si="147"/>
        <v/>
      </c>
      <c r="CF197" s="128" t="str">
        <f t="shared" si="148"/>
        <v/>
      </c>
      <c r="CG197" s="128" t="str">
        <f t="shared" si="149"/>
        <v/>
      </c>
      <c r="CH197" s="128" t="str">
        <f t="shared" si="150"/>
        <v/>
      </c>
      <c r="CI197" s="129" t="str">
        <f t="shared" si="151"/>
        <v/>
      </c>
      <c r="CJ197" s="129" t="str">
        <f>+IF(CI197="","",MAX(CJ$1:CJ196)+1)</f>
        <v/>
      </c>
      <c r="CK197" s="129" t="str">
        <f t="shared" si="152"/>
        <v/>
      </c>
      <c r="CL197" s="129" t="str">
        <f t="shared" si="153"/>
        <v/>
      </c>
      <c r="CM197" s="129" t="str">
        <f t="shared" si="154"/>
        <v/>
      </c>
      <c r="CN197" s="129" t="str">
        <f t="shared" si="155"/>
        <v/>
      </c>
      <c r="CO197" s="129" t="str">
        <f t="shared" si="156"/>
        <v/>
      </c>
      <c r="CQ197" s="207" t="str">
        <f>+IF(CR197="","",MAX(CQ$1:CQ196)+1)</f>
        <v/>
      </c>
      <c r="CR197" s="208" t="str">
        <f>IF(Compliance_Options!B219="","",Compliance_Options!B219)</f>
        <v/>
      </c>
      <c r="CS197" s="208" t="str">
        <f>IF(Compliance_Options!C219="","",Compliance_Options!C219)</f>
        <v/>
      </c>
      <c r="CT197" s="208" t="str">
        <f>IF(Compliance_Options!D219="","",Compliance_Options!D219)</f>
        <v/>
      </c>
      <c r="CU197" s="208" t="str">
        <f t="shared" si="157"/>
        <v xml:space="preserve">  </v>
      </c>
      <c r="CV197" s="208" t="str">
        <f>IF(COUNTIF(CU$2:CU197,CU197)=1,CU197,"")</f>
        <v/>
      </c>
      <c r="CW197" s="208" t="str">
        <f t="shared" si="158"/>
        <v/>
      </c>
      <c r="CX197" s="208" t="str">
        <f t="shared" si="159"/>
        <v/>
      </c>
      <c r="CY197" s="208" t="str">
        <f t="shared" si="160"/>
        <v/>
      </c>
      <c r="CZ197" s="208" t="str">
        <f t="shared" si="161"/>
        <v/>
      </c>
    </row>
    <row r="198" spans="49:104" x14ac:dyDescent="0.3">
      <c r="AW198" s="125" t="str">
        <f>+IF(AX198="","",MAX(AW$1:AW197)+1)</f>
        <v/>
      </c>
      <c r="AX198" s="126" t="str">
        <f>IF(Compliance_Options!B220="","",Compliance_Options!B220)</f>
        <v/>
      </c>
      <c r="AY198" s="126" t="str">
        <f>IF(Compliance_Options!C220="","",Compliance_Options!C220)</f>
        <v/>
      </c>
      <c r="AZ198" s="126" t="str">
        <f>IF(Compliance_Options!D220="","",Compliance_Options!D220)</f>
        <v/>
      </c>
      <c r="BA198" s="126" t="str">
        <f>IF(Compliance_Options!E220="","",Compliance_Options!E220)</f>
        <v/>
      </c>
      <c r="BB198" s="126" t="str">
        <f>IF(Compliance_Options!F220="","",Compliance_Options!F220)</f>
        <v/>
      </c>
      <c r="BC198" s="105" t="str">
        <f t="shared" si="123"/>
        <v xml:space="preserve">    </v>
      </c>
      <c r="BD198" s="105" t="str">
        <f>IF(COUNTIF(BC$2:BC198,BC198)=1,BC198,"")</f>
        <v/>
      </c>
      <c r="BE198" s="105" t="str">
        <f t="shared" si="124"/>
        <v/>
      </c>
      <c r="BF198" s="105" t="str">
        <f t="shared" si="125"/>
        <v/>
      </c>
      <c r="BG198" s="105" t="str">
        <f t="shared" si="126"/>
        <v/>
      </c>
      <c r="BH198" s="105" t="str">
        <f t="shared" si="127"/>
        <v/>
      </c>
      <c r="BI198" s="105" t="str">
        <f t="shared" si="128"/>
        <v/>
      </c>
      <c r="BJ198" s="105" t="str">
        <f t="shared" si="129"/>
        <v/>
      </c>
      <c r="BK198" s="111" t="str">
        <f t="shared" si="130"/>
        <v/>
      </c>
      <c r="BL198" s="111" t="str">
        <f>+IF(BK198="","",MAX(BL$1:BL197)+1)</f>
        <v/>
      </c>
      <c r="BM198" s="111" t="str">
        <f t="shared" si="131"/>
        <v/>
      </c>
      <c r="BN198" s="111" t="str">
        <f t="shared" si="132"/>
        <v/>
      </c>
      <c r="BO198" s="111" t="str">
        <f t="shared" si="133"/>
        <v/>
      </c>
      <c r="BP198" s="111" t="str">
        <f t="shared" si="134"/>
        <v/>
      </c>
      <c r="BQ198" s="111" t="str">
        <f t="shared" si="135"/>
        <v/>
      </c>
      <c r="BR198" s="111" t="str">
        <f t="shared" si="136"/>
        <v/>
      </c>
      <c r="BS198" s="127" t="str">
        <f t="shared" si="137"/>
        <v/>
      </c>
      <c r="BT198" s="127" t="str">
        <f>+IF(BS198="","",MAX(BT$1:BT197)+1)</f>
        <v/>
      </c>
      <c r="BU198" s="127" t="str">
        <f t="shared" si="138"/>
        <v/>
      </c>
      <c r="BV198" s="127" t="str">
        <f t="shared" si="139"/>
        <v/>
      </c>
      <c r="BW198" s="127" t="str">
        <f t="shared" si="140"/>
        <v/>
      </c>
      <c r="BX198" s="127" t="str">
        <f t="shared" si="141"/>
        <v/>
      </c>
      <c r="BY198" s="127" t="str">
        <f t="shared" si="142"/>
        <v/>
      </c>
      <c r="BZ198" s="127" t="str">
        <f t="shared" si="143"/>
        <v/>
      </c>
      <c r="CA198" s="128" t="str">
        <f t="shared" si="144"/>
        <v/>
      </c>
      <c r="CB198" s="128" t="str">
        <f>+IF(CA198="","",MAX(CB$1:CB197)+1)</f>
        <v/>
      </c>
      <c r="CC198" s="128" t="str">
        <f t="shared" si="145"/>
        <v/>
      </c>
      <c r="CD198" s="128" t="str">
        <f t="shared" si="146"/>
        <v/>
      </c>
      <c r="CE198" s="128" t="str">
        <f t="shared" si="147"/>
        <v/>
      </c>
      <c r="CF198" s="128" t="str">
        <f t="shared" si="148"/>
        <v/>
      </c>
      <c r="CG198" s="128" t="str">
        <f t="shared" si="149"/>
        <v/>
      </c>
      <c r="CH198" s="128" t="str">
        <f t="shared" si="150"/>
        <v/>
      </c>
      <c r="CI198" s="129" t="str">
        <f t="shared" si="151"/>
        <v/>
      </c>
      <c r="CJ198" s="129" t="str">
        <f>+IF(CI198="","",MAX(CJ$1:CJ197)+1)</f>
        <v/>
      </c>
      <c r="CK198" s="129" t="str">
        <f t="shared" si="152"/>
        <v/>
      </c>
      <c r="CL198" s="129" t="str">
        <f t="shared" si="153"/>
        <v/>
      </c>
      <c r="CM198" s="129" t="str">
        <f t="shared" si="154"/>
        <v/>
      </c>
      <c r="CN198" s="129" t="str">
        <f t="shared" si="155"/>
        <v/>
      </c>
      <c r="CO198" s="129" t="str">
        <f t="shared" si="156"/>
        <v/>
      </c>
      <c r="CQ198" s="207" t="str">
        <f>+IF(CR198="","",MAX(CQ$1:CQ197)+1)</f>
        <v/>
      </c>
      <c r="CR198" s="208" t="str">
        <f>IF(Compliance_Options!B220="","",Compliance_Options!B220)</f>
        <v/>
      </c>
      <c r="CS198" s="208" t="str">
        <f>IF(Compliance_Options!C220="","",Compliance_Options!C220)</f>
        <v/>
      </c>
      <c r="CT198" s="208" t="str">
        <f>IF(Compliance_Options!D220="","",Compliance_Options!D220)</f>
        <v/>
      </c>
      <c r="CU198" s="208" t="str">
        <f t="shared" si="157"/>
        <v xml:space="preserve">  </v>
      </c>
      <c r="CV198" s="208" t="str">
        <f>IF(COUNTIF(CU$2:CU198,CU198)=1,CU198,"")</f>
        <v/>
      </c>
      <c r="CW198" s="208" t="str">
        <f t="shared" si="158"/>
        <v/>
      </c>
      <c r="CX198" s="208" t="str">
        <f t="shared" si="159"/>
        <v/>
      </c>
      <c r="CY198" s="208" t="str">
        <f t="shared" si="160"/>
        <v/>
      </c>
      <c r="CZ198" s="208" t="str">
        <f t="shared" si="161"/>
        <v/>
      </c>
    </row>
    <row r="199" spans="49:104" x14ac:dyDescent="0.3">
      <c r="AW199" s="125" t="str">
        <f>+IF(AX199="","",MAX(AW$1:AW198)+1)</f>
        <v/>
      </c>
      <c r="AX199" s="126" t="str">
        <f>IF(Compliance_Options!B221="","",Compliance_Options!B221)</f>
        <v/>
      </c>
      <c r="AY199" s="126" t="str">
        <f>IF(Compliance_Options!C221="","",Compliance_Options!C221)</f>
        <v/>
      </c>
      <c r="AZ199" s="126" t="str">
        <f>IF(Compliance_Options!D221="","",Compliance_Options!D221)</f>
        <v/>
      </c>
      <c r="BA199" s="126" t="str">
        <f>IF(Compliance_Options!E221="","",Compliance_Options!E221)</f>
        <v/>
      </c>
      <c r="BB199" s="126" t="str">
        <f>IF(Compliance_Options!F221="","",Compliance_Options!F221)</f>
        <v/>
      </c>
      <c r="BC199" s="105" t="str">
        <f t="shared" si="123"/>
        <v xml:space="preserve">    </v>
      </c>
      <c r="BD199" s="105" t="str">
        <f>IF(COUNTIF(BC$2:BC199,BC199)=1,BC199,"")</f>
        <v/>
      </c>
      <c r="BE199" s="105" t="str">
        <f t="shared" si="124"/>
        <v/>
      </c>
      <c r="BF199" s="105" t="str">
        <f t="shared" si="125"/>
        <v/>
      </c>
      <c r="BG199" s="105" t="str">
        <f t="shared" si="126"/>
        <v/>
      </c>
      <c r="BH199" s="105" t="str">
        <f t="shared" si="127"/>
        <v/>
      </c>
      <c r="BI199" s="105" t="str">
        <f t="shared" si="128"/>
        <v/>
      </c>
      <c r="BJ199" s="105" t="str">
        <f t="shared" si="129"/>
        <v/>
      </c>
      <c r="BK199" s="111" t="str">
        <f t="shared" si="130"/>
        <v/>
      </c>
      <c r="BL199" s="111" t="str">
        <f>+IF(BK199="","",MAX(BL$1:BL198)+1)</f>
        <v/>
      </c>
      <c r="BM199" s="111" t="str">
        <f t="shared" si="131"/>
        <v/>
      </c>
      <c r="BN199" s="111" t="str">
        <f t="shared" si="132"/>
        <v/>
      </c>
      <c r="BO199" s="111" t="str">
        <f t="shared" si="133"/>
        <v/>
      </c>
      <c r="BP199" s="111" t="str">
        <f t="shared" si="134"/>
        <v/>
      </c>
      <c r="BQ199" s="111" t="str">
        <f t="shared" si="135"/>
        <v/>
      </c>
      <c r="BR199" s="111" t="str">
        <f t="shared" si="136"/>
        <v/>
      </c>
      <c r="BS199" s="127" t="str">
        <f t="shared" si="137"/>
        <v/>
      </c>
      <c r="BT199" s="127" t="str">
        <f>+IF(BS199="","",MAX(BT$1:BT198)+1)</f>
        <v/>
      </c>
      <c r="BU199" s="127" t="str">
        <f t="shared" si="138"/>
        <v/>
      </c>
      <c r="BV199" s="127" t="str">
        <f t="shared" si="139"/>
        <v/>
      </c>
      <c r="BW199" s="127" t="str">
        <f t="shared" si="140"/>
        <v/>
      </c>
      <c r="BX199" s="127" t="str">
        <f t="shared" si="141"/>
        <v/>
      </c>
      <c r="BY199" s="127" t="str">
        <f t="shared" si="142"/>
        <v/>
      </c>
      <c r="BZ199" s="127" t="str">
        <f t="shared" si="143"/>
        <v/>
      </c>
      <c r="CA199" s="128" t="str">
        <f t="shared" si="144"/>
        <v/>
      </c>
      <c r="CB199" s="128" t="str">
        <f>+IF(CA199="","",MAX(CB$1:CB198)+1)</f>
        <v/>
      </c>
      <c r="CC199" s="128" t="str">
        <f t="shared" si="145"/>
        <v/>
      </c>
      <c r="CD199" s="128" t="str">
        <f t="shared" si="146"/>
        <v/>
      </c>
      <c r="CE199" s="128" t="str">
        <f t="shared" si="147"/>
        <v/>
      </c>
      <c r="CF199" s="128" t="str">
        <f t="shared" si="148"/>
        <v/>
      </c>
      <c r="CG199" s="128" t="str">
        <f t="shared" si="149"/>
        <v/>
      </c>
      <c r="CH199" s="128" t="str">
        <f t="shared" si="150"/>
        <v/>
      </c>
      <c r="CI199" s="129" t="str">
        <f t="shared" si="151"/>
        <v/>
      </c>
      <c r="CJ199" s="129" t="str">
        <f>+IF(CI199="","",MAX(CJ$1:CJ198)+1)</f>
        <v/>
      </c>
      <c r="CK199" s="129" t="str">
        <f t="shared" si="152"/>
        <v/>
      </c>
      <c r="CL199" s="129" t="str">
        <f t="shared" si="153"/>
        <v/>
      </c>
      <c r="CM199" s="129" t="str">
        <f t="shared" si="154"/>
        <v/>
      </c>
      <c r="CN199" s="129" t="str">
        <f t="shared" si="155"/>
        <v/>
      </c>
      <c r="CO199" s="129" t="str">
        <f t="shared" si="156"/>
        <v/>
      </c>
      <c r="CQ199" s="207" t="str">
        <f>+IF(CR199="","",MAX(CQ$1:CQ198)+1)</f>
        <v/>
      </c>
      <c r="CR199" s="208" t="str">
        <f>IF(Compliance_Options!B221="","",Compliance_Options!B221)</f>
        <v/>
      </c>
      <c r="CS199" s="208" t="str">
        <f>IF(Compliance_Options!C221="","",Compliance_Options!C221)</f>
        <v/>
      </c>
      <c r="CT199" s="208" t="str">
        <f>IF(Compliance_Options!D221="","",Compliance_Options!D221)</f>
        <v/>
      </c>
      <c r="CU199" s="208" t="str">
        <f t="shared" si="157"/>
        <v xml:space="preserve">  </v>
      </c>
      <c r="CV199" s="208" t="str">
        <f>IF(COUNTIF(CU$2:CU199,CU199)=1,CU199,"")</f>
        <v/>
      </c>
      <c r="CW199" s="208" t="str">
        <f t="shared" si="158"/>
        <v/>
      </c>
      <c r="CX199" s="208" t="str">
        <f t="shared" si="159"/>
        <v/>
      </c>
      <c r="CY199" s="208" t="str">
        <f t="shared" si="160"/>
        <v/>
      </c>
      <c r="CZ199" s="208" t="str">
        <f t="shared" si="161"/>
        <v/>
      </c>
    </row>
    <row r="200" spans="49:104" x14ac:dyDescent="0.3">
      <c r="AW200" s="125" t="str">
        <f>+IF(AX200="","",MAX(AW$1:AW199)+1)</f>
        <v/>
      </c>
      <c r="AX200" s="126" t="str">
        <f>IF(Compliance_Options!B222="","",Compliance_Options!B222)</f>
        <v/>
      </c>
      <c r="AY200" s="126" t="str">
        <f>IF(Compliance_Options!C222="","",Compliance_Options!C222)</f>
        <v/>
      </c>
      <c r="AZ200" s="126" t="str">
        <f>IF(Compliance_Options!D222="","",Compliance_Options!D222)</f>
        <v/>
      </c>
      <c r="BA200" s="126" t="str">
        <f>IF(Compliance_Options!E222="","",Compliance_Options!E222)</f>
        <v/>
      </c>
      <c r="BB200" s="126" t="str">
        <f>IF(Compliance_Options!F222="","",Compliance_Options!F222)</f>
        <v/>
      </c>
      <c r="BC200" s="105" t="str">
        <f t="shared" si="123"/>
        <v xml:space="preserve">    </v>
      </c>
      <c r="BD200" s="105" t="str">
        <f>IF(COUNTIF(BC$2:BC200,BC200)=1,BC200,"")</f>
        <v/>
      </c>
      <c r="BE200" s="105" t="str">
        <f t="shared" si="124"/>
        <v/>
      </c>
      <c r="BF200" s="105" t="str">
        <f t="shared" si="125"/>
        <v/>
      </c>
      <c r="BG200" s="105" t="str">
        <f t="shared" si="126"/>
        <v/>
      </c>
      <c r="BH200" s="105" t="str">
        <f t="shared" si="127"/>
        <v/>
      </c>
      <c r="BI200" s="105" t="str">
        <f t="shared" si="128"/>
        <v/>
      </c>
      <c r="BJ200" s="105" t="str">
        <f t="shared" si="129"/>
        <v/>
      </c>
      <c r="BK200" s="111" t="str">
        <f t="shared" si="130"/>
        <v/>
      </c>
      <c r="BL200" s="111" t="str">
        <f>+IF(BK200="","",MAX(BL$1:BL199)+1)</f>
        <v/>
      </c>
      <c r="BM200" s="111" t="str">
        <f t="shared" si="131"/>
        <v/>
      </c>
      <c r="BN200" s="111" t="str">
        <f t="shared" si="132"/>
        <v/>
      </c>
      <c r="BO200" s="111" t="str">
        <f t="shared" si="133"/>
        <v/>
      </c>
      <c r="BP200" s="111" t="str">
        <f t="shared" si="134"/>
        <v/>
      </c>
      <c r="BQ200" s="111" t="str">
        <f t="shared" si="135"/>
        <v/>
      </c>
      <c r="BR200" s="111" t="str">
        <f t="shared" si="136"/>
        <v/>
      </c>
      <c r="BS200" s="127" t="str">
        <f t="shared" si="137"/>
        <v/>
      </c>
      <c r="BT200" s="127" t="str">
        <f>+IF(BS200="","",MAX(BT$1:BT199)+1)</f>
        <v/>
      </c>
      <c r="BU200" s="127" t="str">
        <f t="shared" si="138"/>
        <v/>
      </c>
      <c r="BV200" s="127" t="str">
        <f t="shared" si="139"/>
        <v/>
      </c>
      <c r="BW200" s="127" t="str">
        <f t="shared" si="140"/>
        <v/>
      </c>
      <c r="BX200" s="127" t="str">
        <f t="shared" si="141"/>
        <v/>
      </c>
      <c r="BY200" s="127" t="str">
        <f t="shared" si="142"/>
        <v/>
      </c>
      <c r="BZ200" s="127" t="str">
        <f t="shared" si="143"/>
        <v/>
      </c>
      <c r="CA200" s="128" t="str">
        <f t="shared" si="144"/>
        <v/>
      </c>
      <c r="CB200" s="128" t="str">
        <f>+IF(CA200="","",MAX(CB$1:CB199)+1)</f>
        <v/>
      </c>
      <c r="CC200" s="128" t="str">
        <f t="shared" si="145"/>
        <v/>
      </c>
      <c r="CD200" s="128" t="str">
        <f t="shared" si="146"/>
        <v/>
      </c>
      <c r="CE200" s="128" t="str">
        <f t="shared" si="147"/>
        <v/>
      </c>
      <c r="CF200" s="128" t="str">
        <f t="shared" si="148"/>
        <v/>
      </c>
      <c r="CG200" s="128" t="str">
        <f t="shared" si="149"/>
        <v/>
      </c>
      <c r="CH200" s="128" t="str">
        <f t="shared" si="150"/>
        <v/>
      </c>
      <c r="CI200" s="129" t="str">
        <f t="shared" si="151"/>
        <v/>
      </c>
      <c r="CJ200" s="129" t="str">
        <f>+IF(CI200="","",MAX(CJ$1:CJ199)+1)</f>
        <v/>
      </c>
      <c r="CK200" s="129" t="str">
        <f t="shared" si="152"/>
        <v/>
      </c>
      <c r="CL200" s="129" t="str">
        <f t="shared" si="153"/>
        <v/>
      </c>
      <c r="CM200" s="129" t="str">
        <f t="shared" si="154"/>
        <v/>
      </c>
      <c r="CN200" s="129" t="str">
        <f t="shared" si="155"/>
        <v/>
      </c>
      <c r="CO200" s="129" t="str">
        <f t="shared" si="156"/>
        <v/>
      </c>
      <c r="CQ200" s="207" t="str">
        <f>+IF(CR200="","",MAX(CQ$1:CQ199)+1)</f>
        <v/>
      </c>
      <c r="CR200" s="208" t="str">
        <f>IF(Compliance_Options!B222="","",Compliance_Options!B222)</f>
        <v/>
      </c>
      <c r="CS200" s="208" t="str">
        <f>IF(Compliance_Options!C222="","",Compliance_Options!C222)</f>
        <v/>
      </c>
      <c r="CT200" s="208" t="str">
        <f>IF(Compliance_Options!D222="","",Compliance_Options!D222)</f>
        <v/>
      </c>
      <c r="CU200" s="208" t="str">
        <f t="shared" si="157"/>
        <v xml:space="preserve">  </v>
      </c>
      <c r="CV200" s="208" t="str">
        <f>IF(COUNTIF(CU$2:CU200,CU200)=1,CU200,"")</f>
        <v/>
      </c>
      <c r="CW200" s="208" t="str">
        <f t="shared" si="158"/>
        <v/>
      </c>
      <c r="CX200" s="208" t="str">
        <f t="shared" si="159"/>
        <v/>
      </c>
      <c r="CY200" s="208" t="str">
        <f t="shared" si="160"/>
        <v/>
      </c>
      <c r="CZ200" s="208" t="str">
        <f t="shared" si="161"/>
        <v/>
      </c>
    </row>
    <row r="201" spans="49:104" x14ac:dyDescent="0.3">
      <c r="AW201" s="125" t="str">
        <f>+IF(AX201="","",MAX(AW$1:AW200)+1)</f>
        <v/>
      </c>
      <c r="AX201" s="126" t="str">
        <f>IF(Compliance_Options!B223="","",Compliance_Options!B223)</f>
        <v/>
      </c>
      <c r="AY201" s="126" t="str">
        <f>IF(Compliance_Options!C223="","",Compliance_Options!C223)</f>
        <v/>
      </c>
      <c r="AZ201" s="126" t="str">
        <f>IF(Compliance_Options!D223="","",Compliance_Options!D223)</f>
        <v/>
      </c>
      <c r="BA201" s="126" t="str">
        <f>IF(Compliance_Options!E223="","",Compliance_Options!E223)</f>
        <v/>
      </c>
      <c r="BB201" s="126" t="str">
        <f>IF(Compliance_Options!F223="","",Compliance_Options!F223)</f>
        <v/>
      </c>
      <c r="BC201" s="105" t="str">
        <f t="shared" si="123"/>
        <v xml:space="preserve">    </v>
      </c>
      <c r="BD201" s="105" t="str">
        <f>IF(COUNTIF(BC$2:BC201,BC201)=1,BC201,"")</f>
        <v/>
      </c>
      <c r="BE201" s="105" t="str">
        <f t="shared" si="124"/>
        <v/>
      </c>
      <c r="BF201" s="105" t="str">
        <f t="shared" si="125"/>
        <v/>
      </c>
      <c r="BG201" s="105" t="str">
        <f t="shared" si="126"/>
        <v/>
      </c>
      <c r="BH201" s="105" t="str">
        <f t="shared" si="127"/>
        <v/>
      </c>
      <c r="BI201" s="105" t="str">
        <f t="shared" si="128"/>
        <v/>
      </c>
      <c r="BJ201" s="105" t="str">
        <f t="shared" si="129"/>
        <v/>
      </c>
      <c r="BK201" s="111" t="str">
        <f t="shared" si="130"/>
        <v/>
      </c>
      <c r="BL201" s="111" t="str">
        <f>+IF(BK201="","",MAX(BL$1:BL200)+1)</f>
        <v/>
      </c>
      <c r="BM201" s="111" t="str">
        <f t="shared" si="131"/>
        <v/>
      </c>
      <c r="BN201" s="111" t="str">
        <f t="shared" si="132"/>
        <v/>
      </c>
      <c r="BO201" s="111" t="str">
        <f t="shared" si="133"/>
        <v/>
      </c>
      <c r="BP201" s="111" t="str">
        <f t="shared" si="134"/>
        <v/>
      </c>
      <c r="BQ201" s="111" t="str">
        <f t="shared" si="135"/>
        <v/>
      </c>
      <c r="BR201" s="111" t="str">
        <f t="shared" si="136"/>
        <v/>
      </c>
      <c r="BS201" s="127" t="str">
        <f t="shared" si="137"/>
        <v/>
      </c>
      <c r="BT201" s="127" t="str">
        <f>+IF(BS201="","",MAX(BT$1:BT200)+1)</f>
        <v/>
      </c>
      <c r="BU201" s="127" t="str">
        <f t="shared" si="138"/>
        <v/>
      </c>
      <c r="BV201" s="127" t="str">
        <f t="shared" si="139"/>
        <v/>
      </c>
      <c r="BW201" s="127" t="str">
        <f t="shared" si="140"/>
        <v/>
      </c>
      <c r="BX201" s="127" t="str">
        <f t="shared" si="141"/>
        <v/>
      </c>
      <c r="BY201" s="127" t="str">
        <f t="shared" si="142"/>
        <v/>
      </c>
      <c r="BZ201" s="127" t="str">
        <f t="shared" si="143"/>
        <v/>
      </c>
      <c r="CA201" s="128" t="str">
        <f t="shared" si="144"/>
        <v/>
      </c>
      <c r="CB201" s="128" t="str">
        <f>+IF(CA201="","",MAX(CB$1:CB200)+1)</f>
        <v/>
      </c>
      <c r="CC201" s="128" t="str">
        <f t="shared" si="145"/>
        <v/>
      </c>
      <c r="CD201" s="128" t="str">
        <f t="shared" si="146"/>
        <v/>
      </c>
      <c r="CE201" s="128" t="str">
        <f t="shared" si="147"/>
        <v/>
      </c>
      <c r="CF201" s="128" t="str">
        <f t="shared" si="148"/>
        <v/>
      </c>
      <c r="CG201" s="128" t="str">
        <f t="shared" si="149"/>
        <v/>
      </c>
      <c r="CH201" s="128" t="str">
        <f t="shared" si="150"/>
        <v/>
      </c>
      <c r="CI201" s="129" t="str">
        <f t="shared" si="151"/>
        <v/>
      </c>
      <c r="CJ201" s="129" t="str">
        <f>+IF(CI201="","",MAX(CJ$1:CJ200)+1)</f>
        <v/>
      </c>
      <c r="CK201" s="129" t="str">
        <f t="shared" si="152"/>
        <v/>
      </c>
      <c r="CL201" s="129" t="str">
        <f t="shared" si="153"/>
        <v/>
      </c>
      <c r="CM201" s="129" t="str">
        <f t="shared" si="154"/>
        <v/>
      </c>
      <c r="CN201" s="129" t="str">
        <f t="shared" si="155"/>
        <v/>
      </c>
      <c r="CO201" s="129" t="str">
        <f t="shared" si="156"/>
        <v/>
      </c>
      <c r="CQ201" s="207" t="str">
        <f>+IF(CR201="","",MAX(CQ$1:CQ200)+1)</f>
        <v/>
      </c>
      <c r="CR201" s="208" t="str">
        <f>IF(Compliance_Options!B223="","",Compliance_Options!B223)</f>
        <v/>
      </c>
      <c r="CS201" s="208" t="str">
        <f>IF(Compliance_Options!C223="","",Compliance_Options!C223)</f>
        <v/>
      </c>
      <c r="CT201" s="208" t="str">
        <f>IF(Compliance_Options!D223="","",Compliance_Options!D223)</f>
        <v/>
      </c>
      <c r="CU201" s="208" t="str">
        <f t="shared" si="157"/>
        <v xml:space="preserve">  </v>
      </c>
      <c r="CV201" s="208" t="str">
        <f>IF(COUNTIF(CU$2:CU201,CU201)=1,CU201,"")</f>
        <v/>
      </c>
      <c r="CW201" s="208" t="str">
        <f t="shared" si="158"/>
        <v/>
      </c>
      <c r="CX201" s="208" t="str">
        <f t="shared" si="159"/>
        <v/>
      </c>
      <c r="CY201" s="208" t="str">
        <f t="shared" si="160"/>
        <v/>
      </c>
      <c r="CZ201" s="208" t="str">
        <f t="shared" si="161"/>
        <v/>
      </c>
    </row>
    <row r="202" spans="49:104" x14ac:dyDescent="0.3">
      <c r="AW202" s="125" t="str">
        <f>+IF(AX202="","",MAX(AW$1:AW201)+1)</f>
        <v/>
      </c>
      <c r="AX202" s="126" t="str">
        <f>IF(Compliance_Options!B224="","",Compliance_Options!B224)</f>
        <v/>
      </c>
      <c r="AY202" s="126" t="str">
        <f>IF(Compliance_Options!C224="","",Compliance_Options!C224)</f>
        <v/>
      </c>
      <c r="AZ202" s="126" t="str">
        <f>IF(Compliance_Options!D224="","",Compliance_Options!D224)</f>
        <v/>
      </c>
      <c r="BA202" s="126" t="str">
        <f>IF(Compliance_Options!E224="","",Compliance_Options!E224)</f>
        <v/>
      </c>
      <c r="BB202" s="126" t="str">
        <f>IF(Compliance_Options!F224="","",Compliance_Options!F224)</f>
        <v/>
      </c>
      <c r="BC202" s="105" t="str">
        <f t="shared" si="123"/>
        <v xml:space="preserve">    </v>
      </c>
      <c r="BD202" s="105" t="str">
        <f>IF(COUNTIF(BC$2:BC202,BC202)=1,BC202,"")</f>
        <v/>
      </c>
      <c r="BE202" s="105" t="str">
        <f t="shared" si="124"/>
        <v/>
      </c>
      <c r="BF202" s="105" t="str">
        <f t="shared" si="125"/>
        <v/>
      </c>
      <c r="BG202" s="105" t="str">
        <f t="shared" si="126"/>
        <v/>
      </c>
      <c r="BH202" s="105" t="str">
        <f t="shared" si="127"/>
        <v/>
      </c>
      <c r="BI202" s="105" t="str">
        <f t="shared" si="128"/>
        <v/>
      </c>
      <c r="BJ202" s="105" t="str">
        <f t="shared" si="129"/>
        <v/>
      </c>
      <c r="BK202" s="111" t="str">
        <f t="shared" si="130"/>
        <v/>
      </c>
      <c r="BL202" s="111" t="str">
        <f>+IF(BK202="","",MAX(BL$1:BL201)+1)</f>
        <v/>
      </c>
      <c r="BM202" s="111" t="str">
        <f t="shared" si="131"/>
        <v/>
      </c>
      <c r="BN202" s="111" t="str">
        <f t="shared" si="132"/>
        <v/>
      </c>
      <c r="BO202" s="111" t="str">
        <f t="shared" si="133"/>
        <v/>
      </c>
      <c r="BP202" s="111" t="str">
        <f t="shared" si="134"/>
        <v/>
      </c>
      <c r="BQ202" s="111" t="str">
        <f t="shared" si="135"/>
        <v/>
      </c>
      <c r="BR202" s="111" t="str">
        <f t="shared" si="136"/>
        <v/>
      </c>
      <c r="BS202" s="127" t="str">
        <f t="shared" si="137"/>
        <v/>
      </c>
      <c r="BT202" s="127" t="str">
        <f>+IF(BS202="","",MAX(BT$1:BT201)+1)</f>
        <v/>
      </c>
      <c r="BU202" s="127" t="str">
        <f t="shared" si="138"/>
        <v/>
      </c>
      <c r="BV202" s="127" t="str">
        <f t="shared" si="139"/>
        <v/>
      </c>
      <c r="BW202" s="127" t="str">
        <f t="shared" si="140"/>
        <v/>
      </c>
      <c r="BX202" s="127" t="str">
        <f t="shared" si="141"/>
        <v/>
      </c>
      <c r="BY202" s="127" t="str">
        <f t="shared" si="142"/>
        <v/>
      </c>
      <c r="BZ202" s="127" t="str">
        <f t="shared" si="143"/>
        <v/>
      </c>
      <c r="CA202" s="128" t="str">
        <f t="shared" si="144"/>
        <v/>
      </c>
      <c r="CB202" s="128" t="str">
        <f>+IF(CA202="","",MAX(CB$1:CB201)+1)</f>
        <v/>
      </c>
      <c r="CC202" s="128" t="str">
        <f t="shared" si="145"/>
        <v/>
      </c>
      <c r="CD202" s="128" t="str">
        <f t="shared" si="146"/>
        <v/>
      </c>
      <c r="CE202" s="128" t="str">
        <f t="shared" si="147"/>
        <v/>
      </c>
      <c r="CF202" s="128" t="str">
        <f t="shared" si="148"/>
        <v/>
      </c>
      <c r="CG202" s="128" t="str">
        <f t="shared" si="149"/>
        <v/>
      </c>
      <c r="CH202" s="128" t="str">
        <f t="shared" si="150"/>
        <v/>
      </c>
      <c r="CI202" s="129" t="str">
        <f t="shared" si="151"/>
        <v/>
      </c>
      <c r="CJ202" s="129" t="str">
        <f>+IF(CI202="","",MAX(CJ$1:CJ201)+1)</f>
        <v/>
      </c>
      <c r="CK202" s="129" t="str">
        <f t="shared" si="152"/>
        <v/>
      </c>
      <c r="CL202" s="129" t="str">
        <f t="shared" si="153"/>
        <v/>
      </c>
      <c r="CM202" s="129" t="str">
        <f t="shared" si="154"/>
        <v/>
      </c>
      <c r="CN202" s="129" t="str">
        <f t="shared" si="155"/>
        <v/>
      </c>
      <c r="CO202" s="129" t="str">
        <f t="shared" si="156"/>
        <v/>
      </c>
      <c r="CQ202" s="207" t="str">
        <f>+IF(CR202="","",MAX(CQ$1:CQ201)+1)</f>
        <v/>
      </c>
      <c r="CR202" s="208" t="str">
        <f>IF(Compliance_Options!B224="","",Compliance_Options!B224)</f>
        <v/>
      </c>
      <c r="CS202" s="208" t="str">
        <f>IF(Compliance_Options!C224="","",Compliance_Options!C224)</f>
        <v/>
      </c>
      <c r="CT202" s="208" t="str">
        <f>IF(Compliance_Options!D224="","",Compliance_Options!D224)</f>
        <v/>
      </c>
      <c r="CU202" s="208" t="str">
        <f t="shared" si="157"/>
        <v xml:space="preserve">  </v>
      </c>
      <c r="CV202" s="208" t="str">
        <f>IF(COUNTIF(CU$2:CU202,CU202)=1,CU202,"")</f>
        <v/>
      </c>
      <c r="CW202" s="208" t="str">
        <f t="shared" si="158"/>
        <v/>
      </c>
      <c r="CX202" s="208" t="str">
        <f t="shared" si="159"/>
        <v/>
      </c>
      <c r="CY202" s="208" t="str">
        <f t="shared" si="160"/>
        <v/>
      </c>
      <c r="CZ202" s="208" t="str">
        <f t="shared" si="161"/>
        <v/>
      </c>
    </row>
    <row r="203" spans="49:104" x14ac:dyDescent="0.3">
      <c r="AW203" s="125" t="str">
        <f>+IF(AX203="","",MAX(AW$1:AW202)+1)</f>
        <v/>
      </c>
      <c r="AX203" s="126" t="str">
        <f>IF(Compliance_Options!B225="","",Compliance_Options!B225)</f>
        <v/>
      </c>
      <c r="AY203" s="126" t="str">
        <f>IF(Compliance_Options!C225="","",Compliance_Options!C225)</f>
        <v/>
      </c>
      <c r="AZ203" s="126" t="str">
        <f>IF(Compliance_Options!D225="","",Compliance_Options!D225)</f>
        <v/>
      </c>
      <c r="BA203" s="126" t="str">
        <f>IF(Compliance_Options!E225="","",Compliance_Options!E225)</f>
        <v/>
      </c>
      <c r="BB203" s="126" t="str">
        <f>IF(Compliance_Options!F225="","",Compliance_Options!F225)</f>
        <v/>
      </c>
      <c r="BC203" s="105" t="str">
        <f t="shared" si="123"/>
        <v xml:space="preserve">    </v>
      </c>
      <c r="BD203" s="105" t="str">
        <f>IF(COUNTIF(BC$2:BC203,BC203)=1,BC203,"")</f>
        <v/>
      </c>
      <c r="BE203" s="105" t="str">
        <f t="shared" si="124"/>
        <v/>
      </c>
      <c r="BF203" s="105" t="str">
        <f t="shared" si="125"/>
        <v/>
      </c>
      <c r="BG203" s="105" t="str">
        <f t="shared" si="126"/>
        <v/>
      </c>
      <c r="BH203" s="105" t="str">
        <f t="shared" si="127"/>
        <v/>
      </c>
      <c r="BI203" s="105" t="str">
        <f t="shared" si="128"/>
        <v/>
      </c>
      <c r="BJ203" s="105" t="str">
        <f t="shared" si="129"/>
        <v/>
      </c>
      <c r="BK203" s="111" t="str">
        <f t="shared" si="130"/>
        <v/>
      </c>
      <c r="BL203" s="111" t="str">
        <f>+IF(BK203="","",MAX(BL$1:BL202)+1)</f>
        <v/>
      </c>
      <c r="BM203" s="111" t="str">
        <f t="shared" si="131"/>
        <v/>
      </c>
      <c r="BN203" s="111" t="str">
        <f t="shared" si="132"/>
        <v/>
      </c>
      <c r="BO203" s="111" t="str">
        <f t="shared" si="133"/>
        <v/>
      </c>
      <c r="BP203" s="111" t="str">
        <f t="shared" si="134"/>
        <v/>
      </c>
      <c r="BQ203" s="111" t="str">
        <f t="shared" si="135"/>
        <v/>
      </c>
      <c r="BR203" s="111" t="str">
        <f t="shared" si="136"/>
        <v/>
      </c>
      <c r="BS203" s="127" t="str">
        <f t="shared" si="137"/>
        <v/>
      </c>
      <c r="BT203" s="127" t="str">
        <f>+IF(BS203="","",MAX(BT$1:BT202)+1)</f>
        <v/>
      </c>
      <c r="BU203" s="127" t="str">
        <f t="shared" si="138"/>
        <v/>
      </c>
      <c r="BV203" s="127" t="str">
        <f t="shared" si="139"/>
        <v/>
      </c>
      <c r="BW203" s="127" t="str">
        <f t="shared" si="140"/>
        <v/>
      </c>
      <c r="BX203" s="127" t="str">
        <f t="shared" si="141"/>
        <v/>
      </c>
      <c r="BY203" s="127" t="str">
        <f t="shared" si="142"/>
        <v/>
      </c>
      <c r="BZ203" s="127" t="str">
        <f t="shared" si="143"/>
        <v/>
      </c>
      <c r="CA203" s="128" t="str">
        <f t="shared" si="144"/>
        <v/>
      </c>
      <c r="CB203" s="128" t="str">
        <f>+IF(CA203="","",MAX(CB$1:CB202)+1)</f>
        <v/>
      </c>
      <c r="CC203" s="128" t="str">
        <f t="shared" si="145"/>
        <v/>
      </c>
      <c r="CD203" s="128" t="str">
        <f t="shared" si="146"/>
        <v/>
      </c>
      <c r="CE203" s="128" t="str">
        <f t="shared" si="147"/>
        <v/>
      </c>
      <c r="CF203" s="128" t="str">
        <f t="shared" si="148"/>
        <v/>
      </c>
      <c r="CG203" s="128" t="str">
        <f t="shared" si="149"/>
        <v/>
      </c>
      <c r="CH203" s="128" t="str">
        <f t="shared" si="150"/>
        <v/>
      </c>
      <c r="CI203" s="129" t="str">
        <f t="shared" si="151"/>
        <v/>
      </c>
      <c r="CJ203" s="129" t="str">
        <f>+IF(CI203="","",MAX(CJ$1:CJ202)+1)</f>
        <v/>
      </c>
      <c r="CK203" s="129" t="str">
        <f t="shared" si="152"/>
        <v/>
      </c>
      <c r="CL203" s="129" t="str">
        <f t="shared" si="153"/>
        <v/>
      </c>
      <c r="CM203" s="129" t="str">
        <f t="shared" si="154"/>
        <v/>
      </c>
      <c r="CN203" s="129" t="str">
        <f t="shared" si="155"/>
        <v/>
      </c>
      <c r="CO203" s="129" t="str">
        <f t="shared" si="156"/>
        <v/>
      </c>
      <c r="CQ203" s="207" t="str">
        <f>+IF(CR203="","",MAX(CQ$1:CQ202)+1)</f>
        <v/>
      </c>
      <c r="CR203" s="208" t="str">
        <f>IF(Compliance_Options!B225="","",Compliance_Options!B225)</f>
        <v/>
      </c>
      <c r="CS203" s="208" t="str">
        <f>IF(Compliance_Options!C225="","",Compliance_Options!C225)</f>
        <v/>
      </c>
      <c r="CT203" s="208" t="str">
        <f>IF(Compliance_Options!D225="","",Compliance_Options!D225)</f>
        <v/>
      </c>
      <c r="CU203" s="208" t="str">
        <f t="shared" si="157"/>
        <v xml:space="preserve">  </v>
      </c>
      <c r="CV203" s="208" t="str">
        <f>IF(COUNTIF(CU$2:CU203,CU203)=1,CU203,"")</f>
        <v/>
      </c>
      <c r="CW203" s="208" t="str">
        <f t="shared" si="158"/>
        <v/>
      </c>
      <c r="CX203" s="208" t="str">
        <f t="shared" si="159"/>
        <v/>
      </c>
      <c r="CY203" s="208" t="str">
        <f t="shared" si="160"/>
        <v/>
      </c>
      <c r="CZ203" s="208" t="str">
        <f t="shared" si="161"/>
        <v/>
      </c>
    </row>
    <row r="204" spans="49:104" x14ac:dyDescent="0.3">
      <c r="AW204" s="125" t="str">
        <f>+IF(AX204="","",MAX(AW$1:AW203)+1)</f>
        <v/>
      </c>
      <c r="AX204" s="126" t="str">
        <f>IF(Compliance_Options!B226="","",Compliance_Options!B226)</f>
        <v/>
      </c>
      <c r="AY204" s="126" t="str">
        <f>IF(Compliance_Options!C226="","",Compliance_Options!C226)</f>
        <v/>
      </c>
      <c r="AZ204" s="126" t="str">
        <f>IF(Compliance_Options!D226="","",Compliance_Options!D226)</f>
        <v/>
      </c>
      <c r="BA204" s="126" t="str">
        <f>IF(Compliance_Options!E226="","",Compliance_Options!E226)</f>
        <v/>
      </c>
      <c r="BB204" s="126" t="str">
        <f>IF(Compliance_Options!F226="","",Compliance_Options!F226)</f>
        <v/>
      </c>
      <c r="BC204" s="105" t="str">
        <f t="shared" si="123"/>
        <v xml:space="preserve">    </v>
      </c>
      <c r="BD204" s="105" t="str">
        <f>IF(COUNTIF(BC$2:BC204,BC204)=1,BC204,"")</f>
        <v/>
      </c>
      <c r="BE204" s="105" t="str">
        <f t="shared" si="124"/>
        <v/>
      </c>
      <c r="BF204" s="105" t="str">
        <f t="shared" si="125"/>
        <v/>
      </c>
      <c r="BG204" s="105" t="str">
        <f t="shared" si="126"/>
        <v/>
      </c>
      <c r="BH204" s="105" t="str">
        <f t="shared" si="127"/>
        <v/>
      </c>
      <c r="BI204" s="105" t="str">
        <f t="shared" si="128"/>
        <v/>
      </c>
      <c r="BJ204" s="105" t="str">
        <f t="shared" si="129"/>
        <v/>
      </c>
      <c r="BK204" s="111" t="str">
        <f t="shared" si="130"/>
        <v/>
      </c>
      <c r="BL204" s="111" t="str">
        <f>+IF(BK204="","",MAX(BL$1:BL203)+1)</f>
        <v/>
      </c>
      <c r="BM204" s="111" t="str">
        <f t="shared" si="131"/>
        <v/>
      </c>
      <c r="BN204" s="111" t="str">
        <f t="shared" si="132"/>
        <v/>
      </c>
      <c r="BO204" s="111" t="str">
        <f t="shared" si="133"/>
        <v/>
      </c>
      <c r="BP204" s="111" t="str">
        <f t="shared" si="134"/>
        <v/>
      </c>
      <c r="BQ204" s="111" t="str">
        <f t="shared" si="135"/>
        <v/>
      </c>
      <c r="BR204" s="111" t="str">
        <f t="shared" si="136"/>
        <v/>
      </c>
      <c r="BS204" s="127" t="str">
        <f t="shared" si="137"/>
        <v/>
      </c>
      <c r="BT204" s="127" t="str">
        <f>+IF(BS204="","",MAX(BT$1:BT203)+1)</f>
        <v/>
      </c>
      <c r="BU204" s="127" t="str">
        <f t="shared" si="138"/>
        <v/>
      </c>
      <c r="BV204" s="127" t="str">
        <f t="shared" si="139"/>
        <v/>
      </c>
      <c r="BW204" s="127" t="str">
        <f t="shared" si="140"/>
        <v/>
      </c>
      <c r="BX204" s="127" t="str">
        <f t="shared" si="141"/>
        <v/>
      </c>
      <c r="BY204" s="127" t="str">
        <f t="shared" si="142"/>
        <v/>
      </c>
      <c r="BZ204" s="127" t="str">
        <f t="shared" si="143"/>
        <v/>
      </c>
      <c r="CA204" s="128" t="str">
        <f t="shared" si="144"/>
        <v/>
      </c>
      <c r="CB204" s="128" t="str">
        <f>+IF(CA204="","",MAX(CB$1:CB203)+1)</f>
        <v/>
      </c>
      <c r="CC204" s="128" t="str">
        <f t="shared" si="145"/>
        <v/>
      </c>
      <c r="CD204" s="128" t="str">
        <f t="shared" si="146"/>
        <v/>
      </c>
      <c r="CE204" s="128" t="str">
        <f t="shared" si="147"/>
        <v/>
      </c>
      <c r="CF204" s="128" t="str">
        <f t="shared" si="148"/>
        <v/>
      </c>
      <c r="CG204" s="128" t="str">
        <f t="shared" si="149"/>
        <v/>
      </c>
      <c r="CH204" s="128" t="str">
        <f t="shared" si="150"/>
        <v/>
      </c>
      <c r="CI204" s="129" t="str">
        <f t="shared" si="151"/>
        <v/>
      </c>
      <c r="CJ204" s="129" t="str">
        <f>+IF(CI204="","",MAX(CJ$1:CJ203)+1)</f>
        <v/>
      </c>
      <c r="CK204" s="129" t="str">
        <f t="shared" si="152"/>
        <v/>
      </c>
      <c r="CL204" s="129" t="str">
        <f t="shared" si="153"/>
        <v/>
      </c>
      <c r="CM204" s="129" t="str">
        <f t="shared" si="154"/>
        <v/>
      </c>
      <c r="CN204" s="129" t="str">
        <f t="shared" si="155"/>
        <v/>
      </c>
      <c r="CO204" s="129" t="str">
        <f t="shared" si="156"/>
        <v/>
      </c>
      <c r="CQ204" s="207" t="str">
        <f>+IF(CR204="","",MAX(CQ$1:CQ203)+1)</f>
        <v/>
      </c>
      <c r="CR204" s="208" t="str">
        <f>IF(Compliance_Options!B226="","",Compliance_Options!B226)</f>
        <v/>
      </c>
      <c r="CS204" s="208" t="str">
        <f>IF(Compliance_Options!C226="","",Compliance_Options!C226)</f>
        <v/>
      </c>
      <c r="CT204" s="208" t="str">
        <f>IF(Compliance_Options!D226="","",Compliance_Options!D226)</f>
        <v/>
      </c>
      <c r="CU204" s="208" t="str">
        <f t="shared" si="157"/>
        <v xml:space="preserve">  </v>
      </c>
      <c r="CV204" s="208" t="str">
        <f>IF(COUNTIF(CU$2:CU204,CU204)=1,CU204,"")</f>
        <v/>
      </c>
      <c r="CW204" s="208" t="str">
        <f t="shared" si="158"/>
        <v/>
      </c>
      <c r="CX204" s="208" t="str">
        <f t="shared" si="159"/>
        <v/>
      </c>
      <c r="CY204" s="208" t="str">
        <f t="shared" si="160"/>
        <v/>
      </c>
      <c r="CZ204" s="208" t="str">
        <f t="shared" si="161"/>
        <v/>
      </c>
    </row>
    <row r="205" spans="49:104" x14ac:dyDescent="0.3">
      <c r="AW205" s="125" t="str">
        <f>+IF(AX205="","",MAX(AW$1:AW204)+1)</f>
        <v/>
      </c>
      <c r="AX205" s="126" t="str">
        <f>IF(Compliance_Options!B227="","",Compliance_Options!B227)</f>
        <v/>
      </c>
      <c r="AY205" s="126" t="str">
        <f>IF(Compliance_Options!C227="","",Compliance_Options!C227)</f>
        <v/>
      </c>
      <c r="AZ205" s="126" t="str">
        <f>IF(Compliance_Options!D227="","",Compliance_Options!D227)</f>
        <v/>
      </c>
      <c r="BA205" s="126" t="str">
        <f>IF(Compliance_Options!E227="","",Compliance_Options!E227)</f>
        <v/>
      </c>
      <c r="BB205" s="126" t="str">
        <f>IF(Compliance_Options!F227="","",Compliance_Options!F227)</f>
        <v/>
      </c>
      <c r="BC205" s="105" t="str">
        <f t="shared" si="123"/>
        <v xml:space="preserve">    </v>
      </c>
      <c r="BD205" s="105" t="str">
        <f>IF(COUNTIF(BC$2:BC205,BC205)=1,BC205,"")</f>
        <v/>
      </c>
      <c r="BE205" s="105" t="str">
        <f t="shared" si="124"/>
        <v/>
      </c>
      <c r="BF205" s="105" t="str">
        <f t="shared" si="125"/>
        <v/>
      </c>
      <c r="BG205" s="105" t="str">
        <f t="shared" si="126"/>
        <v/>
      </c>
      <c r="BH205" s="105" t="str">
        <f t="shared" si="127"/>
        <v/>
      </c>
      <c r="BI205" s="105" t="str">
        <f t="shared" si="128"/>
        <v/>
      </c>
      <c r="BJ205" s="105" t="str">
        <f t="shared" si="129"/>
        <v/>
      </c>
      <c r="BK205" s="111" t="str">
        <f t="shared" si="130"/>
        <v/>
      </c>
      <c r="BL205" s="111" t="str">
        <f>+IF(BK205="","",MAX(BL$1:BL204)+1)</f>
        <v/>
      </c>
      <c r="BM205" s="111" t="str">
        <f t="shared" si="131"/>
        <v/>
      </c>
      <c r="BN205" s="111" t="str">
        <f t="shared" si="132"/>
        <v/>
      </c>
      <c r="BO205" s="111" t="str">
        <f t="shared" si="133"/>
        <v/>
      </c>
      <c r="BP205" s="111" t="str">
        <f t="shared" si="134"/>
        <v/>
      </c>
      <c r="BQ205" s="111" t="str">
        <f t="shared" si="135"/>
        <v/>
      </c>
      <c r="BR205" s="111" t="str">
        <f t="shared" si="136"/>
        <v/>
      </c>
      <c r="BS205" s="127" t="str">
        <f t="shared" si="137"/>
        <v/>
      </c>
      <c r="BT205" s="127" t="str">
        <f>+IF(BS205="","",MAX(BT$1:BT204)+1)</f>
        <v/>
      </c>
      <c r="BU205" s="127" t="str">
        <f t="shared" si="138"/>
        <v/>
      </c>
      <c r="BV205" s="127" t="str">
        <f t="shared" si="139"/>
        <v/>
      </c>
      <c r="BW205" s="127" t="str">
        <f t="shared" si="140"/>
        <v/>
      </c>
      <c r="BX205" s="127" t="str">
        <f t="shared" si="141"/>
        <v/>
      </c>
      <c r="BY205" s="127" t="str">
        <f t="shared" si="142"/>
        <v/>
      </c>
      <c r="BZ205" s="127" t="str">
        <f t="shared" si="143"/>
        <v/>
      </c>
      <c r="CA205" s="128" t="str">
        <f t="shared" si="144"/>
        <v/>
      </c>
      <c r="CB205" s="128" t="str">
        <f>+IF(CA205="","",MAX(CB$1:CB204)+1)</f>
        <v/>
      </c>
      <c r="CC205" s="128" t="str">
        <f t="shared" si="145"/>
        <v/>
      </c>
      <c r="CD205" s="128" t="str">
        <f t="shared" si="146"/>
        <v/>
      </c>
      <c r="CE205" s="128" t="str">
        <f t="shared" si="147"/>
        <v/>
      </c>
      <c r="CF205" s="128" t="str">
        <f t="shared" si="148"/>
        <v/>
      </c>
      <c r="CG205" s="128" t="str">
        <f t="shared" si="149"/>
        <v/>
      </c>
      <c r="CH205" s="128" t="str">
        <f t="shared" si="150"/>
        <v/>
      </c>
      <c r="CI205" s="129" t="str">
        <f t="shared" si="151"/>
        <v/>
      </c>
      <c r="CJ205" s="129" t="str">
        <f>+IF(CI205="","",MAX(CJ$1:CJ204)+1)</f>
        <v/>
      </c>
      <c r="CK205" s="129" t="str">
        <f t="shared" si="152"/>
        <v/>
      </c>
      <c r="CL205" s="129" t="str">
        <f t="shared" si="153"/>
        <v/>
      </c>
      <c r="CM205" s="129" t="str">
        <f t="shared" si="154"/>
        <v/>
      </c>
      <c r="CN205" s="129" t="str">
        <f t="shared" si="155"/>
        <v/>
      </c>
      <c r="CO205" s="129" t="str">
        <f t="shared" si="156"/>
        <v/>
      </c>
      <c r="CQ205" s="207" t="str">
        <f>+IF(CR205="","",MAX(CQ$1:CQ204)+1)</f>
        <v/>
      </c>
      <c r="CR205" s="208" t="str">
        <f>IF(Compliance_Options!B227="","",Compliance_Options!B227)</f>
        <v/>
      </c>
      <c r="CS205" s="208" t="str">
        <f>IF(Compliance_Options!C227="","",Compliance_Options!C227)</f>
        <v/>
      </c>
      <c r="CT205" s="208" t="str">
        <f>IF(Compliance_Options!D227="","",Compliance_Options!D227)</f>
        <v/>
      </c>
      <c r="CU205" s="208" t="str">
        <f t="shared" si="157"/>
        <v xml:space="preserve">  </v>
      </c>
      <c r="CV205" s="208" t="str">
        <f>IF(COUNTIF(CU$2:CU205,CU205)=1,CU205,"")</f>
        <v/>
      </c>
      <c r="CW205" s="208" t="str">
        <f t="shared" si="158"/>
        <v/>
      </c>
      <c r="CX205" s="208" t="str">
        <f t="shared" si="159"/>
        <v/>
      </c>
      <c r="CY205" s="208" t="str">
        <f t="shared" si="160"/>
        <v/>
      </c>
      <c r="CZ205" s="208" t="str">
        <f t="shared" si="161"/>
        <v/>
      </c>
    </row>
    <row r="206" spans="49:104" x14ac:dyDescent="0.3">
      <c r="AW206" s="125" t="str">
        <f>+IF(AX206="","",MAX(AW$1:AW205)+1)</f>
        <v/>
      </c>
      <c r="AX206" s="126" t="str">
        <f>IF(Compliance_Options!B228="","",Compliance_Options!B228)</f>
        <v/>
      </c>
      <c r="AY206" s="126" t="str">
        <f>IF(Compliance_Options!C228="","",Compliance_Options!C228)</f>
        <v/>
      </c>
      <c r="AZ206" s="126" t="str">
        <f>IF(Compliance_Options!D228="","",Compliance_Options!D228)</f>
        <v/>
      </c>
      <c r="BA206" s="126" t="str">
        <f>IF(Compliance_Options!E228="","",Compliance_Options!E228)</f>
        <v/>
      </c>
      <c r="BB206" s="126" t="str">
        <f>IF(Compliance_Options!F228="","",Compliance_Options!F228)</f>
        <v/>
      </c>
      <c r="BC206" s="105" t="str">
        <f t="shared" si="123"/>
        <v xml:space="preserve">    </v>
      </c>
      <c r="BD206" s="105" t="str">
        <f>IF(COUNTIF(BC$2:BC206,BC206)=1,BC206,"")</f>
        <v/>
      </c>
      <c r="BE206" s="105" t="str">
        <f t="shared" si="124"/>
        <v/>
      </c>
      <c r="BF206" s="105" t="str">
        <f t="shared" si="125"/>
        <v/>
      </c>
      <c r="BG206" s="105" t="str">
        <f t="shared" si="126"/>
        <v/>
      </c>
      <c r="BH206" s="105" t="str">
        <f t="shared" si="127"/>
        <v/>
      </c>
      <c r="BI206" s="105" t="str">
        <f t="shared" si="128"/>
        <v/>
      </c>
      <c r="BJ206" s="105" t="str">
        <f t="shared" si="129"/>
        <v/>
      </c>
      <c r="BK206" s="111" t="str">
        <f t="shared" si="130"/>
        <v/>
      </c>
      <c r="BL206" s="111" t="str">
        <f>+IF(BK206="","",MAX(BL$1:BL205)+1)</f>
        <v/>
      </c>
      <c r="BM206" s="111" t="str">
        <f t="shared" si="131"/>
        <v/>
      </c>
      <c r="BN206" s="111" t="str">
        <f t="shared" si="132"/>
        <v/>
      </c>
      <c r="BO206" s="111" t="str">
        <f t="shared" si="133"/>
        <v/>
      </c>
      <c r="BP206" s="111" t="str">
        <f t="shared" si="134"/>
        <v/>
      </c>
      <c r="BQ206" s="111" t="str">
        <f t="shared" si="135"/>
        <v/>
      </c>
      <c r="BR206" s="111" t="str">
        <f t="shared" si="136"/>
        <v/>
      </c>
      <c r="BS206" s="127" t="str">
        <f t="shared" si="137"/>
        <v/>
      </c>
      <c r="BT206" s="127" t="str">
        <f>+IF(BS206="","",MAX(BT$1:BT205)+1)</f>
        <v/>
      </c>
      <c r="BU206" s="127" t="str">
        <f t="shared" si="138"/>
        <v/>
      </c>
      <c r="BV206" s="127" t="str">
        <f t="shared" si="139"/>
        <v/>
      </c>
      <c r="BW206" s="127" t="str">
        <f t="shared" si="140"/>
        <v/>
      </c>
      <c r="BX206" s="127" t="str">
        <f t="shared" si="141"/>
        <v/>
      </c>
      <c r="BY206" s="127" t="str">
        <f t="shared" si="142"/>
        <v/>
      </c>
      <c r="BZ206" s="127" t="str">
        <f t="shared" si="143"/>
        <v/>
      </c>
      <c r="CA206" s="128" t="str">
        <f t="shared" si="144"/>
        <v/>
      </c>
      <c r="CB206" s="128" t="str">
        <f>+IF(CA206="","",MAX(CB$1:CB205)+1)</f>
        <v/>
      </c>
      <c r="CC206" s="128" t="str">
        <f t="shared" si="145"/>
        <v/>
      </c>
      <c r="CD206" s="128" t="str">
        <f t="shared" si="146"/>
        <v/>
      </c>
      <c r="CE206" s="128" t="str">
        <f t="shared" si="147"/>
        <v/>
      </c>
      <c r="CF206" s="128" t="str">
        <f t="shared" si="148"/>
        <v/>
      </c>
      <c r="CG206" s="128" t="str">
        <f t="shared" si="149"/>
        <v/>
      </c>
      <c r="CH206" s="128" t="str">
        <f t="shared" si="150"/>
        <v/>
      </c>
      <c r="CI206" s="129" t="str">
        <f t="shared" si="151"/>
        <v/>
      </c>
      <c r="CJ206" s="129" t="str">
        <f>+IF(CI206="","",MAX(CJ$1:CJ205)+1)</f>
        <v/>
      </c>
      <c r="CK206" s="129" t="str">
        <f t="shared" si="152"/>
        <v/>
      </c>
      <c r="CL206" s="129" t="str">
        <f t="shared" si="153"/>
        <v/>
      </c>
      <c r="CM206" s="129" t="str">
        <f t="shared" si="154"/>
        <v/>
      </c>
      <c r="CN206" s="129" t="str">
        <f t="shared" si="155"/>
        <v/>
      </c>
      <c r="CO206" s="129" t="str">
        <f t="shared" si="156"/>
        <v/>
      </c>
      <c r="CQ206" s="207" t="str">
        <f>+IF(CR206="","",MAX(CQ$1:CQ205)+1)</f>
        <v/>
      </c>
      <c r="CR206" s="208" t="str">
        <f>IF(Compliance_Options!B228="","",Compliance_Options!B228)</f>
        <v/>
      </c>
      <c r="CS206" s="208" t="str">
        <f>IF(Compliance_Options!C228="","",Compliance_Options!C228)</f>
        <v/>
      </c>
      <c r="CT206" s="208" t="str">
        <f>IF(Compliance_Options!D228="","",Compliance_Options!D228)</f>
        <v/>
      </c>
      <c r="CU206" s="208" t="str">
        <f t="shared" si="157"/>
        <v xml:space="preserve">  </v>
      </c>
      <c r="CV206" s="208" t="str">
        <f>IF(COUNTIF(CU$2:CU206,CU206)=1,CU206,"")</f>
        <v/>
      </c>
      <c r="CW206" s="208" t="str">
        <f t="shared" si="158"/>
        <v/>
      </c>
      <c r="CX206" s="208" t="str">
        <f t="shared" si="159"/>
        <v/>
      </c>
      <c r="CY206" s="208" t="str">
        <f t="shared" si="160"/>
        <v/>
      </c>
      <c r="CZ206" s="208" t="str">
        <f t="shared" si="161"/>
        <v/>
      </c>
    </row>
    <row r="207" spans="49:104" x14ac:dyDescent="0.3">
      <c r="AW207" s="125" t="str">
        <f>+IF(AX207="","",MAX(AW$1:AW206)+1)</f>
        <v/>
      </c>
      <c r="AX207" s="126" t="str">
        <f>IF(Compliance_Options!B229="","",Compliance_Options!B229)</f>
        <v/>
      </c>
      <c r="AY207" s="126" t="str">
        <f>IF(Compliance_Options!C229="","",Compliance_Options!C229)</f>
        <v/>
      </c>
      <c r="AZ207" s="126" t="str">
        <f>IF(Compliance_Options!D229="","",Compliance_Options!D229)</f>
        <v/>
      </c>
      <c r="BA207" s="126" t="str">
        <f>IF(Compliance_Options!E229="","",Compliance_Options!E229)</f>
        <v/>
      </c>
      <c r="BB207" s="126" t="str">
        <f>IF(Compliance_Options!F229="","",Compliance_Options!F229)</f>
        <v/>
      </c>
      <c r="BC207" s="105" t="str">
        <f t="shared" si="123"/>
        <v xml:space="preserve">    </v>
      </c>
      <c r="BD207" s="105" t="str">
        <f>IF(COUNTIF(BC$2:BC207,BC207)=1,BC207,"")</f>
        <v/>
      </c>
      <c r="BE207" s="105" t="str">
        <f t="shared" si="124"/>
        <v/>
      </c>
      <c r="BF207" s="105" t="str">
        <f t="shared" si="125"/>
        <v/>
      </c>
      <c r="BG207" s="105" t="str">
        <f t="shared" si="126"/>
        <v/>
      </c>
      <c r="BH207" s="105" t="str">
        <f t="shared" si="127"/>
        <v/>
      </c>
      <c r="BI207" s="105" t="str">
        <f t="shared" si="128"/>
        <v/>
      </c>
      <c r="BJ207" s="105" t="str">
        <f t="shared" si="129"/>
        <v/>
      </c>
      <c r="BK207" s="111" t="str">
        <f t="shared" si="130"/>
        <v/>
      </c>
      <c r="BL207" s="111" t="str">
        <f>+IF(BK207="","",MAX(BL$1:BL206)+1)</f>
        <v/>
      </c>
      <c r="BM207" s="111" t="str">
        <f t="shared" si="131"/>
        <v/>
      </c>
      <c r="BN207" s="111" t="str">
        <f t="shared" si="132"/>
        <v/>
      </c>
      <c r="BO207" s="111" t="str">
        <f t="shared" si="133"/>
        <v/>
      </c>
      <c r="BP207" s="111" t="str">
        <f t="shared" si="134"/>
        <v/>
      </c>
      <c r="BQ207" s="111" t="str">
        <f t="shared" si="135"/>
        <v/>
      </c>
      <c r="BR207" s="111" t="str">
        <f t="shared" si="136"/>
        <v/>
      </c>
      <c r="BS207" s="127" t="str">
        <f t="shared" si="137"/>
        <v/>
      </c>
      <c r="BT207" s="127" t="str">
        <f>+IF(BS207="","",MAX(BT$1:BT206)+1)</f>
        <v/>
      </c>
      <c r="BU207" s="127" t="str">
        <f t="shared" si="138"/>
        <v/>
      </c>
      <c r="BV207" s="127" t="str">
        <f t="shared" si="139"/>
        <v/>
      </c>
      <c r="BW207" s="127" t="str">
        <f t="shared" si="140"/>
        <v/>
      </c>
      <c r="BX207" s="127" t="str">
        <f t="shared" si="141"/>
        <v/>
      </c>
      <c r="BY207" s="127" t="str">
        <f t="shared" si="142"/>
        <v/>
      </c>
      <c r="BZ207" s="127" t="str">
        <f t="shared" si="143"/>
        <v/>
      </c>
      <c r="CA207" s="128" t="str">
        <f t="shared" si="144"/>
        <v/>
      </c>
      <c r="CB207" s="128" t="str">
        <f>+IF(CA207="","",MAX(CB$1:CB206)+1)</f>
        <v/>
      </c>
      <c r="CC207" s="128" t="str">
        <f t="shared" si="145"/>
        <v/>
      </c>
      <c r="CD207" s="128" t="str">
        <f t="shared" si="146"/>
        <v/>
      </c>
      <c r="CE207" s="128" t="str">
        <f t="shared" si="147"/>
        <v/>
      </c>
      <c r="CF207" s="128" t="str">
        <f t="shared" si="148"/>
        <v/>
      </c>
      <c r="CG207" s="128" t="str">
        <f t="shared" si="149"/>
        <v/>
      </c>
      <c r="CH207" s="128" t="str">
        <f t="shared" si="150"/>
        <v/>
      </c>
      <c r="CI207" s="129" t="str">
        <f t="shared" si="151"/>
        <v/>
      </c>
      <c r="CJ207" s="129" t="str">
        <f>+IF(CI207="","",MAX(CJ$1:CJ206)+1)</f>
        <v/>
      </c>
      <c r="CK207" s="129" t="str">
        <f t="shared" si="152"/>
        <v/>
      </c>
      <c r="CL207" s="129" t="str">
        <f t="shared" si="153"/>
        <v/>
      </c>
      <c r="CM207" s="129" t="str">
        <f t="shared" si="154"/>
        <v/>
      </c>
      <c r="CN207" s="129" t="str">
        <f t="shared" si="155"/>
        <v/>
      </c>
      <c r="CO207" s="129" t="str">
        <f t="shared" si="156"/>
        <v/>
      </c>
      <c r="CQ207" s="207" t="str">
        <f>+IF(CR207="","",MAX(CQ$1:CQ206)+1)</f>
        <v/>
      </c>
      <c r="CR207" s="208" t="str">
        <f>IF(Compliance_Options!B229="","",Compliance_Options!B229)</f>
        <v/>
      </c>
      <c r="CS207" s="208" t="str">
        <f>IF(Compliance_Options!C229="","",Compliance_Options!C229)</f>
        <v/>
      </c>
      <c r="CT207" s="208" t="str">
        <f>IF(Compliance_Options!D229="","",Compliance_Options!D229)</f>
        <v/>
      </c>
      <c r="CU207" s="208" t="str">
        <f t="shared" si="157"/>
        <v xml:space="preserve">  </v>
      </c>
      <c r="CV207" s="208" t="str">
        <f>IF(COUNTIF(CU$2:CU207,CU207)=1,CU207,"")</f>
        <v/>
      </c>
      <c r="CW207" s="208" t="str">
        <f t="shared" si="158"/>
        <v/>
      </c>
      <c r="CX207" s="208" t="str">
        <f t="shared" si="159"/>
        <v/>
      </c>
      <c r="CY207" s="208" t="str">
        <f t="shared" si="160"/>
        <v/>
      </c>
      <c r="CZ207" s="208" t="str">
        <f t="shared" si="161"/>
        <v/>
      </c>
    </row>
    <row r="208" spans="49:104" x14ac:dyDescent="0.3">
      <c r="AW208" s="125" t="str">
        <f>+IF(AX208="","",MAX(AW$1:AW207)+1)</f>
        <v/>
      </c>
      <c r="AX208" s="126" t="str">
        <f>IF(Compliance_Options!B230="","",Compliance_Options!B230)</f>
        <v/>
      </c>
      <c r="AY208" s="126" t="str">
        <f>IF(Compliance_Options!C230="","",Compliance_Options!C230)</f>
        <v/>
      </c>
      <c r="AZ208" s="126" t="str">
        <f>IF(Compliance_Options!D230="","",Compliance_Options!D230)</f>
        <v/>
      </c>
      <c r="BA208" s="126" t="str">
        <f>IF(Compliance_Options!E230="","",Compliance_Options!E230)</f>
        <v/>
      </c>
      <c r="BB208" s="126" t="str">
        <f>IF(Compliance_Options!F230="","",Compliance_Options!F230)</f>
        <v/>
      </c>
      <c r="BC208" s="105" t="str">
        <f t="shared" si="123"/>
        <v xml:space="preserve">    </v>
      </c>
      <c r="BD208" s="105" t="str">
        <f>IF(COUNTIF(BC$2:BC208,BC208)=1,BC208,"")</f>
        <v/>
      </c>
      <c r="BE208" s="105" t="str">
        <f t="shared" si="124"/>
        <v/>
      </c>
      <c r="BF208" s="105" t="str">
        <f t="shared" si="125"/>
        <v/>
      </c>
      <c r="BG208" s="105" t="str">
        <f t="shared" si="126"/>
        <v/>
      </c>
      <c r="BH208" s="105" t="str">
        <f t="shared" si="127"/>
        <v/>
      </c>
      <c r="BI208" s="105" t="str">
        <f t="shared" si="128"/>
        <v/>
      </c>
      <c r="BJ208" s="105" t="str">
        <f t="shared" si="129"/>
        <v/>
      </c>
      <c r="BK208" s="111" t="str">
        <f t="shared" si="130"/>
        <v/>
      </c>
      <c r="BL208" s="111" t="str">
        <f>+IF(BK208="","",MAX(BL$1:BL207)+1)</f>
        <v/>
      </c>
      <c r="BM208" s="111" t="str">
        <f t="shared" si="131"/>
        <v/>
      </c>
      <c r="BN208" s="111" t="str">
        <f t="shared" si="132"/>
        <v/>
      </c>
      <c r="BO208" s="111" t="str">
        <f t="shared" si="133"/>
        <v/>
      </c>
      <c r="BP208" s="111" t="str">
        <f t="shared" si="134"/>
        <v/>
      </c>
      <c r="BQ208" s="111" t="str">
        <f t="shared" si="135"/>
        <v/>
      </c>
      <c r="BR208" s="111" t="str">
        <f t="shared" si="136"/>
        <v/>
      </c>
      <c r="BS208" s="127" t="str">
        <f t="shared" si="137"/>
        <v/>
      </c>
      <c r="BT208" s="127" t="str">
        <f>+IF(BS208="","",MAX(BT$1:BT207)+1)</f>
        <v/>
      </c>
      <c r="BU208" s="127" t="str">
        <f t="shared" si="138"/>
        <v/>
      </c>
      <c r="BV208" s="127" t="str">
        <f t="shared" si="139"/>
        <v/>
      </c>
      <c r="BW208" s="127" t="str">
        <f t="shared" si="140"/>
        <v/>
      </c>
      <c r="BX208" s="127" t="str">
        <f t="shared" si="141"/>
        <v/>
      </c>
      <c r="BY208" s="127" t="str">
        <f t="shared" si="142"/>
        <v/>
      </c>
      <c r="BZ208" s="127" t="str">
        <f t="shared" si="143"/>
        <v/>
      </c>
      <c r="CA208" s="128" t="str">
        <f t="shared" si="144"/>
        <v/>
      </c>
      <c r="CB208" s="128" t="str">
        <f>+IF(CA208="","",MAX(CB$1:CB207)+1)</f>
        <v/>
      </c>
      <c r="CC208" s="128" t="str">
        <f t="shared" si="145"/>
        <v/>
      </c>
      <c r="CD208" s="128" t="str">
        <f t="shared" si="146"/>
        <v/>
      </c>
      <c r="CE208" s="128" t="str">
        <f t="shared" si="147"/>
        <v/>
      </c>
      <c r="CF208" s="128" t="str">
        <f t="shared" si="148"/>
        <v/>
      </c>
      <c r="CG208" s="128" t="str">
        <f t="shared" si="149"/>
        <v/>
      </c>
      <c r="CH208" s="128" t="str">
        <f t="shared" si="150"/>
        <v/>
      </c>
      <c r="CI208" s="129" t="str">
        <f t="shared" si="151"/>
        <v/>
      </c>
      <c r="CJ208" s="129" t="str">
        <f>+IF(CI208="","",MAX(CJ$1:CJ207)+1)</f>
        <v/>
      </c>
      <c r="CK208" s="129" t="str">
        <f t="shared" si="152"/>
        <v/>
      </c>
      <c r="CL208" s="129" t="str">
        <f t="shared" si="153"/>
        <v/>
      </c>
      <c r="CM208" s="129" t="str">
        <f t="shared" si="154"/>
        <v/>
      </c>
      <c r="CN208" s="129" t="str">
        <f t="shared" si="155"/>
        <v/>
      </c>
      <c r="CO208" s="129" t="str">
        <f t="shared" si="156"/>
        <v/>
      </c>
      <c r="CQ208" s="207" t="str">
        <f>+IF(CR208="","",MAX(CQ$1:CQ207)+1)</f>
        <v/>
      </c>
      <c r="CR208" s="208" t="str">
        <f>IF(Compliance_Options!B230="","",Compliance_Options!B230)</f>
        <v/>
      </c>
      <c r="CS208" s="208" t="str">
        <f>IF(Compliance_Options!C230="","",Compliance_Options!C230)</f>
        <v/>
      </c>
      <c r="CT208" s="208" t="str">
        <f>IF(Compliance_Options!D230="","",Compliance_Options!D230)</f>
        <v/>
      </c>
      <c r="CU208" s="208" t="str">
        <f t="shared" si="157"/>
        <v xml:space="preserve">  </v>
      </c>
      <c r="CV208" s="208" t="str">
        <f>IF(COUNTIF(CU$2:CU208,CU208)=1,CU208,"")</f>
        <v/>
      </c>
      <c r="CW208" s="208" t="str">
        <f t="shared" si="158"/>
        <v/>
      </c>
      <c r="CX208" s="208" t="str">
        <f t="shared" si="159"/>
        <v/>
      </c>
      <c r="CY208" s="208" t="str">
        <f t="shared" si="160"/>
        <v/>
      </c>
      <c r="CZ208" s="208" t="str">
        <f t="shared" si="161"/>
        <v/>
      </c>
    </row>
    <row r="209" spans="49:104" x14ac:dyDescent="0.3">
      <c r="AW209" s="125" t="str">
        <f>+IF(AX209="","",MAX(AW$1:AW208)+1)</f>
        <v/>
      </c>
      <c r="AX209" s="126" t="str">
        <f>IF(Compliance_Options!B231="","",Compliance_Options!B231)</f>
        <v/>
      </c>
      <c r="AY209" s="126" t="str">
        <f>IF(Compliance_Options!C231="","",Compliance_Options!C231)</f>
        <v/>
      </c>
      <c r="AZ209" s="126" t="str">
        <f>IF(Compliance_Options!D231="","",Compliance_Options!D231)</f>
        <v/>
      </c>
      <c r="BA209" s="126" t="str">
        <f>IF(Compliance_Options!E231="","",Compliance_Options!E231)</f>
        <v/>
      </c>
      <c r="BB209" s="126" t="str">
        <f>IF(Compliance_Options!F231="","",Compliance_Options!F231)</f>
        <v/>
      </c>
      <c r="BC209" s="105" t="str">
        <f t="shared" si="123"/>
        <v xml:space="preserve">    </v>
      </c>
      <c r="BD209" s="105" t="str">
        <f>IF(COUNTIF(BC$2:BC209,BC209)=1,BC209,"")</f>
        <v/>
      </c>
      <c r="BE209" s="105" t="str">
        <f t="shared" si="124"/>
        <v/>
      </c>
      <c r="BF209" s="105" t="str">
        <f t="shared" si="125"/>
        <v/>
      </c>
      <c r="BG209" s="105" t="str">
        <f t="shared" si="126"/>
        <v/>
      </c>
      <c r="BH209" s="105" t="str">
        <f t="shared" si="127"/>
        <v/>
      </c>
      <c r="BI209" s="105" t="str">
        <f t="shared" si="128"/>
        <v/>
      </c>
      <c r="BJ209" s="105" t="str">
        <f t="shared" si="129"/>
        <v/>
      </c>
      <c r="BK209" s="111" t="str">
        <f t="shared" si="130"/>
        <v/>
      </c>
      <c r="BL209" s="111" t="str">
        <f>+IF(BK209="","",MAX(BL$1:BL208)+1)</f>
        <v/>
      </c>
      <c r="BM209" s="111" t="str">
        <f t="shared" si="131"/>
        <v/>
      </c>
      <c r="BN209" s="111" t="str">
        <f t="shared" si="132"/>
        <v/>
      </c>
      <c r="BO209" s="111" t="str">
        <f t="shared" si="133"/>
        <v/>
      </c>
      <c r="BP209" s="111" t="str">
        <f t="shared" si="134"/>
        <v/>
      </c>
      <c r="BQ209" s="111" t="str">
        <f t="shared" si="135"/>
        <v/>
      </c>
      <c r="BR209" s="111" t="str">
        <f t="shared" si="136"/>
        <v/>
      </c>
      <c r="BS209" s="127" t="str">
        <f t="shared" si="137"/>
        <v/>
      </c>
      <c r="BT209" s="127" t="str">
        <f>+IF(BS209="","",MAX(BT$1:BT208)+1)</f>
        <v/>
      </c>
      <c r="BU209" s="127" t="str">
        <f t="shared" si="138"/>
        <v/>
      </c>
      <c r="BV209" s="127" t="str">
        <f t="shared" si="139"/>
        <v/>
      </c>
      <c r="BW209" s="127" t="str">
        <f t="shared" si="140"/>
        <v/>
      </c>
      <c r="BX209" s="127" t="str">
        <f t="shared" si="141"/>
        <v/>
      </c>
      <c r="BY209" s="127" t="str">
        <f t="shared" si="142"/>
        <v/>
      </c>
      <c r="BZ209" s="127" t="str">
        <f t="shared" si="143"/>
        <v/>
      </c>
      <c r="CA209" s="128" t="str">
        <f t="shared" si="144"/>
        <v/>
      </c>
      <c r="CB209" s="128" t="str">
        <f>+IF(CA209="","",MAX(CB$1:CB208)+1)</f>
        <v/>
      </c>
      <c r="CC209" s="128" t="str">
        <f t="shared" si="145"/>
        <v/>
      </c>
      <c r="CD209" s="128" t="str">
        <f t="shared" si="146"/>
        <v/>
      </c>
      <c r="CE209" s="128" t="str">
        <f t="shared" si="147"/>
        <v/>
      </c>
      <c r="CF209" s="128" t="str">
        <f t="shared" si="148"/>
        <v/>
      </c>
      <c r="CG209" s="128" t="str">
        <f t="shared" si="149"/>
        <v/>
      </c>
      <c r="CH209" s="128" t="str">
        <f t="shared" si="150"/>
        <v/>
      </c>
      <c r="CI209" s="129" t="str">
        <f t="shared" si="151"/>
        <v/>
      </c>
      <c r="CJ209" s="129" t="str">
        <f>+IF(CI209="","",MAX(CJ$1:CJ208)+1)</f>
        <v/>
      </c>
      <c r="CK209" s="129" t="str">
        <f t="shared" si="152"/>
        <v/>
      </c>
      <c r="CL209" s="129" t="str">
        <f t="shared" si="153"/>
        <v/>
      </c>
      <c r="CM209" s="129" t="str">
        <f t="shared" si="154"/>
        <v/>
      </c>
      <c r="CN209" s="129" t="str">
        <f t="shared" si="155"/>
        <v/>
      </c>
      <c r="CO209" s="129" t="str">
        <f t="shared" si="156"/>
        <v/>
      </c>
      <c r="CQ209" s="207" t="str">
        <f>+IF(CR209="","",MAX(CQ$1:CQ208)+1)</f>
        <v/>
      </c>
      <c r="CR209" s="208" t="str">
        <f>IF(Compliance_Options!B231="","",Compliance_Options!B231)</f>
        <v/>
      </c>
      <c r="CS209" s="208" t="str">
        <f>IF(Compliance_Options!C231="","",Compliance_Options!C231)</f>
        <v/>
      </c>
      <c r="CT209" s="208" t="str">
        <f>IF(Compliance_Options!D231="","",Compliance_Options!D231)</f>
        <v/>
      </c>
      <c r="CU209" s="208" t="str">
        <f t="shared" si="157"/>
        <v xml:space="preserve">  </v>
      </c>
      <c r="CV209" s="208" t="str">
        <f>IF(COUNTIF(CU$2:CU209,CU209)=1,CU209,"")</f>
        <v/>
      </c>
      <c r="CW209" s="208" t="str">
        <f t="shared" si="158"/>
        <v/>
      </c>
      <c r="CX209" s="208" t="str">
        <f t="shared" si="159"/>
        <v/>
      </c>
      <c r="CY209" s="208" t="str">
        <f t="shared" si="160"/>
        <v/>
      </c>
      <c r="CZ209" s="208" t="str">
        <f t="shared" si="161"/>
        <v/>
      </c>
    </row>
    <row r="210" spans="49:104" x14ac:dyDescent="0.3">
      <c r="AW210" s="125" t="str">
        <f>+IF(AX210="","",MAX(AW$1:AW209)+1)</f>
        <v/>
      </c>
      <c r="AX210" s="126" t="str">
        <f>IF(Compliance_Options!B232="","",Compliance_Options!B232)</f>
        <v/>
      </c>
      <c r="AY210" s="126" t="str">
        <f>IF(Compliance_Options!C232="","",Compliance_Options!C232)</f>
        <v/>
      </c>
      <c r="AZ210" s="126" t="str">
        <f>IF(Compliance_Options!D232="","",Compliance_Options!D232)</f>
        <v/>
      </c>
      <c r="BA210" s="126" t="str">
        <f>IF(Compliance_Options!E232="","",Compliance_Options!E232)</f>
        <v/>
      </c>
      <c r="BB210" s="126" t="str">
        <f>IF(Compliance_Options!F232="","",Compliance_Options!F232)</f>
        <v/>
      </c>
      <c r="BC210" s="105" t="str">
        <f t="shared" si="123"/>
        <v xml:space="preserve">    </v>
      </c>
      <c r="BD210" s="105" t="str">
        <f>IF(COUNTIF(BC$2:BC210,BC210)=1,BC210,"")</f>
        <v/>
      </c>
      <c r="BE210" s="105" t="str">
        <f t="shared" si="124"/>
        <v/>
      </c>
      <c r="BF210" s="105" t="str">
        <f t="shared" si="125"/>
        <v/>
      </c>
      <c r="BG210" s="105" t="str">
        <f t="shared" si="126"/>
        <v/>
      </c>
      <c r="BH210" s="105" t="str">
        <f t="shared" si="127"/>
        <v/>
      </c>
      <c r="BI210" s="105" t="str">
        <f t="shared" si="128"/>
        <v/>
      </c>
      <c r="BJ210" s="105" t="str">
        <f t="shared" si="129"/>
        <v/>
      </c>
      <c r="BK210" s="111" t="str">
        <f t="shared" si="130"/>
        <v/>
      </c>
      <c r="BL210" s="111" t="str">
        <f>+IF(BK210="","",MAX(BL$1:BL209)+1)</f>
        <v/>
      </c>
      <c r="BM210" s="111" t="str">
        <f t="shared" si="131"/>
        <v/>
      </c>
      <c r="BN210" s="111" t="str">
        <f t="shared" si="132"/>
        <v/>
      </c>
      <c r="BO210" s="111" t="str">
        <f t="shared" si="133"/>
        <v/>
      </c>
      <c r="BP210" s="111" t="str">
        <f t="shared" si="134"/>
        <v/>
      </c>
      <c r="BQ210" s="111" t="str">
        <f t="shared" si="135"/>
        <v/>
      </c>
      <c r="BR210" s="111" t="str">
        <f t="shared" si="136"/>
        <v/>
      </c>
      <c r="BS210" s="127" t="str">
        <f t="shared" si="137"/>
        <v/>
      </c>
      <c r="BT210" s="127" t="str">
        <f>+IF(BS210="","",MAX(BT$1:BT209)+1)</f>
        <v/>
      </c>
      <c r="BU210" s="127" t="str">
        <f t="shared" si="138"/>
        <v/>
      </c>
      <c r="BV210" s="127" t="str">
        <f t="shared" si="139"/>
        <v/>
      </c>
      <c r="BW210" s="127" t="str">
        <f t="shared" si="140"/>
        <v/>
      </c>
      <c r="BX210" s="127" t="str">
        <f t="shared" si="141"/>
        <v/>
      </c>
      <c r="BY210" s="127" t="str">
        <f t="shared" si="142"/>
        <v/>
      </c>
      <c r="BZ210" s="127" t="str">
        <f t="shared" si="143"/>
        <v/>
      </c>
      <c r="CA210" s="128" t="str">
        <f t="shared" si="144"/>
        <v/>
      </c>
      <c r="CB210" s="128" t="str">
        <f>+IF(CA210="","",MAX(CB$1:CB209)+1)</f>
        <v/>
      </c>
      <c r="CC210" s="128" t="str">
        <f t="shared" si="145"/>
        <v/>
      </c>
      <c r="CD210" s="128" t="str">
        <f t="shared" si="146"/>
        <v/>
      </c>
      <c r="CE210" s="128" t="str">
        <f t="shared" si="147"/>
        <v/>
      </c>
      <c r="CF210" s="128" t="str">
        <f t="shared" si="148"/>
        <v/>
      </c>
      <c r="CG210" s="128" t="str">
        <f t="shared" si="149"/>
        <v/>
      </c>
      <c r="CH210" s="128" t="str">
        <f t="shared" si="150"/>
        <v/>
      </c>
      <c r="CI210" s="129" t="str">
        <f t="shared" si="151"/>
        <v/>
      </c>
      <c r="CJ210" s="129" t="str">
        <f>+IF(CI210="","",MAX(CJ$1:CJ209)+1)</f>
        <v/>
      </c>
      <c r="CK210" s="129" t="str">
        <f t="shared" si="152"/>
        <v/>
      </c>
      <c r="CL210" s="129" t="str">
        <f t="shared" si="153"/>
        <v/>
      </c>
      <c r="CM210" s="129" t="str">
        <f t="shared" si="154"/>
        <v/>
      </c>
      <c r="CN210" s="129" t="str">
        <f t="shared" si="155"/>
        <v/>
      </c>
      <c r="CO210" s="129" t="str">
        <f t="shared" si="156"/>
        <v/>
      </c>
      <c r="CQ210" s="207" t="str">
        <f>+IF(CR210="","",MAX(CQ$1:CQ209)+1)</f>
        <v/>
      </c>
      <c r="CR210" s="208" t="str">
        <f>IF(Compliance_Options!B232="","",Compliance_Options!B232)</f>
        <v/>
      </c>
      <c r="CS210" s="208" t="str">
        <f>IF(Compliance_Options!C232="","",Compliance_Options!C232)</f>
        <v/>
      </c>
      <c r="CT210" s="208" t="str">
        <f>IF(Compliance_Options!D232="","",Compliance_Options!D232)</f>
        <v/>
      </c>
      <c r="CU210" s="208" t="str">
        <f t="shared" si="157"/>
        <v xml:space="preserve">  </v>
      </c>
      <c r="CV210" s="208" t="str">
        <f>IF(COUNTIF(CU$2:CU210,CU210)=1,CU210,"")</f>
        <v/>
      </c>
      <c r="CW210" s="208" t="str">
        <f t="shared" si="158"/>
        <v/>
      </c>
      <c r="CX210" s="208" t="str">
        <f t="shared" si="159"/>
        <v/>
      </c>
      <c r="CY210" s="208" t="str">
        <f t="shared" si="160"/>
        <v/>
      </c>
      <c r="CZ210" s="208" t="str">
        <f t="shared" si="161"/>
        <v/>
      </c>
    </row>
    <row r="211" spans="49:104" x14ac:dyDescent="0.3">
      <c r="AW211" s="125" t="str">
        <f>+IF(AX211="","",MAX(AW$1:AW210)+1)</f>
        <v/>
      </c>
      <c r="AX211" s="126" t="str">
        <f>IF(Compliance_Options!B233="","",Compliance_Options!B233)</f>
        <v/>
      </c>
      <c r="AY211" s="126" t="str">
        <f>IF(Compliance_Options!C233="","",Compliance_Options!C233)</f>
        <v/>
      </c>
      <c r="AZ211" s="126" t="str">
        <f>IF(Compliance_Options!D233="","",Compliance_Options!D233)</f>
        <v/>
      </c>
      <c r="BA211" s="126" t="str">
        <f>IF(Compliance_Options!E233="","",Compliance_Options!E233)</f>
        <v/>
      </c>
      <c r="BB211" s="126" t="str">
        <f>IF(Compliance_Options!F233="","",Compliance_Options!F233)</f>
        <v/>
      </c>
      <c r="BC211" s="105" t="str">
        <f t="shared" si="123"/>
        <v xml:space="preserve">    </v>
      </c>
      <c r="BD211" s="105" t="str">
        <f>IF(COUNTIF(BC$2:BC211,BC211)=1,BC211,"")</f>
        <v/>
      </c>
      <c r="BE211" s="105" t="str">
        <f t="shared" si="124"/>
        <v/>
      </c>
      <c r="BF211" s="105" t="str">
        <f t="shared" si="125"/>
        <v/>
      </c>
      <c r="BG211" s="105" t="str">
        <f t="shared" si="126"/>
        <v/>
      </c>
      <c r="BH211" s="105" t="str">
        <f t="shared" si="127"/>
        <v/>
      </c>
      <c r="BI211" s="105" t="str">
        <f t="shared" si="128"/>
        <v/>
      </c>
      <c r="BJ211" s="105" t="str">
        <f t="shared" si="129"/>
        <v/>
      </c>
      <c r="BK211" s="111" t="str">
        <f t="shared" si="130"/>
        <v/>
      </c>
      <c r="BL211" s="111" t="str">
        <f>+IF(BK211="","",MAX(BL$1:BL210)+1)</f>
        <v/>
      </c>
      <c r="BM211" s="111" t="str">
        <f t="shared" si="131"/>
        <v/>
      </c>
      <c r="BN211" s="111" t="str">
        <f t="shared" si="132"/>
        <v/>
      </c>
      <c r="BO211" s="111" t="str">
        <f t="shared" si="133"/>
        <v/>
      </c>
      <c r="BP211" s="111" t="str">
        <f t="shared" si="134"/>
        <v/>
      </c>
      <c r="BQ211" s="111" t="str">
        <f t="shared" si="135"/>
        <v/>
      </c>
      <c r="BR211" s="111" t="str">
        <f t="shared" si="136"/>
        <v/>
      </c>
      <c r="BS211" s="127" t="str">
        <f t="shared" si="137"/>
        <v/>
      </c>
      <c r="BT211" s="127" t="str">
        <f>+IF(BS211="","",MAX(BT$1:BT210)+1)</f>
        <v/>
      </c>
      <c r="BU211" s="127" t="str">
        <f t="shared" si="138"/>
        <v/>
      </c>
      <c r="BV211" s="127" t="str">
        <f t="shared" si="139"/>
        <v/>
      </c>
      <c r="BW211" s="127" t="str">
        <f t="shared" si="140"/>
        <v/>
      </c>
      <c r="BX211" s="127" t="str">
        <f t="shared" si="141"/>
        <v/>
      </c>
      <c r="BY211" s="127" t="str">
        <f t="shared" si="142"/>
        <v/>
      </c>
      <c r="BZ211" s="127" t="str">
        <f t="shared" si="143"/>
        <v/>
      </c>
      <c r="CA211" s="128" t="str">
        <f t="shared" si="144"/>
        <v/>
      </c>
      <c r="CB211" s="128" t="str">
        <f>+IF(CA211="","",MAX(CB$1:CB210)+1)</f>
        <v/>
      </c>
      <c r="CC211" s="128" t="str">
        <f t="shared" si="145"/>
        <v/>
      </c>
      <c r="CD211" s="128" t="str">
        <f t="shared" si="146"/>
        <v/>
      </c>
      <c r="CE211" s="128" t="str">
        <f t="shared" si="147"/>
        <v/>
      </c>
      <c r="CF211" s="128" t="str">
        <f t="shared" si="148"/>
        <v/>
      </c>
      <c r="CG211" s="128" t="str">
        <f t="shared" si="149"/>
        <v/>
      </c>
      <c r="CH211" s="128" t="str">
        <f t="shared" si="150"/>
        <v/>
      </c>
      <c r="CI211" s="129" t="str">
        <f t="shared" si="151"/>
        <v/>
      </c>
      <c r="CJ211" s="129" t="str">
        <f>+IF(CI211="","",MAX(CJ$1:CJ210)+1)</f>
        <v/>
      </c>
      <c r="CK211" s="129" t="str">
        <f t="shared" si="152"/>
        <v/>
      </c>
      <c r="CL211" s="129" t="str">
        <f t="shared" si="153"/>
        <v/>
      </c>
      <c r="CM211" s="129" t="str">
        <f t="shared" si="154"/>
        <v/>
      </c>
      <c r="CN211" s="129" t="str">
        <f t="shared" si="155"/>
        <v/>
      </c>
      <c r="CO211" s="129" t="str">
        <f t="shared" si="156"/>
        <v/>
      </c>
      <c r="CQ211" s="207" t="str">
        <f>+IF(CR211="","",MAX(CQ$1:CQ210)+1)</f>
        <v/>
      </c>
      <c r="CR211" s="208" t="str">
        <f>IF(Compliance_Options!B233="","",Compliance_Options!B233)</f>
        <v/>
      </c>
      <c r="CS211" s="208" t="str">
        <f>IF(Compliance_Options!C233="","",Compliance_Options!C233)</f>
        <v/>
      </c>
      <c r="CT211" s="208" t="str">
        <f>IF(Compliance_Options!D233="","",Compliance_Options!D233)</f>
        <v/>
      </c>
      <c r="CU211" s="208" t="str">
        <f t="shared" si="157"/>
        <v xml:space="preserve">  </v>
      </c>
      <c r="CV211" s="208" t="str">
        <f>IF(COUNTIF(CU$2:CU211,CU211)=1,CU211,"")</f>
        <v/>
      </c>
      <c r="CW211" s="208" t="str">
        <f t="shared" si="158"/>
        <v/>
      </c>
      <c r="CX211" s="208" t="str">
        <f t="shared" si="159"/>
        <v/>
      </c>
      <c r="CY211" s="208" t="str">
        <f t="shared" si="160"/>
        <v/>
      </c>
      <c r="CZ211" s="208" t="str">
        <f t="shared" si="161"/>
        <v/>
      </c>
    </row>
    <row r="212" spans="49:104" x14ac:dyDescent="0.3">
      <c r="AW212" s="125" t="str">
        <f>+IF(AX212="","",MAX(AW$1:AW211)+1)</f>
        <v/>
      </c>
      <c r="AX212" s="126" t="str">
        <f>IF(Compliance_Options!B234="","",Compliance_Options!B234)</f>
        <v/>
      </c>
      <c r="AY212" s="126" t="str">
        <f>IF(Compliance_Options!C234="","",Compliance_Options!C234)</f>
        <v/>
      </c>
      <c r="AZ212" s="126" t="str">
        <f>IF(Compliance_Options!D234="","",Compliance_Options!D234)</f>
        <v/>
      </c>
      <c r="BA212" s="126" t="str">
        <f>IF(Compliance_Options!E234="","",Compliance_Options!E234)</f>
        <v/>
      </c>
      <c r="BB212" s="126" t="str">
        <f>IF(Compliance_Options!F234="","",Compliance_Options!F234)</f>
        <v/>
      </c>
      <c r="BC212" s="105" t="str">
        <f t="shared" si="123"/>
        <v xml:space="preserve">    </v>
      </c>
      <c r="BD212" s="105" t="str">
        <f>IF(COUNTIF(BC$2:BC212,BC212)=1,BC212,"")</f>
        <v/>
      </c>
      <c r="BE212" s="105" t="str">
        <f t="shared" si="124"/>
        <v/>
      </c>
      <c r="BF212" s="105" t="str">
        <f t="shared" si="125"/>
        <v/>
      </c>
      <c r="BG212" s="105" t="str">
        <f t="shared" si="126"/>
        <v/>
      </c>
      <c r="BH212" s="105" t="str">
        <f t="shared" si="127"/>
        <v/>
      </c>
      <c r="BI212" s="105" t="str">
        <f t="shared" si="128"/>
        <v/>
      </c>
      <c r="BJ212" s="105" t="str">
        <f t="shared" si="129"/>
        <v/>
      </c>
      <c r="BK212" s="111" t="str">
        <f t="shared" si="130"/>
        <v/>
      </c>
      <c r="BL212" s="111" t="str">
        <f>+IF(BK212="","",MAX(BL$1:BL211)+1)</f>
        <v/>
      </c>
      <c r="BM212" s="111" t="str">
        <f t="shared" si="131"/>
        <v/>
      </c>
      <c r="BN212" s="111" t="str">
        <f t="shared" si="132"/>
        <v/>
      </c>
      <c r="BO212" s="111" t="str">
        <f t="shared" si="133"/>
        <v/>
      </c>
      <c r="BP212" s="111" t="str">
        <f t="shared" si="134"/>
        <v/>
      </c>
      <c r="BQ212" s="111" t="str">
        <f t="shared" si="135"/>
        <v/>
      </c>
      <c r="BR212" s="111" t="str">
        <f t="shared" si="136"/>
        <v/>
      </c>
      <c r="BS212" s="127" t="str">
        <f t="shared" si="137"/>
        <v/>
      </c>
      <c r="BT212" s="127" t="str">
        <f>+IF(BS212="","",MAX(BT$1:BT211)+1)</f>
        <v/>
      </c>
      <c r="BU212" s="127" t="str">
        <f t="shared" si="138"/>
        <v/>
      </c>
      <c r="BV212" s="127" t="str">
        <f t="shared" si="139"/>
        <v/>
      </c>
      <c r="BW212" s="127" t="str">
        <f t="shared" si="140"/>
        <v/>
      </c>
      <c r="BX212" s="127" t="str">
        <f t="shared" si="141"/>
        <v/>
      </c>
      <c r="BY212" s="127" t="str">
        <f t="shared" si="142"/>
        <v/>
      </c>
      <c r="BZ212" s="127" t="str">
        <f t="shared" si="143"/>
        <v/>
      </c>
      <c r="CA212" s="128" t="str">
        <f t="shared" si="144"/>
        <v/>
      </c>
      <c r="CB212" s="128" t="str">
        <f>+IF(CA212="","",MAX(CB$1:CB211)+1)</f>
        <v/>
      </c>
      <c r="CC212" s="128" t="str">
        <f t="shared" si="145"/>
        <v/>
      </c>
      <c r="CD212" s="128" t="str">
        <f t="shared" si="146"/>
        <v/>
      </c>
      <c r="CE212" s="128" t="str">
        <f t="shared" si="147"/>
        <v/>
      </c>
      <c r="CF212" s="128" t="str">
        <f t="shared" si="148"/>
        <v/>
      </c>
      <c r="CG212" s="128" t="str">
        <f t="shared" si="149"/>
        <v/>
      </c>
      <c r="CH212" s="128" t="str">
        <f t="shared" si="150"/>
        <v/>
      </c>
      <c r="CI212" s="129" t="str">
        <f t="shared" si="151"/>
        <v/>
      </c>
      <c r="CJ212" s="129" t="str">
        <f>+IF(CI212="","",MAX(CJ$1:CJ211)+1)</f>
        <v/>
      </c>
      <c r="CK212" s="129" t="str">
        <f t="shared" si="152"/>
        <v/>
      </c>
      <c r="CL212" s="129" t="str">
        <f t="shared" si="153"/>
        <v/>
      </c>
      <c r="CM212" s="129" t="str">
        <f t="shared" si="154"/>
        <v/>
      </c>
      <c r="CN212" s="129" t="str">
        <f t="shared" si="155"/>
        <v/>
      </c>
      <c r="CO212" s="129" t="str">
        <f t="shared" si="156"/>
        <v/>
      </c>
      <c r="CQ212" s="207" t="str">
        <f>+IF(CR212="","",MAX(CQ$1:CQ211)+1)</f>
        <v/>
      </c>
      <c r="CR212" s="208" t="str">
        <f>IF(Compliance_Options!B234="","",Compliance_Options!B234)</f>
        <v/>
      </c>
      <c r="CS212" s="208" t="str">
        <f>IF(Compliance_Options!C234="","",Compliance_Options!C234)</f>
        <v/>
      </c>
      <c r="CT212" s="208" t="str">
        <f>IF(Compliance_Options!D234="","",Compliance_Options!D234)</f>
        <v/>
      </c>
      <c r="CU212" s="208" t="str">
        <f t="shared" si="157"/>
        <v xml:space="preserve">  </v>
      </c>
      <c r="CV212" s="208" t="str">
        <f>IF(COUNTIF(CU$2:CU212,CU212)=1,CU212,"")</f>
        <v/>
      </c>
      <c r="CW212" s="208" t="str">
        <f t="shared" si="158"/>
        <v/>
      </c>
      <c r="CX212" s="208" t="str">
        <f t="shared" si="159"/>
        <v/>
      </c>
      <c r="CY212" s="208" t="str">
        <f t="shared" si="160"/>
        <v/>
      </c>
      <c r="CZ212" s="208" t="str">
        <f t="shared" si="161"/>
        <v/>
      </c>
    </row>
    <row r="213" spans="49:104" x14ac:dyDescent="0.3">
      <c r="AW213" s="125" t="str">
        <f>+IF(AX213="","",MAX(AW$1:AW212)+1)</f>
        <v/>
      </c>
      <c r="AX213" s="126" t="str">
        <f>IF(Compliance_Options!B235="","",Compliance_Options!B235)</f>
        <v/>
      </c>
      <c r="AY213" s="126" t="str">
        <f>IF(Compliance_Options!C235="","",Compliance_Options!C235)</f>
        <v/>
      </c>
      <c r="AZ213" s="126" t="str">
        <f>IF(Compliance_Options!D235="","",Compliance_Options!D235)</f>
        <v/>
      </c>
      <c r="BA213" s="126" t="str">
        <f>IF(Compliance_Options!E235="","",Compliance_Options!E235)</f>
        <v/>
      </c>
      <c r="BB213" s="126" t="str">
        <f>IF(Compliance_Options!F235="","",Compliance_Options!F235)</f>
        <v/>
      </c>
      <c r="BC213" s="105" t="str">
        <f t="shared" si="123"/>
        <v xml:space="preserve">    </v>
      </c>
      <c r="BD213" s="105" t="str">
        <f>IF(COUNTIF(BC$2:BC213,BC213)=1,BC213,"")</f>
        <v/>
      </c>
      <c r="BE213" s="105" t="str">
        <f t="shared" si="124"/>
        <v/>
      </c>
      <c r="BF213" s="105" t="str">
        <f t="shared" si="125"/>
        <v/>
      </c>
      <c r="BG213" s="105" t="str">
        <f t="shared" si="126"/>
        <v/>
      </c>
      <c r="BH213" s="105" t="str">
        <f t="shared" si="127"/>
        <v/>
      </c>
      <c r="BI213" s="105" t="str">
        <f t="shared" si="128"/>
        <v/>
      </c>
      <c r="BJ213" s="105" t="str">
        <f t="shared" si="129"/>
        <v/>
      </c>
      <c r="BK213" s="111" t="str">
        <f t="shared" si="130"/>
        <v/>
      </c>
      <c r="BL213" s="111" t="str">
        <f>+IF(BK213="","",MAX(BL$1:BL212)+1)</f>
        <v/>
      </c>
      <c r="BM213" s="111" t="str">
        <f t="shared" si="131"/>
        <v/>
      </c>
      <c r="BN213" s="111" t="str">
        <f t="shared" si="132"/>
        <v/>
      </c>
      <c r="BO213" s="111" t="str">
        <f t="shared" si="133"/>
        <v/>
      </c>
      <c r="BP213" s="111" t="str">
        <f t="shared" si="134"/>
        <v/>
      </c>
      <c r="BQ213" s="111" t="str">
        <f t="shared" si="135"/>
        <v/>
      </c>
      <c r="BR213" s="111" t="str">
        <f t="shared" si="136"/>
        <v/>
      </c>
      <c r="BS213" s="127" t="str">
        <f t="shared" si="137"/>
        <v/>
      </c>
      <c r="BT213" s="127" t="str">
        <f>+IF(BS213="","",MAX(BT$1:BT212)+1)</f>
        <v/>
      </c>
      <c r="BU213" s="127" t="str">
        <f t="shared" si="138"/>
        <v/>
      </c>
      <c r="BV213" s="127" t="str">
        <f t="shared" si="139"/>
        <v/>
      </c>
      <c r="BW213" s="127" t="str">
        <f t="shared" si="140"/>
        <v/>
      </c>
      <c r="BX213" s="127" t="str">
        <f t="shared" si="141"/>
        <v/>
      </c>
      <c r="BY213" s="127" t="str">
        <f t="shared" si="142"/>
        <v/>
      </c>
      <c r="BZ213" s="127" t="str">
        <f t="shared" si="143"/>
        <v/>
      </c>
      <c r="CA213" s="128" t="str">
        <f t="shared" si="144"/>
        <v/>
      </c>
      <c r="CB213" s="128" t="str">
        <f>+IF(CA213="","",MAX(CB$1:CB212)+1)</f>
        <v/>
      </c>
      <c r="CC213" s="128" t="str">
        <f t="shared" si="145"/>
        <v/>
      </c>
      <c r="CD213" s="128" t="str">
        <f t="shared" si="146"/>
        <v/>
      </c>
      <c r="CE213" s="128" t="str">
        <f t="shared" si="147"/>
        <v/>
      </c>
      <c r="CF213" s="128" t="str">
        <f t="shared" si="148"/>
        <v/>
      </c>
      <c r="CG213" s="128" t="str">
        <f t="shared" si="149"/>
        <v/>
      </c>
      <c r="CH213" s="128" t="str">
        <f t="shared" si="150"/>
        <v/>
      </c>
      <c r="CI213" s="129" t="str">
        <f t="shared" si="151"/>
        <v/>
      </c>
      <c r="CJ213" s="129" t="str">
        <f>+IF(CI213="","",MAX(CJ$1:CJ212)+1)</f>
        <v/>
      </c>
      <c r="CK213" s="129" t="str">
        <f t="shared" si="152"/>
        <v/>
      </c>
      <c r="CL213" s="129" t="str">
        <f t="shared" si="153"/>
        <v/>
      </c>
      <c r="CM213" s="129" t="str">
        <f t="shared" si="154"/>
        <v/>
      </c>
      <c r="CN213" s="129" t="str">
        <f t="shared" si="155"/>
        <v/>
      </c>
      <c r="CO213" s="129" t="str">
        <f t="shared" si="156"/>
        <v/>
      </c>
      <c r="CQ213" s="207" t="str">
        <f>+IF(CR213="","",MAX(CQ$1:CQ212)+1)</f>
        <v/>
      </c>
      <c r="CR213" s="208" t="str">
        <f>IF(Compliance_Options!B235="","",Compliance_Options!B235)</f>
        <v/>
      </c>
      <c r="CS213" s="208" t="str">
        <f>IF(Compliance_Options!C235="","",Compliance_Options!C235)</f>
        <v/>
      </c>
      <c r="CT213" s="208" t="str">
        <f>IF(Compliance_Options!D235="","",Compliance_Options!D235)</f>
        <v/>
      </c>
      <c r="CU213" s="208" t="str">
        <f t="shared" si="157"/>
        <v xml:space="preserve">  </v>
      </c>
      <c r="CV213" s="208" t="str">
        <f>IF(COUNTIF(CU$2:CU213,CU213)=1,CU213,"")</f>
        <v/>
      </c>
      <c r="CW213" s="208" t="str">
        <f t="shared" si="158"/>
        <v/>
      </c>
      <c r="CX213" s="208" t="str">
        <f t="shared" si="159"/>
        <v/>
      </c>
      <c r="CY213" s="208" t="str">
        <f t="shared" si="160"/>
        <v/>
      </c>
      <c r="CZ213" s="208" t="str">
        <f t="shared" si="161"/>
        <v/>
      </c>
    </row>
    <row r="214" spans="49:104" x14ac:dyDescent="0.3">
      <c r="AW214" s="125" t="str">
        <f>+IF(AX214="","",MAX(AW$1:AW213)+1)</f>
        <v/>
      </c>
      <c r="AX214" s="126" t="str">
        <f>IF(Compliance_Options!B236="","",Compliance_Options!B236)</f>
        <v/>
      </c>
      <c r="AY214" s="126" t="str">
        <f>IF(Compliance_Options!C236="","",Compliance_Options!C236)</f>
        <v/>
      </c>
      <c r="AZ214" s="126" t="str">
        <f>IF(Compliance_Options!D236="","",Compliance_Options!D236)</f>
        <v/>
      </c>
      <c r="BA214" s="126" t="str">
        <f>IF(Compliance_Options!E236="","",Compliance_Options!E236)</f>
        <v/>
      </c>
      <c r="BB214" s="126" t="str">
        <f>IF(Compliance_Options!F236="","",Compliance_Options!F236)</f>
        <v/>
      </c>
      <c r="BC214" s="105" t="str">
        <f t="shared" si="123"/>
        <v xml:space="preserve">    </v>
      </c>
      <c r="BD214" s="105" t="str">
        <f>IF(COUNTIF(BC$2:BC214,BC214)=1,BC214,"")</f>
        <v/>
      </c>
      <c r="BE214" s="105" t="str">
        <f t="shared" si="124"/>
        <v/>
      </c>
      <c r="BF214" s="105" t="str">
        <f t="shared" si="125"/>
        <v/>
      </c>
      <c r="BG214" s="105" t="str">
        <f t="shared" si="126"/>
        <v/>
      </c>
      <c r="BH214" s="105" t="str">
        <f t="shared" si="127"/>
        <v/>
      </c>
      <c r="BI214" s="105" t="str">
        <f t="shared" si="128"/>
        <v/>
      </c>
      <c r="BJ214" s="105" t="str">
        <f t="shared" si="129"/>
        <v/>
      </c>
      <c r="BK214" s="111" t="str">
        <f t="shared" si="130"/>
        <v/>
      </c>
      <c r="BL214" s="111" t="str">
        <f>+IF(BK214="","",MAX(BL$1:BL213)+1)</f>
        <v/>
      </c>
      <c r="BM214" s="111" t="str">
        <f t="shared" si="131"/>
        <v/>
      </c>
      <c r="BN214" s="111" t="str">
        <f t="shared" si="132"/>
        <v/>
      </c>
      <c r="BO214" s="111" t="str">
        <f t="shared" si="133"/>
        <v/>
      </c>
      <c r="BP214" s="111" t="str">
        <f t="shared" si="134"/>
        <v/>
      </c>
      <c r="BQ214" s="111" t="str">
        <f t="shared" si="135"/>
        <v/>
      </c>
      <c r="BR214" s="111" t="str">
        <f t="shared" si="136"/>
        <v/>
      </c>
      <c r="BS214" s="127" t="str">
        <f t="shared" si="137"/>
        <v/>
      </c>
      <c r="BT214" s="127" t="str">
        <f>+IF(BS214="","",MAX(BT$1:BT213)+1)</f>
        <v/>
      </c>
      <c r="BU214" s="127" t="str">
        <f t="shared" si="138"/>
        <v/>
      </c>
      <c r="BV214" s="127" t="str">
        <f t="shared" si="139"/>
        <v/>
      </c>
      <c r="BW214" s="127" t="str">
        <f t="shared" si="140"/>
        <v/>
      </c>
      <c r="BX214" s="127" t="str">
        <f t="shared" si="141"/>
        <v/>
      </c>
      <c r="BY214" s="127" t="str">
        <f t="shared" si="142"/>
        <v/>
      </c>
      <c r="BZ214" s="127" t="str">
        <f t="shared" si="143"/>
        <v/>
      </c>
      <c r="CA214" s="128" t="str">
        <f t="shared" si="144"/>
        <v/>
      </c>
      <c r="CB214" s="128" t="str">
        <f>+IF(CA214="","",MAX(CB$1:CB213)+1)</f>
        <v/>
      </c>
      <c r="CC214" s="128" t="str">
        <f t="shared" si="145"/>
        <v/>
      </c>
      <c r="CD214" s="128" t="str">
        <f t="shared" si="146"/>
        <v/>
      </c>
      <c r="CE214" s="128" t="str">
        <f t="shared" si="147"/>
        <v/>
      </c>
      <c r="CF214" s="128" t="str">
        <f t="shared" si="148"/>
        <v/>
      </c>
      <c r="CG214" s="128" t="str">
        <f t="shared" si="149"/>
        <v/>
      </c>
      <c r="CH214" s="128" t="str">
        <f t="shared" si="150"/>
        <v/>
      </c>
      <c r="CI214" s="129" t="str">
        <f t="shared" si="151"/>
        <v/>
      </c>
      <c r="CJ214" s="129" t="str">
        <f>+IF(CI214="","",MAX(CJ$1:CJ213)+1)</f>
        <v/>
      </c>
      <c r="CK214" s="129" t="str">
        <f t="shared" si="152"/>
        <v/>
      </c>
      <c r="CL214" s="129" t="str">
        <f t="shared" si="153"/>
        <v/>
      </c>
      <c r="CM214" s="129" t="str">
        <f t="shared" si="154"/>
        <v/>
      </c>
      <c r="CN214" s="129" t="str">
        <f t="shared" si="155"/>
        <v/>
      </c>
      <c r="CO214" s="129" t="str">
        <f t="shared" si="156"/>
        <v/>
      </c>
      <c r="CQ214" s="207" t="str">
        <f>+IF(CR214="","",MAX(CQ$1:CQ213)+1)</f>
        <v/>
      </c>
      <c r="CR214" s="208" t="str">
        <f>IF(Compliance_Options!B236="","",Compliance_Options!B236)</f>
        <v/>
      </c>
      <c r="CS214" s="208" t="str">
        <f>IF(Compliance_Options!C236="","",Compliance_Options!C236)</f>
        <v/>
      </c>
      <c r="CT214" s="208" t="str">
        <f>IF(Compliance_Options!D236="","",Compliance_Options!D236)</f>
        <v/>
      </c>
      <c r="CU214" s="208" t="str">
        <f t="shared" si="157"/>
        <v xml:space="preserve">  </v>
      </c>
      <c r="CV214" s="208" t="str">
        <f>IF(COUNTIF(CU$2:CU214,CU214)=1,CU214,"")</f>
        <v/>
      </c>
      <c r="CW214" s="208" t="str">
        <f t="shared" si="158"/>
        <v/>
      </c>
      <c r="CX214" s="208" t="str">
        <f t="shared" si="159"/>
        <v/>
      </c>
      <c r="CY214" s="208" t="str">
        <f t="shared" si="160"/>
        <v/>
      </c>
      <c r="CZ214" s="208" t="str">
        <f t="shared" si="161"/>
        <v/>
      </c>
    </row>
    <row r="215" spans="49:104" x14ac:dyDescent="0.3">
      <c r="AW215" s="125" t="str">
        <f>+IF(AX215="","",MAX(AW$1:AW214)+1)</f>
        <v/>
      </c>
      <c r="AX215" s="126" t="str">
        <f>IF(Compliance_Options!B237="","",Compliance_Options!B237)</f>
        <v/>
      </c>
      <c r="AY215" s="126" t="str">
        <f>IF(Compliance_Options!C237="","",Compliance_Options!C237)</f>
        <v/>
      </c>
      <c r="AZ215" s="126" t="str">
        <f>IF(Compliance_Options!D237="","",Compliance_Options!D237)</f>
        <v/>
      </c>
      <c r="BA215" s="126" t="str">
        <f>IF(Compliance_Options!E237="","",Compliance_Options!E237)</f>
        <v/>
      </c>
      <c r="BB215" s="126" t="str">
        <f>IF(Compliance_Options!F237="","",Compliance_Options!F237)</f>
        <v/>
      </c>
      <c r="BC215" s="105" t="str">
        <f t="shared" si="123"/>
        <v xml:space="preserve">    </v>
      </c>
      <c r="BD215" s="105" t="str">
        <f>IF(COUNTIF(BC$2:BC215,BC215)=1,BC215,"")</f>
        <v/>
      </c>
      <c r="BE215" s="105" t="str">
        <f t="shared" si="124"/>
        <v/>
      </c>
      <c r="BF215" s="105" t="str">
        <f t="shared" si="125"/>
        <v/>
      </c>
      <c r="BG215" s="105" t="str">
        <f t="shared" si="126"/>
        <v/>
      </c>
      <c r="BH215" s="105" t="str">
        <f t="shared" si="127"/>
        <v/>
      </c>
      <c r="BI215" s="105" t="str">
        <f t="shared" si="128"/>
        <v/>
      </c>
      <c r="BJ215" s="105" t="str">
        <f t="shared" si="129"/>
        <v/>
      </c>
      <c r="BK215" s="111" t="str">
        <f t="shared" si="130"/>
        <v/>
      </c>
      <c r="BL215" s="111" t="str">
        <f>+IF(BK215="","",MAX(BL$1:BL214)+1)</f>
        <v/>
      </c>
      <c r="BM215" s="111" t="str">
        <f t="shared" si="131"/>
        <v/>
      </c>
      <c r="BN215" s="111" t="str">
        <f t="shared" si="132"/>
        <v/>
      </c>
      <c r="BO215" s="111" t="str">
        <f t="shared" si="133"/>
        <v/>
      </c>
      <c r="BP215" s="111" t="str">
        <f t="shared" si="134"/>
        <v/>
      </c>
      <c r="BQ215" s="111" t="str">
        <f t="shared" si="135"/>
        <v/>
      </c>
      <c r="BR215" s="111" t="str">
        <f t="shared" si="136"/>
        <v/>
      </c>
      <c r="BS215" s="127" t="str">
        <f t="shared" si="137"/>
        <v/>
      </c>
      <c r="BT215" s="127" t="str">
        <f>+IF(BS215="","",MAX(BT$1:BT214)+1)</f>
        <v/>
      </c>
      <c r="BU215" s="127" t="str">
        <f t="shared" si="138"/>
        <v/>
      </c>
      <c r="BV215" s="127" t="str">
        <f t="shared" si="139"/>
        <v/>
      </c>
      <c r="BW215" s="127" t="str">
        <f t="shared" si="140"/>
        <v/>
      </c>
      <c r="BX215" s="127" t="str">
        <f t="shared" si="141"/>
        <v/>
      </c>
      <c r="BY215" s="127" t="str">
        <f t="shared" si="142"/>
        <v/>
      </c>
      <c r="BZ215" s="127" t="str">
        <f t="shared" si="143"/>
        <v/>
      </c>
      <c r="CA215" s="128" t="str">
        <f t="shared" si="144"/>
        <v/>
      </c>
      <c r="CB215" s="128" t="str">
        <f>+IF(CA215="","",MAX(CB$1:CB214)+1)</f>
        <v/>
      </c>
      <c r="CC215" s="128" t="str">
        <f t="shared" si="145"/>
        <v/>
      </c>
      <c r="CD215" s="128" t="str">
        <f t="shared" si="146"/>
        <v/>
      </c>
      <c r="CE215" s="128" t="str">
        <f t="shared" si="147"/>
        <v/>
      </c>
      <c r="CF215" s="128" t="str">
        <f t="shared" si="148"/>
        <v/>
      </c>
      <c r="CG215" s="128" t="str">
        <f t="shared" si="149"/>
        <v/>
      </c>
      <c r="CH215" s="128" t="str">
        <f t="shared" si="150"/>
        <v/>
      </c>
      <c r="CI215" s="129" t="str">
        <f t="shared" si="151"/>
        <v/>
      </c>
      <c r="CJ215" s="129" t="str">
        <f>+IF(CI215="","",MAX(CJ$1:CJ214)+1)</f>
        <v/>
      </c>
      <c r="CK215" s="129" t="str">
        <f t="shared" si="152"/>
        <v/>
      </c>
      <c r="CL215" s="129" t="str">
        <f t="shared" si="153"/>
        <v/>
      </c>
      <c r="CM215" s="129" t="str">
        <f t="shared" si="154"/>
        <v/>
      </c>
      <c r="CN215" s="129" t="str">
        <f t="shared" si="155"/>
        <v/>
      </c>
      <c r="CO215" s="129" t="str">
        <f t="shared" si="156"/>
        <v/>
      </c>
      <c r="CQ215" s="207" t="str">
        <f>+IF(CR215="","",MAX(CQ$1:CQ214)+1)</f>
        <v/>
      </c>
      <c r="CR215" s="208" t="str">
        <f>IF(Compliance_Options!B237="","",Compliance_Options!B237)</f>
        <v/>
      </c>
      <c r="CS215" s="208" t="str">
        <f>IF(Compliance_Options!C237="","",Compliance_Options!C237)</f>
        <v/>
      </c>
      <c r="CT215" s="208" t="str">
        <f>IF(Compliance_Options!D237="","",Compliance_Options!D237)</f>
        <v/>
      </c>
      <c r="CU215" s="208" t="str">
        <f t="shared" si="157"/>
        <v xml:space="preserve">  </v>
      </c>
      <c r="CV215" s="208" t="str">
        <f>IF(COUNTIF(CU$2:CU215,CU215)=1,CU215,"")</f>
        <v/>
      </c>
      <c r="CW215" s="208" t="str">
        <f t="shared" si="158"/>
        <v/>
      </c>
      <c r="CX215" s="208" t="str">
        <f t="shared" si="159"/>
        <v/>
      </c>
      <c r="CY215" s="208" t="str">
        <f t="shared" si="160"/>
        <v/>
      </c>
      <c r="CZ215" s="208" t="str">
        <f t="shared" si="161"/>
        <v/>
      </c>
    </row>
    <row r="216" spans="49:104" x14ac:dyDescent="0.3">
      <c r="AW216" s="125" t="str">
        <f>+IF(AX216="","",MAX(AW$1:AW215)+1)</f>
        <v/>
      </c>
      <c r="AX216" s="126" t="str">
        <f>IF(Compliance_Options!B238="","",Compliance_Options!B238)</f>
        <v/>
      </c>
      <c r="AY216" s="126" t="str">
        <f>IF(Compliance_Options!C238="","",Compliance_Options!C238)</f>
        <v/>
      </c>
      <c r="AZ216" s="126" t="str">
        <f>IF(Compliance_Options!D238="","",Compliance_Options!D238)</f>
        <v/>
      </c>
      <c r="BA216" s="126" t="str">
        <f>IF(Compliance_Options!E238="","",Compliance_Options!E238)</f>
        <v/>
      </c>
      <c r="BB216" s="126" t="str">
        <f>IF(Compliance_Options!F238="","",Compliance_Options!F238)</f>
        <v/>
      </c>
      <c r="BC216" s="105" t="str">
        <f t="shared" si="123"/>
        <v xml:space="preserve">    </v>
      </c>
      <c r="BD216" s="105" t="str">
        <f>IF(COUNTIF(BC$2:BC216,BC216)=1,BC216,"")</f>
        <v/>
      </c>
      <c r="BE216" s="105" t="str">
        <f t="shared" si="124"/>
        <v/>
      </c>
      <c r="BF216" s="105" t="str">
        <f t="shared" si="125"/>
        <v/>
      </c>
      <c r="BG216" s="105" t="str">
        <f t="shared" si="126"/>
        <v/>
      </c>
      <c r="BH216" s="105" t="str">
        <f t="shared" si="127"/>
        <v/>
      </c>
      <c r="BI216" s="105" t="str">
        <f t="shared" si="128"/>
        <v/>
      </c>
      <c r="BJ216" s="105" t="str">
        <f t="shared" si="129"/>
        <v/>
      </c>
      <c r="BK216" s="111" t="str">
        <f t="shared" si="130"/>
        <v/>
      </c>
      <c r="BL216" s="111" t="str">
        <f>+IF(BK216="","",MAX(BL$1:BL215)+1)</f>
        <v/>
      </c>
      <c r="BM216" s="111" t="str">
        <f t="shared" si="131"/>
        <v/>
      </c>
      <c r="BN216" s="111" t="str">
        <f t="shared" si="132"/>
        <v/>
      </c>
      <c r="BO216" s="111" t="str">
        <f t="shared" si="133"/>
        <v/>
      </c>
      <c r="BP216" s="111" t="str">
        <f t="shared" si="134"/>
        <v/>
      </c>
      <c r="BQ216" s="111" t="str">
        <f t="shared" si="135"/>
        <v/>
      </c>
      <c r="BR216" s="111" t="str">
        <f t="shared" si="136"/>
        <v/>
      </c>
      <c r="BS216" s="127" t="str">
        <f t="shared" si="137"/>
        <v/>
      </c>
      <c r="BT216" s="127" t="str">
        <f>+IF(BS216="","",MAX(BT$1:BT215)+1)</f>
        <v/>
      </c>
      <c r="BU216" s="127" t="str">
        <f t="shared" si="138"/>
        <v/>
      </c>
      <c r="BV216" s="127" t="str">
        <f t="shared" si="139"/>
        <v/>
      </c>
      <c r="BW216" s="127" t="str">
        <f t="shared" si="140"/>
        <v/>
      </c>
      <c r="BX216" s="127" t="str">
        <f t="shared" si="141"/>
        <v/>
      </c>
      <c r="BY216" s="127" t="str">
        <f t="shared" si="142"/>
        <v/>
      </c>
      <c r="BZ216" s="127" t="str">
        <f t="shared" si="143"/>
        <v/>
      </c>
      <c r="CA216" s="128" t="str">
        <f t="shared" si="144"/>
        <v/>
      </c>
      <c r="CB216" s="128" t="str">
        <f>+IF(CA216="","",MAX(CB$1:CB215)+1)</f>
        <v/>
      </c>
      <c r="CC216" s="128" t="str">
        <f t="shared" si="145"/>
        <v/>
      </c>
      <c r="CD216" s="128" t="str">
        <f t="shared" si="146"/>
        <v/>
      </c>
      <c r="CE216" s="128" t="str">
        <f t="shared" si="147"/>
        <v/>
      </c>
      <c r="CF216" s="128" t="str">
        <f t="shared" si="148"/>
        <v/>
      </c>
      <c r="CG216" s="128" t="str">
        <f t="shared" si="149"/>
        <v/>
      </c>
      <c r="CH216" s="128" t="str">
        <f t="shared" si="150"/>
        <v/>
      </c>
      <c r="CI216" s="129" t="str">
        <f t="shared" si="151"/>
        <v/>
      </c>
      <c r="CJ216" s="129" t="str">
        <f>+IF(CI216="","",MAX(CJ$1:CJ215)+1)</f>
        <v/>
      </c>
      <c r="CK216" s="129" t="str">
        <f t="shared" si="152"/>
        <v/>
      </c>
      <c r="CL216" s="129" t="str">
        <f t="shared" si="153"/>
        <v/>
      </c>
      <c r="CM216" s="129" t="str">
        <f t="shared" si="154"/>
        <v/>
      </c>
      <c r="CN216" s="129" t="str">
        <f t="shared" si="155"/>
        <v/>
      </c>
      <c r="CO216" s="129" t="str">
        <f t="shared" si="156"/>
        <v/>
      </c>
      <c r="CQ216" s="207" t="str">
        <f>+IF(CR216="","",MAX(CQ$1:CQ215)+1)</f>
        <v/>
      </c>
      <c r="CR216" s="208" t="str">
        <f>IF(Compliance_Options!B238="","",Compliance_Options!B238)</f>
        <v/>
      </c>
      <c r="CS216" s="208" t="str">
        <f>IF(Compliance_Options!C238="","",Compliance_Options!C238)</f>
        <v/>
      </c>
      <c r="CT216" s="208" t="str">
        <f>IF(Compliance_Options!D238="","",Compliance_Options!D238)</f>
        <v/>
      </c>
      <c r="CU216" s="208" t="str">
        <f t="shared" si="157"/>
        <v xml:space="preserve">  </v>
      </c>
      <c r="CV216" s="208" t="str">
        <f>IF(COUNTIF(CU$2:CU216,CU216)=1,CU216,"")</f>
        <v/>
      </c>
      <c r="CW216" s="208" t="str">
        <f t="shared" si="158"/>
        <v/>
      </c>
      <c r="CX216" s="208" t="str">
        <f t="shared" si="159"/>
        <v/>
      </c>
      <c r="CY216" s="208" t="str">
        <f t="shared" si="160"/>
        <v/>
      </c>
      <c r="CZ216" s="208" t="str">
        <f t="shared" si="161"/>
        <v/>
      </c>
    </row>
    <row r="217" spans="49:104" x14ac:dyDescent="0.3">
      <c r="AW217" s="125" t="str">
        <f>+IF(AX217="","",MAX(AW$1:AW216)+1)</f>
        <v/>
      </c>
      <c r="AX217" s="126" t="str">
        <f>IF(Compliance_Options!B239="","",Compliance_Options!B239)</f>
        <v/>
      </c>
      <c r="AY217" s="126" t="str">
        <f>IF(Compliance_Options!C239="","",Compliance_Options!C239)</f>
        <v/>
      </c>
      <c r="AZ217" s="126" t="str">
        <f>IF(Compliance_Options!D239="","",Compliance_Options!D239)</f>
        <v/>
      </c>
      <c r="BA217" s="126" t="str">
        <f>IF(Compliance_Options!E239="","",Compliance_Options!E239)</f>
        <v/>
      </c>
      <c r="BB217" s="126" t="str">
        <f>IF(Compliance_Options!F239="","",Compliance_Options!F239)</f>
        <v/>
      </c>
      <c r="BC217" s="105" t="str">
        <f t="shared" si="123"/>
        <v xml:space="preserve">    </v>
      </c>
      <c r="BD217" s="105" t="str">
        <f>IF(COUNTIF(BC$2:BC217,BC217)=1,BC217,"")</f>
        <v/>
      </c>
      <c r="BE217" s="105" t="str">
        <f t="shared" si="124"/>
        <v/>
      </c>
      <c r="BF217" s="105" t="str">
        <f t="shared" si="125"/>
        <v/>
      </c>
      <c r="BG217" s="105" t="str">
        <f t="shared" si="126"/>
        <v/>
      </c>
      <c r="BH217" s="105" t="str">
        <f t="shared" si="127"/>
        <v/>
      </c>
      <c r="BI217" s="105" t="str">
        <f t="shared" si="128"/>
        <v/>
      </c>
      <c r="BJ217" s="105" t="str">
        <f t="shared" si="129"/>
        <v/>
      </c>
      <c r="BK217" s="111" t="str">
        <f t="shared" si="130"/>
        <v/>
      </c>
      <c r="BL217" s="111" t="str">
        <f>+IF(BK217="","",MAX(BL$1:BL216)+1)</f>
        <v/>
      </c>
      <c r="BM217" s="111" t="str">
        <f t="shared" si="131"/>
        <v/>
      </c>
      <c r="BN217" s="111" t="str">
        <f t="shared" si="132"/>
        <v/>
      </c>
      <c r="BO217" s="111" t="str">
        <f t="shared" si="133"/>
        <v/>
      </c>
      <c r="BP217" s="111" t="str">
        <f t="shared" si="134"/>
        <v/>
      </c>
      <c r="BQ217" s="111" t="str">
        <f t="shared" si="135"/>
        <v/>
      </c>
      <c r="BR217" s="111" t="str">
        <f t="shared" si="136"/>
        <v/>
      </c>
      <c r="BS217" s="127" t="str">
        <f t="shared" si="137"/>
        <v/>
      </c>
      <c r="BT217" s="127" t="str">
        <f>+IF(BS217="","",MAX(BT$1:BT216)+1)</f>
        <v/>
      </c>
      <c r="BU217" s="127" t="str">
        <f t="shared" si="138"/>
        <v/>
      </c>
      <c r="BV217" s="127" t="str">
        <f t="shared" si="139"/>
        <v/>
      </c>
      <c r="BW217" s="127" t="str">
        <f t="shared" si="140"/>
        <v/>
      </c>
      <c r="BX217" s="127" t="str">
        <f t="shared" si="141"/>
        <v/>
      </c>
      <c r="BY217" s="127" t="str">
        <f t="shared" si="142"/>
        <v/>
      </c>
      <c r="BZ217" s="127" t="str">
        <f t="shared" si="143"/>
        <v/>
      </c>
      <c r="CA217" s="128" t="str">
        <f t="shared" si="144"/>
        <v/>
      </c>
      <c r="CB217" s="128" t="str">
        <f>+IF(CA217="","",MAX(CB$1:CB216)+1)</f>
        <v/>
      </c>
      <c r="CC217" s="128" t="str">
        <f t="shared" si="145"/>
        <v/>
      </c>
      <c r="CD217" s="128" t="str">
        <f t="shared" si="146"/>
        <v/>
      </c>
      <c r="CE217" s="128" t="str">
        <f t="shared" si="147"/>
        <v/>
      </c>
      <c r="CF217" s="128" t="str">
        <f t="shared" si="148"/>
        <v/>
      </c>
      <c r="CG217" s="128" t="str">
        <f t="shared" si="149"/>
        <v/>
      </c>
      <c r="CH217" s="128" t="str">
        <f t="shared" si="150"/>
        <v/>
      </c>
      <c r="CI217" s="129" t="str">
        <f t="shared" si="151"/>
        <v/>
      </c>
      <c r="CJ217" s="129" t="str">
        <f>+IF(CI217="","",MAX(CJ$1:CJ216)+1)</f>
        <v/>
      </c>
      <c r="CK217" s="129" t="str">
        <f t="shared" si="152"/>
        <v/>
      </c>
      <c r="CL217" s="129" t="str">
        <f t="shared" si="153"/>
        <v/>
      </c>
      <c r="CM217" s="129" t="str">
        <f t="shared" si="154"/>
        <v/>
      </c>
      <c r="CN217" s="129" t="str">
        <f t="shared" si="155"/>
        <v/>
      </c>
      <c r="CO217" s="129" t="str">
        <f t="shared" si="156"/>
        <v/>
      </c>
      <c r="CQ217" s="207" t="str">
        <f>+IF(CR217="","",MAX(CQ$1:CQ216)+1)</f>
        <v/>
      </c>
      <c r="CR217" s="208" t="str">
        <f>IF(Compliance_Options!B239="","",Compliance_Options!B239)</f>
        <v/>
      </c>
      <c r="CS217" s="208" t="str">
        <f>IF(Compliance_Options!C239="","",Compliance_Options!C239)</f>
        <v/>
      </c>
      <c r="CT217" s="208" t="str">
        <f>IF(Compliance_Options!D239="","",Compliance_Options!D239)</f>
        <v/>
      </c>
      <c r="CU217" s="208" t="str">
        <f t="shared" si="157"/>
        <v xml:space="preserve">  </v>
      </c>
      <c r="CV217" s="208" t="str">
        <f>IF(COUNTIF(CU$2:CU217,CU217)=1,CU217,"")</f>
        <v/>
      </c>
      <c r="CW217" s="208" t="str">
        <f t="shared" si="158"/>
        <v/>
      </c>
      <c r="CX217" s="208" t="str">
        <f t="shared" si="159"/>
        <v/>
      </c>
      <c r="CY217" s="208" t="str">
        <f t="shared" si="160"/>
        <v/>
      </c>
      <c r="CZ217" s="208" t="str">
        <f t="shared" si="161"/>
        <v/>
      </c>
    </row>
    <row r="218" spans="49:104" x14ac:dyDescent="0.3">
      <c r="AW218" s="125" t="str">
        <f>+IF(AX218="","",MAX(AW$1:AW217)+1)</f>
        <v/>
      </c>
      <c r="AX218" s="126" t="str">
        <f>IF(Compliance_Options!B240="","",Compliance_Options!B240)</f>
        <v/>
      </c>
      <c r="AY218" s="126" t="str">
        <f>IF(Compliance_Options!C240="","",Compliance_Options!C240)</f>
        <v/>
      </c>
      <c r="AZ218" s="126" t="str">
        <f>IF(Compliance_Options!D240="","",Compliance_Options!D240)</f>
        <v/>
      </c>
      <c r="BA218" s="126" t="str">
        <f>IF(Compliance_Options!E240="","",Compliance_Options!E240)</f>
        <v/>
      </c>
      <c r="BB218" s="126" t="str">
        <f>IF(Compliance_Options!F240="","",Compliance_Options!F240)</f>
        <v/>
      </c>
      <c r="BC218" s="105" t="str">
        <f t="shared" si="123"/>
        <v xml:space="preserve">    </v>
      </c>
      <c r="BD218" s="105" t="str">
        <f>IF(COUNTIF(BC$2:BC218,BC218)=1,BC218,"")</f>
        <v/>
      </c>
      <c r="BE218" s="105" t="str">
        <f t="shared" si="124"/>
        <v/>
      </c>
      <c r="BF218" s="105" t="str">
        <f t="shared" si="125"/>
        <v/>
      </c>
      <c r="BG218" s="105" t="str">
        <f t="shared" si="126"/>
        <v/>
      </c>
      <c r="BH218" s="105" t="str">
        <f t="shared" si="127"/>
        <v/>
      </c>
      <c r="BI218" s="105" t="str">
        <f t="shared" si="128"/>
        <v/>
      </c>
      <c r="BJ218" s="105" t="str">
        <f t="shared" si="129"/>
        <v/>
      </c>
      <c r="BK218" s="111" t="str">
        <f t="shared" si="130"/>
        <v/>
      </c>
      <c r="BL218" s="111" t="str">
        <f>+IF(BK218="","",MAX(BL$1:BL217)+1)</f>
        <v/>
      </c>
      <c r="BM218" s="111" t="str">
        <f t="shared" si="131"/>
        <v/>
      </c>
      <c r="BN218" s="111" t="str">
        <f t="shared" si="132"/>
        <v/>
      </c>
      <c r="BO218" s="111" t="str">
        <f t="shared" si="133"/>
        <v/>
      </c>
      <c r="BP218" s="111" t="str">
        <f t="shared" si="134"/>
        <v/>
      </c>
      <c r="BQ218" s="111" t="str">
        <f t="shared" si="135"/>
        <v/>
      </c>
      <c r="BR218" s="111" t="str">
        <f t="shared" si="136"/>
        <v/>
      </c>
      <c r="BS218" s="127" t="str">
        <f t="shared" si="137"/>
        <v/>
      </c>
      <c r="BT218" s="127" t="str">
        <f>+IF(BS218="","",MAX(BT$1:BT217)+1)</f>
        <v/>
      </c>
      <c r="BU218" s="127" t="str">
        <f t="shared" si="138"/>
        <v/>
      </c>
      <c r="BV218" s="127" t="str">
        <f t="shared" si="139"/>
        <v/>
      </c>
      <c r="BW218" s="127" t="str">
        <f t="shared" si="140"/>
        <v/>
      </c>
      <c r="BX218" s="127" t="str">
        <f t="shared" si="141"/>
        <v/>
      </c>
      <c r="BY218" s="127" t="str">
        <f t="shared" si="142"/>
        <v/>
      </c>
      <c r="BZ218" s="127" t="str">
        <f t="shared" si="143"/>
        <v/>
      </c>
      <c r="CA218" s="128" t="str">
        <f t="shared" si="144"/>
        <v/>
      </c>
      <c r="CB218" s="128" t="str">
        <f>+IF(CA218="","",MAX(CB$1:CB217)+1)</f>
        <v/>
      </c>
      <c r="CC218" s="128" t="str">
        <f t="shared" si="145"/>
        <v/>
      </c>
      <c r="CD218" s="128" t="str">
        <f t="shared" si="146"/>
        <v/>
      </c>
      <c r="CE218" s="128" t="str">
        <f t="shared" si="147"/>
        <v/>
      </c>
      <c r="CF218" s="128" t="str">
        <f t="shared" si="148"/>
        <v/>
      </c>
      <c r="CG218" s="128" t="str">
        <f t="shared" si="149"/>
        <v/>
      </c>
      <c r="CH218" s="128" t="str">
        <f t="shared" si="150"/>
        <v/>
      </c>
      <c r="CI218" s="129" t="str">
        <f t="shared" si="151"/>
        <v/>
      </c>
      <c r="CJ218" s="129" t="str">
        <f>+IF(CI218="","",MAX(CJ$1:CJ217)+1)</f>
        <v/>
      </c>
      <c r="CK218" s="129" t="str">
        <f t="shared" si="152"/>
        <v/>
      </c>
      <c r="CL218" s="129" t="str">
        <f t="shared" si="153"/>
        <v/>
      </c>
      <c r="CM218" s="129" t="str">
        <f t="shared" si="154"/>
        <v/>
      </c>
      <c r="CN218" s="129" t="str">
        <f t="shared" si="155"/>
        <v/>
      </c>
      <c r="CO218" s="129" t="str">
        <f t="shared" si="156"/>
        <v/>
      </c>
      <c r="CQ218" s="207" t="str">
        <f>+IF(CR218="","",MAX(CQ$1:CQ217)+1)</f>
        <v/>
      </c>
      <c r="CR218" s="208" t="str">
        <f>IF(Compliance_Options!B240="","",Compliance_Options!B240)</f>
        <v/>
      </c>
      <c r="CS218" s="208" t="str">
        <f>IF(Compliance_Options!C240="","",Compliance_Options!C240)</f>
        <v/>
      </c>
      <c r="CT218" s="208" t="str">
        <f>IF(Compliance_Options!D240="","",Compliance_Options!D240)</f>
        <v/>
      </c>
      <c r="CU218" s="208" t="str">
        <f t="shared" si="157"/>
        <v xml:space="preserve">  </v>
      </c>
      <c r="CV218" s="208" t="str">
        <f>IF(COUNTIF(CU$2:CU218,CU218)=1,CU218,"")</f>
        <v/>
      </c>
      <c r="CW218" s="208" t="str">
        <f t="shared" si="158"/>
        <v/>
      </c>
      <c r="CX218" s="208" t="str">
        <f t="shared" si="159"/>
        <v/>
      </c>
      <c r="CY218" s="208" t="str">
        <f t="shared" si="160"/>
        <v/>
      </c>
      <c r="CZ218" s="208" t="str">
        <f t="shared" si="161"/>
        <v/>
      </c>
    </row>
    <row r="219" spans="49:104" x14ac:dyDescent="0.3">
      <c r="AW219" s="125" t="str">
        <f>+IF(AX219="","",MAX(AW$1:AW218)+1)</f>
        <v/>
      </c>
      <c r="AX219" s="126" t="str">
        <f>IF(Compliance_Options!B241="","",Compliance_Options!B241)</f>
        <v/>
      </c>
      <c r="AY219" s="126" t="str">
        <f>IF(Compliance_Options!C241="","",Compliance_Options!C241)</f>
        <v/>
      </c>
      <c r="AZ219" s="126" t="str">
        <f>IF(Compliance_Options!D241="","",Compliance_Options!D241)</f>
        <v/>
      </c>
      <c r="BA219" s="126" t="str">
        <f>IF(Compliance_Options!E241="","",Compliance_Options!E241)</f>
        <v/>
      </c>
      <c r="BB219" s="126" t="str">
        <f>IF(Compliance_Options!F241="","",Compliance_Options!F241)</f>
        <v/>
      </c>
      <c r="BC219" s="105" t="str">
        <f t="shared" si="123"/>
        <v xml:space="preserve">    </v>
      </c>
      <c r="BD219" s="105" t="str">
        <f>IF(COUNTIF(BC$2:BC219,BC219)=1,BC219,"")</f>
        <v/>
      </c>
      <c r="BE219" s="105" t="str">
        <f t="shared" si="124"/>
        <v/>
      </c>
      <c r="BF219" s="105" t="str">
        <f t="shared" si="125"/>
        <v/>
      </c>
      <c r="BG219" s="105" t="str">
        <f t="shared" si="126"/>
        <v/>
      </c>
      <c r="BH219" s="105" t="str">
        <f t="shared" si="127"/>
        <v/>
      </c>
      <c r="BI219" s="105" t="str">
        <f t="shared" si="128"/>
        <v/>
      </c>
      <c r="BJ219" s="105" t="str">
        <f t="shared" si="129"/>
        <v/>
      </c>
      <c r="BK219" s="111" t="str">
        <f t="shared" si="130"/>
        <v/>
      </c>
      <c r="BL219" s="111" t="str">
        <f>+IF(BK219="","",MAX(BL$1:BL218)+1)</f>
        <v/>
      </c>
      <c r="BM219" s="111" t="str">
        <f t="shared" si="131"/>
        <v/>
      </c>
      <c r="BN219" s="111" t="str">
        <f t="shared" si="132"/>
        <v/>
      </c>
      <c r="BO219" s="111" t="str">
        <f t="shared" si="133"/>
        <v/>
      </c>
      <c r="BP219" s="111" t="str">
        <f t="shared" si="134"/>
        <v/>
      </c>
      <c r="BQ219" s="111" t="str">
        <f t="shared" si="135"/>
        <v/>
      </c>
      <c r="BR219" s="111" t="str">
        <f t="shared" si="136"/>
        <v/>
      </c>
      <c r="BS219" s="127" t="str">
        <f t="shared" si="137"/>
        <v/>
      </c>
      <c r="BT219" s="127" t="str">
        <f>+IF(BS219="","",MAX(BT$1:BT218)+1)</f>
        <v/>
      </c>
      <c r="BU219" s="127" t="str">
        <f t="shared" si="138"/>
        <v/>
      </c>
      <c r="BV219" s="127" t="str">
        <f t="shared" si="139"/>
        <v/>
      </c>
      <c r="BW219" s="127" t="str">
        <f t="shared" si="140"/>
        <v/>
      </c>
      <c r="BX219" s="127" t="str">
        <f t="shared" si="141"/>
        <v/>
      </c>
      <c r="BY219" s="127" t="str">
        <f t="shared" si="142"/>
        <v/>
      </c>
      <c r="BZ219" s="127" t="str">
        <f t="shared" si="143"/>
        <v/>
      </c>
      <c r="CA219" s="128" t="str">
        <f t="shared" si="144"/>
        <v/>
      </c>
      <c r="CB219" s="128" t="str">
        <f>+IF(CA219="","",MAX(CB$1:CB218)+1)</f>
        <v/>
      </c>
      <c r="CC219" s="128" t="str">
        <f t="shared" si="145"/>
        <v/>
      </c>
      <c r="CD219" s="128" t="str">
        <f t="shared" si="146"/>
        <v/>
      </c>
      <c r="CE219" s="128" t="str">
        <f t="shared" si="147"/>
        <v/>
      </c>
      <c r="CF219" s="128" t="str">
        <f t="shared" si="148"/>
        <v/>
      </c>
      <c r="CG219" s="128" t="str">
        <f t="shared" si="149"/>
        <v/>
      </c>
      <c r="CH219" s="128" t="str">
        <f t="shared" si="150"/>
        <v/>
      </c>
      <c r="CI219" s="129" t="str">
        <f t="shared" si="151"/>
        <v/>
      </c>
      <c r="CJ219" s="129" t="str">
        <f>+IF(CI219="","",MAX(CJ$1:CJ218)+1)</f>
        <v/>
      </c>
      <c r="CK219" s="129" t="str">
        <f t="shared" si="152"/>
        <v/>
      </c>
      <c r="CL219" s="129" t="str">
        <f t="shared" si="153"/>
        <v/>
      </c>
      <c r="CM219" s="129" t="str">
        <f t="shared" si="154"/>
        <v/>
      </c>
      <c r="CN219" s="129" t="str">
        <f t="shared" si="155"/>
        <v/>
      </c>
      <c r="CO219" s="129" t="str">
        <f t="shared" si="156"/>
        <v/>
      </c>
      <c r="CQ219" s="207" t="str">
        <f>+IF(CR219="","",MAX(CQ$1:CQ218)+1)</f>
        <v/>
      </c>
      <c r="CR219" s="208" t="str">
        <f>IF(Compliance_Options!B241="","",Compliance_Options!B241)</f>
        <v/>
      </c>
      <c r="CS219" s="208" t="str">
        <f>IF(Compliance_Options!C241="","",Compliance_Options!C241)</f>
        <v/>
      </c>
      <c r="CT219" s="208" t="str">
        <f>IF(Compliance_Options!D241="","",Compliance_Options!D241)</f>
        <v/>
      </c>
      <c r="CU219" s="208" t="str">
        <f t="shared" si="157"/>
        <v xml:space="preserve">  </v>
      </c>
      <c r="CV219" s="208" t="str">
        <f>IF(COUNTIF(CU$2:CU219,CU219)=1,CU219,"")</f>
        <v/>
      </c>
      <c r="CW219" s="208" t="str">
        <f t="shared" si="158"/>
        <v/>
      </c>
      <c r="CX219" s="208" t="str">
        <f t="shared" si="159"/>
        <v/>
      </c>
      <c r="CY219" s="208" t="str">
        <f t="shared" si="160"/>
        <v/>
      </c>
      <c r="CZ219" s="208" t="str">
        <f t="shared" si="161"/>
        <v/>
      </c>
    </row>
    <row r="220" spans="49:104" x14ac:dyDescent="0.3">
      <c r="AW220" s="125" t="str">
        <f>+IF(AX220="","",MAX(AW$1:AW219)+1)</f>
        <v/>
      </c>
      <c r="AX220" s="126" t="str">
        <f>IF(Compliance_Options!B242="","",Compliance_Options!B242)</f>
        <v/>
      </c>
      <c r="AY220" s="126" t="str">
        <f>IF(Compliance_Options!C242="","",Compliance_Options!C242)</f>
        <v/>
      </c>
      <c r="AZ220" s="126" t="str">
        <f>IF(Compliance_Options!D242="","",Compliance_Options!D242)</f>
        <v/>
      </c>
      <c r="BA220" s="126" t="str">
        <f>IF(Compliance_Options!E242="","",Compliance_Options!E242)</f>
        <v/>
      </c>
      <c r="BB220" s="126" t="str">
        <f>IF(Compliance_Options!F242="","",Compliance_Options!F242)</f>
        <v/>
      </c>
      <c r="BC220" s="105" t="str">
        <f t="shared" si="123"/>
        <v xml:space="preserve">    </v>
      </c>
      <c r="BD220" s="105" t="str">
        <f>IF(COUNTIF(BC$2:BC220,BC220)=1,BC220,"")</f>
        <v/>
      </c>
      <c r="BE220" s="105" t="str">
        <f t="shared" si="124"/>
        <v/>
      </c>
      <c r="BF220" s="105" t="str">
        <f t="shared" si="125"/>
        <v/>
      </c>
      <c r="BG220" s="105" t="str">
        <f t="shared" si="126"/>
        <v/>
      </c>
      <c r="BH220" s="105" t="str">
        <f t="shared" si="127"/>
        <v/>
      </c>
      <c r="BI220" s="105" t="str">
        <f t="shared" si="128"/>
        <v/>
      </c>
      <c r="BJ220" s="105" t="str">
        <f t="shared" si="129"/>
        <v/>
      </c>
      <c r="BK220" s="111" t="str">
        <f t="shared" si="130"/>
        <v/>
      </c>
      <c r="BL220" s="111" t="str">
        <f>+IF(BK220="","",MAX(BL$1:BL219)+1)</f>
        <v/>
      </c>
      <c r="BM220" s="111" t="str">
        <f t="shared" si="131"/>
        <v/>
      </c>
      <c r="BN220" s="111" t="str">
        <f t="shared" si="132"/>
        <v/>
      </c>
      <c r="BO220" s="111" t="str">
        <f t="shared" si="133"/>
        <v/>
      </c>
      <c r="BP220" s="111" t="str">
        <f t="shared" si="134"/>
        <v/>
      </c>
      <c r="BQ220" s="111" t="str">
        <f t="shared" si="135"/>
        <v/>
      </c>
      <c r="BR220" s="111" t="str">
        <f t="shared" si="136"/>
        <v/>
      </c>
      <c r="BS220" s="127" t="str">
        <f t="shared" si="137"/>
        <v/>
      </c>
      <c r="BT220" s="127" t="str">
        <f>+IF(BS220="","",MAX(BT$1:BT219)+1)</f>
        <v/>
      </c>
      <c r="BU220" s="127" t="str">
        <f t="shared" si="138"/>
        <v/>
      </c>
      <c r="BV220" s="127" t="str">
        <f t="shared" si="139"/>
        <v/>
      </c>
      <c r="BW220" s="127" t="str">
        <f t="shared" si="140"/>
        <v/>
      </c>
      <c r="BX220" s="127" t="str">
        <f t="shared" si="141"/>
        <v/>
      </c>
      <c r="BY220" s="127" t="str">
        <f t="shared" si="142"/>
        <v/>
      </c>
      <c r="BZ220" s="127" t="str">
        <f t="shared" si="143"/>
        <v/>
      </c>
      <c r="CA220" s="128" t="str">
        <f t="shared" si="144"/>
        <v/>
      </c>
      <c r="CB220" s="128" t="str">
        <f>+IF(CA220="","",MAX(CB$1:CB219)+1)</f>
        <v/>
      </c>
      <c r="CC220" s="128" t="str">
        <f t="shared" si="145"/>
        <v/>
      </c>
      <c r="CD220" s="128" t="str">
        <f t="shared" si="146"/>
        <v/>
      </c>
      <c r="CE220" s="128" t="str">
        <f t="shared" si="147"/>
        <v/>
      </c>
      <c r="CF220" s="128" t="str">
        <f t="shared" si="148"/>
        <v/>
      </c>
      <c r="CG220" s="128" t="str">
        <f t="shared" si="149"/>
        <v/>
      </c>
      <c r="CH220" s="128" t="str">
        <f t="shared" si="150"/>
        <v/>
      </c>
      <c r="CI220" s="129" t="str">
        <f t="shared" si="151"/>
        <v/>
      </c>
      <c r="CJ220" s="129" t="str">
        <f>+IF(CI220="","",MAX(CJ$1:CJ219)+1)</f>
        <v/>
      </c>
      <c r="CK220" s="129" t="str">
        <f t="shared" si="152"/>
        <v/>
      </c>
      <c r="CL220" s="129" t="str">
        <f t="shared" si="153"/>
        <v/>
      </c>
      <c r="CM220" s="129" t="str">
        <f t="shared" si="154"/>
        <v/>
      </c>
      <c r="CN220" s="129" t="str">
        <f t="shared" si="155"/>
        <v/>
      </c>
      <c r="CO220" s="129" t="str">
        <f t="shared" si="156"/>
        <v/>
      </c>
      <c r="CQ220" s="207" t="str">
        <f>+IF(CR220="","",MAX(CQ$1:CQ219)+1)</f>
        <v/>
      </c>
      <c r="CR220" s="208" t="str">
        <f>IF(Compliance_Options!B242="","",Compliance_Options!B242)</f>
        <v/>
      </c>
      <c r="CS220" s="208" t="str">
        <f>IF(Compliance_Options!C242="","",Compliance_Options!C242)</f>
        <v/>
      </c>
      <c r="CT220" s="208" t="str">
        <f>IF(Compliance_Options!D242="","",Compliance_Options!D242)</f>
        <v/>
      </c>
      <c r="CU220" s="208" t="str">
        <f t="shared" si="157"/>
        <v xml:space="preserve">  </v>
      </c>
      <c r="CV220" s="208" t="str">
        <f>IF(COUNTIF(CU$2:CU220,CU220)=1,CU220,"")</f>
        <v/>
      </c>
      <c r="CW220" s="208" t="str">
        <f t="shared" si="158"/>
        <v/>
      </c>
      <c r="CX220" s="208" t="str">
        <f t="shared" si="159"/>
        <v/>
      </c>
      <c r="CY220" s="208" t="str">
        <f t="shared" si="160"/>
        <v/>
      </c>
      <c r="CZ220" s="208" t="str">
        <f t="shared" si="161"/>
        <v/>
      </c>
    </row>
    <row r="221" spans="49:104" x14ac:dyDescent="0.3">
      <c r="AW221" s="125" t="str">
        <f>+IF(AX221="","",MAX(AW$1:AW220)+1)</f>
        <v/>
      </c>
      <c r="AX221" s="126" t="str">
        <f>IF(Compliance_Options!B243="","",Compliance_Options!B243)</f>
        <v/>
      </c>
      <c r="AY221" s="126" t="str">
        <f>IF(Compliance_Options!C243="","",Compliance_Options!C243)</f>
        <v/>
      </c>
      <c r="AZ221" s="126" t="str">
        <f>IF(Compliance_Options!D243="","",Compliance_Options!D243)</f>
        <v/>
      </c>
      <c r="BA221" s="126" t="str">
        <f>IF(Compliance_Options!E243="","",Compliance_Options!E243)</f>
        <v/>
      </c>
      <c r="BB221" s="126" t="str">
        <f>IF(Compliance_Options!F243="","",Compliance_Options!F243)</f>
        <v/>
      </c>
      <c r="BC221" s="105" t="str">
        <f t="shared" si="123"/>
        <v xml:space="preserve">    </v>
      </c>
      <c r="BD221" s="105" t="str">
        <f>IF(COUNTIF(BC$2:BC221,BC221)=1,BC221,"")</f>
        <v/>
      </c>
      <c r="BE221" s="105" t="str">
        <f t="shared" si="124"/>
        <v/>
      </c>
      <c r="BF221" s="105" t="str">
        <f t="shared" si="125"/>
        <v/>
      </c>
      <c r="BG221" s="105" t="str">
        <f t="shared" si="126"/>
        <v/>
      </c>
      <c r="BH221" s="105" t="str">
        <f t="shared" si="127"/>
        <v/>
      </c>
      <c r="BI221" s="105" t="str">
        <f t="shared" si="128"/>
        <v/>
      </c>
      <c r="BJ221" s="105" t="str">
        <f t="shared" si="129"/>
        <v/>
      </c>
      <c r="BK221" s="111" t="str">
        <f t="shared" si="130"/>
        <v/>
      </c>
      <c r="BL221" s="111" t="str">
        <f>+IF(BK221="","",MAX(BL$1:BL220)+1)</f>
        <v/>
      </c>
      <c r="BM221" s="111" t="str">
        <f t="shared" si="131"/>
        <v/>
      </c>
      <c r="BN221" s="111" t="str">
        <f t="shared" si="132"/>
        <v/>
      </c>
      <c r="BO221" s="111" t="str">
        <f t="shared" si="133"/>
        <v/>
      </c>
      <c r="BP221" s="111" t="str">
        <f t="shared" si="134"/>
        <v/>
      </c>
      <c r="BQ221" s="111" t="str">
        <f t="shared" si="135"/>
        <v/>
      </c>
      <c r="BR221" s="111" t="str">
        <f t="shared" si="136"/>
        <v/>
      </c>
      <c r="BS221" s="127" t="str">
        <f t="shared" si="137"/>
        <v/>
      </c>
      <c r="BT221" s="127" t="str">
        <f>+IF(BS221="","",MAX(BT$1:BT220)+1)</f>
        <v/>
      </c>
      <c r="BU221" s="127" t="str">
        <f t="shared" si="138"/>
        <v/>
      </c>
      <c r="BV221" s="127" t="str">
        <f t="shared" si="139"/>
        <v/>
      </c>
      <c r="BW221" s="127" t="str">
        <f t="shared" si="140"/>
        <v/>
      </c>
      <c r="BX221" s="127" t="str">
        <f t="shared" si="141"/>
        <v/>
      </c>
      <c r="BY221" s="127" t="str">
        <f t="shared" si="142"/>
        <v/>
      </c>
      <c r="BZ221" s="127" t="str">
        <f t="shared" si="143"/>
        <v/>
      </c>
      <c r="CA221" s="128" t="str">
        <f t="shared" si="144"/>
        <v/>
      </c>
      <c r="CB221" s="128" t="str">
        <f>+IF(CA221="","",MAX(CB$1:CB220)+1)</f>
        <v/>
      </c>
      <c r="CC221" s="128" t="str">
        <f t="shared" si="145"/>
        <v/>
      </c>
      <c r="CD221" s="128" t="str">
        <f t="shared" si="146"/>
        <v/>
      </c>
      <c r="CE221" s="128" t="str">
        <f t="shared" si="147"/>
        <v/>
      </c>
      <c r="CF221" s="128" t="str">
        <f t="shared" si="148"/>
        <v/>
      </c>
      <c r="CG221" s="128" t="str">
        <f t="shared" si="149"/>
        <v/>
      </c>
      <c r="CH221" s="128" t="str">
        <f t="shared" si="150"/>
        <v/>
      </c>
      <c r="CI221" s="129" t="str">
        <f t="shared" si="151"/>
        <v/>
      </c>
      <c r="CJ221" s="129" t="str">
        <f>+IF(CI221="","",MAX(CJ$1:CJ220)+1)</f>
        <v/>
      </c>
      <c r="CK221" s="129" t="str">
        <f t="shared" si="152"/>
        <v/>
      </c>
      <c r="CL221" s="129" t="str">
        <f t="shared" si="153"/>
        <v/>
      </c>
      <c r="CM221" s="129" t="str">
        <f t="shared" si="154"/>
        <v/>
      </c>
      <c r="CN221" s="129" t="str">
        <f t="shared" si="155"/>
        <v/>
      </c>
      <c r="CO221" s="129" t="str">
        <f t="shared" si="156"/>
        <v/>
      </c>
      <c r="CQ221" s="207" t="str">
        <f>+IF(CR221="","",MAX(CQ$1:CQ220)+1)</f>
        <v/>
      </c>
      <c r="CR221" s="208" t="str">
        <f>IF(Compliance_Options!B243="","",Compliance_Options!B243)</f>
        <v/>
      </c>
      <c r="CS221" s="208" t="str">
        <f>IF(Compliance_Options!C243="","",Compliance_Options!C243)</f>
        <v/>
      </c>
      <c r="CT221" s="208" t="str">
        <f>IF(Compliance_Options!D243="","",Compliance_Options!D243)</f>
        <v/>
      </c>
      <c r="CU221" s="208" t="str">
        <f t="shared" si="157"/>
        <v xml:space="preserve">  </v>
      </c>
      <c r="CV221" s="208" t="str">
        <f>IF(COUNTIF(CU$2:CU221,CU221)=1,CU221,"")</f>
        <v/>
      </c>
      <c r="CW221" s="208" t="str">
        <f t="shared" si="158"/>
        <v/>
      </c>
      <c r="CX221" s="208" t="str">
        <f t="shared" si="159"/>
        <v/>
      </c>
      <c r="CY221" s="208" t="str">
        <f t="shared" si="160"/>
        <v/>
      </c>
      <c r="CZ221" s="208" t="str">
        <f t="shared" si="161"/>
        <v/>
      </c>
    </row>
    <row r="222" spans="49:104" x14ac:dyDescent="0.3">
      <c r="AW222" s="125" t="str">
        <f>+IF(AX222="","",MAX(AW$1:AW221)+1)</f>
        <v/>
      </c>
      <c r="AX222" s="126" t="str">
        <f>IF(Compliance_Options!B244="","",Compliance_Options!B244)</f>
        <v/>
      </c>
      <c r="AY222" s="126" t="str">
        <f>IF(Compliance_Options!C244="","",Compliance_Options!C244)</f>
        <v/>
      </c>
      <c r="AZ222" s="126" t="str">
        <f>IF(Compliance_Options!D244="","",Compliance_Options!D244)</f>
        <v/>
      </c>
      <c r="BA222" s="126" t="str">
        <f>IF(Compliance_Options!E244="","",Compliance_Options!E244)</f>
        <v/>
      </c>
      <c r="BB222" s="126" t="str">
        <f>IF(Compliance_Options!F244="","",Compliance_Options!F244)</f>
        <v/>
      </c>
      <c r="BC222" s="105" t="str">
        <f t="shared" si="123"/>
        <v xml:space="preserve">    </v>
      </c>
      <c r="BD222" s="105" t="str">
        <f>IF(COUNTIF(BC$2:BC222,BC222)=1,BC222,"")</f>
        <v/>
      </c>
      <c r="BE222" s="105" t="str">
        <f t="shared" si="124"/>
        <v/>
      </c>
      <c r="BF222" s="105" t="str">
        <f t="shared" si="125"/>
        <v/>
      </c>
      <c r="BG222" s="105" t="str">
        <f t="shared" si="126"/>
        <v/>
      </c>
      <c r="BH222" s="105" t="str">
        <f t="shared" si="127"/>
        <v/>
      </c>
      <c r="BI222" s="105" t="str">
        <f t="shared" si="128"/>
        <v/>
      </c>
      <c r="BJ222" s="105" t="str">
        <f t="shared" si="129"/>
        <v/>
      </c>
      <c r="BK222" s="111" t="str">
        <f t="shared" si="130"/>
        <v/>
      </c>
      <c r="BL222" s="111" t="str">
        <f>+IF(BK222="","",MAX(BL$1:BL221)+1)</f>
        <v/>
      </c>
      <c r="BM222" s="111" t="str">
        <f t="shared" si="131"/>
        <v/>
      </c>
      <c r="BN222" s="111" t="str">
        <f t="shared" si="132"/>
        <v/>
      </c>
      <c r="BO222" s="111" t="str">
        <f t="shared" si="133"/>
        <v/>
      </c>
      <c r="BP222" s="111" t="str">
        <f t="shared" si="134"/>
        <v/>
      </c>
      <c r="BQ222" s="111" t="str">
        <f t="shared" si="135"/>
        <v/>
      </c>
      <c r="BR222" s="111" t="str">
        <f t="shared" si="136"/>
        <v/>
      </c>
      <c r="BS222" s="127" t="str">
        <f t="shared" si="137"/>
        <v/>
      </c>
      <c r="BT222" s="127" t="str">
        <f>+IF(BS222="","",MAX(BT$1:BT221)+1)</f>
        <v/>
      </c>
      <c r="BU222" s="127" t="str">
        <f t="shared" si="138"/>
        <v/>
      </c>
      <c r="BV222" s="127" t="str">
        <f t="shared" si="139"/>
        <v/>
      </c>
      <c r="BW222" s="127" t="str">
        <f t="shared" si="140"/>
        <v/>
      </c>
      <c r="BX222" s="127" t="str">
        <f t="shared" si="141"/>
        <v/>
      </c>
      <c r="BY222" s="127" t="str">
        <f t="shared" si="142"/>
        <v/>
      </c>
      <c r="BZ222" s="127" t="str">
        <f t="shared" si="143"/>
        <v/>
      </c>
      <c r="CA222" s="128" t="str">
        <f t="shared" si="144"/>
        <v/>
      </c>
      <c r="CB222" s="128" t="str">
        <f>+IF(CA222="","",MAX(CB$1:CB221)+1)</f>
        <v/>
      </c>
      <c r="CC222" s="128" t="str">
        <f t="shared" si="145"/>
        <v/>
      </c>
      <c r="CD222" s="128" t="str">
        <f t="shared" si="146"/>
        <v/>
      </c>
      <c r="CE222" s="128" t="str">
        <f t="shared" si="147"/>
        <v/>
      </c>
      <c r="CF222" s="128" t="str">
        <f t="shared" si="148"/>
        <v/>
      </c>
      <c r="CG222" s="128" t="str">
        <f t="shared" si="149"/>
        <v/>
      </c>
      <c r="CH222" s="128" t="str">
        <f t="shared" si="150"/>
        <v/>
      </c>
      <c r="CI222" s="129" t="str">
        <f t="shared" si="151"/>
        <v/>
      </c>
      <c r="CJ222" s="129" t="str">
        <f>+IF(CI222="","",MAX(CJ$1:CJ221)+1)</f>
        <v/>
      </c>
      <c r="CK222" s="129" t="str">
        <f t="shared" si="152"/>
        <v/>
      </c>
      <c r="CL222" s="129" t="str">
        <f t="shared" si="153"/>
        <v/>
      </c>
      <c r="CM222" s="129" t="str">
        <f t="shared" si="154"/>
        <v/>
      </c>
      <c r="CN222" s="129" t="str">
        <f t="shared" si="155"/>
        <v/>
      </c>
      <c r="CO222" s="129" t="str">
        <f t="shared" si="156"/>
        <v/>
      </c>
      <c r="CQ222" s="207" t="str">
        <f>+IF(CR222="","",MAX(CQ$1:CQ221)+1)</f>
        <v/>
      </c>
      <c r="CR222" s="208" t="str">
        <f>IF(Compliance_Options!B244="","",Compliance_Options!B244)</f>
        <v/>
      </c>
      <c r="CS222" s="208" t="str">
        <f>IF(Compliance_Options!C244="","",Compliance_Options!C244)</f>
        <v/>
      </c>
      <c r="CT222" s="208" t="str">
        <f>IF(Compliance_Options!D244="","",Compliance_Options!D244)</f>
        <v/>
      </c>
      <c r="CU222" s="208" t="str">
        <f t="shared" si="157"/>
        <v xml:space="preserve">  </v>
      </c>
      <c r="CV222" s="208" t="str">
        <f>IF(COUNTIF(CU$2:CU222,CU222)=1,CU222,"")</f>
        <v/>
      </c>
      <c r="CW222" s="208" t="str">
        <f t="shared" si="158"/>
        <v/>
      </c>
      <c r="CX222" s="208" t="str">
        <f t="shared" si="159"/>
        <v/>
      </c>
      <c r="CY222" s="208" t="str">
        <f t="shared" si="160"/>
        <v/>
      </c>
      <c r="CZ222" s="208" t="str">
        <f t="shared" si="161"/>
        <v/>
      </c>
    </row>
    <row r="223" spans="49:104" x14ac:dyDescent="0.3">
      <c r="AW223" s="125" t="str">
        <f>+IF(AX223="","",MAX(AW$1:AW222)+1)</f>
        <v/>
      </c>
      <c r="AX223" s="126" t="str">
        <f>IF(Compliance_Options!B245="","",Compliance_Options!B245)</f>
        <v/>
      </c>
      <c r="AY223" s="126" t="str">
        <f>IF(Compliance_Options!C245="","",Compliance_Options!C245)</f>
        <v/>
      </c>
      <c r="AZ223" s="126" t="str">
        <f>IF(Compliance_Options!D245="","",Compliance_Options!D245)</f>
        <v/>
      </c>
      <c r="BA223" s="126" t="str">
        <f>IF(Compliance_Options!E245="","",Compliance_Options!E245)</f>
        <v/>
      </c>
      <c r="BB223" s="126" t="str">
        <f>IF(Compliance_Options!F245="","",Compliance_Options!F245)</f>
        <v/>
      </c>
      <c r="BC223" s="105" t="str">
        <f t="shared" si="123"/>
        <v xml:space="preserve">    </v>
      </c>
      <c r="BD223" s="105" t="str">
        <f>IF(COUNTIF(BC$2:BC223,BC223)=1,BC223,"")</f>
        <v/>
      </c>
      <c r="BE223" s="105" t="str">
        <f t="shared" si="124"/>
        <v/>
      </c>
      <c r="BF223" s="105" t="str">
        <f t="shared" si="125"/>
        <v/>
      </c>
      <c r="BG223" s="105" t="str">
        <f t="shared" si="126"/>
        <v/>
      </c>
      <c r="BH223" s="105" t="str">
        <f t="shared" si="127"/>
        <v/>
      </c>
      <c r="BI223" s="105" t="str">
        <f t="shared" si="128"/>
        <v/>
      </c>
      <c r="BJ223" s="105" t="str">
        <f t="shared" si="129"/>
        <v/>
      </c>
      <c r="BK223" s="111" t="str">
        <f t="shared" si="130"/>
        <v/>
      </c>
      <c r="BL223" s="111" t="str">
        <f>+IF(BK223="","",MAX(BL$1:BL222)+1)</f>
        <v/>
      </c>
      <c r="BM223" s="111" t="str">
        <f t="shared" si="131"/>
        <v/>
      </c>
      <c r="BN223" s="111" t="str">
        <f t="shared" si="132"/>
        <v/>
      </c>
      <c r="BO223" s="111" t="str">
        <f t="shared" si="133"/>
        <v/>
      </c>
      <c r="BP223" s="111" t="str">
        <f t="shared" si="134"/>
        <v/>
      </c>
      <c r="BQ223" s="111" t="str">
        <f t="shared" si="135"/>
        <v/>
      </c>
      <c r="BR223" s="111" t="str">
        <f t="shared" si="136"/>
        <v/>
      </c>
      <c r="BS223" s="127" t="str">
        <f t="shared" si="137"/>
        <v/>
      </c>
      <c r="BT223" s="127" t="str">
        <f>+IF(BS223="","",MAX(BT$1:BT222)+1)</f>
        <v/>
      </c>
      <c r="BU223" s="127" t="str">
        <f t="shared" si="138"/>
        <v/>
      </c>
      <c r="BV223" s="127" t="str">
        <f t="shared" si="139"/>
        <v/>
      </c>
      <c r="BW223" s="127" t="str">
        <f t="shared" si="140"/>
        <v/>
      </c>
      <c r="BX223" s="127" t="str">
        <f t="shared" si="141"/>
        <v/>
      </c>
      <c r="BY223" s="127" t="str">
        <f t="shared" si="142"/>
        <v/>
      </c>
      <c r="BZ223" s="127" t="str">
        <f t="shared" si="143"/>
        <v/>
      </c>
      <c r="CA223" s="128" t="str">
        <f t="shared" si="144"/>
        <v/>
      </c>
      <c r="CB223" s="128" t="str">
        <f>+IF(CA223="","",MAX(CB$1:CB222)+1)</f>
        <v/>
      </c>
      <c r="CC223" s="128" t="str">
        <f t="shared" si="145"/>
        <v/>
      </c>
      <c r="CD223" s="128" t="str">
        <f t="shared" si="146"/>
        <v/>
      </c>
      <c r="CE223" s="128" t="str">
        <f t="shared" si="147"/>
        <v/>
      </c>
      <c r="CF223" s="128" t="str">
        <f t="shared" si="148"/>
        <v/>
      </c>
      <c r="CG223" s="128" t="str">
        <f t="shared" si="149"/>
        <v/>
      </c>
      <c r="CH223" s="128" t="str">
        <f t="shared" si="150"/>
        <v/>
      </c>
      <c r="CI223" s="129" t="str">
        <f t="shared" si="151"/>
        <v/>
      </c>
      <c r="CJ223" s="129" t="str">
        <f>+IF(CI223="","",MAX(CJ$1:CJ222)+1)</f>
        <v/>
      </c>
      <c r="CK223" s="129" t="str">
        <f t="shared" si="152"/>
        <v/>
      </c>
      <c r="CL223" s="129" t="str">
        <f t="shared" si="153"/>
        <v/>
      </c>
      <c r="CM223" s="129" t="str">
        <f t="shared" si="154"/>
        <v/>
      </c>
      <c r="CN223" s="129" t="str">
        <f t="shared" si="155"/>
        <v/>
      </c>
      <c r="CO223" s="129" t="str">
        <f t="shared" si="156"/>
        <v/>
      </c>
      <c r="CQ223" s="207" t="str">
        <f>+IF(CR223="","",MAX(CQ$1:CQ222)+1)</f>
        <v/>
      </c>
      <c r="CR223" s="208" t="str">
        <f>IF(Compliance_Options!B245="","",Compliance_Options!B245)</f>
        <v/>
      </c>
      <c r="CS223" s="208" t="str">
        <f>IF(Compliance_Options!C245="","",Compliance_Options!C245)</f>
        <v/>
      </c>
      <c r="CT223" s="208" t="str">
        <f>IF(Compliance_Options!D245="","",Compliance_Options!D245)</f>
        <v/>
      </c>
      <c r="CU223" s="208" t="str">
        <f t="shared" si="157"/>
        <v xml:space="preserve">  </v>
      </c>
      <c r="CV223" s="208" t="str">
        <f>IF(COUNTIF(CU$2:CU223,CU223)=1,CU223,"")</f>
        <v/>
      </c>
      <c r="CW223" s="208" t="str">
        <f t="shared" si="158"/>
        <v/>
      </c>
      <c r="CX223" s="208" t="str">
        <f t="shared" si="159"/>
        <v/>
      </c>
      <c r="CY223" s="208" t="str">
        <f t="shared" si="160"/>
        <v/>
      </c>
      <c r="CZ223" s="208" t="str">
        <f t="shared" si="161"/>
        <v/>
      </c>
    </row>
    <row r="224" spans="49:104" x14ac:dyDescent="0.3">
      <c r="AW224" s="125" t="str">
        <f>+IF(AX224="","",MAX(AW$1:AW223)+1)</f>
        <v/>
      </c>
      <c r="AX224" s="126" t="str">
        <f>IF(Compliance_Options!B246="","",Compliance_Options!B246)</f>
        <v/>
      </c>
      <c r="AY224" s="126" t="str">
        <f>IF(Compliance_Options!C246="","",Compliance_Options!C246)</f>
        <v/>
      </c>
      <c r="AZ224" s="126" t="str">
        <f>IF(Compliance_Options!D246="","",Compliance_Options!D246)</f>
        <v/>
      </c>
      <c r="BA224" s="126" t="str">
        <f>IF(Compliance_Options!E246="","",Compliance_Options!E246)</f>
        <v/>
      </c>
      <c r="BB224" s="126" t="str">
        <f>IF(Compliance_Options!F246="","",Compliance_Options!F246)</f>
        <v/>
      </c>
      <c r="BC224" s="105" t="str">
        <f t="shared" si="123"/>
        <v xml:space="preserve">    </v>
      </c>
      <c r="BD224" s="105" t="str">
        <f>IF(COUNTIF(BC$2:BC224,BC224)=1,BC224,"")</f>
        <v/>
      </c>
      <c r="BE224" s="105" t="str">
        <f t="shared" si="124"/>
        <v/>
      </c>
      <c r="BF224" s="105" t="str">
        <f t="shared" si="125"/>
        <v/>
      </c>
      <c r="BG224" s="105" t="str">
        <f t="shared" si="126"/>
        <v/>
      </c>
      <c r="BH224" s="105" t="str">
        <f t="shared" si="127"/>
        <v/>
      </c>
      <c r="BI224" s="105" t="str">
        <f t="shared" si="128"/>
        <v/>
      </c>
      <c r="BJ224" s="105" t="str">
        <f t="shared" si="129"/>
        <v/>
      </c>
      <c r="BK224" s="111" t="str">
        <f t="shared" si="130"/>
        <v/>
      </c>
      <c r="BL224" s="111" t="str">
        <f>+IF(BK224="","",MAX(BL$1:BL223)+1)</f>
        <v/>
      </c>
      <c r="BM224" s="111" t="str">
        <f t="shared" si="131"/>
        <v/>
      </c>
      <c r="BN224" s="111" t="str">
        <f t="shared" si="132"/>
        <v/>
      </c>
      <c r="BO224" s="111" t="str">
        <f t="shared" si="133"/>
        <v/>
      </c>
      <c r="BP224" s="111" t="str">
        <f t="shared" si="134"/>
        <v/>
      </c>
      <c r="BQ224" s="111" t="str">
        <f t="shared" si="135"/>
        <v/>
      </c>
      <c r="BR224" s="111" t="str">
        <f t="shared" si="136"/>
        <v/>
      </c>
      <c r="BS224" s="127" t="str">
        <f t="shared" si="137"/>
        <v/>
      </c>
      <c r="BT224" s="127" t="str">
        <f>+IF(BS224="","",MAX(BT$1:BT223)+1)</f>
        <v/>
      </c>
      <c r="BU224" s="127" t="str">
        <f t="shared" si="138"/>
        <v/>
      </c>
      <c r="BV224" s="127" t="str">
        <f t="shared" si="139"/>
        <v/>
      </c>
      <c r="BW224" s="127" t="str">
        <f t="shared" si="140"/>
        <v/>
      </c>
      <c r="BX224" s="127" t="str">
        <f t="shared" si="141"/>
        <v/>
      </c>
      <c r="BY224" s="127" t="str">
        <f t="shared" si="142"/>
        <v/>
      </c>
      <c r="BZ224" s="127" t="str">
        <f t="shared" si="143"/>
        <v/>
      </c>
      <c r="CA224" s="128" t="str">
        <f t="shared" si="144"/>
        <v/>
      </c>
      <c r="CB224" s="128" t="str">
        <f>+IF(CA224="","",MAX(CB$1:CB223)+1)</f>
        <v/>
      </c>
      <c r="CC224" s="128" t="str">
        <f t="shared" si="145"/>
        <v/>
      </c>
      <c r="CD224" s="128" t="str">
        <f t="shared" si="146"/>
        <v/>
      </c>
      <c r="CE224" s="128" t="str">
        <f t="shared" si="147"/>
        <v/>
      </c>
      <c r="CF224" s="128" t="str">
        <f t="shared" si="148"/>
        <v/>
      </c>
      <c r="CG224" s="128" t="str">
        <f t="shared" si="149"/>
        <v/>
      </c>
      <c r="CH224" s="128" t="str">
        <f t="shared" si="150"/>
        <v/>
      </c>
      <c r="CI224" s="129" t="str">
        <f t="shared" si="151"/>
        <v/>
      </c>
      <c r="CJ224" s="129" t="str">
        <f>+IF(CI224="","",MAX(CJ$1:CJ223)+1)</f>
        <v/>
      </c>
      <c r="CK224" s="129" t="str">
        <f t="shared" si="152"/>
        <v/>
      </c>
      <c r="CL224" s="129" t="str">
        <f t="shared" si="153"/>
        <v/>
      </c>
      <c r="CM224" s="129" t="str">
        <f t="shared" si="154"/>
        <v/>
      </c>
      <c r="CN224" s="129" t="str">
        <f t="shared" si="155"/>
        <v/>
      </c>
      <c r="CO224" s="129" t="str">
        <f t="shared" si="156"/>
        <v/>
      </c>
      <c r="CQ224" s="207" t="str">
        <f>+IF(CR224="","",MAX(CQ$1:CQ223)+1)</f>
        <v/>
      </c>
      <c r="CR224" s="208" t="str">
        <f>IF(Compliance_Options!B246="","",Compliance_Options!B246)</f>
        <v/>
      </c>
      <c r="CS224" s="208" t="str">
        <f>IF(Compliance_Options!C246="","",Compliance_Options!C246)</f>
        <v/>
      </c>
      <c r="CT224" s="208" t="str">
        <f>IF(Compliance_Options!D246="","",Compliance_Options!D246)</f>
        <v/>
      </c>
      <c r="CU224" s="208" t="str">
        <f t="shared" si="157"/>
        <v xml:space="preserve">  </v>
      </c>
      <c r="CV224" s="208" t="str">
        <f>IF(COUNTIF(CU$2:CU224,CU224)=1,CU224,"")</f>
        <v/>
      </c>
      <c r="CW224" s="208" t="str">
        <f t="shared" si="158"/>
        <v/>
      </c>
      <c r="CX224" s="208" t="str">
        <f t="shared" si="159"/>
        <v/>
      </c>
      <c r="CY224" s="208" t="str">
        <f t="shared" si="160"/>
        <v/>
      </c>
      <c r="CZ224" s="208" t="str">
        <f t="shared" si="161"/>
        <v/>
      </c>
    </row>
    <row r="225" spans="49:104" x14ac:dyDescent="0.3">
      <c r="AW225" s="125" t="str">
        <f>+IF(AX225="","",MAX(AW$1:AW224)+1)</f>
        <v/>
      </c>
      <c r="AX225" s="126" t="str">
        <f>IF(Compliance_Options!B247="","",Compliance_Options!B247)</f>
        <v/>
      </c>
      <c r="AY225" s="126" t="str">
        <f>IF(Compliance_Options!C247="","",Compliance_Options!C247)</f>
        <v/>
      </c>
      <c r="AZ225" s="126" t="str">
        <f>IF(Compliance_Options!D247="","",Compliance_Options!D247)</f>
        <v/>
      </c>
      <c r="BA225" s="126" t="str">
        <f>IF(Compliance_Options!E247="","",Compliance_Options!E247)</f>
        <v/>
      </c>
      <c r="BB225" s="126" t="str">
        <f>IF(Compliance_Options!F247="","",Compliance_Options!F247)</f>
        <v/>
      </c>
      <c r="BC225" s="105" t="str">
        <f t="shared" si="123"/>
        <v xml:space="preserve">    </v>
      </c>
      <c r="BD225" s="105" t="str">
        <f>IF(COUNTIF(BC$2:BC225,BC225)=1,BC225,"")</f>
        <v/>
      </c>
      <c r="BE225" s="105" t="str">
        <f t="shared" si="124"/>
        <v/>
      </c>
      <c r="BF225" s="105" t="str">
        <f t="shared" si="125"/>
        <v/>
      </c>
      <c r="BG225" s="105" t="str">
        <f t="shared" si="126"/>
        <v/>
      </c>
      <c r="BH225" s="105" t="str">
        <f t="shared" si="127"/>
        <v/>
      </c>
      <c r="BI225" s="105" t="str">
        <f t="shared" si="128"/>
        <v/>
      </c>
      <c r="BJ225" s="105" t="str">
        <f t="shared" si="129"/>
        <v/>
      </c>
      <c r="BK225" s="111" t="str">
        <f t="shared" si="130"/>
        <v/>
      </c>
      <c r="BL225" s="111" t="str">
        <f>+IF(BK225="","",MAX(BL$1:BL224)+1)</f>
        <v/>
      </c>
      <c r="BM225" s="111" t="str">
        <f t="shared" si="131"/>
        <v/>
      </c>
      <c r="BN225" s="111" t="str">
        <f t="shared" si="132"/>
        <v/>
      </c>
      <c r="BO225" s="111" t="str">
        <f t="shared" si="133"/>
        <v/>
      </c>
      <c r="BP225" s="111" t="str">
        <f t="shared" si="134"/>
        <v/>
      </c>
      <c r="BQ225" s="111" t="str">
        <f t="shared" si="135"/>
        <v/>
      </c>
      <c r="BR225" s="111" t="str">
        <f t="shared" si="136"/>
        <v/>
      </c>
      <c r="BS225" s="127" t="str">
        <f t="shared" si="137"/>
        <v/>
      </c>
      <c r="BT225" s="127" t="str">
        <f>+IF(BS225="","",MAX(BT$1:BT224)+1)</f>
        <v/>
      </c>
      <c r="BU225" s="127" t="str">
        <f t="shared" si="138"/>
        <v/>
      </c>
      <c r="BV225" s="127" t="str">
        <f t="shared" si="139"/>
        <v/>
      </c>
      <c r="BW225" s="127" t="str">
        <f t="shared" si="140"/>
        <v/>
      </c>
      <c r="BX225" s="127" t="str">
        <f t="shared" si="141"/>
        <v/>
      </c>
      <c r="BY225" s="127" t="str">
        <f t="shared" si="142"/>
        <v/>
      </c>
      <c r="BZ225" s="127" t="str">
        <f t="shared" si="143"/>
        <v/>
      </c>
      <c r="CA225" s="128" t="str">
        <f t="shared" si="144"/>
        <v/>
      </c>
      <c r="CB225" s="128" t="str">
        <f>+IF(CA225="","",MAX(CB$1:CB224)+1)</f>
        <v/>
      </c>
      <c r="CC225" s="128" t="str">
        <f t="shared" si="145"/>
        <v/>
      </c>
      <c r="CD225" s="128" t="str">
        <f t="shared" si="146"/>
        <v/>
      </c>
      <c r="CE225" s="128" t="str">
        <f t="shared" si="147"/>
        <v/>
      </c>
      <c r="CF225" s="128" t="str">
        <f t="shared" si="148"/>
        <v/>
      </c>
      <c r="CG225" s="128" t="str">
        <f t="shared" si="149"/>
        <v/>
      </c>
      <c r="CH225" s="128" t="str">
        <f t="shared" si="150"/>
        <v/>
      </c>
      <c r="CI225" s="129" t="str">
        <f t="shared" si="151"/>
        <v/>
      </c>
      <c r="CJ225" s="129" t="str">
        <f>+IF(CI225="","",MAX(CJ$1:CJ224)+1)</f>
        <v/>
      </c>
      <c r="CK225" s="129" t="str">
        <f t="shared" si="152"/>
        <v/>
      </c>
      <c r="CL225" s="129" t="str">
        <f t="shared" si="153"/>
        <v/>
      </c>
      <c r="CM225" s="129" t="str">
        <f t="shared" si="154"/>
        <v/>
      </c>
      <c r="CN225" s="129" t="str">
        <f t="shared" si="155"/>
        <v/>
      </c>
      <c r="CO225" s="129" t="str">
        <f t="shared" si="156"/>
        <v/>
      </c>
      <c r="CQ225" s="207" t="str">
        <f>+IF(CR225="","",MAX(CQ$1:CQ224)+1)</f>
        <v/>
      </c>
      <c r="CR225" s="208" t="str">
        <f>IF(Compliance_Options!B247="","",Compliance_Options!B247)</f>
        <v/>
      </c>
      <c r="CS225" s="208" t="str">
        <f>IF(Compliance_Options!C247="","",Compliance_Options!C247)</f>
        <v/>
      </c>
      <c r="CT225" s="208" t="str">
        <f>IF(Compliance_Options!D247="","",Compliance_Options!D247)</f>
        <v/>
      </c>
      <c r="CU225" s="208" t="str">
        <f t="shared" si="157"/>
        <v xml:space="preserve">  </v>
      </c>
      <c r="CV225" s="208" t="str">
        <f>IF(COUNTIF(CU$2:CU225,CU225)=1,CU225,"")</f>
        <v/>
      </c>
      <c r="CW225" s="208" t="str">
        <f t="shared" si="158"/>
        <v/>
      </c>
      <c r="CX225" s="208" t="str">
        <f t="shared" si="159"/>
        <v/>
      </c>
      <c r="CY225" s="208" t="str">
        <f t="shared" si="160"/>
        <v/>
      </c>
      <c r="CZ225" s="208" t="str">
        <f t="shared" si="161"/>
        <v/>
      </c>
    </row>
    <row r="226" spans="49:104" x14ac:dyDescent="0.3">
      <c r="AW226" s="125" t="str">
        <f>+IF(AX226="","",MAX(AW$1:AW225)+1)</f>
        <v/>
      </c>
      <c r="AX226" s="126" t="str">
        <f>IF(Compliance_Options!B248="","",Compliance_Options!B248)</f>
        <v/>
      </c>
      <c r="AY226" s="126" t="str">
        <f>IF(Compliance_Options!C248="","",Compliance_Options!C248)</f>
        <v/>
      </c>
      <c r="AZ226" s="126" t="str">
        <f>IF(Compliance_Options!D248="","",Compliance_Options!D248)</f>
        <v/>
      </c>
      <c r="BA226" s="126" t="str">
        <f>IF(Compliance_Options!E248="","",Compliance_Options!E248)</f>
        <v/>
      </c>
      <c r="BB226" s="126" t="str">
        <f>IF(Compliance_Options!F248="","",Compliance_Options!F248)</f>
        <v/>
      </c>
      <c r="BC226" s="105" t="str">
        <f t="shared" si="123"/>
        <v xml:space="preserve">    </v>
      </c>
      <c r="BD226" s="105" t="str">
        <f>IF(COUNTIF(BC$2:BC226,BC226)=1,BC226,"")</f>
        <v/>
      </c>
      <c r="BE226" s="105" t="str">
        <f t="shared" si="124"/>
        <v/>
      </c>
      <c r="BF226" s="105" t="str">
        <f t="shared" si="125"/>
        <v/>
      </c>
      <c r="BG226" s="105" t="str">
        <f t="shared" si="126"/>
        <v/>
      </c>
      <c r="BH226" s="105" t="str">
        <f t="shared" si="127"/>
        <v/>
      </c>
      <c r="BI226" s="105" t="str">
        <f t="shared" si="128"/>
        <v/>
      </c>
      <c r="BJ226" s="105" t="str">
        <f t="shared" si="129"/>
        <v/>
      </c>
      <c r="BK226" s="111" t="str">
        <f t="shared" si="130"/>
        <v/>
      </c>
      <c r="BL226" s="111" t="str">
        <f>+IF(BK226="","",MAX(BL$1:BL225)+1)</f>
        <v/>
      </c>
      <c r="BM226" s="111" t="str">
        <f t="shared" si="131"/>
        <v/>
      </c>
      <c r="BN226" s="111" t="str">
        <f t="shared" si="132"/>
        <v/>
      </c>
      <c r="BO226" s="111" t="str">
        <f t="shared" si="133"/>
        <v/>
      </c>
      <c r="BP226" s="111" t="str">
        <f t="shared" si="134"/>
        <v/>
      </c>
      <c r="BQ226" s="111" t="str">
        <f t="shared" si="135"/>
        <v/>
      </c>
      <c r="BR226" s="111" t="str">
        <f t="shared" si="136"/>
        <v/>
      </c>
      <c r="BS226" s="127" t="str">
        <f t="shared" si="137"/>
        <v/>
      </c>
      <c r="BT226" s="127" t="str">
        <f>+IF(BS226="","",MAX(BT$1:BT225)+1)</f>
        <v/>
      </c>
      <c r="BU226" s="127" t="str">
        <f t="shared" si="138"/>
        <v/>
      </c>
      <c r="BV226" s="127" t="str">
        <f t="shared" si="139"/>
        <v/>
      </c>
      <c r="BW226" s="127" t="str">
        <f t="shared" si="140"/>
        <v/>
      </c>
      <c r="BX226" s="127" t="str">
        <f t="shared" si="141"/>
        <v/>
      </c>
      <c r="BY226" s="127" t="str">
        <f t="shared" si="142"/>
        <v/>
      </c>
      <c r="BZ226" s="127" t="str">
        <f t="shared" si="143"/>
        <v/>
      </c>
      <c r="CA226" s="128" t="str">
        <f t="shared" si="144"/>
        <v/>
      </c>
      <c r="CB226" s="128" t="str">
        <f>+IF(CA226="","",MAX(CB$1:CB225)+1)</f>
        <v/>
      </c>
      <c r="CC226" s="128" t="str">
        <f t="shared" si="145"/>
        <v/>
      </c>
      <c r="CD226" s="128" t="str">
        <f t="shared" si="146"/>
        <v/>
      </c>
      <c r="CE226" s="128" t="str">
        <f t="shared" si="147"/>
        <v/>
      </c>
      <c r="CF226" s="128" t="str">
        <f t="shared" si="148"/>
        <v/>
      </c>
      <c r="CG226" s="128" t="str">
        <f t="shared" si="149"/>
        <v/>
      </c>
      <c r="CH226" s="128" t="str">
        <f t="shared" si="150"/>
        <v/>
      </c>
      <c r="CI226" s="129" t="str">
        <f t="shared" si="151"/>
        <v/>
      </c>
      <c r="CJ226" s="129" t="str">
        <f>+IF(CI226="","",MAX(CJ$1:CJ225)+1)</f>
        <v/>
      </c>
      <c r="CK226" s="129" t="str">
        <f t="shared" si="152"/>
        <v/>
      </c>
      <c r="CL226" s="129" t="str">
        <f t="shared" si="153"/>
        <v/>
      </c>
      <c r="CM226" s="129" t="str">
        <f t="shared" si="154"/>
        <v/>
      </c>
      <c r="CN226" s="129" t="str">
        <f t="shared" si="155"/>
        <v/>
      </c>
      <c r="CO226" s="129" t="str">
        <f t="shared" si="156"/>
        <v/>
      </c>
      <c r="CQ226" s="207" t="str">
        <f>+IF(CR226="","",MAX(CQ$1:CQ225)+1)</f>
        <v/>
      </c>
      <c r="CR226" s="208" t="str">
        <f>IF(Compliance_Options!B248="","",Compliance_Options!B248)</f>
        <v/>
      </c>
      <c r="CS226" s="208" t="str">
        <f>IF(Compliance_Options!C248="","",Compliance_Options!C248)</f>
        <v/>
      </c>
      <c r="CT226" s="208" t="str">
        <f>IF(Compliance_Options!D248="","",Compliance_Options!D248)</f>
        <v/>
      </c>
      <c r="CU226" s="208" t="str">
        <f t="shared" si="157"/>
        <v xml:space="preserve">  </v>
      </c>
      <c r="CV226" s="208" t="str">
        <f>IF(COUNTIF(CU$2:CU226,CU226)=1,CU226,"")</f>
        <v/>
      </c>
      <c r="CW226" s="208" t="str">
        <f t="shared" si="158"/>
        <v/>
      </c>
      <c r="CX226" s="208" t="str">
        <f t="shared" si="159"/>
        <v/>
      </c>
      <c r="CY226" s="208" t="str">
        <f t="shared" si="160"/>
        <v/>
      </c>
      <c r="CZ226" s="208" t="str">
        <f t="shared" si="161"/>
        <v/>
      </c>
    </row>
    <row r="227" spans="49:104" x14ac:dyDescent="0.3">
      <c r="AW227" s="125" t="str">
        <f>+IF(AX227="","",MAX(AW$1:AW226)+1)</f>
        <v/>
      </c>
      <c r="AX227" s="126" t="str">
        <f>IF(Compliance_Options!B249="","",Compliance_Options!B249)</f>
        <v/>
      </c>
      <c r="AY227" s="126" t="str">
        <f>IF(Compliance_Options!C249="","",Compliance_Options!C249)</f>
        <v/>
      </c>
      <c r="AZ227" s="126" t="str">
        <f>IF(Compliance_Options!D249="","",Compliance_Options!D249)</f>
        <v/>
      </c>
      <c r="BA227" s="126" t="str">
        <f>IF(Compliance_Options!E249="","",Compliance_Options!E249)</f>
        <v/>
      </c>
      <c r="BB227" s="126" t="str">
        <f>IF(Compliance_Options!F249="","",Compliance_Options!F249)</f>
        <v/>
      </c>
      <c r="BC227" s="105" t="str">
        <f t="shared" si="123"/>
        <v xml:space="preserve">    </v>
      </c>
      <c r="BD227" s="105" t="str">
        <f>IF(COUNTIF(BC$2:BC227,BC227)=1,BC227,"")</f>
        <v/>
      </c>
      <c r="BE227" s="105" t="str">
        <f t="shared" si="124"/>
        <v/>
      </c>
      <c r="BF227" s="105" t="str">
        <f t="shared" si="125"/>
        <v/>
      </c>
      <c r="BG227" s="105" t="str">
        <f t="shared" si="126"/>
        <v/>
      </c>
      <c r="BH227" s="105" t="str">
        <f t="shared" si="127"/>
        <v/>
      </c>
      <c r="BI227" s="105" t="str">
        <f t="shared" si="128"/>
        <v/>
      </c>
      <c r="BJ227" s="105" t="str">
        <f t="shared" si="129"/>
        <v/>
      </c>
      <c r="BK227" s="111" t="str">
        <f t="shared" si="130"/>
        <v/>
      </c>
      <c r="BL227" s="111" t="str">
        <f>+IF(BK227="","",MAX(BL$1:BL226)+1)</f>
        <v/>
      </c>
      <c r="BM227" s="111" t="str">
        <f t="shared" si="131"/>
        <v/>
      </c>
      <c r="BN227" s="111" t="str">
        <f t="shared" si="132"/>
        <v/>
      </c>
      <c r="BO227" s="111" t="str">
        <f t="shared" si="133"/>
        <v/>
      </c>
      <c r="BP227" s="111" t="str">
        <f t="shared" si="134"/>
        <v/>
      </c>
      <c r="BQ227" s="111" t="str">
        <f t="shared" si="135"/>
        <v/>
      </c>
      <c r="BR227" s="111" t="str">
        <f t="shared" si="136"/>
        <v/>
      </c>
      <c r="BS227" s="127" t="str">
        <f t="shared" si="137"/>
        <v/>
      </c>
      <c r="BT227" s="127" t="str">
        <f>+IF(BS227="","",MAX(BT$1:BT226)+1)</f>
        <v/>
      </c>
      <c r="BU227" s="127" t="str">
        <f t="shared" si="138"/>
        <v/>
      </c>
      <c r="BV227" s="127" t="str">
        <f t="shared" si="139"/>
        <v/>
      </c>
      <c r="BW227" s="127" t="str">
        <f t="shared" si="140"/>
        <v/>
      </c>
      <c r="BX227" s="127" t="str">
        <f t="shared" si="141"/>
        <v/>
      </c>
      <c r="BY227" s="127" t="str">
        <f t="shared" si="142"/>
        <v/>
      </c>
      <c r="BZ227" s="127" t="str">
        <f t="shared" si="143"/>
        <v/>
      </c>
      <c r="CA227" s="128" t="str">
        <f t="shared" si="144"/>
        <v/>
      </c>
      <c r="CB227" s="128" t="str">
        <f>+IF(CA227="","",MAX(CB$1:CB226)+1)</f>
        <v/>
      </c>
      <c r="CC227" s="128" t="str">
        <f t="shared" si="145"/>
        <v/>
      </c>
      <c r="CD227" s="128" t="str">
        <f t="shared" si="146"/>
        <v/>
      </c>
      <c r="CE227" s="128" t="str">
        <f t="shared" si="147"/>
        <v/>
      </c>
      <c r="CF227" s="128" t="str">
        <f t="shared" si="148"/>
        <v/>
      </c>
      <c r="CG227" s="128" t="str">
        <f t="shared" si="149"/>
        <v/>
      </c>
      <c r="CH227" s="128" t="str">
        <f t="shared" si="150"/>
        <v/>
      </c>
      <c r="CI227" s="129" t="str">
        <f t="shared" si="151"/>
        <v/>
      </c>
      <c r="CJ227" s="129" t="str">
        <f>+IF(CI227="","",MAX(CJ$1:CJ226)+1)</f>
        <v/>
      </c>
      <c r="CK227" s="129" t="str">
        <f t="shared" si="152"/>
        <v/>
      </c>
      <c r="CL227" s="129" t="str">
        <f t="shared" si="153"/>
        <v/>
      </c>
      <c r="CM227" s="129" t="str">
        <f t="shared" si="154"/>
        <v/>
      </c>
      <c r="CN227" s="129" t="str">
        <f t="shared" si="155"/>
        <v/>
      </c>
      <c r="CO227" s="129" t="str">
        <f t="shared" si="156"/>
        <v/>
      </c>
      <c r="CQ227" s="207" t="str">
        <f>+IF(CR227="","",MAX(CQ$1:CQ226)+1)</f>
        <v/>
      </c>
      <c r="CR227" s="208" t="str">
        <f>IF(Compliance_Options!B249="","",Compliance_Options!B249)</f>
        <v/>
      </c>
      <c r="CS227" s="208" t="str">
        <f>IF(Compliance_Options!C249="","",Compliance_Options!C249)</f>
        <v/>
      </c>
      <c r="CT227" s="208" t="str">
        <f>IF(Compliance_Options!D249="","",Compliance_Options!D249)</f>
        <v/>
      </c>
      <c r="CU227" s="208" t="str">
        <f t="shared" si="157"/>
        <v xml:space="preserve">  </v>
      </c>
      <c r="CV227" s="208" t="str">
        <f>IF(COUNTIF(CU$2:CU227,CU227)=1,CU227,"")</f>
        <v/>
      </c>
      <c r="CW227" s="208" t="str">
        <f t="shared" si="158"/>
        <v/>
      </c>
      <c r="CX227" s="208" t="str">
        <f t="shared" si="159"/>
        <v/>
      </c>
      <c r="CY227" s="208" t="str">
        <f t="shared" si="160"/>
        <v/>
      </c>
      <c r="CZ227" s="208" t="str">
        <f t="shared" si="161"/>
        <v/>
      </c>
    </row>
    <row r="228" spans="49:104" x14ac:dyDescent="0.3">
      <c r="AW228" s="125" t="str">
        <f>+IF(AX228="","",MAX(AW$1:AW227)+1)</f>
        <v/>
      </c>
      <c r="AX228" s="126" t="str">
        <f>IF(Compliance_Options!B250="","",Compliance_Options!B250)</f>
        <v/>
      </c>
      <c r="AY228" s="126" t="str">
        <f>IF(Compliance_Options!C250="","",Compliance_Options!C250)</f>
        <v/>
      </c>
      <c r="AZ228" s="126" t="str">
        <f>IF(Compliance_Options!D250="","",Compliance_Options!D250)</f>
        <v/>
      </c>
      <c r="BA228" s="126" t="str">
        <f>IF(Compliance_Options!E250="","",Compliance_Options!E250)</f>
        <v/>
      </c>
      <c r="BB228" s="126" t="str">
        <f>IF(Compliance_Options!F250="","",Compliance_Options!F250)</f>
        <v/>
      </c>
      <c r="BC228" s="105" t="str">
        <f t="shared" si="123"/>
        <v xml:space="preserve">    </v>
      </c>
      <c r="BD228" s="105" t="str">
        <f>IF(COUNTIF(BC$2:BC228,BC228)=1,BC228,"")</f>
        <v/>
      </c>
      <c r="BE228" s="105" t="str">
        <f t="shared" si="124"/>
        <v/>
      </c>
      <c r="BF228" s="105" t="str">
        <f t="shared" si="125"/>
        <v/>
      </c>
      <c r="BG228" s="105" t="str">
        <f t="shared" si="126"/>
        <v/>
      </c>
      <c r="BH228" s="105" t="str">
        <f t="shared" si="127"/>
        <v/>
      </c>
      <c r="BI228" s="105" t="str">
        <f t="shared" si="128"/>
        <v/>
      </c>
      <c r="BJ228" s="105" t="str">
        <f t="shared" si="129"/>
        <v/>
      </c>
      <c r="BK228" s="111" t="str">
        <f t="shared" si="130"/>
        <v/>
      </c>
      <c r="BL228" s="111" t="str">
        <f>+IF(BK228="","",MAX(BL$1:BL227)+1)</f>
        <v/>
      </c>
      <c r="BM228" s="111" t="str">
        <f t="shared" si="131"/>
        <v/>
      </c>
      <c r="BN228" s="111" t="str">
        <f t="shared" si="132"/>
        <v/>
      </c>
      <c r="BO228" s="111" t="str">
        <f t="shared" si="133"/>
        <v/>
      </c>
      <c r="BP228" s="111" t="str">
        <f t="shared" si="134"/>
        <v/>
      </c>
      <c r="BQ228" s="111" t="str">
        <f t="shared" si="135"/>
        <v/>
      </c>
      <c r="BR228" s="111" t="str">
        <f t="shared" si="136"/>
        <v/>
      </c>
      <c r="BS228" s="127" t="str">
        <f t="shared" si="137"/>
        <v/>
      </c>
      <c r="BT228" s="127" t="str">
        <f>+IF(BS228="","",MAX(BT$1:BT227)+1)</f>
        <v/>
      </c>
      <c r="BU228" s="127" t="str">
        <f t="shared" si="138"/>
        <v/>
      </c>
      <c r="BV228" s="127" t="str">
        <f t="shared" si="139"/>
        <v/>
      </c>
      <c r="BW228" s="127" t="str">
        <f t="shared" si="140"/>
        <v/>
      </c>
      <c r="BX228" s="127" t="str">
        <f t="shared" si="141"/>
        <v/>
      </c>
      <c r="BY228" s="127" t="str">
        <f t="shared" si="142"/>
        <v/>
      </c>
      <c r="BZ228" s="127" t="str">
        <f t="shared" si="143"/>
        <v/>
      </c>
      <c r="CA228" s="128" t="str">
        <f t="shared" si="144"/>
        <v/>
      </c>
      <c r="CB228" s="128" t="str">
        <f>+IF(CA228="","",MAX(CB$1:CB227)+1)</f>
        <v/>
      </c>
      <c r="CC228" s="128" t="str">
        <f t="shared" si="145"/>
        <v/>
      </c>
      <c r="CD228" s="128" t="str">
        <f t="shared" si="146"/>
        <v/>
      </c>
      <c r="CE228" s="128" t="str">
        <f t="shared" si="147"/>
        <v/>
      </c>
      <c r="CF228" s="128" t="str">
        <f t="shared" si="148"/>
        <v/>
      </c>
      <c r="CG228" s="128" t="str">
        <f t="shared" si="149"/>
        <v/>
      </c>
      <c r="CH228" s="128" t="str">
        <f t="shared" si="150"/>
        <v/>
      </c>
      <c r="CI228" s="129" t="str">
        <f t="shared" si="151"/>
        <v/>
      </c>
      <c r="CJ228" s="129" t="str">
        <f>+IF(CI228="","",MAX(CJ$1:CJ227)+1)</f>
        <v/>
      </c>
      <c r="CK228" s="129" t="str">
        <f t="shared" si="152"/>
        <v/>
      </c>
      <c r="CL228" s="129" t="str">
        <f t="shared" si="153"/>
        <v/>
      </c>
      <c r="CM228" s="129" t="str">
        <f t="shared" si="154"/>
        <v/>
      </c>
      <c r="CN228" s="129" t="str">
        <f t="shared" si="155"/>
        <v/>
      </c>
      <c r="CO228" s="129" t="str">
        <f t="shared" si="156"/>
        <v/>
      </c>
      <c r="CQ228" s="207" t="str">
        <f>+IF(CR228="","",MAX(CQ$1:CQ227)+1)</f>
        <v/>
      </c>
      <c r="CR228" s="208" t="str">
        <f>IF(Compliance_Options!B250="","",Compliance_Options!B250)</f>
        <v/>
      </c>
      <c r="CS228" s="208" t="str">
        <f>IF(Compliance_Options!C250="","",Compliance_Options!C250)</f>
        <v/>
      </c>
      <c r="CT228" s="208" t="str">
        <f>IF(Compliance_Options!D250="","",Compliance_Options!D250)</f>
        <v/>
      </c>
      <c r="CU228" s="208" t="str">
        <f t="shared" si="157"/>
        <v xml:space="preserve">  </v>
      </c>
      <c r="CV228" s="208" t="str">
        <f>IF(COUNTIF(CU$2:CU228,CU228)=1,CU228,"")</f>
        <v/>
      </c>
      <c r="CW228" s="208" t="str">
        <f t="shared" si="158"/>
        <v/>
      </c>
      <c r="CX228" s="208" t="str">
        <f t="shared" si="159"/>
        <v/>
      </c>
      <c r="CY228" s="208" t="str">
        <f t="shared" si="160"/>
        <v/>
      </c>
      <c r="CZ228" s="208" t="str">
        <f t="shared" si="161"/>
        <v/>
      </c>
    </row>
    <row r="229" spans="49:104" x14ac:dyDescent="0.3">
      <c r="AW229" s="125" t="str">
        <f>+IF(AX229="","",MAX(AW$1:AW228)+1)</f>
        <v/>
      </c>
      <c r="AX229" s="126" t="str">
        <f>IF(Compliance_Options!B251="","",Compliance_Options!B251)</f>
        <v/>
      </c>
      <c r="AY229" s="126" t="str">
        <f>IF(Compliance_Options!C251="","",Compliance_Options!C251)</f>
        <v/>
      </c>
      <c r="AZ229" s="126" t="str">
        <f>IF(Compliance_Options!D251="","",Compliance_Options!D251)</f>
        <v/>
      </c>
      <c r="BA229" s="126" t="str">
        <f>IF(Compliance_Options!E251="","",Compliance_Options!E251)</f>
        <v/>
      </c>
      <c r="BB229" s="126" t="str">
        <f>IF(Compliance_Options!F251="","",Compliance_Options!F251)</f>
        <v/>
      </c>
      <c r="BC229" s="105" t="str">
        <f t="shared" si="123"/>
        <v xml:space="preserve">    </v>
      </c>
      <c r="BD229" s="105" t="str">
        <f>IF(COUNTIF(BC$2:BC229,BC229)=1,BC229,"")</f>
        <v/>
      </c>
      <c r="BE229" s="105" t="str">
        <f t="shared" si="124"/>
        <v/>
      </c>
      <c r="BF229" s="105" t="str">
        <f t="shared" si="125"/>
        <v/>
      </c>
      <c r="BG229" s="105" t="str">
        <f t="shared" si="126"/>
        <v/>
      </c>
      <c r="BH229" s="105" t="str">
        <f t="shared" si="127"/>
        <v/>
      </c>
      <c r="BI229" s="105" t="str">
        <f t="shared" si="128"/>
        <v/>
      </c>
      <c r="BJ229" s="105" t="str">
        <f t="shared" si="129"/>
        <v/>
      </c>
      <c r="BK229" s="111" t="str">
        <f t="shared" si="130"/>
        <v/>
      </c>
      <c r="BL229" s="111" t="str">
        <f>+IF(BK229="","",MAX(BL$1:BL228)+1)</f>
        <v/>
      </c>
      <c r="BM229" s="111" t="str">
        <f t="shared" si="131"/>
        <v/>
      </c>
      <c r="BN229" s="111" t="str">
        <f t="shared" si="132"/>
        <v/>
      </c>
      <c r="BO229" s="111" t="str">
        <f t="shared" si="133"/>
        <v/>
      </c>
      <c r="BP229" s="111" t="str">
        <f t="shared" si="134"/>
        <v/>
      </c>
      <c r="BQ229" s="111" t="str">
        <f t="shared" si="135"/>
        <v/>
      </c>
      <c r="BR229" s="111" t="str">
        <f t="shared" si="136"/>
        <v/>
      </c>
      <c r="BS229" s="127" t="str">
        <f t="shared" si="137"/>
        <v/>
      </c>
      <c r="BT229" s="127" t="str">
        <f>+IF(BS229="","",MAX(BT$1:BT228)+1)</f>
        <v/>
      </c>
      <c r="BU229" s="127" t="str">
        <f t="shared" si="138"/>
        <v/>
      </c>
      <c r="BV229" s="127" t="str">
        <f t="shared" si="139"/>
        <v/>
      </c>
      <c r="BW229" s="127" t="str">
        <f t="shared" si="140"/>
        <v/>
      </c>
      <c r="BX229" s="127" t="str">
        <f t="shared" si="141"/>
        <v/>
      </c>
      <c r="BY229" s="127" t="str">
        <f t="shared" si="142"/>
        <v/>
      </c>
      <c r="BZ229" s="127" t="str">
        <f t="shared" si="143"/>
        <v/>
      </c>
      <c r="CA229" s="128" t="str">
        <f t="shared" si="144"/>
        <v/>
      </c>
      <c r="CB229" s="128" t="str">
        <f>+IF(CA229="","",MAX(CB$1:CB228)+1)</f>
        <v/>
      </c>
      <c r="CC229" s="128" t="str">
        <f t="shared" si="145"/>
        <v/>
      </c>
      <c r="CD229" s="128" t="str">
        <f t="shared" si="146"/>
        <v/>
      </c>
      <c r="CE229" s="128" t="str">
        <f t="shared" si="147"/>
        <v/>
      </c>
      <c r="CF229" s="128" t="str">
        <f t="shared" si="148"/>
        <v/>
      </c>
      <c r="CG229" s="128" t="str">
        <f t="shared" si="149"/>
        <v/>
      </c>
      <c r="CH229" s="128" t="str">
        <f t="shared" si="150"/>
        <v/>
      </c>
      <c r="CI229" s="129" t="str">
        <f t="shared" si="151"/>
        <v/>
      </c>
      <c r="CJ229" s="129" t="str">
        <f>+IF(CI229="","",MAX(CJ$1:CJ228)+1)</f>
        <v/>
      </c>
      <c r="CK229" s="129" t="str">
        <f t="shared" si="152"/>
        <v/>
      </c>
      <c r="CL229" s="129" t="str">
        <f t="shared" si="153"/>
        <v/>
      </c>
      <c r="CM229" s="129" t="str">
        <f t="shared" si="154"/>
        <v/>
      </c>
      <c r="CN229" s="129" t="str">
        <f t="shared" si="155"/>
        <v/>
      </c>
      <c r="CO229" s="129" t="str">
        <f t="shared" si="156"/>
        <v/>
      </c>
      <c r="CQ229" s="207" t="str">
        <f>+IF(CR229="","",MAX(CQ$1:CQ228)+1)</f>
        <v/>
      </c>
      <c r="CR229" s="208" t="str">
        <f>IF(Compliance_Options!B251="","",Compliance_Options!B251)</f>
        <v/>
      </c>
      <c r="CS229" s="208" t="str">
        <f>IF(Compliance_Options!C251="","",Compliance_Options!C251)</f>
        <v/>
      </c>
      <c r="CT229" s="208" t="str">
        <f>IF(Compliance_Options!D251="","",Compliance_Options!D251)</f>
        <v/>
      </c>
      <c r="CU229" s="208" t="str">
        <f t="shared" si="157"/>
        <v xml:space="preserve">  </v>
      </c>
      <c r="CV229" s="208" t="str">
        <f>IF(COUNTIF(CU$2:CU229,CU229)=1,CU229,"")</f>
        <v/>
      </c>
      <c r="CW229" s="208" t="str">
        <f t="shared" si="158"/>
        <v/>
      </c>
      <c r="CX229" s="208" t="str">
        <f t="shared" si="159"/>
        <v/>
      </c>
      <c r="CY229" s="208" t="str">
        <f t="shared" si="160"/>
        <v/>
      </c>
      <c r="CZ229" s="208" t="str">
        <f t="shared" si="161"/>
        <v/>
      </c>
    </row>
    <row r="230" spans="49:104" x14ac:dyDescent="0.3">
      <c r="AW230" s="125" t="str">
        <f>+IF(AX230="","",MAX(AW$1:AW229)+1)</f>
        <v/>
      </c>
      <c r="AX230" s="126" t="str">
        <f>IF(Compliance_Options!B252="","",Compliance_Options!B252)</f>
        <v/>
      </c>
      <c r="AY230" s="126" t="str">
        <f>IF(Compliance_Options!C252="","",Compliance_Options!C252)</f>
        <v/>
      </c>
      <c r="AZ230" s="126" t="str">
        <f>IF(Compliance_Options!D252="","",Compliance_Options!D252)</f>
        <v/>
      </c>
      <c r="BA230" s="126" t="str">
        <f>IF(Compliance_Options!E252="","",Compliance_Options!E252)</f>
        <v/>
      </c>
      <c r="BB230" s="126" t="str">
        <f>IF(Compliance_Options!F252="","",Compliance_Options!F252)</f>
        <v/>
      </c>
      <c r="BC230" s="105" t="str">
        <f t="shared" si="123"/>
        <v xml:space="preserve">    </v>
      </c>
      <c r="BD230" s="105" t="str">
        <f>IF(COUNTIF(BC$2:BC230,BC230)=1,BC230,"")</f>
        <v/>
      </c>
      <c r="BE230" s="105" t="str">
        <f t="shared" si="124"/>
        <v/>
      </c>
      <c r="BF230" s="105" t="str">
        <f t="shared" si="125"/>
        <v/>
      </c>
      <c r="BG230" s="105" t="str">
        <f t="shared" si="126"/>
        <v/>
      </c>
      <c r="BH230" s="105" t="str">
        <f t="shared" si="127"/>
        <v/>
      </c>
      <c r="BI230" s="105" t="str">
        <f t="shared" si="128"/>
        <v/>
      </c>
      <c r="BJ230" s="105" t="str">
        <f t="shared" si="129"/>
        <v/>
      </c>
      <c r="BK230" s="111" t="str">
        <f t="shared" si="130"/>
        <v/>
      </c>
      <c r="BL230" s="111" t="str">
        <f>+IF(BK230="","",MAX(BL$1:BL229)+1)</f>
        <v/>
      </c>
      <c r="BM230" s="111" t="str">
        <f t="shared" si="131"/>
        <v/>
      </c>
      <c r="BN230" s="111" t="str">
        <f t="shared" si="132"/>
        <v/>
      </c>
      <c r="BO230" s="111" t="str">
        <f t="shared" si="133"/>
        <v/>
      </c>
      <c r="BP230" s="111" t="str">
        <f t="shared" si="134"/>
        <v/>
      </c>
      <c r="BQ230" s="111" t="str">
        <f t="shared" si="135"/>
        <v/>
      </c>
      <c r="BR230" s="111" t="str">
        <f t="shared" si="136"/>
        <v/>
      </c>
      <c r="BS230" s="127" t="str">
        <f t="shared" si="137"/>
        <v/>
      </c>
      <c r="BT230" s="127" t="str">
        <f>+IF(BS230="","",MAX(BT$1:BT229)+1)</f>
        <v/>
      </c>
      <c r="BU230" s="127" t="str">
        <f t="shared" si="138"/>
        <v/>
      </c>
      <c r="BV230" s="127" t="str">
        <f t="shared" si="139"/>
        <v/>
      </c>
      <c r="BW230" s="127" t="str">
        <f t="shared" si="140"/>
        <v/>
      </c>
      <c r="BX230" s="127" t="str">
        <f t="shared" si="141"/>
        <v/>
      </c>
      <c r="BY230" s="127" t="str">
        <f t="shared" si="142"/>
        <v/>
      </c>
      <c r="BZ230" s="127" t="str">
        <f t="shared" si="143"/>
        <v/>
      </c>
      <c r="CA230" s="128" t="str">
        <f t="shared" si="144"/>
        <v/>
      </c>
      <c r="CB230" s="128" t="str">
        <f>+IF(CA230="","",MAX(CB$1:CB229)+1)</f>
        <v/>
      </c>
      <c r="CC230" s="128" t="str">
        <f t="shared" si="145"/>
        <v/>
      </c>
      <c r="CD230" s="128" t="str">
        <f t="shared" si="146"/>
        <v/>
      </c>
      <c r="CE230" s="128" t="str">
        <f t="shared" si="147"/>
        <v/>
      </c>
      <c r="CF230" s="128" t="str">
        <f t="shared" si="148"/>
        <v/>
      </c>
      <c r="CG230" s="128" t="str">
        <f t="shared" si="149"/>
        <v/>
      </c>
      <c r="CH230" s="128" t="str">
        <f t="shared" si="150"/>
        <v/>
      </c>
      <c r="CI230" s="129" t="str">
        <f t="shared" si="151"/>
        <v/>
      </c>
      <c r="CJ230" s="129" t="str">
        <f>+IF(CI230="","",MAX(CJ$1:CJ229)+1)</f>
        <v/>
      </c>
      <c r="CK230" s="129" t="str">
        <f t="shared" si="152"/>
        <v/>
      </c>
      <c r="CL230" s="129" t="str">
        <f t="shared" si="153"/>
        <v/>
      </c>
      <c r="CM230" s="129" t="str">
        <f t="shared" si="154"/>
        <v/>
      </c>
      <c r="CN230" s="129" t="str">
        <f t="shared" si="155"/>
        <v/>
      </c>
      <c r="CO230" s="129" t="str">
        <f t="shared" si="156"/>
        <v/>
      </c>
      <c r="CQ230" s="207" t="str">
        <f>+IF(CR230="","",MAX(CQ$1:CQ229)+1)</f>
        <v/>
      </c>
      <c r="CR230" s="208" t="str">
        <f>IF(Compliance_Options!B252="","",Compliance_Options!B252)</f>
        <v/>
      </c>
      <c r="CS230" s="208" t="str">
        <f>IF(Compliance_Options!C252="","",Compliance_Options!C252)</f>
        <v/>
      </c>
      <c r="CT230" s="208" t="str">
        <f>IF(Compliance_Options!D252="","",Compliance_Options!D252)</f>
        <v/>
      </c>
      <c r="CU230" s="208" t="str">
        <f t="shared" si="157"/>
        <v xml:space="preserve">  </v>
      </c>
      <c r="CV230" s="208" t="str">
        <f>IF(COUNTIF(CU$2:CU230,CU230)=1,CU230,"")</f>
        <v/>
      </c>
      <c r="CW230" s="208" t="str">
        <f t="shared" si="158"/>
        <v/>
      </c>
      <c r="CX230" s="208" t="str">
        <f t="shared" si="159"/>
        <v/>
      </c>
      <c r="CY230" s="208" t="str">
        <f t="shared" si="160"/>
        <v/>
      </c>
      <c r="CZ230" s="208" t="str">
        <f t="shared" si="161"/>
        <v/>
      </c>
    </row>
    <row r="231" spans="49:104" x14ac:dyDescent="0.3">
      <c r="AW231" s="125" t="str">
        <f>+IF(AX231="","",MAX(AW$1:AW230)+1)</f>
        <v/>
      </c>
      <c r="AX231" s="126" t="str">
        <f>IF(Compliance_Options!B253="","",Compliance_Options!B253)</f>
        <v/>
      </c>
      <c r="AY231" s="126" t="str">
        <f>IF(Compliance_Options!C253="","",Compliance_Options!C253)</f>
        <v/>
      </c>
      <c r="AZ231" s="126" t="str">
        <f>IF(Compliance_Options!D253="","",Compliance_Options!D253)</f>
        <v/>
      </c>
      <c r="BA231" s="126" t="str">
        <f>IF(Compliance_Options!E253="","",Compliance_Options!E253)</f>
        <v/>
      </c>
      <c r="BB231" s="126" t="str">
        <f>IF(Compliance_Options!F253="","",Compliance_Options!F253)</f>
        <v/>
      </c>
      <c r="BC231" s="105" t="str">
        <f t="shared" si="123"/>
        <v xml:space="preserve">    </v>
      </c>
      <c r="BD231" s="105" t="str">
        <f>IF(COUNTIF(BC$2:BC231,BC231)=1,BC231,"")</f>
        <v/>
      </c>
      <c r="BE231" s="105" t="str">
        <f t="shared" si="124"/>
        <v/>
      </c>
      <c r="BF231" s="105" t="str">
        <f t="shared" si="125"/>
        <v/>
      </c>
      <c r="BG231" s="105" t="str">
        <f t="shared" si="126"/>
        <v/>
      </c>
      <c r="BH231" s="105" t="str">
        <f t="shared" si="127"/>
        <v/>
      </c>
      <c r="BI231" s="105" t="str">
        <f t="shared" si="128"/>
        <v/>
      </c>
      <c r="BJ231" s="105" t="str">
        <f t="shared" si="129"/>
        <v/>
      </c>
      <c r="BK231" s="111" t="str">
        <f t="shared" si="130"/>
        <v/>
      </c>
      <c r="BL231" s="111" t="str">
        <f>+IF(BK231="","",MAX(BL$1:BL230)+1)</f>
        <v/>
      </c>
      <c r="BM231" s="111" t="str">
        <f t="shared" si="131"/>
        <v/>
      </c>
      <c r="BN231" s="111" t="str">
        <f t="shared" si="132"/>
        <v/>
      </c>
      <c r="BO231" s="111" t="str">
        <f t="shared" si="133"/>
        <v/>
      </c>
      <c r="BP231" s="111" t="str">
        <f t="shared" si="134"/>
        <v/>
      </c>
      <c r="BQ231" s="111" t="str">
        <f t="shared" si="135"/>
        <v/>
      </c>
      <c r="BR231" s="111" t="str">
        <f t="shared" si="136"/>
        <v/>
      </c>
      <c r="BS231" s="127" t="str">
        <f t="shared" si="137"/>
        <v/>
      </c>
      <c r="BT231" s="127" t="str">
        <f>+IF(BS231="","",MAX(BT$1:BT230)+1)</f>
        <v/>
      </c>
      <c r="BU231" s="127" t="str">
        <f t="shared" si="138"/>
        <v/>
      </c>
      <c r="BV231" s="127" t="str">
        <f t="shared" si="139"/>
        <v/>
      </c>
      <c r="BW231" s="127" t="str">
        <f t="shared" si="140"/>
        <v/>
      </c>
      <c r="BX231" s="127" t="str">
        <f t="shared" si="141"/>
        <v/>
      </c>
      <c r="BY231" s="127" t="str">
        <f t="shared" si="142"/>
        <v/>
      </c>
      <c r="BZ231" s="127" t="str">
        <f t="shared" si="143"/>
        <v/>
      </c>
      <c r="CA231" s="128" t="str">
        <f t="shared" si="144"/>
        <v/>
      </c>
      <c r="CB231" s="128" t="str">
        <f>+IF(CA231="","",MAX(CB$1:CB230)+1)</f>
        <v/>
      </c>
      <c r="CC231" s="128" t="str">
        <f t="shared" si="145"/>
        <v/>
      </c>
      <c r="CD231" s="128" t="str">
        <f t="shared" si="146"/>
        <v/>
      </c>
      <c r="CE231" s="128" t="str">
        <f t="shared" si="147"/>
        <v/>
      </c>
      <c r="CF231" s="128" t="str">
        <f t="shared" si="148"/>
        <v/>
      </c>
      <c r="CG231" s="128" t="str">
        <f t="shared" si="149"/>
        <v/>
      </c>
      <c r="CH231" s="128" t="str">
        <f t="shared" si="150"/>
        <v/>
      </c>
      <c r="CI231" s="129" t="str">
        <f t="shared" si="151"/>
        <v/>
      </c>
      <c r="CJ231" s="129" t="str">
        <f>+IF(CI231="","",MAX(CJ$1:CJ230)+1)</f>
        <v/>
      </c>
      <c r="CK231" s="129" t="str">
        <f t="shared" si="152"/>
        <v/>
      </c>
      <c r="CL231" s="129" t="str">
        <f t="shared" si="153"/>
        <v/>
      </c>
      <c r="CM231" s="129" t="str">
        <f t="shared" si="154"/>
        <v/>
      </c>
      <c r="CN231" s="129" t="str">
        <f t="shared" si="155"/>
        <v/>
      </c>
      <c r="CO231" s="129" t="str">
        <f t="shared" si="156"/>
        <v/>
      </c>
      <c r="CQ231" s="207" t="str">
        <f>+IF(CR231="","",MAX(CQ$1:CQ230)+1)</f>
        <v/>
      </c>
      <c r="CR231" s="208" t="str">
        <f>IF(Compliance_Options!B253="","",Compliance_Options!B253)</f>
        <v/>
      </c>
      <c r="CS231" s="208" t="str">
        <f>IF(Compliance_Options!C253="","",Compliance_Options!C253)</f>
        <v/>
      </c>
      <c r="CT231" s="208" t="str">
        <f>IF(Compliance_Options!D253="","",Compliance_Options!D253)</f>
        <v/>
      </c>
      <c r="CU231" s="208" t="str">
        <f t="shared" si="157"/>
        <v xml:space="preserve">  </v>
      </c>
      <c r="CV231" s="208" t="str">
        <f>IF(COUNTIF(CU$2:CU231,CU231)=1,CU231,"")</f>
        <v/>
      </c>
      <c r="CW231" s="208" t="str">
        <f t="shared" si="158"/>
        <v/>
      </c>
      <c r="CX231" s="208" t="str">
        <f t="shared" si="159"/>
        <v/>
      </c>
      <c r="CY231" s="208" t="str">
        <f t="shared" si="160"/>
        <v/>
      </c>
      <c r="CZ231" s="208" t="str">
        <f t="shared" si="161"/>
        <v/>
      </c>
    </row>
    <row r="232" spans="49:104" x14ac:dyDescent="0.3">
      <c r="AW232" s="125" t="str">
        <f>+IF(AX232="","",MAX(AW$1:AW231)+1)</f>
        <v/>
      </c>
      <c r="AX232" s="126" t="str">
        <f>IF(Compliance_Options!B254="","",Compliance_Options!B254)</f>
        <v/>
      </c>
      <c r="AY232" s="126" t="str">
        <f>IF(Compliance_Options!C254="","",Compliance_Options!C254)</f>
        <v/>
      </c>
      <c r="AZ232" s="126" t="str">
        <f>IF(Compliance_Options!D254="","",Compliance_Options!D254)</f>
        <v/>
      </c>
      <c r="BA232" s="126" t="str">
        <f>IF(Compliance_Options!E254="","",Compliance_Options!E254)</f>
        <v/>
      </c>
      <c r="BB232" s="126" t="str">
        <f>IF(Compliance_Options!F254="","",Compliance_Options!F254)</f>
        <v/>
      </c>
      <c r="BC232" s="105" t="str">
        <f t="shared" si="123"/>
        <v xml:space="preserve">    </v>
      </c>
      <c r="BD232" s="105" t="str">
        <f>IF(COUNTIF(BC$2:BC232,BC232)=1,BC232,"")</f>
        <v/>
      </c>
      <c r="BE232" s="105" t="str">
        <f t="shared" si="124"/>
        <v/>
      </c>
      <c r="BF232" s="105" t="str">
        <f t="shared" si="125"/>
        <v/>
      </c>
      <c r="BG232" s="105" t="str">
        <f t="shared" si="126"/>
        <v/>
      </c>
      <c r="BH232" s="105" t="str">
        <f t="shared" si="127"/>
        <v/>
      </c>
      <c r="BI232" s="105" t="str">
        <f t="shared" si="128"/>
        <v/>
      </c>
      <c r="BJ232" s="105" t="str">
        <f t="shared" si="129"/>
        <v/>
      </c>
      <c r="BK232" s="111" t="str">
        <f t="shared" si="130"/>
        <v/>
      </c>
      <c r="BL232" s="111" t="str">
        <f>+IF(BK232="","",MAX(BL$1:BL231)+1)</f>
        <v/>
      </c>
      <c r="BM232" s="111" t="str">
        <f t="shared" si="131"/>
        <v/>
      </c>
      <c r="BN232" s="111" t="str">
        <f t="shared" si="132"/>
        <v/>
      </c>
      <c r="BO232" s="111" t="str">
        <f t="shared" si="133"/>
        <v/>
      </c>
      <c r="BP232" s="111" t="str">
        <f t="shared" si="134"/>
        <v/>
      </c>
      <c r="BQ232" s="111" t="str">
        <f t="shared" si="135"/>
        <v/>
      </c>
      <c r="BR232" s="111" t="str">
        <f t="shared" si="136"/>
        <v/>
      </c>
      <c r="BS232" s="127" t="str">
        <f t="shared" si="137"/>
        <v/>
      </c>
      <c r="BT232" s="127" t="str">
        <f>+IF(BS232="","",MAX(BT$1:BT231)+1)</f>
        <v/>
      </c>
      <c r="BU232" s="127" t="str">
        <f t="shared" si="138"/>
        <v/>
      </c>
      <c r="BV232" s="127" t="str">
        <f t="shared" si="139"/>
        <v/>
      </c>
      <c r="BW232" s="127" t="str">
        <f t="shared" si="140"/>
        <v/>
      </c>
      <c r="BX232" s="127" t="str">
        <f t="shared" si="141"/>
        <v/>
      </c>
      <c r="BY232" s="127" t="str">
        <f t="shared" si="142"/>
        <v/>
      </c>
      <c r="BZ232" s="127" t="str">
        <f t="shared" si="143"/>
        <v/>
      </c>
      <c r="CA232" s="128" t="str">
        <f t="shared" si="144"/>
        <v/>
      </c>
      <c r="CB232" s="128" t="str">
        <f>+IF(CA232="","",MAX(CB$1:CB231)+1)</f>
        <v/>
      </c>
      <c r="CC232" s="128" t="str">
        <f t="shared" si="145"/>
        <v/>
      </c>
      <c r="CD232" s="128" t="str">
        <f t="shared" si="146"/>
        <v/>
      </c>
      <c r="CE232" s="128" t="str">
        <f t="shared" si="147"/>
        <v/>
      </c>
      <c r="CF232" s="128" t="str">
        <f t="shared" si="148"/>
        <v/>
      </c>
      <c r="CG232" s="128" t="str">
        <f t="shared" si="149"/>
        <v/>
      </c>
      <c r="CH232" s="128" t="str">
        <f t="shared" si="150"/>
        <v/>
      </c>
      <c r="CI232" s="129" t="str">
        <f t="shared" si="151"/>
        <v/>
      </c>
      <c r="CJ232" s="129" t="str">
        <f>+IF(CI232="","",MAX(CJ$1:CJ231)+1)</f>
        <v/>
      </c>
      <c r="CK232" s="129" t="str">
        <f t="shared" si="152"/>
        <v/>
      </c>
      <c r="CL232" s="129" t="str">
        <f t="shared" si="153"/>
        <v/>
      </c>
      <c r="CM232" s="129" t="str">
        <f t="shared" si="154"/>
        <v/>
      </c>
      <c r="CN232" s="129" t="str">
        <f t="shared" si="155"/>
        <v/>
      </c>
      <c r="CO232" s="129" t="str">
        <f t="shared" si="156"/>
        <v/>
      </c>
      <c r="CQ232" s="207" t="str">
        <f>+IF(CR232="","",MAX(CQ$1:CQ231)+1)</f>
        <v/>
      </c>
      <c r="CR232" s="208" t="str">
        <f>IF(Compliance_Options!B254="","",Compliance_Options!B254)</f>
        <v/>
      </c>
      <c r="CS232" s="208" t="str">
        <f>IF(Compliance_Options!C254="","",Compliance_Options!C254)</f>
        <v/>
      </c>
      <c r="CT232" s="208" t="str">
        <f>IF(Compliance_Options!D254="","",Compliance_Options!D254)</f>
        <v/>
      </c>
      <c r="CU232" s="208" t="str">
        <f t="shared" si="157"/>
        <v xml:space="preserve">  </v>
      </c>
      <c r="CV232" s="208" t="str">
        <f>IF(COUNTIF(CU$2:CU232,CU232)=1,CU232,"")</f>
        <v/>
      </c>
      <c r="CW232" s="208" t="str">
        <f t="shared" si="158"/>
        <v/>
      </c>
      <c r="CX232" s="208" t="str">
        <f t="shared" si="159"/>
        <v/>
      </c>
      <c r="CY232" s="208" t="str">
        <f t="shared" si="160"/>
        <v/>
      </c>
      <c r="CZ232" s="208" t="str">
        <f t="shared" si="161"/>
        <v/>
      </c>
    </row>
    <row r="233" spans="49:104" x14ac:dyDescent="0.3">
      <c r="AW233" s="125" t="str">
        <f>+IF(AX233="","",MAX(AW$1:AW232)+1)</f>
        <v/>
      </c>
      <c r="AX233" s="126" t="str">
        <f>IF(Compliance_Options!B255="","",Compliance_Options!B255)</f>
        <v/>
      </c>
      <c r="AY233" s="126" t="str">
        <f>IF(Compliance_Options!C255="","",Compliance_Options!C255)</f>
        <v/>
      </c>
      <c r="AZ233" s="126" t="str">
        <f>IF(Compliance_Options!D255="","",Compliance_Options!D255)</f>
        <v/>
      </c>
      <c r="BA233" s="126" t="str">
        <f>IF(Compliance_Options!E255="","",Compliance_Options!E255)</f>
        <v/>
      </c>
      <c r="BB233" s="126" t="str">
        <f>IF(Compliance_Options!F255="","",Compliance_Options!F255)</f>
        <v/>
      </c>
      <c r="BC233" s="105" t="str">
        <f t="shared" si="123"/>
        <v xml:space="preserve">    </v>
      </c>
      <c r="BD233" s="105" t="str">
        <f>IF(COUNTIF(BC$2:BC233,BC233)=1,BC233,"")</f>
        <v/>
      </c>
      <c r="BE233" s="105" t="str">
        <f t="shared" si="124"/>
        <v/>
      </c>
      <c r="BF233" s="105" t="str">
        <f t="shared" si="125"/>
        <v/>
      </c>
      <c r="BG233" s="105" t="str">
        <f t="shared" si="126"/>
        <v/>
      </c>
      <c r="BH233" s="105" t="str">
        <f t="shared" si="127"/>
        <v/>
      </c>
      <c r="BI233" s="105" t="str">
        <f t="shared" si="128"/>
        <v/>
      </c>
      <c r="BJ233" s="105" t="str">
        <f t="shared" si="129"/>
        <v/>
      </c>
      <c r="BK233" s="111" t="str">
        <f t="shared" si="130"/>
        <v/>
      </c>
      <c r="BL233" s="111" t="str">
        <f>+IF(BK233="","",MAX(BL$1:BL232)+1)</f>
        <v/>
      </c>
      <c r="BM233" s="111" t="str">
        <f t="shared" si="131"/>
        <v/>
      </c>
      <c r="BN233" s="111" t="str">
        <f t="shared" si="132"/>
        <v/>
      </c>
      <c r="BO233" s="111" t="str">
        <f t="shared" si="133"/>
        <v/>
      </c>
      <c r="BP233" s="111" t="str">
        <f t="shared" si="134"/>
        <v/>
      </c>
      <c r="BQ233" s="111" t="str">
        <f t="shared" si="135"/>
        <v/>
      </c>
      <c r="BR233" s="111" t="str">
        <f t="shared" si="136"/>
        <v/>
      </c>
      <c r="BS233" s="127" t="str">
        <f t="shared" si="137"/>
        <v/>
      </c>
      <c r="BT233" s="127" t="str">
        <f>+IF(BS233="","",MAX(BT$1:BT232)+1)</f>
        <v/>
      </c>
      <c r="BU233" s="127" t="str">
        <f t="shared" si="138"/>
        <v/>
      </c>
      <c r="BV233" s="127" t="str">
        <f t="shared" si="139"/>
        <v/>
      </c>
      <c r="BW233" s="127" t="str">
        <f t="shared" si="140"/>
        <v/>
      </c>
      <c r="BX233" s="127" t="str">
        <f t="shared" si="141"/>
        <v/>
      </c>
      <c r="BY233" s="127" t="str">
        <f t="shared" si="142"/>
        <v/>
      </c>
      <c r="BZ233" s="127" t="str">
        <f t="shared" si="143"/>
        <v/>
      </c>
      <c r="CA233" s="128" t="str">
        <f t="shared" si="144"/>
        <v/>
      </c>
      <c r="CB233" s="128" t="str">
        <f>+IF(CA233="","",MAX(CB$1:CB232)+1)</f>
        <v/>
      </c>
      <c r="CC233" s="128" t="str">
        <f t="shared" si="145"/>
        <v/>
      </c>
      <c r="CD233" s="128" t="str">
        <f t="shared" si="146"/>
        <v/>
      </c>
      <c r="CE233" s="128" t="str">
        <f t="shared" si="147"/>
        <v/>
      </c>
      <c r="CF233" s="128" t="str">
        <f t="shared" si="148"/>
        <v/>
      </c>
      <c r="CG233" s="128" t="str">
        <f t="shared" si="149"/>
        <v/>
      </c>
      <c r="CH233" s="128" t="str">
        <f t="shared" si="150"/>
        <v/>
      </c>
      <c r="CI233" s="129" t="str">
        <f t="shared" si="151"/>
        <v/>
      </c>
      <c r="CJ233" s="129" t="str">
        <f>+IF(CI233="","",MAX(CJ$1:CJ232)+1)</f>
        <v/>
      </c>
      <c r="CK233" s="129" t="str">
        <f t="shared" si="152"/>
        <v/>
      </c>
      <c r="CL233" s="129" t="str">
        <f t="shared" si="153"/>
        <v/>
      </c>
      <c r="CM233" s="129" t="str">
        <f t="shared" si="154"/>
        <v/>
      </c>
      <c r="CN233" s="129" t="str">
        <f t="shared" si="155"/>
        <v/>
      </c>
      <c r="CO233" s="129" t="str">
        <f t="shared" si="156"/>
        <v/>
      </c>
      <c r="CQ233" s="207" t="str">
        <f>+IF(CR233="","",MAX(CQ$1:CQ232)+1)</f>
        <v/>
      </c>
      <c r="CR233" s="208" t="str">
        <f>IF(Compliance_Options!B255="","",Compliance_Options!B255)</f>
        <v/>
      </c>
      <c r="CS233" s="208" t="str">
        <f>IF(Compliance_Options!C255="","",Compliance_Options!C255)</f>
        <v/>
      </c>
      <c r="CT233" s="208" t="str">
        <f>IF(Compliance_Options!D255="","",Compliance_Options!D255)</f>
        <v/>
      </c>
      <c r="CU233" s="208" t="str">
        <f t="shared" si="157"/>
        <v xml:space="preserve">  </v>
      </c>
      <c r="CV233" s="208" t="str">
        <f>IF(COUNTIF(CU$2:CU233,CU233)=1,CU233,"")</f>
        <v/>
      </c>
      <c r="CW233" s="208" t="str">
        <f t="shared" si="158"/>
        <v/>
      </c>
      <c r="CX233" s="208" t="str">
        <f t="shared" si="159"/>
        <v/>
      </c>
      <c r="CY233" s="208" t="str">
        <f t="shared" si="160"/>
        <v/>
      </c>
      <c r="CZ233" s="208" t="str">
        <f t="shared" si="161"/>
        <v/>
      </c>
    </row>
    <row r="234" spans="49:104" x14ac:dyDescent="0.3">
      <c r="AW234" s="125" t="str">
        <f>+IF(AX234="","",MAX(AW$1:AW233)+1)</f>
        <v/>
      </c>
      <c r="AX234" s="126" t="str">
        <f>IF(Compliance_Options!B256="","",Compliance_Options!B256)</f>
        <v/>
      </c>
      <c r="AY234" s="126" t="str">
        <f>IF(Compliance_Options!C256="","",Compliance_Options!C256)</f>
        <v/>
      </c>
      <c r="AZ234" s="126" t="str">
        <f>IF(Compliance_Options!D256="","",Compliance_Options!D256)</f>
        <v/>
      </c>
      <c r="BA234" s="126" t="str">
        <f>IF(Compliance_Options!E256="","",Compliance_Options!E256)</f>
        <v/>
      </c>
      <c r="BB234" s="126" t="str">
        <f>IF(Compliance_Options!F256="","",Compliance_Options!F256)</f>
        <v/>
      </c>
      <c r="BC234" s="105" t="str">
        <f t="shared" si="123"/>
        <v xml:space="preserve">    </v>
      </c>
      <c r="BD234" s="105" t="str">
        <f>IF(COUNTIF(BC$2:BC234,BC234)=1,BC234,"")</f>
        <v/>
      </c>
      <c r="BE234" s="105" t="str">
        <f t="shared" si="124"/>
        <v/>
      </c>
      <c r="BF234" s="105" t="str">
        <f t="shared" si="125"/>
        <v/>
      </c>
      <c r="BG234" s="105" t="str">
        <f t="shared" si="126"/>
        <v/>
      </c>
      <c r="BH234" s="105" t="str">
        <f t="shared" si="127"/>
        <v/>
      </c>
      <c r="BI234" s="105" t="str">
        <f t="shared" si="128"/>
        <v/>
      </c>
      <c r="BJ234" s="105" t="str">
        <f t="shared" si="129"/>
        <v/>
      </c>
      <c r="BK234" s="111" t="str">
        <f t="shared" si="130"/>
        <v/>
      </c>
      <c r="BL234" s="111" t="str">
        <f>+IF(BK234="","",MAX(BL$1:BL233)+1)</f>
        <v/>
      </c>
      <c r="BM234" s="111" t="str">
        <f t="shared" si="131"/>
        <v/>
      </c>
      <c r="BN234" s="111" t="str">
        <f t="shared" si="132"/>
        <v/>
      </c>
      <c r="BO234" s="111" t="str">
        <f t="shared" si="133"/>
        <v/>
      </c>
      <c r="BP234" s="111" t="str">
        <f t="shared" si="134"/>
        <v/>
      </c>
      <c r="BQ234" s="111" t="str">
        <f t="shared" si="135"/>
        <v/>
      </c>
      <c r="BR234" s="111" t="str">
        <f t="shared" si="136"/>
        <v/>
      </c>
      <c r="BS234" s="127" t="str">
        <f t="shared" si="137"/>
        <v/>
      </c>
      <c r="BT234" s="127" t="str">
        <f>+IF(BS234="","",MAX(BT$1:BT233)+1)</f>
        <v/>
      </c>
      <c r="BU234" s="127" t="str">
        <f t="shared" si="138"/>
        <v/>
      </c>
      <c r="BV234" s="127" t="str">
        <f t="shared" si="139"/>
        <v/>
      </c>
      <c r="BW234" s="127" t="str">
        <f t="shared" si="140"/>
        <v/>
      </c>
      <c r="BX234" s="127" t="str">
        <f t="shared" si="141"/>
        <v/>
      </c>
      <c r="BY234" s="127" t="str">
        <f t="shared" si="142"/>
        <v/>
      </c>
      <c r="BZ234" s="127" t="str">
        <f t="shared" si="143"/>
        <v/>
      </c>
      <c r="CA234" s="128" t="str">
        <f t="shared" si="144"/>
        <v/>
      </c>
      <c r="CB234" s="128" t="str">
        <f>+IF(CA234="","",MAX(CB$1:CB233)+1)</f>
        <v/>
      </c>
      <c r="CC234" s="128" t="str">
        <f t="shared" si="145"/>
        <v/>
      </c>
      <c r="CD234" s="128" t="str">
        <f t="shared" si="146"/>
        <v/>
      </c>
      <c r="CE234" s="128" t="str">
        <f t="shared" si="147"/>
        <v/>
      </c>
      <c r="CF234" s="128" t="str">
        <f t="shared" si="148"/>
        <v/>
      </c>
      <c r="CG234" s="128" t="str">
        <f t="shared" si="149"/>
        <v/>
      </c>
      <c r="CH234" s="128" t="str">
        <f t="shared" si="150"/>
        <v/>
      </c>
      <c r="CI234" s="129" t="str">
        <f t="shared" si="151"/>
        <v/>
      </c>
      <c r="CJ234" s="129" t="str">
        <f>+IF(CI234="","",MAX(CJ$1:CJ233)+1)</f>
        <v/>
      </c>
      <c r="CK234" s="129" t="str">
        <f t="shared" si="152"/>
        <v/>
      </c>
      <c r="CL234" s="129" t="str">
        <f t="shared" si="153"/>
        <v/>
      </c>
      <c r="CM234" s="129" t="str">
        <f t="shared" si="154"/>
        <v/>
      </c>
      <c r="CN234" s="129" t="str">
        <f t="shared" si="155"/>
        <v/>
      </c>
      <c r="CO234" s="129" t="str">
        <f t="shared" si="156"/>
        <v/>
      </c>
      <c r="CQ234" s="207" t="str">
        <f>+IF(CR234="","",MAX(CQ$1:CQ233)+1)</f>
        <v/>
      </c>
      <c r="CR234" s="208" t="str">
        <f>IF(Compliance_Options!B256="","",Compliance_Options!B256)</f>
        <v/>
      </c>
      <c r="CS234" s="208" t="str">
        <f>IF(Compliance_Options!C256="","",Compliance_Options!C256)</f>
        <v/>
      </c>
      <c r="CT234" s="208" t="str">
        <f>IF(Compliance_Options!D256="","",Compliance_Options!D256)</f>
        <v/>
      </c>
      <c r="CU234" s="208" t="str">
        <f t="shared" si="157"/>
        <v xml:space="preserve">  </v>
      </c>
      <c r="CV234" s="208" t="str">
        <f>IF(COUNTIF(CU$2:CU234,CU234)=1,CU234,"")</f>
        <v/>
      </c>
      <c r="CW234" s="208" t="str">
        <f t="shared" si="158"/>
        <v/>
      </c>
      <c r="CX234" s="208" t="str">
        <f t="shared" si="159"/>
        <v/>
      </c>
      <c r="CY234" s="208" t="str">
        <f t="shared" si="160"/>
        <v/>
      </c>
      <c r="CZ234" s="208" t="str">
        <f t="shared" si="161"/>
        <v/>
      </c>
    </row>
    <row r="235" spans="49:104" x14ac:dyDescent="0.3">
      <c r="AW235" s="125" t="str">
        <f>+IF(AX235="","",MAX(AW$1:AW234)+1)</f>
        <v/>
      </c>
      <c r="AX235" s="126" t="str">
        <f>IF(Compliance_Options!B257="","",Compliance_Options!B257)</f>
        <v/>
      </c>
      <c r="AY235" s="126" t="str">
        <f>IF(Compliance_Options!C257="","",Compliance_Options!C257)</f>
        <v/>
      </c>
      <c r="AZ235" s="126" t="str">
        <f>IF(Compliance_Options!D257="","",Compliance_Options!D257)</f>
        <v/>
      </c>
      <c r="BA235" s="126" t="str">
        <f>IF(Compliance_Options!E257="","",Compliance_Options!E257)</f>
        <v/>
      </c>
      <c r="BB235" s="126" t="str">
        <f>IF(Compliance_Options!F257="","",Compliance_Options!F257)</f>
        <v/>
      </c>
      <c r="BC235" s="105" t="str">
        <f t="shared" si="123"/>
        <v xml:space="preserve">    </v>
      </c>
      <c r="BD235" s="105" t="str">
        <f>IF(COUNTIF(BC$2:BC235,BC235)=1,BC235,"")</f>
        <v/>
      </c>
      <c r="BE235" s="105" t="str">
        <f t="shared" si="124"/>
        <v/>
      </c>
      <c r="BF235" s="105" t="str">
        <f t="shared" si="125"/>
        <v/>
      </c>
      <c r="BG235" s="105" t="str">
        <f t="shared" si="126"/>
        <v/>
      </c>
      <c r="BH235" s="105" t="str">
        <f t="shared" si="127"/>
        <v/>
      </c>
      <c r="BI235" s="105" t="str">
        <f t="shared" si="128"/>
        <v/>
      </c>
      <c r="BJ235" s="105" t="str">
        <f t="shared" si="129"/>
        <v/>
      </c>
      <c r="BK235" s="111" t="str">
        <f t="shared" si="130"/>
        <v/>
      </c>
      <c r="BL235" s="111" t="str">
        <f>+IF(BK235="","",MAX(BL$1:BL234)+1)</f>
        <v/>
      </c>
      <c r="BM235" s="111" t="str">
        <f t="shared" si="131"/>
        <v/>
      </c>
      <c r="BN235" s="111" t="str">
        <f t="shared" si="132"/>
        <v/>
      </c>
      <c r="BO235" s="111" t="str">
        <f t="shared" si="133"/>
        <v/>
      </c>
      <c r="BP235" s="111" t="str">
        <f t="shared" si="134"/>
        <v/>
      </c>
      <c r="BQ235" s="111" t="str">
        <f t="shared" si="135"/>
        <v/>
      </c>
      <c r="BR235" s="111" t="str">
        <f t="shared" si="136"/>
        <v/>
      </c>
      <c r="BS235" s="127" t="str">
        <f t="shared" si="137"/>
        <v/>
      </c>
      <c r="BT235" s="127" t="str">
        <f>+IF(BS235="","",MAX(BT$1:BT234)+1)</f>
        <v/>
      </c>
      <c r="BU235" s="127" t="str">
        <f t="shared" si="138"/>
        <v/>
      </c>
      <c r="BV235" s="127" t="str">
        <f t="shared" si="139"/>
        <v/>
      </c>
      <c r="BW235" s="127" t="str">
        <f t="shared" si="140"/>
        <v/>
      </c>
      <c r="BX235" s="127" t="str">
        <f t="shared" si="141"/>
        <v/>
      </c>
      <c r="BY235" s="127" t="str">
        <f t="shared" si="142"/>
        <v/>
      </c>
      <c r="BZ235" s="127" t="str">
        <f t="shared" si="143"/>
        <v/>
      </c>
      <c r="CA235" s="128" t="str">
        <f t="shared" si="144"/>
        <v/>
      </c>
      <c r="CB235" s="128" t="str">
        <f>+IF(CA235="","",MAX(CB$1:CB234)+1)</f>
        <v/>
      </c>
      <c r="CC235" s="128" t="str">
        <f t="shared" si="145"/>
        <v/>
      </c>
      <c r="CD235" s="128" t="str">
        <f t="shared" si="146"/>
        <v/>
      </c>
      <c r="CE235" s="128" t="str">
        <f t="shared" si="147"/>
        <v/>
      </c>
      <c r="CF235" s="128" t="str">
        <f t="shared" si="148"/>
        <v/>
      </c>
      <c r="CG235" s="128" t="str">
        <f t="shared" si="149"/>
        <v/>
      </c>
      <c r="CH235" s="128" t="str">
        <f t="shared" si="150"/>
        <v/>
      </c>
      <c r="CI235" s="129" t="str">
        <f t="shared" si="151"/>
        <v/>
      </c>
      <c r="CJ235" s="129" t="str">
        <f>+IF(CI235="","",MAX(CJ$1:CJ234)+1)</f>
        <v/>
      </c>
      <c r="CK235" s="129" t="str">
        <f t="shared" si="152"/>
        <v/>
      </c>
      <c r="CL235" s="129" t="str">
        <f t="shared" si="153"/>
        <v/>
      </c>
      <c r="CM235" s="129" t="str">
        <f t="shared" si="154"/>
        <v/>
      </c>
      <c r="CN235" s="129" t="str">
        <f t="shared" si="155"/>
        <v/>
      </c>
      <c r="CO235" s="129" t="str">
        <f t="shared" si="156"/>
        <v/>
      </c>
      <c r="CQ235" s="207" t="str">
        <f>+IF(CR235="","",MAX(CQ$1:CQ234)+1)</f>
        <v/>
      </c>
      <c r="CR235" s="208" t="str">
        <f>IF(Compliance_Options!B257="","",Compliance_Options!B257)</f>
        <v/>
      </c>
      <c r="CS235" s="208" t="str">
        <f>IF(Compliance_Options!C257="","",Compliance_Options!C257)</f>
        <v/>
      </c>
      <c r="CT235" s="208" t="str">
        <f>IF(Compliance_Options!D257="","",Compliance_Options!D257)</f>
        <v/>
      </c>
      <c r="CU235" s="208" t="str">
        <f t="shared" si="157"/>
        <v xml:space="preserve">  </v>
      </c>
      <c r="CV235" s="208" t="str">
        <f>IF(COUNTIF(CU$2:CU235,CU235)=1,CU235,"")</f>
        <v/>
      </c>
      <c r="CW235" s="208" t="str">
        <f t="shared" si="158"/>
        <v/>
      </c>
      <c r="CX235" s="208" t="str">
        <f t="shared" si="159"/>
        <v/>
      </c>
      <c r="CY235" s="208" t="str">
        <f t="shared" si="160"/>
        <v/>
      </c>
      <c r="CZ235" s="208" t="str">
        <f t="shared" si="161"/>
        <v/>
      </c>
    </row>
    <row r="236" spans="49:104" x14ac:dyDescent="0.3">
      <c r="AW236" s="125" t="str">
        <f>+IF(AX236="","",MAX(AW$1:AW235)+1)</f>
        <v/>
      </c>
      <c r="AX236" s="126" t="str">
        <f>IF(Compliance_Options!B258="","",Compliance_Options!B258)</f>
        <v/>
      </c>
      <c r="AY236" s="126" t="str">
        <f>IF(Compliance_Options!C258="","",Compliance_Options!C258)</f>
        <v/>
      </c>
      <c r="AZ236" s="126" t="str">
        <f>IF(Compliance_Options!D258="","",Compliance_Options!D258)</f>
        <v/>
      </c>
      <c r="BA236" s="126" t="str">
        <f>IF(Compliance_Options!E258="","",Compliance_Options!E258)</f>
        <v/>
      </c>
      <c r="BB236" s="126" t="str">
        <f>IF(Compliance_Options!F258="","",Compliance_Options!F258)</f>
        <v/>
      </c>
      <c r="BC236" s="105" t="str">
        <f t="shared" si="123"/>
        <v xml:space="preserve">    </v>
      </c>
      <c r="BD236" s="105" t="str">
        <f>IF(COUNTIF(BC$2:BC236,BC236)=1,BC236,"")</f>
        <v/>
      </c>
      <c r="BE236" s="105" t="str">
        <f t="shared" si="124"/>
        <v/>
      </c>
      <c r="BF236" s="105" t="str">
        <f t="shared" si="125"/>
        <v/>
      </c>
      <c r="BG236" s="105" t="str">
        <f t="shared" si="126"/>
        <v/>
      </c>
      <c r="BH236" s="105" t="str">
        <f t="shared" si="127"/>
        <v/>
      </c>
      <c r="BI236" s="105" t="str">
        <f t="shared" si="128"/>
        <v/>
      </c>
      <c r="BJ236" s="105" t="str">
        <f t="shared" si="129"/>
        <v/>
      </c>
      <c r="BK236" s="111" t="str">
        <f t="shared" si="130"/>
        <v/>
      </c>
      <c r="BL236" s="111" t="str">
        <f>+IF(BK236="","",MAX(BL$1:BL235)+1)</f>
        <v/>
      </c>
      <c r="BM236" s="111" t="str">
        <f t="shared" si="131"/>
        <v/>
      </c>
      <c r="BN236" s="111" t="str">
        <f t="shared" si="132"/>
        <v/>
      </c>
      <c r="BO236" s="111" t="str">
        <f t="shared" si="133"/>
        <v/>
      </c>
      <c r="BP236" s="111" t="str">
        <f t="shared" si="134"/>
        <v/>
      </c>
      <c r="BQ236" s="111" t="str">
        <f t="shared" si="135"/>
        <v/>
      </c>
      <c r="BR236" s="111" t="str">
        <f t="shared" si="136"/>
        <v/>
      </c>
      <c r="BS236" s="127" t="str">
        <f t="shared" si="137"/>
        <v/>
      </c>
      <c r="BT236" s="127" t="str">
        <f>+IF(BS236="","",MAX(BT$1:BT235)+1)</f>
        <v/>
      </c>
      <c r="BU236" s="127" t="str">
        <f t="shared" si="138"/>
        <v/>
      </c>
      <c r="BV236" s="127" t="str">
        <f t="shared" si="139"/>
        <v/>
      </c>
      <c r="BW236" s="127" t="str">
        <f t="shared" si="140"/>
        <v/>
      </c>
      <c r="BX236" s="127" t="str">
        <f t="shared" si="141"/>
        <v/>
      </c>
      <c r="BY236" s="127" t="str">
        <f t="shared" si="142"/>
        <v/>
      </c>
      <c r="BZ236" s="127" t="str">
        <f t="shared" si="143"/>
        <v/>
      </c>
      <c r="CA236" s="128" t="str">
        <f t="shared" si="144"/>
        <v/>
      </c>
      <c r="CB236" s="128" t="str">
        <f>+IF(CA236="","",MAX(CB$1:CB235)+1)</f>
        <v/>
      </c>
      <c r="CC236" s="128" t="str">
        <f t="shared" si="145"/>
        <v/>
      </c>
      <c r="CD236" s="128" t="str">
        <f t="shared" si="146"/>
        <v/>
      </c>
      <c r="CE236" s="128" t="str">
        <f t="shared" si="147"/>
        <v/>
      </c>
      <c r="CF236" s="128" t="str">
        <f t="shared" si="148"/>
        <v/>
      </c>
      <c r="CG236" s="128" t="str">
        <f t="shared" si="149"/>
        <v/>
      </c>
      <c r="CH236" s="128" t="str">
        <f t="shared" si="150"/>
        <v/>
      </c>
      <c r="CI236" s="129" t="str">
        <f t="shared" si="151"/>
        <v/>
      </c>
      <c r="CJ236" s="129" t="str">
        <f>+IF(CI236="","",MAX(CJ$1:CJ235)+1)</f>
        <v/>
      </c>
      <c r="CK236" s="129" t="str">
        <f t="shared" si="152"/>
        <v/>
      </c>
      <c r="CL236" s="129" t="str">
        <f t="shared" si="153"/>
        <v/>
      </c>
      <c r="CM236" s="129" t="str">
        <f t="shared" si="154"/>
        <v/>
      </c>
      <c r="CN236" s="129" t="str">
        <f t="shared" si="155"/>
        <v/>
      </c>
      <c r="CO236" s="129" t="str">
        <f t="shared" si="156"/>
        <v/>
      </c>
      <c r="CQ236" s="207" t="str">
        <f>+IF(CR236="","",MAX(CQ$1:CQ235)+1)</f>
        <v/>
      </c>
      <c r="CR236" s="208" t="str">
        <f>IF(Compliance_Options!B258="","",Compliance_Options!B258)</f>
        <v/>
      </c>
      <c r="CS236" s="208" t="str">
        <f>IF(Compliance_Options!C258="","",Compliance_Options!C258)</f>
        <v/>
      </c>
      <c r="CT236" s="208" t="str">
        <f>IF(Compliance_Options!D258="","",Compliance_Options!D258)</f>
        <v/>
      </c>
      <c r="CU236" s="208" t="str">
        <f t="shared" si="157"/>
        <v xml:space="preserve">  </v>
      </c>
      <c r="CV236" s="208" t="str">
        <f>IF(COUNTIF(CU$2:CU236,CU236)=1,CU236,"")</f>
        <v/>
      </c>
      <c r="CW236" s="208" t="str">
        <f t="shared" si="158"/>
        <v/>
      </c>
      <c r="CX236" s="208" t="str">
        <f t="shared" si="159"/>
        <v/>
      </c>
      <c r="CY236" s="208" t="str">
        <f t="shared" si="160"/>
        <v/>
      </c>
      <c r="CZ236" s="208" t="str">
        <f t="shared" si="161"/>
        <v/>
      </c>
    </row>
    <row r="237" spans="49:104" x14ac:dyDescent="0.3">
      <c r="AW237" s="125" t="str">
        <f>+IF(AX237="","",MAX(AW$1:AW236)+1)</f>
        <v/>
      </c>
      <c r="AX237" s="126" t="str">
        <f>IF(Compliance_Options!B259="","",Compliance_Options!B259)</f>
        <v/>
      </c>
      <c r="AY237" s="126" t="str">
        <f>IF(Compliance_Options!C259="","",Compliance_Options!C259)</f>
        <v/>
      </c>
      <c r="AZ237" s="126" t="str">
        <f>IF(Compliance_Options!D259="","",Compliance_Options!D259)</f>
        <v/>
      </c>
      <c r="BA237" s="126" t="str">
        <f>IF(Compliance_Options!E259="","",Compliance_Options!E259)</f>
        <v/>
      </c>
      <c r="BB237" s="126" t="str">
        <f>IF(Compliance_Options!F259="","",Compliance_Options!F259)</f>
        <v/>
      </c>
      <c r="BC237" s="105" t="str">
        <f t="shared" si="123"/>
        <v xml:space="preserve">    </v>
      </c>
      <c r="BD237" s="105" t="str">
        <f>IF(COUNTIF(BC$2:BC237,BC237)=1,BC237,"")</f>
        <v/>
      </c>
      <c r="BE237" s="105" t="str">
        <f t="shared" si="124"/>
        <v/>
      </c>
      <c r="BF237" s="105" t="str">
        <f t="shared" si="125"/>
        <v/>
      </c>
      <c r="BG237" s="105" t="str">
        <f t="shared" si="126"/>
        <v/>
      </c>
      <c r="BH237" s="105" t="str">
        <f t="shared" si="127"/>
        <v/>
      </c>
      <c r="BI237" s="105" t="str">
        <f t="shared" si="128"/>
        <v/>
      </c>
      <c r="BJ237" s="105" t="str">
        <f t="shared" si="129"/>
        <v/>
      </c>
      <c r="BK237" s="111" t="str">
        <f t="shared" si="130"/>
        <v/>
      </c>
      <c r="BL237" s="111" t="str">
        <f>+IF(BK237="","",MAX(BL$1:BL236)+1)</f>
        <v/>
      </c>
      <c r="BM237" s="111" t="str">
        <f t="shared" si="131"/>
        <v/>
      </c>
      <c r="BN237" s="111" t="str">
        <f t="shared" si="132"/>
        <v/>
      </c>
      <c r="BO237" s="111" t="str">
        <f t="shared" si="133"/>
        <v/>
      </c>
      <c r="BP237" s="111" t="str">
        <f t="shared" si="134"/>
        <v/>
      </c>
      <c r="BQ237" s="111" t="str">
        <f t="shared" si="135"/>
        <v/>
      </c>
      <c r="BR237" s="111" t="str">
        <f t="shared" si="136"/>
        <v/>
      </c>
      <c r="BS237" s="127" t="str">
        <f t="shared" si="137"/>
        <v/>
      </c>
      <c r="BT237" s="127" t="str">
        <f>+IF(BS237="","",MAX(BT$1:BT236)+1)</f>
        <v/>
      </c>
      <c r="BU237" s="127" t="str">
        <f t="shared" si="138"/>
        <v/>
      </c>
      <c r="BV237" s="127" t="str">
        <f t="shared" si="139"/>
        <v/>
      </c>
      <c r="BW237" s="127" t="str">
        <f t="shared" si="140"/>
        <v/>
      </c>
      <c r="BX237" s="127" t="str">
        <f t="shared" si="141"/>
        <v/>
      </c>
      <c r="BY237" s="127" t="str">
        <f t="shared" si="142"/>
        <v/>
      </c>
      <c r="BZ237" s="127" t="str">
        <f t="shared" si="143"/>
        <v/>
      </c>
      <c r="CA237" s="128" t="str">
        <f t="shared" si="144"/>
        <v/>
      </c>
      <c r="CB237" s="128" t="str">
        <f>+IF(CA237="","",MAX(CB$1:CB236)+1)</f>
        <v/>
      </c>
      <c r="CC237" s="128" t="str">
        <f t="shared" si="145"/>
        <v/>
      </c>
      <c r="CD237" s="128" t="str">
        <f t="shared" si="146"/>
        <v/>
      </c>
      <c r="CE237" s="128" t="str">
        <f t="shared" si="147"/>
        <v/>
      </c>
      <c r="CF237" s="128" t="str">
        <f t="shared" si="148"/>
        <v/>
      </c>
      <c r="CG237" s="128" t="str">
        <f t="shared" si="149"/>
        <v/>
      </c>
      <c r="CH237" s="128" t="str">
        <f t="shared" si="150"/>
        <v/>
      </c>
      <c r="CI237" s="129" t="str">
        <f t="shared" si="151"/>
        <v/>
      </c>
      <c r="CJ237" s="129" t="str">
        <f>+IF(CI237="","",MAX(CJ$1:CJ236)+1)</f>
        <v/>
      </c>
      <c r="CK237" s="129" t="str">
        <f t="shared" si="152"/>
        <v/>
      </c>
      <c r="CL237" s="129" t="str">
        <f t="shared" si="153"/>
        <v/>
      </c>
      <c r="CM237" s="129" t="str">
        <f t="shared" si="154"/>
        <v/>
      </c>
      <c r="CN237" s="129" t="str">
        <f t="shared" si="155"/>
        <v/>
      </c>
      <c r="CO237" s="129" t="str">
        <f t="shared" si="156"/>
        <v/>
      </c>
      <c r="CQ237" s="207" t="str">
        <f>+IF(CR237="","",MAX(CQ$1:CQ236)+1)</f>
        <v/>
      </c>
      <c r="CR237" s="208" t="str">
        <f>IF(Compliance_Options!B259="","",Compliance_Options!B259)</f>
        <v/>
      </c>
      <c r="CS237" s="208" t="str">
        <f>IF(Compliance_Options!C259="","",Compliance_Options!C259)</f>
        <v/>
      </c>
      <c r="CT237" s="208" t="str">
        <f>IF(Compliance_Options!D259="","",Compliance_Options!D259)</f>
        <v/>
      </c>
      <c r="CU237" s="208" t="str">
        <f t="shared" si="157"/>
        <v xml:space="preserve">  </v>
      </c>
      <c r="CV237" s="208" t="str">
        <f>IF(COUNTIF(CU$2:CU237,CU237)=1,CU237,"")</f>
        <v/>
      </c>
      <c r="CW237" s="208" t="str">
        <f t="shared" si="158"/>
        <v/>
      </c>
      <c r="CX237" s="208" t="str">
        <f t="shared" si="159"/>
        <v/>
      </c>
      <c r="CY237" s="208" t="str">
        <f t="shared" si="160"/>
        <v/>
      </c>
      <c r="CZ237" s="208" t="str">
        <f t="shared" si="161"/>
        <v/>
      </c>
    </row>
    <row r="238" spans="49:104" x14ac:dyDescent="0.3">
      <c r="AW238" s="125" t="str">
        <f>+IF(AX238="","",MAX(AW$1:AW237)+1)</f>
        <v/>
      </c>
      <c r="AX238" s="126" t="str">
        <f>IF(Compliance_Options!B260="","",Compliance_Options!B260)</f>
        <v/>
      </c>
      <c r="AY238" s="126" t="str">
        <f>IF(Compliance_Options!C260="","",Compliance_Options!C260)</f>
        <v/>
      </c>
      <c r="AZ238" s="126" t="str">
        <f>IF(Compliance_Options!D260="","",Compliance_Options!D260)</f>
        <v/>
      </c>
      <c r="BA238" s="126" t="str">
        <f>IF(Compliance_Options!E260="","",Compliance_Options!E260)</f>
        <v/>
      </c>
      <c r="BB238" s="126" t="str">
        <f>IF(Compliance_Options!F260="","",Compliance_Options!F260)</f>
        <v/>
      </c>
      <c r="BC238" s="105" t="str">
        <f t="shared" si="123"/>
        <v xml:space="preserve">    </v>
      </c>
      <c r="BD238" s="105" t="str">
        <f>IF(COUNTIF(BC$2:BC238,BC238)=1,BC238,"")</f>
        <v/>
      </c>
      <c r="BE238" s="105" t="str">
        <f t="shared" si="124"/>
        <v/>
      </c>
      <c r="BF238" s="105" t="str">
        <f t="shared" si="125"/>
        <v/>
      </c>
      <c r="BG238" s="105" t="str">
        <f t="shared" si="126"/>
        <v/>
      </c>
      <c r="BH238" s="105" t="str">
        <f t="shared" si="127"/>
        <v/>
      </c>
      <c r="BI238" s="105" t="str">
        <f t="shared" si="128"/>
        <v/>
      </c>
      <c r="BJ238" s="105" t="str">
        <f t="shared" si="129"/>
        <v/>
      </c>
      <c r="BK238" s="111" t="str">
        <f t="shared" si="130"/>
        <v/>
      </c>
      <c r="BL238" s="111" t="str">
        <f>+IF(BK238="","",MAX(BL$1:BL237)+1)</f>
        <v/>
      </c>
      <c r="BM238" s="111" t="str">
        <f t="shared" si="131"/>
        <v/>
      </c>
      <c r="BN238" s="111" t="str">
        <f t="shared" si="132"/>
        <v/>
      </c>
      <c r="BO238" s="111" t="str">
        <f t="shared" si="133"/>
        <v/>
      </c>
      <c r="BP238" s="111" t="str">
        <f t="shared" si="134"/>
        <v/>
      </c>
      <c r="BQ238" s="111" t="str">
        <f t="shared" si="135"/>
        <v/>
      </c>
      <c r="BR238" s="111" t="str">
        <f t="shared" si="136"/>
        <v/>
      </c>
      <c r="BS238" s="127" t="str">
        <f t="shared" si="137"/>
        <v/>
      </c>
      <c r="BT238" s="127" t="str">
        <f>+IF(BS238="","",MAX(BT$1:BT237)+1)</f>
        <v/>
      </c>
      <c r="BU238" s="127" t="str">
        <f t="shared" si="138"/>
        <v/>
      </c>
      <c r="BV238" s="127" t="str">
        <f t="shared" si="139"/>
        <v/>
      </c>
      <c r="BW238" s="127" t="str">
        <f t="shared" si="140"/>
        <v/>
      </c>
      <c r="BX238" s="127" t="str">
        <f t="shared" si="141"/>
        <v/>
      </c>
      <c r="BY238" s="127" t="str">
        <f t="shared" si="142"/>
        <v/>
      </c>
      <c r="BZ238" s="127" t="str">
        <f t="shared" si="143"/>
        <v/>
      </c>
      <c r="CA238" s="128" t="str">
        <f t="shared" si="144"/>
        <v/>
      </c>
      <c r="CB238" s="128" t="str">
        <f>+IF(CA238="","",MAX(CB$1:CB237)+1)</f>
        <v/>
      </c>
      <c r="CC238" s="128" t="str">
        <f t="shared" si="145"/>
        <v/>
      </c>
      <c r="CD238" s="128" t="str">
        <f t="shared" si="146"/>
        <v/>
      </c>
      <c r="CE238" s="128" t="str">
        <f t="shared" si="147"/>
        <v/>
      </c>
      <c r="CF238" s="128" t="str">
        <f t="shared" si="148"/>
        <v/>
      </c>
      <c r="CG238" s="128" t="str">
        <f t="shared" si="149"/>
        <v/>
      </c>
      <c r="CH238" s="128" t="str">
        <f t="shared" si="150"/>
        <v/>
      </c>
      <c r="CI238" s="129" t="str">
        <f t="shared" si="151"/>
        <v/>
      </c>
      <c r="CJ238" s="129" t="str">
        <f>+IF(CI238="","",MAX(CJ$1:CJ237)+1)</f>
        <v/>
      </c>
      <c r="CK238" s="129" t="str">
        <f t="shared" si="152"/>
        <v/>
      </c>
      <c r="CL238" s="129" t="str">
        <f t="shared" si="153"/>
        <v/>
      </c>
      <c r="CM238" s="129" t="str">
        <f t="shared" si="154"/>
        <v/>
      </c>
      <c r="CN238" s="129" t="str">
        <f t="shared" si="155"/>
        <v/>
      </c>
      <c r="CO238" s="129" t="str">
        <f t="shared" si="156"/>
        <v/>
      </c>
      <c r="CQ238" s="207" t="str">
        <f>+IF(CR238="","",MAX(CQ$1:CQ237)+1)</f>
        <v/>
      </c>
      <c r="CR238" s="208" t="str">
        <f>IF(Compliance_Options!B260="","",Compliance_Options!B260)</f>
        <v/>
      </c>
      <c r="CS238" s="208" t="str">
        <f>IF(Compliance_Options!C260="","",Compliance_Options!C260)</f>
        <v/>
      </c>
      <c r="CT238" s="208" t="str">
        <f>IF(Compliance_Options!D260="","",Compliance_Options!D260)</f>
        <v/>
      </c>
      <c r="CU238" s="208" t="str">
        <f t="shared" si="157"/>
        <v xml:space="preserve">  </v>
      </c>
      <c r="CV238" s="208" t="str">
        <f>IF(COUNTIF(CU$2:CU238,CU238)=1,CU238,"")</f>
        <v/>
      </c>
      <c r="CW238" s="208" t="str">
        <f t="shared" si="158"/>
        <v/>
      </c>
      <c r="CX238" s="208" t="str">
        <f t="shared" si="159"/>
        <v/>
      </c>
      <c r="CY238" s="208" t="str">
        <f t="shared" si="160"/>
        <v/>
      </c>
      <c r="CZ238" s="208" t="str">
        <f t="shared" si="161"/>
        <v/>
      </c>
    </row>
    <row r="239" spans="49:104" x14ac:dyDescent="0.3">
      <c r="AW239" s="125" t="str">
        <f>+IF(AX239="","",MAX(AW$1:AW238)+1)</f>
        <v/>
      </c>
      <c r="AX239" s="126" t="str">
        <f>IF(Compliance_Options!B261="","",Compliance_Options!B261)</f>
        <v/>
      </c>
      <c r="AY239" s="126" t="str">
        <f>IF(Compliance_Options!C261="","",Compliance_Options!C261)</f>
        <v/>
      </c>
      <c r="AZ239" s="126" t="str">
        <f>IF(Compliance_Options!D261="","",Compliance_Options!D261)</f>
        <v/>
      </c>
      <c r="BA239" s="126" t="str">
        <f>IF(Compliance_Options!E261="","",Compliance_Options!E261)</f>
        <v/>
      </c>
      <c r="BB239" s="126" t="str">
        <f>IF(Compliance_Options!F261="","",Compliance_Options!F261)</f>
        <v/>
      </c>
      <c r="BC239" s="105" t="str">
        <f t="shared" si="123"/>
        <v xml:space="preserve">    </v>
      </c>
      <c r="BD239" s="105" t="str">
        <f>IF(COUNTIF(BC$2:BC239,BC239)=1,BC239,"")</f>
        <v/>
      </c>
      <c r="BE239" s="105" t="str">
        <f t="shared" si="124"/>
        <v/>
      </c>
      <c r="BF239" s="105" t="str">
        <f t="shared" si="125"/>
        <v/>
      </c>
      <c r="BG239" s="105" t="str">
        <f t="shared" si="126"/>
        <v/>
      </c>
      <c r="BH239" s="105" t="str">
        <f t="shared" si="127"/>
        <v/>
      </c>
      <c r="BI239" s="105" t="str">
        <f t="shared" si="128"/>
        <v/>
      </c>
      <c r="BJ239" s="105" t="str">
        <f t="shared" si="129"/>
        <v/>
      </c>
      <c r="BK239" s="111" t="str">
        <f t="shared" si="130"/>
        <v/>
      </c>
      <c r="BL239" s="111" t="str">
        <f>+IF(BK239="","",MAX(BL$1:BL238)+1)</f>
        <v/>
      </c>
      <c r="BM239" s="111" t="str">
        <f t="shared" si="131"/>
        <v/>
      </c>
      <c r="BN239" s="111" t="str">
        <f t="shared" si="132"/>
        <v/>
      </c>
      <c r="BO239" s="111" t="str">
        <f t="shared" si="133"/>
        <v/>
      </c>
      <c r="BP239" s="111" t="str">
        <f t="shared" si="134"/>
        <v/>
      </c>
      <c r="BQ239" s="111" t="str">
        <f t="shared" si="135"/>
        <v/>
      </c>
      <c r="BR239" s="111" t="str">
        <f t="shared" si="136"/>
        <v/>
      </c>
      <c r="BS239" s="127" t="str">
        <f t="shared" si="137"/>
        <v/>
      </c>
      <c r="BT239" s="127" t="str">
        <f>+IF(BS239="","",MAX(BT$1:BT238)+1)</f>
        <v/>
      </c>
      <c r="BU239" s="127" t="str">
        <f t="shared" si="138"/>
        <v/>
      </c>
      <c r="BV239" s="127" t="str">
        <f t="shared" si="139"/>
        <v/>
      </c>
      <c r="BW239" s="127" t="str">
        <f t="shared" si="140"/>
        <v/>
      </c>
      <c r="BX239" s="127" t="str">
        <f t="shared" si="141"/>
        <v/>
      </c>
      <c r="BY239" s="127" t="str">
        <f t="shared" si="142"/>
        <v/>
      </c>
      <c r="BZ239" s="127" t="str">
        <f t="shared" si="143"/>
        <v/>
      </c>
      <c r="CA239" s="128" t="str">
        <f t="shared" si="144"/>
        <v/>
      </c>
      <c r="CB239" s="128" t="str">
        <f>+IF(CA239="","",MAX(CB$1:CB238)+1)</f>
        <v/>
      </c>
      <c r="CC239" s="128" t="str">
        <f t="shared" si="145"/>
        <v/>
      </c>
      <c r="CD239" s="128" t="str">
        <f t="shared" si="146"/>
        <v/>
      </c>
      <c r="CE239" s="128" t="str">
        <f t="shared" si="147"/>
        <v/>
      </c>
      <c r="CF239" s="128" t="str">
        <f t="shared" si="148"/>
        <v/>
      </c>
      <c r="CG239" s="128" t="str">
        <f t="shared" si="149"/>
        <v/>
      </c>
      <c r="CH239" s="128" t="str">
        <f t="shared" si="150"/>
        <v/>
      </c>
      <c r="CI239" s="129" t="str">
        <f t="shared" si="151"/>
        <v/>
      </c>
      <c r="CJ239" s="129" t="str">
        <f>+IF(CI239="","",MAX(CJ$1:CJ238)+1)</f>
        <v/>
      </c>
      <c r="CK239" s="129" t="str">
        <f t="shared" si="152"/>
        <v/>
      </c>
      <c r="CL239" s="129" t="str">
        <f t="shared" si="153"/>
        <v/>
      </c>
      <c r="CM239" s="129" t="str">
        <f t="shared" si="154"/>
        <v/>
      </c>
      <c r="CN239" s="129" t="str">
        <f t="shared" si="155"/>
        <v/>
      </c>
      <c r="CO239" s="129" t="str">
        <f t="shared" si="156"/>
        <v/>
      </c>
      <c r="CQ239" s="207" t="str">
        <f>+IF(CR239="","",MAX(CQ$1:CQ238)+1)</f>
        <v/>
      </c>
      <c r="CR239" s="208" t="str">
        <f>IF(Compliance_Options!B261="","",Compliance_Options!B261)</f>
        <v/>
      </c>
      <c r="CS239" s="208" t="str">
        <f>IF(Compliance_Options!C261="","",Compliance_Options!C261)</f>
        <v/>
      </c>
      <c r="CT239" s="208" t="str">
        <f>IF(Compliance_Options!D261="","",Compliance_Options!D261)</f>
        <v/>
      </c>
      <c r="CU239" s="208" t="str">
        <f t="shared" si="157"/>
        <v xml:space="preserve">  </v>
      </c>
      <c r="CV239" s="208" t="str">
        <f>IF(COUNTIF(CU$2:CU239,CU239)=1,CU239,"")</f>
        <v/>
      </c>
      <c r="CW239" s="208" t="str">
        <f t="shared" si="158"/>
        <v/>
      </c>
      <c r="CX239" s="208" t="str">
        <f t="shared" si="159"/>
        <v/>
      </c>
      <c r="CY239" s="208" t="str">
        <f t="shared" si="160"/>
        <v/>
      </c>
      <c r="CZ239" s="208" t="str">
        <f t="shared" si="161"/>
        <v/>
      </c>
    </row>
    <row r="240" spans="49:104" x14ac:dyDescent="0.3">
      <c r="AW240" s="125" t="str">
        <f>+IF(AX240="","",MAX(AW$1:AW239)+1)</f>
        <v/>
      </c>
      <c r="AX240" s="126" t="str">
        <f>IF(Compliance_Options!B262="","",Compliance_Options!B262)</f>
        <v/>
      </c>
      <c r="AY240" s="126" t="str">
        <f>IF(Compliance_Options!C262="","",Compliance_Options!C262)</f>
        <v/>
      </c>
      <c r="AZ240" s="126" t="str">
        <f>IF(Compliance_Options!D262="","",Compliance_Options!D262)</f>
        <v/>
      </c>
      <c r="BA240" s="126" t="str">
        <f>IF(Compliance_Options!E262="","",Compliance_Options!E262)</f>
        <v/>
      </c>
      <c r="BB240" s="126" t="str">
        <f>IF(Compliance_Options!F262="","",Compliance_Options!F262)</f>
        <v/>
      </c>
      <c r="BC240" s="105" t="str">
        <f t="shared" si="123"/>
        <v xml:space="preserve">    </v>
      </c>
      <c r="BD240" s="105" t="str">
        <f>IF(COUNTIF(BC$2:BC240,BC240)=1,BC240,"")</f>
        <v/>
      </c>
      <c r="BE240" s="105" t="str">
        <f t="shared" si="124"/>
        <v/>
      </c>
      <c r="BF240" s="105" t="str">
        <f t="shared" si="125"/>
        <v/>
      </c>
      <c r="BG240" s="105" t="str">
        <f t="shared" si="126"/>
        <v/>
      </c>
      <c r="BH240" s="105" t="str">
        <f t="shared" si="127"/>
        <v/>
      </c>
      <c r="BI240" s="105" t="str">
        <f t="shared" si="128"/>
        <v/>
      </c>
      <c r="BJ240" s="105" t="str">
        <f t="shared" si="129"/>
        <v/>
      </c>
      <c r="BK240" s="111" t="str">
        <f t="shared" si="130"/>
        <v/>
      </c>
      <c r="BL240" s="111" t="str">
        <f>+IF(BK240="","",MAX(BL$1:BL239)+1)</f>
        <v/>
      </c>
      <c r="BM240" s="111" t="str">
        <f t="shared" si="131"/>
        <v/>
      </c>
      <c r="BN240" s="111" t="str">
        <f t="shared" si="132"/>
        <v/>
      </c>
      <c r="BO240" s="111" t="str">
        <f t="shared" si="133"/>
        <v/>
      </c>
      <c r="BP240" s="111" t="str">
        <f t="shared" si="134"/>
        <v/>
      </c>
      <c r="BQ240" s="111" t="str">
        <f t="shared" si="135"/>
        <v/>
      </c>
      <c r="BR240" s="111" t="str">
        <f t="shared" si="136"/>
        <v/>
      </c>
      <c r="BS240" s="127" t="str">
        <f t="shared" si="137"/>
        <v/>
      </c>
      <c r="BT240" s="127" t="str">
        <f>+IF(BS240="","",MAX(BT$1:BT239)+1)</f>
        <v/>
      </c>
      <c r="BU240" s="127" t="str">
        <f t="shared" si="138"/>
        <v/>
      </c>
      <c r="BV240" s="127" t="str">
        <f t="shared" si="139"/>
        <v/>
      </c>
      <c r="BW240" s="127" t="str">
        <f t="shared" si="140"/>
        <v/>
      </c>
      <c r="BX240" s="127" t="str">
        <f t="shared" si="141"/>
        <v/>
      </c>
      <c r="BY240" s="127" t="str">
        <f t="shared" si="142"/>
        <v/>
      </c>
      <c r="BZ240" s="127" t="str">
        <f t="shared" si="143"/>
        <v/>
      </c>
      <c r="CA240" s="128" t="str">
        <f t="shared" si="144"/>
        <v/>
      </c>
      <c r="CB240" s="128" t="str">
        <f>+IF(CA240="","",MAX(CB$1:CB239)+1)</f>
        <v/>
      </c>
      <c r="CC240" s="128" t="str">
        <f t="shared" si="145"/>
        <v/>
      </c>
      <c r="CD240" s="128" t="str">
        <f t="shared" si="146"/>
        <v/>
      </c>
      <c r="CE240" s="128" t="str">
        <f t="shared" si="147"/>
        <v/>
      </c>
      <c r="CF240" s="128" t="str">
        <f t="shared" si="148"/>
        <v/>
      </c>
      <c r="CG240" s="128" t="str">
        <f t="shared" si="149"/>
        <v/>
      </c>
      <c r="CH240" s="128" t="str">
        <f t="shared" si="150"/>
        <v/>
      </c>
      <c r="CI240" s="129" t="str">
        <f t="shared" si="151"/>
        <v/>
      </c>
      <c r="CJ240" s="129" t="str">
        <f>+IF(CI240="","",MAX(CJ$1:CJ239)+1)</f>
        <v/>
      </c>
      <c r="CK240" s="129" t="str">
        <f t="shared" si="152"/>
        <v/>
      </c>
      <c r="CL240" s="129" t="str">
        <f t="shared" si="153"/>
        <v/>
      </c>
      <c r="CM240" s="129" t="str">
        <f t="shared" si="154"/>
        <v/>
      </c>
      <c r="CN240" s="129" t="str">
        <f t="shared" si="155"/>
        <v/>
      </c>
      <c r="CO240" s="129" t="str">
        <f t="shared" si="156"/>
        <v/>
      </c>
      <c r="CQ240" s="207" t="str">
        <f>+IF(CR240="","",MAX(CQ$1:CQ239)+1)</f>
        <v/>
      </c>
      <c r="CR240" s="208" t="str">
        <f>IF(Compliance_Options!B262="","",Compliance_Options!B262)</f>
        <v/>
      </c>
      <c r="CS240" s="208" t="str">
        <f>IF(Compliance_Options!C262="","",Compliance_Options!C262)</f>
        <v/>
      </c>
      <c r="CT240" s="208" t="str">
        <f>IF(Compliance_Options!D262="","",Compliance_Options!D262)</f>
        <v/>
      </c>
      <c r="CU240" s="208" t="str">
        <f t="shared" si="157"/>
        <v xml:space="preserve">  </v>
      </c>
      <c r="CV240" s="208" t="str">
        <f>IF(COUNTIF(CU$2:CU240,CU240)=1,CU240,"")</f>
        <v/>
      </c>
      <c r="CW240" s="208" t="str">
        <f t="shared" si="158"/>
        <v/>
      </c>
      <c r="CX240" s="208" t="str">
        <f t="shared" si="159"/>
        <v/>
      </c>
      <c r="CY240" s="208" t="str">
        <f t="shared" si="160"/>
        <v/>
      </c>
      <c r="CZ240" s="208" t="str">
        <f t="shared" si="161"/>
        <v/>
      </c>
    </row>
    <row r="241" spans="49:104" x14ac:dyDescent="0.3">
      <c r="AW241" s="125" t="str">
        <f>+IF(AX241="","",MAX(AW$1:AW240)+1)</f>
        <v/>
      </c>
      <c r="AX241" s="126" t="str">
        <f>IF(Compliance_Options!B263="","",Compliance_Options!B263)</f>
        <v/>
      </c>
      <c r="AY241" s="126" t="str">
        <f>IF(Compliance_Options!C263="","",Compliance_Options!C263)</f>
        <v/>
      </c>
      <c r="AZ241" s="126" t="str">
        <f>IF(Compliance_Options!D263="","",Compliance_Options!D263)</f>
        <v/>
      </c>
      <c r="BA241" s="126" t="str">
        <f>IF(Compliance_Options!E263="","",Compliance_Options!E263)</f>
        <v/>
      </c>
      <c r="BB241" s="126" t="str">
        <f>IF(Compliance_Options!F263="","",Compliance_Options!F263)</f>
        <v/>
      </c>
      <c r="BC241" s="105" t="str">
        <f t="shared" si="123"/>
        <v xml:space="preserve">    </v>
      </c>
      <c r="BD241" s="105" t="str">
        <f>IF(COUNTIF(BC$2:BC241,BC241)=1,BC241,"")</f>
        <v/>
      </c>
      <c r="BE241" s="105" t="str">
        <f t="shared" si="124"/>
        <v/>
      </c>
      <c r="BF241" s="105" t="str">
        <f t="shared" si="125"/>
        <v/>
      </c>
      <c r="BG241" s="105" t="str">
        <f t="shared" si="126"/>
        <v/>
      </c>
      <c r="BH241" s="105" t="str">
        <f t="shared" si="127"/>
        <v/>
      </c>
      <c r="BI241" s="105" t="str">
        <f t="shared" si="128"/>
        <v/>
      </c>
      <c r="BJ241" s="105" t="str">
        <f t="shared" si="129"/>
        <v/>
      </c>
      <c r="BK241" s="111" t="str">
        <f t="shared" si="130"/>
        <v/>
      </c>
      <c r="BL241" s="111" t="str">
        <f>+IF(BK241="","",MAX(BL$1:BL240)+1)</f>
        <v/>
      </c>
      <c r="BM241" s="111" t="str">
        <f t="shared" si="131"/>
        <v/>
      </c>
      <c r="BN241" s="111" t="str">
        <f t="shared" si="132"/>
        <v/>
      </c>
      <c r="BO241" s="111" t="str">
        <f t="shared" si="133"/>
        <v/>
      </c>
      <c r="BP241" s="111" t="str">
        <f t="shared" si="134"/>
        <v/>
      </c>
      <c r="BQ241" s="111" t="str">
        <f t="shared" si="135"/>
        <v/>
      </c>
      <c r="BR241" s="111" t="str">
        <f t="shared" si="136"/>
        <v/>
      </c>
      <c r="BS241" s="127" t="str">
        <f t="shared" si="137"/>
        <v/>
      </c>
      <c r="BT241" s="127" t="str">
        <f>+IF(BS241="","",MAX(BT$1:BT240)+1)</f>
        <v/>
      </c>
      <c r="BU241" s="127" t="str">
        <f t="shared" si="138"/>
        <v/>
      </c>
      <c r="BV241" s="127" t="str">
        <f t="shared" si="139"/>
        <v/>
      </c>
      <c r="BW241" s="127" t="str">
        <f t="shared" si="140"/>
        <v/>
      </c>
      <c r="BX241" s="127" t="str">
        <f t="shared" si="141"/>
        <v/>
      </c>
      <c r="BY241" s="127" t="str">
        <f t="shared" si="142"/>
        <v/>
      </c>
      <c r="BZ241" s="127" t="str">
        <f t="shared" si="143"/>
        <v/>
      </c>
      <c r="CA241" s="128" t="str">
        <f t="shared" si="144"/>
        <v/>
      </c>
      <c r="CB241" s="128" t="str">
        <f>+IF(CA241="","",MAX(CB$1:CB240)+1)</f>
        <v/>
      </c>
      <c r="CC241" s="128" t="str">
        <f t="shared" si="145"/>
        <v/>
      </c>
      <c r="CD241" s="128" t="str">
        <f t="shared" si="146"/>
        <v/>
      </c>
      <c r="CE241" s="128" t="str">
        <f t="shared" si="147"/>
        <v/>
      </c>
      <c r="CF241" s="128" t="str">
        <f t="shared" si="148"/>
        <v/>
      </c>
      <c r="CG241" s="128" t="str">
        <f t="shared" si="149"/>
        <v/>
      </c>
      <c r="CH241" s="128" t="str">
        <f t="shared" si="150"/>
        <v/>
      </c>
      <c r="CI241" s="129" t="str">
        <f t="shared" si="151"/>
        <v/>
      </c>
      <c r="CJ241" s="129" t="str">
        <f>+IF(CI241="","",MAX(CJ$1:CJ240)+1)</f>
        <v/>
      </c>
      <c r="CK241" s="129" t="str">
        <f t="shared" si="152"/>
        <v/>
      </c>
      <c r="CL241" s="129" t="str">
        <f t="shared" si="153"/>
        <v/>
      </c>
      <c r="CM241" s="129" t="str">
        <f t="shared" si="154"/>
        <v/>
      </c>
      <c r="CN241" s="129" t="str">
        <f t="shared" si="155"/>
        <v/>
      </c>
      <c r="CO241" s="129" t="str">
        <f t="shared" si="156"/>
        <v/>
      </c>
      <c r="CQ241" s="207" t="str">
        <f>+IF(CR241="","",MAX(CQ$1:CQ240)+1)</f>
        <v/>
      </c>
      <c r="CR241" s="208" t="str">
        <f>IF(Compliance_Options!B263="","",Compliance_Options!B263)</f>
        <v/>
      </c>
      <c r="CS241" s="208" t="str">
        <f>IF(Compliance_Options!C263="","",Compliance_Options!C263)</f>
        <v/>
      </c>
      <c r="CT241" s="208" t="str">
        <f>IF(Compliance_Options!D263="","",Compliance_Options!D263)</f>
        <v/>
      </c>
      <c r="CU241" s="208" t="str">
        <f t="shared" si="157"/>
        <v xml:space="preserve">  </v>
      </c>
      <c r="CV241" s="208" t="str">
        <f>IF(COUNTIF(CU$2:CU241,CU241)=1,CU241,"")</f>
        <v/>
      </c>
      <c r="CW241" s="208" t="str">
        <f t="shared" si="158"/>
        <v/>
      </c>
      <c r="CX241" s="208" t="str">
        <f t="shared" si="159"/>
        <v/>
      </c>
      <c r="CY241" s="208" t="str">
        <f t="shared" si="160"/>
        <v/>
      </c>
      <c r="CZ241" s="208" t="str">
        <f t="shared" si="161"/>
        <v/>
      </c>
    </row>
    <row r="242" spans="49:104" x14ac:dyDescent="0.3">
      <c r="AW242" s="125" t="str">
        <f>+IF(AX242="","",MAX(AW$1:AW241)+1)</f>
        <v/>
      </c>
      <c r="AX242" s="126" t="str">
        <f>IF(Compliance_Options!B264="","",Compliance_Options!B264)</f>
        <v/>
      </c>
      <c r="AY242" s="126" t="str">
        <f>IF(Compliance_Options!C264="","",Compliance_Options!C264)</f>
        <v/>
      </c>
      <c r="AZ242" s="126" t="str">
        <f>IF(Compliance_Options!D264="","",Compliance_Options!D264)</f>
        <v/>
      </c>
      <c r="BA242" s="126" t="str">
        <f>IF(Compliance_Options!E264="","",Compliance_Options!E264)</f>
        <v/>
      </c>
      <c r="BB242" s="126" t="str">
        <f>IF(Compliance_Options!F264="","",Compliance_Options!F264)</f>
        <v/>
      </c>
      <c r="BC242" s="105" t="str">
        <f t="shared" si="123"/>
        <v xml:space="preserve">    </v>
      </c>
      <c r="BD242" s="105" t="str">
        <f>IF(COUNTIF(BC$2:BC242,BC242)=1,BC242,"")</f>
        <v/>
      </c>
      <c r="BE242" s="105" t="str">
        <f t="shared" si="124"/>
        <v/>
      </c>
      <c r="BF242" s="105" t="str">
        <f t="shared" si="125"/>
        <v/>
      </c>
      <c r="BG242" s="105" t="str">
        <f t="shared" si="126"/>
        <v/>
      </c>
      <c r="BH242" s="105" t="str">
        <f t="shared" si="127"/>
        <v/>
      </c>
      <c r="BI242" s="105" t="str">
        <f t="shared" si="128"/>
        <v/>
      </c>
      <c r="BJ242" s="105" t="str">
        <f t="shared" si="129"/>
        <v/>
      </c>
      <c r="BK242" s="111" t="str">
        <f t="shared" si="130"/>
        <v/>
      </c>
      <c r="BL242" s="111" t="str">
        <f>+IF(BK242="","",MAX(BL$1:BL241)+1)</f>
        <v/>
      </c>
      <c r="BM242" s="111" t="str">
        <f t="shared" si="131"/>
        <v/>
      </c>
      <c r="BN242" s="111" t="str">
        <f t="shared" si="132"/>
        <v/>
      </c>
      <c r="BO242" s="111" t="str">
        <f t="shared" si="133"/>
        <v/>
      </c>
      <c r="BP242" s="111" t="str">
        <f t="shared" si="134"/>
        <v/>
      </c>
      <c r="BQ242" s="111" t="str">
        <f t="shared" si="135"/>
        <v/>
      </c>
      <c r="BR242" s="111" t="str">
        <f t="shared" si="136"/>
        <v/>
      </c>
      <c r="BS242" s="127" t="str">
        <f t="shared" si="137"/>
        <v/>
      </c>
      <c r="BT242" s="127" t="str">
        <f>+IF(BS242="","",MAX(BT$1:BT241)+1)</f>
        <v/>
      </c>
      <c r="BU242" s="127" t="str">
        <f t="shared" si="138"/>
        <v/>
      </c>
      <c r="BV242" s="127" t="str">
        <f t="shared" si="139"/>
        <v/>
      </c>
      <c r="BW242" s="127" t="str">
        <f t="shared" si="140"/>
        <v/>
      </c>
      <c r="BX242" s="127" t="str">
        <f t="shared" si="141"/>
        <v/>
      </c>
      <c r="BY242" s="127" t="str">
        <f t="shared" si="142"/>
        <v/>
      </c>
      <c r="BZ242" s="127" t="str">
        <f t="shared" si="143"/>
        <v/>
      </c>
      <c r="CA242" s="128" t="str">
        <f t="shared" si="144"/>
        <v/>
      </c>
      <c r="CB242" s="128" t="str">
        <f>+IF(CA242="","",MAX(CB$1:CB241)+1)</f>
        <v/>
      </c>
      <c r="CC242" s="128" t="str">
        <f t="shared" si="145"/>
        <v/>
      </c>
      <c r="CD242" s="128" t="str">
        <f t="shared" si="146"/>
        <v/>
      </c>
      <c r="CE242" s="128" t="str">
        <f t="shared" si="147"/>
        <v/>
      </c>
      <c r="CF242" s="128" t="str">
        <f t="shared" si="148"/>
        <v/>
      </c>
      <c r="CG242" s="128" t="str">
        <f t="shared" si="149"/>
        <v/>
      </c>
      <c r="CH242" s="128" t="str">
        <f t="shared" si="150"/>
        <v/>
      </c>
      <c r="CI242" s="129" t="str">
        <f t="shared" si="151"/>
        <v/>
      </c>
      <c r="CJ242" s="129" t="str">
        <f>+IF(CI242="","",MAX(CJ$1:CJ241)+1)</f>
        <v/>
      </c>
      <c r="CK242" s="129" t="str">
        <f t="shared" si="152"/>
        <v/>
      </c>
      <c r="CL242" s="129" t="str">
        <f t="shared" si="153"/>
        <v/>
      </c>
      <c r="CM242" s="129" t="str">
        <f t="shared" si="154"/>
        <v/>
      </c>
      <c r="CN242" s="129" t="str">
        <f t="shared" si="155"/>
        <v/>
      </c>
      <c r="CO242" s="129" t="str">
        <f t="shared" si="156"/>
        <v/>
      </c>
      <c r="CQ242" s="207" t="str">
        <f>+IF(CR242="","",MAX(CQ$1:CQ241)+1)</f>
        <v/>
      </c>
      <c r="CR242" s="208" t="str">
        <f>IF(Compliance_Options!B264="","",Compliance_Options!B264)</f>
        <v/>
      </c>
      <c r="CS242" s="208" t="str">
        <f>IF(Compliance_Options!C264="","",Compliance_Options!C264)</f>
        <v/>
      </c>
      <c r="CT242" s="208" t="str">
        <f>IF(Compliance_Options!D264="","",Compliance_Options!D264)</f>
        <v/>
      </c>
      <c r="CU242" s="208" t="str">
        <f t="shared" si="157"/>
        <v xml:space="preserve">  </v>
      </c>
      <c r="CV242" s="208" t="str">
        <f>IF(COUNTIF(CU$2:CU242,CU242)=1,CU242,"")</f>
        <v/>
      </c>
      <c r="CW242" s="208" t="str">
        <f t="shared" si="158"/>
        <v/>
      </c>
      <c r="CX242" s="208" t="str">
        <f t="shared" si="159"/>
        <v/>
      </c>
      <c r="CY242" s="208" t="str">
        <f t="shared" si="160"/>
        <v/>
      </c>
      <c r="CZ242" s="208" t="str">
        <f t="shared" si="161"/>
        <v/>
      </c>
    </row>
    <row r="243" spans="49:104" x14ac:dyDescent="0.3">
      <c r="AW243" s="125" t="str">
        <f>+IF(AX243="","",MAX(AW$1:AW242)+1)</f>
        <v/>
      </c>
      <c r="AX243" s="126" t="str">
        <f>IF(Compliance_Options!B265="","",Compliance_Options!B265)</f>
        <v/>
      </c>
      <c r="AY243" s="126" t="str">
        <f>IF(Compliance_Options!C265="","",Compliance_Options!C265)</f>
        <v/>
      </c>
      <c r="AZ243" s="126" t="str">
        <f>IF(Compliance_Options!D265="","",Compliance_Options!D265)</f>
        <v/>
      </c>
      <c r="BA243" s="126" t="str">
        <f>IF(Compliance_Options!E265="","",Compliance_Options!E265)</f>
        <v/>
      </c>
      <c r="BB243" s="126" t="str">
        <f>IF(Compliance_Options!F265="","",Compliance_Options!F265)</f>
        <v/>
      </c>
      <c r="BC243" s="105" t="str">
        <f t="shared" si="123"/>
        <v xml:space="preserve">    </v>
      </c>
      <c r="BD243" s="105" t="str">
        <f>IF(COUNTIF(BC$2:BC243,BC243)=1,BC243,"")</f>
        <v/>
      </c>
      <c r="BE243" s="105" t="str">
        <f t="shared" si="124"/>
        <v/>
      </c>
      <c r="BF243" s="105" t="str">
        <f t="shared" si="125"/>
        <v/>
      </c>
      <c r="BG243" s="105" t="str">
        <f t="shared" si="126"/>
        <v/>
      </c>
      <c r="BH243" s="105" t="str">
        <f t="shared" si="127"/>
        <v/>
      </c>
      <c r="BI243" s="105" t="str">
        <f t="shared" si="128"/>
        <v/>
      </c>
      <c r="BJ243" s="105" t="str">
        <f t="shared" si="129"/>
        <v/>
      </c>
      <c r="BK243" s="111" t="str">
        <f t="shared" si="130"/>
        <v/>
      </c>
      <c r="BL243" s="111" t="str">
        <f>+IF(BK243="","",MAX(BL$1:BL242)+1)</f>
        <v/>
      </c>
      <c r="BM243" s="111" t="str">
        <f t="shared" si="131"/>
        <v/>
      </c>
      <c r="BN243" s="111" t="str">
        <f t="shared" si="132"/>
        <v/>
      </c>
      <c r="BO243" s="111" t="str">
        <f t="shared" si="133"/>
        <v/>
      </c>
      <c r="BP243" s="111" t="str">
        <f t="shared" si="134"/>
        <v/>
      </c>
      <c r="BQ243" s="111" t="str">
        <f t="shared" si="135"/>
        <v/>
      </c>
      <c r="BR243" s="111" t="str">
        <f t="shared" si="136"/>
        <v/>
      </c>
      <c r="BS243" s="127" t="str">
        <f t="shared" si="137"/>
        <v/>
      </c>
      <c r="BT243" s="127" t="str">
        <f>+IF(BS243="","",MAX(BT$1:BT242)+1)</f>
        <v/>
      </c>
      <c r="BU243" s="127" t="str">
        <f t="shared" si="138"/>
        <v/>
      </c>
      <c r="BV243" s="127" t="str">
        <f t="shared" si="139"/>
        <v/>
      </c>
      <c r="BW243" s="127" t="str">
        <f t="shared" si="140"/>
        <v/>
      </c>
      <c r="BX243" s="127" t="str">
        <f t="shared" si="141"/>
        <v/>
      </c>
      <c r="BY243" s="127" t="str">
        <f t="shared" si="142"/>
        <v/>
      </c>
      <c r="BZ243" s="127" t="str">
        <f t="shared" si="143"/>
        <v/>
      </c>
      <c r="CA243" s="128" t="str">
        <f t="shared" si="144"/>
        <v/>
      </c>
      <c r="CB243" s="128" t="str">
        <f>+IF(CA243="","",MAX(CB$1:CB242)+1)</f>
        <v/>
      </c>
      <c r="CC243" s="128" t="str">
        <f t="shared" si="145"/>
        <v/>
      </c>
      <c r="CD243" s="128" t="str">
        <f t="shared" si="146"/>
        <v/>
      </c>
      <c r="CE243" s="128" t="str">
        <f t="shared" si="147"/>
        <v/>
      </c>
      <c r="CF243" s="128" t="str">
        <f t="shared" si="148"/>
        <v/>
      </c>
      <c r="CG243" s="128" t="str">
        <f t="shared" si="149"/>
        <v/>
      </c>
      <c r="CH243" s="128" t="str">
        <f t="shared" si="150"/>
        <v/>
      </c>
      <c r="CI243" s="129" t="str">
        <f t="shared" si="151"/>
        <v/>
      </c>
      <c r="CJ243" s="129" t="str">
        <f>+IF(CI243="","",MAX(CJ$1:CJ242)+1)</f>
        <v/>
      </c>
      <c r="CK243" s="129" t="str">
        <f t="shared" si="152"/>
        <v/>
      </c>
      <c r="CL243" s="129" t="str">
        <f t="shared" si="153"/>
        <v/>
      </c>
      <c r="CM243" s="129" t="str">
        <f t="shared" si="154"/>
        <v/>
      </c>
      <c r="CN243" s="129" t="str">
        <f t="shared" si="155"/>
        <v/>
      </c>
      <c r="CO243" s="129" t="str">
        <f t="shared" si="156"/>
        <v/>
      </c>
      <c r="CQ243" s="207" t="str">
        <f>+IF(CR243="","",MAX(CQ$1:CQ242)+1)</f>
        <v/>
      </c>
      <c r="CR243" s="208" t="str">
        <f>IF(Compliance_Options!B265="","",Compliance_Options!B265)</f>
        <v/>
      </c>
      <c r="CS243" s="208" t="str">
        <f>IF(Compliance_Options!C265="","",Compliance_Options!C265)</f>
        <v/>
      </c>
      <c r="CT243" s="208" t="str">
        <f>IF(Compliance_Options!D265="","",Compliance_Options!D265)</f>
        <v/>
      </c>
      <c r="CU243" s="208" t="str">
        <f t="shared" si="157"/>
        <v xml:space="preserve">  </v>
      </c>
      <c r="CV243" s="208" t="str">
        <f>IF(COUNTIF(CU$2:CU243,CU243)=1,CU243,"")</f>
        <v/>
      </c>
      <c r="CW243" s="208" t="str">
        <f t="shared" si="158"/>
        <v/>
      </c>
      <c r="CX243" s="208" t="str">
        <f t="shared" si="159"/>
        <v/>
      </c>
      <c r="CY243" s="208" t="str">
        <f t="shared" si="160"/>
        <v/>
      </c>
      <c r="CZ243" s="208" t="str">
        <f t="shared" si="161"/>
        <v/>
      </c>
    </row>
    <row r="244" spans="49:104" x14ac:dyDescent="0.3">
      <c r="AW244" s="125" t="str">
        <f>+IF(AX244="","",MAX(AW$1:AW243)+1)</f>
        <v/>
      </c>
      <c r="AX244" s="126" t="str">
        <f>IF(Compliance_Options!B266="","",Compliance_Options!B266)</f>
        <v/>
      </c>
      <c r="AY244" s="126" t="str">
        <f>IF(Compliance_Options!C266="","",Compliance_Options!C266)</f>
        <v/>
      </c>
      <c r="AZ244" s="126" t="str">
        <f>IF(Compliance_Options!D266="","",Compliance_Options!D266)</f>
        <v/>
      </c>
      <c r="BA244" s="126" t="str">
        <f>IF(Compliance_Options!E266="","",Compliance_Options!E266)</f>
        <v/>
      </c>
      <c r="BB244" s="126" t="str">
        <f>IF(Compliance_Options!F266="","",Compliance_Options!F266)</f>
        <v/>
      </c>
      <c r="BC244" s="105" t="str">
        <f t="shared" si="123"/>
        <v xml:space="preserve">    </v>
      </c>
      <c r="BD244" s="105" t="str">
        <f>IF(COUNTIF(BC$2:BC244,BC244)=1,BC244,"")</f>
        <v/>
      </c>
      <c r="BE244" s="105" t="str">
        <f t="shared" si="124"/>
        <v/>
      </c>
      <c r="BF244" s="105" t="str">
        <f t="shared" si="125"/>
        <v/>
      </c>
      <c r="BG244" s="105" t="str">
        <f t="shared" si="126"/>
        <v/>
      </c>
      <c r="BH244" s="105" t="str">
        <f t="shared" si="127"/>
        <v/>
      </c>
      <c r="BI244" s="105" t="str">
        <f t="shared" si="128"/>
        <v/>
      </c>
      <c r="BJ244" s="105" t="str">
        <f t="shared" si="129"/>
        <v/>
      </c>
      <c r="BK244" s="111" t="str">
        <f t="shared" si="130"/>
        <v/>
      </c>
      <c r="BL244" s="111" t="str">
        <f>+IF(BK244="","",MAX(BL$1:BL243)+1)</f>
        <v/>
      </c>
      <c r="BM244" s="111" t="str">
        <f t="shared" si="131"/>
        <v/>
      </c>
      <c r="BN244" s="111" t="str">
        <f t="shared" si="132"/>
        <v/>
      </c>
      <c r="BO244" s="111" t="str">
        <f t="shared" si="133"/>
        <v/>
      </c>
      <c r="BP244" s="111" t="str">
        <f t="shared" si="134"/>
        <v/>
      </c>
      <c r="BQ244" s="111" t="str">
        <f t="shared" si="135"/>
        <v/>
      </c>
      <c r="BR244" s="111" t="str">
        <f t="shared" si="136"/>
        <v/>
      </c>
      <c r="BS244" s="127" t="str">
        <f t="shared" si="137"/>
        <v/>
      </c>
      <c r="BT244" s="127" t="str">
        <f>+IF(BS244="","",MAX(BT$1:BT243)+1)</f>
        <v/>
      </c>
      <c r="BU244" s="127" t="str">
        <f t="shared" si="138"/>
        <v/>
      </c>
      <c r="BV244" s="127" t="str">
        <f t="shared" si="139"/>
        <v/>
      </c>
      <c r="BW244" s="127" t="str">
        <f t="shared" si="140"/>
        <v/>
      </c>
      <c r="BX244" s="127" t="str">
        <f t="shared" si="141"/>
        <v/>
      </c>
      <c r="BY244" s="127" t="str">
        <f t="shared" si="142"/>
        <v/>
      </c>
      <c r="BZ244" s="127" t="str">
        <f t="shared" si="143"/>
        <v/>
      </c>
      <c r="CA244" s="128" t="str">
        <f t="shared" si="144"/>
        <v/>
      </c>
      <c r="CB244" s="128" t="str">
        <f>+IF(CA244="","",MAX(CB$1:CB243)+1)</f>
        <v/>
      </c>
      <c r="CC244" s="128" t="str">
        <f t="shared" si="145"/>
        <v/>
      </c>
      <c r="CD244" s="128" t="str">
        <f t="shared" si="146"/>
        <v/>
      </c>
      <c r="CE244" s="128" t="str">
        <f t="shared" si="147"/>
        <v/>
      </c>
      <c r="CF244" s="128" t="str">
        <f t="shared" si="148"/>
        <v/>
      </c>
      <c r="CG244" s="128" t="str">
        <f t="shared" si="149"/>
        <v/>
      </c>
      <c r="CH244" s="128" t="str">
        <f t="shared" si="150"/>
        <v/>
      </c>
      <c r="CI244" s="129" t="str">
        <f t="shared" si="151"/>
        <v/>
      </c>
      <c r="CJ244" s="129" t="str">
        <f>+IF(CI244="","",MAX(CJ$1:CJ243)+1)</f>
        <v/>
      </c>
      <c r="CK244" s="129" t="str">
        <f t="shared" si="152"/>
        <v/>
      </c>
      <c r="CL244" s="129" t="str">
        <f t="shared" si="153"/>
        <v/>
      </c>
      <c r="CM244" s="129" t="str">
        <f t="shared" si="154"/>
        <v/>
      </c>
      <c r="CN244" s="129" t="str">
        <f t="shared" si="155"/>
        <v/>
      </c>
      <c r="CO244" s="129" t="str">
        <f t="shared" si="156"/>
        <v/>
      </c>
      <c r="CQ244" s="207" t="str">
        <f>+IF(CR244="","",MAX(CQ$1:CQ243)+1)</f>
        <v/>
      </c>
      <c r="CR244" s="208" t="str">
        <f>IF(Compliance_Options!B266="","",Compliance_Options!B266)</f>
        <v/>
      </c>
      <c r="CS244" s="208" t="str">
        <f>IF(Compliance_Options!C266="","",Compliance_Options!C266)</f>
        <v/>
      </c>
      <c r="CT244" s="208" t="str">
        <f>IF(Compliance_Options!D266="","",Compliance_Options!D266)</f>
        <v/>
      </c>
      <c r="CU244" s="208" t="str">
        <f t="shared" si="157"/>
        <v xml:space="preserve">  </v>
      </c>
      <c r="CV244" s="208" t="str">
        <f>IF(COUNTIF(CU$2:CU244,CU244)=1,CU244,"")</f>
        <v/>
      </c>
      <c r="CW244" s="208" t="str">
        <f t="shared" si="158"/>
        <v/>
      </c>
      <c r="CX244" s="208" t="str">
        <f t="shared" si="159"/>
        <v/>
      </c>
      <c r="CY244" s="208" t="str">
        <f t="shared" si="160"/>
        <v/>
      </c>
      <c r="CZ244" s="208" t="str">
        <f t="shared" si="161"/>
        <v/>
      </c>
    </row>
    <row r="245" spans="49:104" x14ac:dyDescent="0.3">
      <c r="AW245" s="125" t="str">
        <f>+IF(AX245="","",MAX(AW$1:AW244)+1)</f>
        <v/>
      </c>
      <c r="AX245" s="126" t="str">
        <f>IF(Compliance_Options!B267="","",Compliance_Options!B267)</f>
        <v/>
      </c>
      <c r="AY245" s="126" t="str">
        <f>IF(Compliance_Options!C267="","",Compliance_Options!C267)</f>
        <v/>
      </c>
      <c r="AZ245" s="126" t="str">
        <f>IF(Compliance_Options!D267="","",Compliance_Options!D267)</f>
        <v/>
      </c>
      <c r="BA245" s="126" t="str">
        <f>IF(Compliance_Options!E267="","",Compliance_Options!E267)</f>
        <v/>
      </c>
      <c r="BB245" s="126" t="str">
        <f>IF(Compliance_Options!F267="","",Compliance_Options!F267)</f>
        <v/>
      </c>
      <c r="BC245" s="105" t="str">
        <f t="shared" si="123"/>
        <v xml:space="preserve">    </v>
      </c>
      <c r="BD245" s="105" t="str">
        <f>IF(COUNTIF(BC$2:BC245,BC245)=1,BC245,"")</f>
        <v/>
      </c>
      <c r="BE245" s="105" t="str">
        <f t="shared" si="124"/>
        <v/>
      </c>
      <c r="BF245" s="105" t="str">
        <f t="shared" si="125"/>
        <v/>
      </c>
      <c r="BG245" s="105" t="str">
        <f t="shared" si="126"/>
        <v/>
      </c>
      <c r="BH245" s="105" t="str">
        <f t="shared" si="127"/>
        <v/>
      </c>
      <c r="BI245" s="105" t="str">
        <f t="shared" si="128"/>
        <v/>
      </c>
      <c r="BJ245" s="105" t="str">
        <f t="shared" si="129"/>
        <v/>
      </c>
      <c r="BK245" s="111" t="str">
        <f t="shared" si="130"/>
        <v/>
      </c>
      <c r="BL245" s="111" t="str">
        <f>+IF(BK245="","",MAX(BL$1:BL244)+1)</f>
        <v/>
      </c>
      <c r="BM245" s="111" t="str">
        <f t="shared" si="131"/>
        <v/>
      </c>
      <c r="BN245" s="111" t="str">
        <f t="shared" si="132"/>
        <v/>
      </c>
      <c r="BO245" s="111" t="str">
        <f t="shared" si="133"/>
        <v/>
      </c>
      <c r="BP245" s="111" t="str">
        <f t="shared" si="134"/>
        <v/>
      </c>
      <c r="BQ245" s="111" t="str">
        <f t="shared" si="135"/>
        <v/>
      </c>
      <c r="BR245" s="111" t="str">
        <f t="shared" si="136"/>
        <v/>
      </c>
      <c r="BS245" s="127" t="str">
        <f t="shared" si="137"/>
        <v/>
      </c>
      <c r="BT245" s="127" t="str">
        <f>+IF(BS245="","",MAX(BT$1:BT244)+1)</f>
        <v/>
      </c>
      <c r="BU245" s="127" t="str">
        <f t="shared" si="138"/>
        <v/>
      </c>
      <c r="BV245" s="127" t="str">
        <f t="shared" si="139"/>
        <v/>
      </c>
      <c r="BW245" s="127" t="str">
        <f t="shared" si="140"/>
        <v/>
      </c>
      <c r="BX245" s="127" t="str">
        <f t="shared" si="141"/>
        <v/>
      </c>
      <c r="BY245" s="127" t="str">
        <f t="shared" si="142"/>
        <v/>
      </c>
      <c r="BZ245" s="127" t="str">
        <f t="shared" si="143"/>
        <v/>
      </c>
      <c r="CA245" s="128" t="str">
        <f t="shared" si="144"/>
        <v/>
      </c>
      <c r="CB245" s="128" t="str">
        <f>+IF(CA245="","",MAX(CB$1:CB244)+1)</f>
        <v/>
      </c>
      <c r="CC245" s="128" t="str">
        <f t="shared" si="145"/>
        <v/>
      </c>
      <c r="CD245" s="128" t="str">
        <f t="shared" si="146"/>
        <v/>
      </c>
      <c r="CE245" s="128" t="str">
        <f t="shared" si="147"/>
        <v/>
      </c>
      <c r="CF245" s="128" t="str">
        <f t="shared" si="148"/>
        <v/>
      </c>
      <c r="CG245" s="128" t="str">
        <f t="shared" si="149"/>
        <v/>
      </c>
      <c r="CH245" s="128" t="str">
        <f t="shared" si="150"/>
        <v/>
      </c>
      <c r="CI245" s="129" t="str">
        <f t="shared" si="151"/>
        <v/>
      </c>
      <c r="CJ245" s="129" t="str">
        <f>+IF(CI245="","",MAX(CJ$1:CJ244)+1)</f>
        <v/>
      </c>
      <c r="CK245" s="129" t="str">
        <f t="shared" si="152"/>
        <v/>
      </c>
      <c r="CL245" s="129" t="str">
        <f t="shared" si="153"/>
        <v/>
      </c>
      <c r="CM245" s="129" t="str">
        <f t="shared" si="154"/>
        <v/>
      </c>
      <c r="CN245" s="129" t="str">
        <f t="shared" si="155"/>
        <v/>
      </c>
      <c r="CO245" s="129" t="str">
        <f t="shared" si="156"/>
        <v/>
      </c>
      <c r="CQ245" s="207" t="str">
        <f>+IF(CR245="","",MAX(CQ$1:CQ244)+1)</f>
        <v/>
      </c>
      <c r="CR245" s="208" t="str">
        <f>IF(Compliance_Options!B267="","",Compliance_Options!B267)</f>
        <v/>
      </c>
      <c r="CS245" s="208" t="str">
        <f>IF(Compliance_Options!C267="","",Compliance_Options!C267)</f>
        <v/>
      </c>
      <c r="CT245" s="208" t="str">
        <f>IF(Compliance_Options!D267="","",Compliance_Options!D267)</f>
        <v/>
      </c>
      <c r="CU245" s="208" t="str">
        <f t="shared" si="157"/>
        <v xml:space="preserve">  </v>
      </c>
      <c r="CV245" s="208" t="str">
        <f>IF(COUNTIF(CU$2:CU245,CU245)=1,CU245,"")</f>
        <v/>
      </c>
      <c r="CW245" s="208" t="str">
        <f t="shared" si="158"/>
        <v/>
      </c>
      <c r="CX245" s="208" t="str">
        <f t="shared" si="159"/>
        <v/>
      </c>
      <c r="CY245" s="208" t="str">
        <f t="shared" si="160"/>
        <v/>
      </c>
      <c r="CZ245" s="208" t="str">
        <f t="shared" si="161"/>
        <v/>
      </c>
    </row>
    <row r="246" spans="49:104" x14ac:dyDescent="0.3">
      <c r="AW246" s="125" t="str">
        <f>+IF(AX246="","",MAX(AW$1:AW245)+1)</f>
        <v/>
      </c>
      <c r="AX246" s="126" t="str">
        <f>IF(Compliance_Options!B268="","",Compliance_Options!B268)</f>
        <v/>
      </c>
      <c r="AY246" s="126" t="str">
        <f>IF(Compliance_Options!C268="","",Compliance_Options!C268)</f>
        <v/>
      </c>
      <c r="AZ246" s="126" t="str">
        <f>IF(Compliance_Options!D268="","",Compliance_Options!D268)</f>
        <v/>
      </c>
      <c r="BA246" s="126" t="str">
        <f>IF(Compliance_Options!E268="","",Compliance_Options!E268)</f>
        <v/>
      </c>
      <c r="BB246" s="126" t="str">
        <f>IF(Compliance_Options!F268="","",Compliance_Options!F268)</f>
        <v/>
      </c>
      <c r="BC246" s="105" t="str">
        <f t="shared" si="123"/>
        <v xml:space="preserve">    </v>
      </c>
      <c r="BD246" s="105" t="str">
        <f>IF(COUNTIF(BC$2:BC246,BC246)=1,BC246,"")</f>
        <v/>
      </c>
      <c r="BE246" s="105" t="str">
        <f t="shared" si="124"/>
        <v/>
      </c>
      <c r="BF246" s="105" t="str">
        <f t="shared" si="125"/>
        <v/>
      </c>
      <c r="BG246" s="105" t="str">
        <f t="shared" si="126"/>
        <v/>
      </c>
      <c r="BH246" s="105" t="str">
        <f t="shared" si="127"/>
        <v/>
      </c>
      <c r="BI246" s="105" t="str">
        <f t="shared" si="128"/>
        <v/>
      </c>
      <c r="BJ246" s="105" t="str">
        <f t="shared" si="129"/>
        <v/>
      </c>
      <c r="BK246" s="111" t="str">
        <f t="shared" si="130"/>
        <v/>
      </c>
      <c r="BL246" s="111" t="str">
        <f>+IF(BK246="","",MAX(BL$1:BL245)+1)</f>
        <v/>
      </c>
      <c r="BM246" s="111" t="str">
        <f t="shared" si="131"/>
        <v/>
      </c>
      <c r="BN246" s="111" t="str">
        <f t="shared" si="132"/>
        <v/>
      </c>
      <c r="BO246" s="111" t="str">
        <f t="shared" si="133"/>
        <v/>
      </c>
      <c r="BP246" s="111" t="str">
        <f t="shared" si="134"/>
        <v/>
      </c>
      <c r="BQ246" s="111" t="str">
        <f t="shared" si="135"/>
        <v/>
      </c>
      <c r="BR246" s="111" t="str">
        <f t="shared" si="136"/>
        <v/>
      </c>
      <c r="BS246" s="127" t="str">
        <f t="shared" si="137"/>
        <v/>
      </c>
      <c r="BT246" s="127" t="str">
        <f>+IF(BS246="","",MAX(BT$1:BT245)+1)</f>
        <v/>
      </c>
      <c r="BU246" s="127" t="str">
        <f t="shared" si="138"/>
        <v/>
      </c>
      <c r="BV246" s="127" t="str">
        <f t="shared" si="139"/>
        <v/>
      </c>
      <c r="BW246" s="127" t="str">
        <f t="shared" si="140"/>
        <v/>
      </c>
      <c r="BX246" s="127" t="str">
        <f t="shared" si="141"/>
        <v/>
      </c>
      <c r="BY246" s="127" t="str">
        <f t="shared" si="142"/>
        <v/>
      </c>
      <c r="BZ246" s="127" t="str">
        <f t="shared" si="143"/>
        <v/>
      </c>
      <c r="CA246" s="128" t="str">
        <f t="shared" si="144"/>
        <v/>
      </c>
      <c r="CB246" s="128" t="str">
        <f>+IF(CA246="","",MAX(CB$1:CB245)+1)</f>
        <v/>
      </c>
      <c r="CC246" s="128" t="str">
        <f t="shared" si="145"/>
        <v/>
      </c>
      <c r="CD246" s="128" t="str">
        <f t="shared" si="146"/>
        <v/>
      </c>
      <c r="CE246" s="128" t="str">
        <f t="shared" si="147"/>
        <v/>
      </c>
      <c r="CF246" s="128" t="str">
        <f t="shared" si="148"/>
        <v/>
      </c>
      <c r="CG246" s="128" t="str">
        <f t="shared" si="149"/>
        <v/>
      </c>
      <c r="CH246" s="128" t="str">
        <f t="shared" si="150"/>
        <v/>
      </c>
      <c r="CI246" s="129" t="str">
        <f t="shared" si="151"/>
        <v/>
      </c>
      <c r="CJ246" s="129" t="str">
        <f>+IF(CI246="","",MAX(CJ$1:CJ245)+1)</f>
        <v/>
      </c>
      <c r="CK246" s="129" t="str">
        <f t="shared" si="152"/>
        <v/>
      </c>
      <c r="CL246" s="129" t="str">
        <f t="shared" si="153"/>
        <v/>
      </c>
      <c r="CM246" s="129" t="str">
        <f t="shared" si="154"/>
        <v/>
      </c>
      <c r="CN246" s="129" t="str">
        <f t="shared" si="155"/>
        <v/>
      </c>
      <c r="CO246" s="129" t="str">
        <f t="shared" si="156"/>
        <v/>
      </c>
      <c r="CQ246" s="207" t="str">
        <f>+IF(CR246="","",MAX(CQ$1:CQ245)+1)</f>
        <v/>
      </c>
      <c r="CR246" s="208" t="str">
        <f>IF(Compliance_Options!B268="","",Compliance_Options!B268)</f>
        <v/>
      </c>
      <c r="CS246" s="208" t="str">
        <f>IF(Compliance_Options!C268="","",Compliance_Options!C268)</f>
        <v/>
      </c>
      <c r="CT246" s="208" t="str">
        <f>IF(Compliance_Options!D268="","",Compliance_Options!D268)</f>
        <v/>
      </c>
      <c r="CU246" s="208" t="str">
        <f t="shared" si="157"/>
        <v xml:space="preserve">  </v>
      </c>
      <c r="CV246" s="208" t="str">
        <f>IF(COUNTIF(CU$2:CU246,CU246)=1,CU246,"")</f>
        <v/>
      </c>
      <c r="CW246" s="208" t="str">
        <f t="shared" si="158"/>
        <v/>
      </c>
      <c r="CX246" s="208" t="str">
        <f t="shared" si="159"/>
        <v/>
      </c>
      <c r="CY246" s="208" t="str">
        <f t="shared" si="160"/>
        <v/>
      </c>
      <c r="CZ246" s="208" t="str">
        <f t="shared" si="161"/>
        <v/>
      </c>
    </row>
    <row r="247" spans="49:104" x14ac:dyDescent="0.3">
      <c r="AW247" s="125" t="str">
        <f>+IF(AX247="","",MAX(AW$1:AW246)+1)</f>
        <v/>
      </c>
      <c r="AX247" s="126" t="str">
        <f>IF(Compliance_Options!B269="","",Compliance_Options!B269)</f>
        <v/>
      </c>
      <c r="AY247" s="126" t="str">
        <f>IF(Compliance_Options!C269="","",Compliance_Options!C269)</f>
        <v/>
      </c>
      <c r="AZ247" s="126" t="str">
        <f>IF(Compliance_Options!D269="","",Compliance_Options!D269)</f>
        <v/>
      </c>
      <c r="BA247" s="126" t="str">
        <f>IF(Compliance_Options!E269="","",Compliance_Options!E269)</f>
        <v/>
      </c>
      <c r="BB247" s="126" t="str">
        <f>IF(Compliance_Options!F269="","",Compliance_Options!F269)</f>
        <v/>
      </c>
      <c r="BC247" s="105" t="str">
        <f t="shared" si="123"/>
        <v xml:space="preserve">    </v>
      </c>
      <c r="BD247" s="105" t="str">
        <f>IF(COUNTIF(BC$2:BC247,BC247)=1,BC247,"")</f>
        <v/>
      </c>
      <c r="BE247" s="105" t="str">
        <f t="shared" si="124"/>
        <v/>
      </c>
      <c r="BF247" s="105" t="str">
        <f t="shared" si="125"/>
        <v/>
      </c>
      <c r="BG247" s="105" t="str">
        <f t="shared" si="126"/>
        <v/>
      </c>
      <c r="BH247" s="105" t="str">
        <f t="shared" si="127"/>
        <v/>
      </c>
      <c r="BI247" s="105" t="str">
        <f t="shared" si="128"/>
        <v/>
      </c>
      <c r="BJ247" s="105" t="str">
        <f t="shared" si="129"/>
        <v/>
      </c>
      <c r="BK247" s="111" t="str">
        <f t="shared" si="130"/>
        <v/>
      </c>
      <c r="BL247" s="111" t="str">
        <f>+IF(BK247="","",MAX(BL$1:BL246)+1)</f>
        <v/>
      </c>
      <c r="BM247" s="111" t="str">
        <f t="shared" si="131"/>
        <v/>
      </c>
      <c r="BN247" s="111" t="str">
        <f t="shared" si="132"/>
        <v/>
      </c>
      <c r="BO247" s="111" t="str">
        <f t="shared" si="133"/>
        <v/>
      </c>
      <c r="BP247" s="111" t="str">
        <f t="shared" si="134"/>
        <v/>
      </c>
      <c r="BQ247" s="111" t="str">
        <f t="shared" si="135"/>
        <v/>
      </c>
      <c r="BR247" s="111" t="str">
        <f t="shared" si="136"/>
        <v/>
      </c>
      <c r="BS247" s="127" t="str">
        <f t="shared" si="137"/>
        <v/>
      </c>
      <c r="BT247" s="127" t="str">
        <f>+IF(BS247="","",MAX(BT$1:BT246)+1)</f>
        <v/>
      </c>
      <c r="BU247" s="127" t="str">
        <f t="shared" si="138"/>
        <v/>
      </c>
      <c r="BV247" s="127" t="str">
        <f t="shared" si="139"/>
        <v/>
      </c>
      <c r="BW247" s="127" t="str">
        <f t="shared" si="140"/>
        <v/>
      </c>
      <c r="BX247" s="127" t="str">
        <f t="shared" si="141"/>
        <v/>
      </c>
      <c r="BY247" s="127" t="str">
        <f t="shared" si="142"/>
        <v/>
      </c>
      <c r="BZ247" s="127" t="str">
        <f t="shared" si="143"/>
        <v/>
      </c>
      <c r="CA247" s="128" t="str">
        <f t="shared" si="144"/>
        <v/>
      </c>
      <c r="CB247" s="128" t="str">
        <f>+IF(CA247="","",MAX(CB$1:CB246)+1)</f>
        <v/>
      </c>
      <c r="CC247" s="128" t="str">
        <f t="shared" si="145"/>
        <v/>
      </c>
      <c r="CD247" s="128" t="str">
        <f t="shared" si="146"/>
        <v/>
      </c>
      <c r="CE247" s="128" t="str">
        <f t="shared" si="147"/>
        <v/>
      </c>
      <c r="CF247" s="128" t="str">
        <f t="shared" si="148"/>
        <v/>
      </c>
      <c r="CG247" s="128" t="str">
        <f t="shared" si="149"/>
        <v/>
      </c>
      <c r="CH247" s="128" t="str">
        <f t="shared" si="150"/>
        <v/>
      </c>
      <c r="CI247" s="129" t="str">
        <f t="shared" si="151"/>
        <v/>
      </c>
      <c r="CJ247" s="129" t="str">
        <f>+IF(CI247="","",MAX(CJ$1:CJ246)+1)</f>
        <v/>
      </c>
      <c r="CK247" s="129" t="str">
        <f t="shared" si="152"/>
        <v/>
      </c>
      <c r="CL247" s="129" t="str">
        <f t="shared" si="153"/>
        <v/>
      </c>
      <c r="CM247" s="129" t="str">
        <f t="shared" si="154"/>
        <v/>
      </c>
      <c r="CN247" s="129" t="str">
        <f t="shared" si="155"/>
        <v/>
      </c>
      <c r="CO247" s="129" t="str">
        <f t="shared" si="156"/>
        <v/>
      </c>
      <c r="CQ247" s="207" t="str">
        <f>+IF(CR247="","",MAX(CQ$1:CQ246)+1)</f>
        <v/>
      </c>
      <c r="CR247" s="208" t="str">
        <f>IF(Compliance_Options!B269="","",Compliance_Options!B269)</f>
        <v/>
      </c>
      <c r="CS247" s="208" t="str">
        <f>IF(Compliance_Options!C269="","",Compliance_Options!C269)</f>
        <v/>
      </c>
      <c r="CT247" s="208" t="str">
        <f>IF(Compliance_Options!D269="","",Compliance_Options!D269)</f>
        <v/>
      </c>
      <c r="CU247" s="208" t="str">
        <f t="shared" si="157"/>
        <v xml:space="preserve">  </v>
      </c>
      <c r="CV247" s="208" t="str">
        <f>IF(COUNTIF(CU$2:CU247,CU247)=1,CU247,"")</f>
        <v/>
      </c>
      <c r="CW247" s="208" t="str">
        <f t="shared" si="158"/>
        <v/>
      </c>
      <c r="CX247" s="208" t="str">
        <f t="shared" si="159"/>
        <v/>
      </c>
      <c r="CY247" s="208" t="str">
        <f t="shared" si="160"/>
        <v/>
      </c>
      <c r="CZ247" s="208" t="str">
        <f t="shared" si="161"/>
        <v/>
      </c>
    </row>
    <row r="248" spans="49:104" x14ac:dyDescent="0.3">
      <c r="AW248" s="125" t="str">
        <f>+IF(AX248="","",MAX(AW$1:AW247)+1)</f>
        <v/>
      </c>
      <c r="AX248" s="126" t="str">
        <f>IF(Compliance_Options!B270="","",Compliance_Options!B270)</f>
        <v/>
      </c>
      <c r="AY248" s="126" t="str">
        <f>IF(Compliance_Options!C270="","",Compliance_Options!C270)</f>
        <v/>
      </c>
      <c r="AZ248" s="126" t="str">
        <f>IF(Compliance_Options!D270="","",Compliance_Options!D270)</f>
        <v/>
      </c>
      <c r="BA248" s="126" t="str">
        <f>IF(Compliance_Options!E270="","",Compliance_Options!E270)</f>
        <v/>
      </c>
      <c r="BB248" s="126" t="str">
        <f>IF(Compliance_Options!F270="","",Compliance_Options!F270)</f>
        <v/>
      </c>
      <c r="BC248" s="105" t="str">
        <f t="shared" si="123"/>
        <v xml:space="preserve">    </v>
      </c>
      <c r="BD248" s="105" t="str">
        <f>IF(COUNTIF(BC$2:BC248,BC248)=1,BC248,"")</f>
        <v/>
      </c>
      <c r="BE248" s="105" t="str">
        <f t="shared" si="124"/>
        <v/>
      </c>
      <c r="BF248" s="105" t="str">
        <f t="shared" si="125"/>
        <v/>
      </c>
      <c r="BG248" s="105" t="str">
        <f t="shared" si="126"/>
        <v/>
      </c>
      <c r="BH248" s="105" t="str">
        <f t="shared" si="127"/>
        <v/>
      </c>
      <c r="BI248" s="105" t="str">
        <f t="shared" si="128"/>
        <v/>
      </c>
      <c r="BJ248" s="105" t="str">
        <f t="shared" si="129"/>
        <v/>
      </c>
      <c r="BK248" s="111" t="str">
        <f t="shared" si="130"/>
        <v/>
      </c>
      <c r="BL248" s="111" t="str">
        <f>+IF(BK248="","",MAX(BL$1:BL247)+1)</f>
        <v/>
      </c>
      <c r="BM248" s="111" t="str">
        <f t="shared" si="131"/>
        <v/>
      </c>
      <c r="BN248" s="111" t="str">
        <f t="shared" si="132"/>
        <v/>
      </c>
      <c r="BO248" s="111" t="str">
        <f t="shared" si="133"/>
        <v/>
      </c>
      <c r="BP248" s="111" t="str">
        <f t="shared" si="134"/>
        <v/>
      </c>
      <c r="BQ248" s="111" t="str">
        <f t="shared" si="135"/>
        <v/>
      </c>
      <c r="BR248" s="111" t="str">
        <f t="shared" si="136"/>
        <v/>
      </c>
      <c r="BS248" s="127" t="str">
        <f t="shared" si="137"/>
        <v/>
      </c>
      <c r="BT248" s="127" t="str">
        <f>+IF(BS248="","",MAX(BT$1:BT247)+1)</f>
        <v/>
      </c>
      <c r="BU248" s="127" t="str">
        <f t="shared" si="138"/>
        <v/>
      </c>
      <c r="BV248" s="127" t="str">
        <f t="shared" si="139"/>
        <v/>
      </c>
      <c r="BW248" s="127" t="str">
        <f t="shared" si="140"/>
        <v/>
      </c>
      <c r="BX248" s="127" t="str">
        <f t="shared" si="141"/>
        <v/>
      </c>
      <c r="BY248" s="127" t="str">
        <f t="shared" si="142"/>
        <v/>
      </c>
      <c r="BZ248" s="127" t="str">
        <f t="shared" si="143"/>
        <v/>
      </c>
      <c r="CA248" s="128" t="str">
        <f t="shared" si="144"/>
        <v/>
      </c>
      <c r="CB248" s="128" t="str">
        <f>+IF(CA248="","",MAX(CB$1:CB247)+1)</f>
        <v/>
      </c>
      <c r="CC248" s="128" t="str">
        <f t="shared" si="145"/>
        <v/>
      </c>
      <c r="CD248" s="128" t="str">
        <f t="shared" si="146"/>
        <v/>
      </c>
      <c r="CE248" s="128" t="str">
        <f t="shared" si="147"/>
        <v/>
      </c>
      <c r="CF248" s="128" t="str">
        <f t="shared" si="148"/>
        <v/>
      </c>
      <c r="CG248" s="128" t="str">
        <f t="shared" si="149"/>
        <v/>
      </c>
      <c r="CH248" s="128" t="str">
        <f t="shared" si="150"/>
        <v/>
      </c>
      <c r="CI248" s="129" t="str">
        <f t="shared" si="151"/>
        <v/>
      </c>
      <c r="CJ248" s="129" t="str">
        <f>+IF(CI248="","",MAX(CJ$1:CJ247)+1)</f>
        <v/>
      </c>
      <c r="CK248" s="129" t="str">
        <f t="shared" si="152"/>
        <v/>
      </c>
      <c r="CL248" s="129" t="str">
        <f t="shared" si="153"/>
        <v/>
      </c>
      <c r="CM248" s="129" t="str">
        <f t="shared" si="154"/>
        <v/>
      </c>
      <c r="CN248" s="129" t="str">
        <f t="shared" si="155"/>
        <v/>
      </c>
      <c r="CO248" s="129" t="str">
        <f t="shared" si="156"/>
        <v/>
      </c>
      <c r="CQ248" s="207" t="str">
        <f>+IF(CR248="","",MAX(CQ$1:CQ247)+1)</f>
        <v/>
      </c>
      <c r="CR248" s="208" t="str">
        <f>IF(Compliance_Options!B270="","",Compliance_Options!B270)</f>
        <v/>
      </c>
      <c r="CS248" s="208" t="str">
        <f>IF(Compliance_Options!C270="","",Compliance_Options!C270)</f>
        <v/>
      </c>
      <c r="CT248" s="208" t="str">
        <f>IF(Compliance_Options!D270="","",Compliance_Options!D270)</f>
        <v/>
      </c>
      <c r="CU248" s="208" t="str">
        <f t="shared" si="157"/>
        <v xml:space="preserve">  </v>
      </c>
      <c r="CV248" s="208" t="str">
        <f>IF(COUNTIF(CU$2:CU248,CU248)=1,CU248,"")</f>
        <v/>
      </c>
      <c r="CW248" s="208" t="str">
        <f t="shared" si="158"/>
        <v/>
      </c>
      <c r="CX248" s="208" t="str">
        <f t="shared" si="159"/>
        <v/>
      </c>
      <c r="CY248" s="208" t="str">
        <f t="shared" si="160"/>
        <v/>
      </c>
      <c r="CZ248" s="208" t="str">
        <f t="shared" si="161"/>
        <v/>
      </c>
    </row>
    <row r="249" spans="49:104" x14ac:dyDescent="0.3">
      <c r="AW249" s="125" t="str">
        <f>+IF(AX249="","",MAX(AW$1:AW248)+1)</f>
        <v/>
      </c>
      <c r="AX249" s="126" t="str">
        <f>IF(Compliance_Options!B271="","",Compliance_Options!B271)</f>
        <v/>
      </c>
      <c r="AY249" s="126" t="str">
        <f>IF(Compliance_Options!C271="","",Compliance_Options!C271)</f>
        <v/>
      </c>
      <c r="AZ249" s="126" t="str">
        <f>IF(Compliance_Options!D271="","",Compliance_Options!D271)</f>
        <v/>
      </c>
      <c r="BA249" s="126" t="str">
        <f>IF(Compliance_Options!E271="","",Compliance_Options!E271)</f>
        <v/>
      </c>
      <c r="BB249" s="126" t="str">
        <f>IF(Compliance_Options!F271="","",Compliance_Options!F271)</f>
        <v/>
      </c>
      <c r="BC249" s="105" t="str">
        <f t="shared" si="123"/>
        <v xml:space="preserve">    </v>
      </c>
      <c r="BD249" s="105" t="str">
        <f>IF(COUNTIF(BC$2:BC249,BC249)=1,BC249,"")</f>
        <v/>
      </c>
      <c r="BE249" s="105" t="str">
        <f t="shared" si="124"/>
        <v/>
      </c>
      <c r="BF249" s="105" t="str">
        <f t="shared" si="125"/>
        <v/>
      </c>
      <c r="BG249" s="105" t="str">
        <f t="shared" si="126"/>
        <v/>
      </c>
      <c r="BH249" s="105" t="str">
        <f t="shared" si="127"/>
        <v/>
      </c>
      <c r="BI249" s="105" t="str">
        <f t="shared" si="128"/>
        <v/>
      </c>
      <c r="BJ249" s="105" t="str">
        <f t="shared" si="129"/>
        <v/>
      </c>
      <c r="BK249" s="111" t="str">
        <f t="shared" si="130"/>
        <v/>
      </c>
      <c r="BL249" s="111" t="str">
        <f>+IF(BK249="","",MAX(BL$1:BL248)+1)</f>
        <v/>
      </c>
      <c r="BM249" s="111" t="str">
        <f t="shared" si="131"/>
        <v/>
      </c>
      <c r="BN249" s="111" t="str">
        <f t="shared" si="132"/>
        <v/>
      </c>
      <c r="BO249" s="111" t="str">
        <f t="shared" si="133"/>
        <v/>
      </c>
      <c r="BP249" s="111" t="str">
        <f t="shared" si="134"/>
        <v/>
      </c>
      <c r="BQ249" s="111" t="str">
        <f t="shared" si="135"/>
        <v/>
      </c>
      <c r="BR249" s="111" t="str">
        <f t="shared" si="136"/>
        <v/>
      </c>
      <c r="BS249" s="127" t="str">
        <f t="shared" si="137"/>
        <v/>
      </c>
      <c r="BT249" s="127" t="str">
        <f>+IF(BS249="","",MAX(BT$1:BT248)+1)</f>
        <v/>
      </c>
      <c r="BU249" s="127" t="str">
        <f t="shared" si="138"/>
        <v/>
      </c>
      <c r="BV249" s="127" t="str">
        <f t="shared" si="139"/>
        <v/>
      </c>
      <c r="BW249" s="127" t="str">
        <f t="shared" si="140"/>
        <v/>
      </c>
      <c r="BX249" s="127" t="str">
        <f t="shared" si="141"/>
        <v/>
      </c>
      <c r="BY249" s="127" t="str">
        <f t="shared" si="142"/>
        <v/>
      </c>
      <c r="BZ249" s="127" t="str">
        <f t="shared" si="143"/>
        <v/>
      </c>
      <c r="CA249" s="128" t="str">
        <f t="shared" si="144"/>
        <v/>
      </c>
      <c r="CB249" s="128" t="str">
        <f>+IF(CA249="","",MAX(CB$1:CB248)+1)</f>
        <v/>
      </c>
      <c r="CC249" s="128" t="str">
        <f t="shared" si="145"/>
        <v/>
      </c>
      <c r="CD249" s="128" t="str">
        <f t="shared" si="146"/>
        <v/>
      </c>
      <c r="CE249" s="128" t="str">
        <f t="shared" si="147"/>
        <v/>
      </c>
      <c r="CF249" s="128" t="str">
        <f t="shared" si="148"/>
        <v/>
      </c>
      <c r="CG249" s="128" t="str">
        <f t="shared" si="149"/>
        <v/>
      </c>
      <c r="CH249" s="128" t="str">
        <f t="shared" si="150"/>
        <v/>
      </c>
      <c r="CI249" s="129" t="str">
        <f t="shared" si="151"/>
        <v/>
      </c>
      <c r="CJ249" s="129" t="str">
        <f>+IF(CI249="","",MAX(CJ$1:CJ248)+1)</f>
        <v/>
      </c>
      <c r="CK249" s="129" t="str">
        <f t="shared" si="152"/>
        <v/>
      </c>
      <c r="CL249" s="129" t="str">
        <f t="shared" si="153"/>
        <v/>
      </c>
      <c r="CM249" s="129" t="str">
        <f t="shared" si="154"/>
        <v/>
      </c>
      <c r="CN249" s="129" t="str">
        <f t="shared" si="155"/>
        <v/>
      </c>
      <c r="CO249" s="129" t="str">
        <f t="shared" si="156"/>
        <v/>
      </c>
      <c r="CQ249" s="207" t="str">
        <f>+IF(CR249="","",MAX(CQ$1:CQ248)+1)</f>
        <v/>
      </c>
      <c r="CR249" s="208" t="str">
        <f>IF(Compliance_Options!B271="","",Compliance_Options!B271)</f>
        <v/>
      </c>
      <c r="CS249" s="208" t="str">
        <f>IF(Compliance_Options!C271="","",Compliance_Options!C271)</f>
        <v/>
      </c>
      <c r="CT249" s="208" t="str">
        <f>IF(Compliance_Options!D271="","",Compliance_Options!D271)</f>
        <v/>
      </c>
      <c r="CU249" s="208" t="str">
        <f t="shared" si="157"/>
        <v xml:space="preserve">  </v>
      </c>
      <c r="CV249" s="208" t="str">
        <f>IF(COUNTIF(CU$2:CU249,CU249)=1,CU249,"")</f>
        <v/>
      </c>
      <c r="CW249" s="208" t="str">
        <f t="shared" si="158"/>
        <v/>
      </c>
      <c r="CX249" s="208" t="str">
        <f t="shared" si="159"/>
        <v/>
      </c>
      <c r="CY249" s="208" t="str">
        <f t="shared" si="160"/>
        <v/>
      </c>
      <c r="CZ249" s="208" t="str">
        <f t="shared" si="161"/>
        <v/>
      </c>
    </row>
    <row r="250" spans="49:104" x14ac:dyDescent="0.3">
      <c r="AW250" s="125" t="str">
        <f>+IF(AX250="","",MAX(AW$1:AW249)+1)</f>
        <v/>
      </c>
      <c r="AX250" s="126" t="str">
        <f>IF(Compliance_Options!B272="","",Compliance_Options!B272)</f>
        <v/>
      </c>
      <c r="AY250" s="126" t="str">
        <f>IF(Compliance_Options!C272="","",Compliance_Options!C272)</f>
        <v/>
      </c>
      <c r="AZ250" s="126" t="str">
        <f>IF(Compliance_Options!D272="","",Compliance_Options!D272)</f>
        <v/>
      </c>
      <c r="BA250" s="126" t="str">
        <f>IF(Compliance_Options!E272="","",Compliance_Options!E272)</f>
        <v/>
      </c>
      <c r="BB250" s="126" t="str">
        <f>IF(Compliance_Options!F272="","",Compliance_Options!F272)</f>
        <v/>
      </c>
      <c r="BC250" s="105" t="str">
        <f t="shared" si="123"/>
        <v xml:space="preserve">    </v>
      </c>
      <c r="BD250" s="105" t="str">
        <f>IF(COUNTIF(BC$2:BC250,BC250)=1,BC250,"")</f>
        <v/>
      </c>
      <c r="BE250" s="105" t="str">
        <f t="shared" si="124"/>
        <v/>
      </c>
      <c r="BF250" s="105" t="str">
        <f t="shared" si="125"/>
        <v/>
      </c>
      <c r="BG250" s="105" t="str">
        <f t="shared" si="126"/>
        <v/>
      </c>
      <c r="BH250" s="105" t="str">
        <f t="shared" si="127"/>
        <v/>
      </c>
      <c r="BI250" s="105" t="str">
        <f t="shared" si="128"/>
        <v/>
      </c>
      <c r="BJ250" s="105" t="str">
        <f t="shared" si="129"/>
        <v/>
      </c>
      <c r="BK250" s="111" t="str">
        <f t="shared" si="130"/>
        <v/>
      </c>
      <c r="BL250" s="111" t="str">
        <f>+IF(BK250="","",MAX(BL$1:BL249)+1)</f>
        <v/>
      </c>
      <c r="BM250" s="111" t="str">
        <f t="shared" si="131"/>
        <v/>
      </c>
      <c r="BN250" s="111" t="str">
        <f t="shared" si="132"/>
        <v/>
      </c>
      <c r="BO250" s="111" t="str">
        <f t="shared" si="133"/>
        <v/>
      </c>
      <c r="BP250" s="111" t="str">
        <f t="shared" si="134"/>
        <v/>
      </c>
      <c r="BQ250" s="111" t="str">
        <f t="shared" si="135"/>
        <v/>
      </c>
      <c r="BR250" s="111" t="str">
        <f t="shared" si="136"/>
        <v/>
      </c>
      <c r="BS250" s="127" t="str">
        <f t="shared" si="137"/>
        <v/>
      </c>
      <c r="BT250" s="127" t="str">
        <f>+IF(BS250="","",MAX(BT$1:BT249)+1)</f>
        <v/>
      </c>
      <c r="BU250" s="127" t="str">
        <f t="shared" si="138"/>
        <v/>
      </c>
      <c r="BV250" s="127" t="str">
        <f t="shared" si="139"/>
        <v/>
      </c>
      <c r="BW250" s="127" t="str">
        <f t="shared" si="140"/>
        <v/>
      </c>
      <c r="BX250" s="127" t="str">
        <f t="shared" si="141"/>
        <v/>
      </c>
      <c r="BY250" s="127" t="str">
        <f t="shared" si="142"/>
        <v/>
      </c>
      <c r="BZ250" s="127" t="str">
        <f t="shared" si="143"/>
        <v/>
      </c>
      <c r="CA250" s="128" t="str">
        <f t="shared" si="144"/>
        <v/>
      </c>
      <c r="CB250" s="128" t="str">
        <f>+IF(CA250="","",MAX(CB$1:CB249)+1)</f>
        <v/>
      </c>
      <c r="CC250" s="128" t="str">
        <f t="shared" si="145"/>
        <v/>
      </c>
      <c r="CD250" s="128" t="str">
        <f t="shared" si="146"/>
        <v/>
      </c>
      <c r="CE250" s="128" t="str">
        <f t="shared" si="147"/>
        <v/>
      </c>
      <c r="CF250" s="128" t="str">
        <f t="shared" si="148"/>
        <v/>
      </c>
      <c r="CG250" s="128" t="str">
        <f t="shared" si="149"/>
        <v/>
      </c>
      <c r="CH250" s="128" t="str">
        <f t="shared" si="150"/>
        <v/>
      </c>
      <c r="CI250" s="129" t="str">
        <f t="shared" si="151"/>
        <v/>
      </c>
      <c r="CJ250" s="129" t="str">
        <f>+IF(CI250="","",MAX(CJ$1:CJ249)+1)</f>
        <v/>
      </c>
      <c r="CK250" s="129" t="str">
        <f t="shared" si="152"/>
        <v/>
      </c>
      <c r="CL250" s="129" t="str">
        <f t="shared" si="153"/>
        <v/>
      </c>
      <c r="CM250" s="129" t="str">
        <f t="shared" si="154"/>
        <v/>
      </c>
      <c r="CN250" s="129" t="str">
        <f t="shared" si="155"/>
        <v/>
      </c>
      <c r="CO250" s="129" t="str">
        <f t="shared" si="156"/>
        <v/>
      </c>
      <c r="CQ250" s="207" t="str">
        <f>+IF(CR250="","",MAX(CQ$1:CQ249)+1)</f>
        <v/>
      </c>
      <c r="CR250" s="208" t="str">
        <f>IF(Compliance_Options!B272="","",Compliance_Options!B272)</f>
        <v/>
      </c>
      <c r="CS250" s="208" t="str">
        <f>IF(Compliance_Options!C272="","",Compliance_Options!C272)</f>
        <v/>
      </c>
      <c r="CT250" s="208" t="str">
        <f>IF(Compliance_Options!D272="","",Compliance_Options!D272)</f>
        <v/>
      </c>
      <c r="CU250" s="208" t="str">
        <f t="shared" si="157"/>
        <v xml:space="preserve">  </v>
      </c>
      <c r="CV250" s="208" t="str">
        <f>IF(COUNTIF(CU$2:CU250,CU250)=1,CU250,"")</f>
        <v/>
      </c>
      <c r="CW250" s="208" t="str">
        <f t="shared" si="158"/>
        <v/>
      </c>
      <c r="CX250" s="208" t="str">
        <f t="shared" si="159"/>
        <v/>
      </c>
      <c r="CY250" s="208" t="str">
        <f t="shared" si="160"/>
        <v/>
      </c>
      <c r="CZ250" s="208" t="str">
        <f t="shared" si="161"/>
        <v/>
      </c>
    </row>
    <row r="251" spans="49:104" x14ac:dyDescent="0.3">
      <c r="AW251" s="125" t="str">
        <f>+IF(AX251="","",MAX(AW$1:AW250)+1)</f>
        <v/>
      </c>
      <c r="AX251" s="126" t="str">
        <f>IF(Compliance_Options!B273="","",Compliance_Options!B273)</f>
        <v/>
      </c>
      <c r="AY251" s="126" t="str">
        <f>IF(Compliance_Options!C273="","",Compliance_Options!C273)</f>
        <v/>
      </c>
      <c r="AZ251" s="126" t="str">
        <f>IF(Compliance_Options!D273="","",Compliance_Options!D273)</f>
        <v/>
      </c>
      <c r="BA251" s="126" t="str">
        <f>IF(Compliance_Options!E273="","",Compliance_Options!E273)</f>
        <v/>
      </c>
      <c r="BB251" s="126" t="str">
        <f>IF(Compliance_Options!F273="","",Compliance_Options!F273)</f>
        <v/>
      </c>
      <c r="BC251" s="105" t="str">
        <f t="shared" si="123"/>
        <v xml:space="preserve">    </v>
      </c>
      <c r="BD251" s="105" t="str">
        <f>IF(COUNTIF(BC$2:BC251,BC251)=1,BC251,"")</f>
        <v/>
      </c>
      <c r="BE251" s="105" t="str">
        <f t="shared" si="124"/>
        <v/>
      </c>
      <c r="BF251" s="105" t="str">
        <f t="shared" si="125"/>
        <v/>
      </c>
      <c r="BG251" s="105" t="str">
        <f t="shared" si="126"/>
        <v/>
      </c>
      <c r="BH251" s="105" t="str">
        <f t="shared" si="127"/>
        <v/>
      </c>
      <c r="BI251" s="105" t="str">
        <f t="shared" si="128"/>
        <v/>
      </c>
      <c r="BJ251" s="105" t="str">
        <f t="shared" si="129"/>
        <v/>
      </c>
      <c r="BK251" s="111" t="str">
        <f t="shared" si="130"/>
        <v/>
      </c>
      <c r="BL251" s="111" t="str">
        <f>+IF(BK251="","",MAX(BL$1:BL250)+1)</f>
        <v/>
      </c>
      <c r="BM251" s="111" t="str">
        <f t="shared" si="131"/>
        <v/>
      </c>
      <c r="BN251" s="111" t="str">
        <f t="shared" si="132"/>
        <v/>
      </c>
      <c r="BO251" s="111" t="str">
        <f t="shared" si="133"/>
        <v/>
      </c>
      <c r="BP251" s="111" t="str">
        <f t="shared" si="134"/>
        <v/>
      </c>
      <c r="BQ251" s="111" t="str">
        <f t="shared" si="135"/>
        <v/>
      </c>
      <c r="BR251" s="111" t="str">
        <f t="shared" si="136"/>
        <v/>
      </c>
      <c r="BS251" s="127" t="str">
        <f t="shared" si="137"/>
        <v/>
      </c>
      <c r="BT251" s="127" t="str">
        <f>+IF(BS251="","",MAX(BT$1:BT250)+1)</f>
        <v/>
      </c>
      <c r="BU251" s="127" t="str">
        <f t="shared" si="138"/>
        <v/>
      </c>
      <c r="BV251" s="127" t="str">
        <f t="shared" si="139"/>
        <v/>
      </c>
      <c r="BW251" s="127" t="str">
        <f t="shared" si="140"/>
        <v/>
      </c>
      <c r="BX251" s="127" t="str">
        <f t="shared" si="141"/>
        <v/>
      </c>
      <c r="BY251" s="127" t="str">
        <f t="shared" si="142"/>
        <v/>
      </c>
      <c r="BZ251" s="127" t="str">
        <f t="shared" si="143"/>
        <v/>
      </c>
      <c r="CA251" s="128" t="str">
        <f t="shared" si="144"/>
        <v/>
      </c>
      <c r="CB251" s="128" t="str">
        <f>+IF(CA251="","",MAX(CB$1:CB250)+1)</f>
        <v/>
      </c>
      <c r="CC251" s="128" t="str">
        <f t="shared" si="145"/>
        <v/>
      </c>
      <c r="CD251" s="128" t="str">
        <f t="shared" si="146"/>
        <v/>
      </c>
      <c r="CE251" s="128" t="str">
        <f t="shared" si="147"/>
        <v/>
      </c>
      <c r="CF251" s="128" t="str">
        <f t="shared" si="148"/>
        <v/>
      </c>
      <c r="CG251" s="128" t="str">
        <f t="shared" si="149"/>
        <v/>
      </c>
      <c r="CH251" s="128" t="str">
        <f t="shared" si="150"/>
        <v/>
      </c>
      <c r="CI251" s="129" t="str">
        <f t="shared" si="151"/>
        <v/>
      </c>
      <c r="CJ251" s="129" t="str">
        <f>+IF(CI251="","",MAX(CJ$1:CJ250)+1)</f>
        <v/>
      </c>
      <c r="CK251" s="129" t="str">
        <f t="shared" si="152"/>
        <v/>
      </c>
      <c r="CL251" s="129" t="str">
        <f t="shared" si="153"/>
        <v/>
      </c>
      <c r="CM251" s="129" t="str">
        <f t="shared" si="154"/>
        <v/>
      </c>
      <c r="CN251" s="129" t="str">
        <f t="shared" si="155"/>
        <v/>
      </c>
      <c r="CO251" s="129" t="str">
        <f t="shared" si="156"/>
        <v/>
      </c>
      <c r="CQ251" s="207" t="str">
        <f>+IF(CR251="","",MAX(CQ$1:CQ250)+1)</f>
        <v/>
      </c>
      <c r="CR251" s="208" t="str">
        <f>IF(Compliance_Options!B273="","",Compliance_Options!B273)</f>
        <v/>
      </c>
      <c r="CS251" s="208" t="str">
        <f>IF(Compliance_Options!C273="","",Compliance_Options!C273)</f>
        <v/>
      </c>
      <c r="CT251" s="208" t="str">
        <f>IF(Compliance_Options!D273="","",Compliance_Options!D273)</f>
        <v/>
      </c>
      <c r="CU251" s="208" t="str">
        <f t="shared" si="157"/>
        <v xml:space="preserve">  </v>
      </c>
      <c r="CV251" s="208" t="str">
        <f>IF(COUNTIF(CU$2:CU251,CU251)=1,CU251,"")</f>
        <v/>
      </c>
      <c r="CW251" s="208" t="str">
        <f t="shared" si="158"/>
        <v/>
      </c>
      <c r="CX251" s="208" t="str">
        <f t="shared" si="159"/>
        <v/>
      </c>
      <c r="CY251" s="208" t="str">
        <f t="shared" si="160"/>
        <v/>
      </c>
      <c r="CZ251" s="208" t="str">
        <f t="shared" si="161"/>
        <v/>
      </c>
    </row>
    <row r="252" spans="49:104" x14ac:dyDescent="0.3">
      <c r="AW252" s="125" t="str">
        <f>+IF(AX252="","",MAX(AW$1:AW251)+1)</f>
        <v/>
      </c>
      <c r="AX252" s="126" t="str">
        <f>IF(Compliance_Options!B274="","",Compliance_Options!B274)</f>
        <v/>
      </c>
      <c r="AY252" s="126" t="str">
        <f>IF(Compliance_Options!C274="","",Compliance_Options!C274)</f>
        <v/>
      </c>
      <c r="AZ252" s="126" t="str">
        <f>IF(Compliance_Options!D274="","",Compliance_Options!D274)</f>
        <v/>
      </c>
      <c r="BA252" s="126" t="str">
        <f>IF(Compliance_Options!E274="","",Compliance_Options!E274)</f>
        <v/>
      </c>
      <c r="BB252" s="126" t="str">
        <f>IF(Compliance_Options!F274="","",Compliance_Options!F274)</f>
        <v/>
      </c>
      <c r="BC252" s="105" t="str">
        <f t="shared" si="123"/>
        <v xml:space="preserve">    </v>
      </c>
      <c r="BD252" s="105" t="str">
        <f>IF(COUNTIF(BC$2:BC252,BC252)=1,BC252,"")</f>
        <v/>
      </c>
      <c r="BE252" s="105" t="str">
        <f t="shared" si="124"/>
        <v/>
      </c>
      <c r="BF252" s="105" t="str">
        <f t="shared" si="125"/>
        <v/>
      </c>
      <c r="BG252" s="105" t="str">
        <f t="shared" si="126"/>
        <v/>
      </c>
      <c r="BH252" s="105" t="str">
        <f t="shared" si="127"/>
        <v/>
      </c>
      <c r="BI252" s="105" t="str">
        <f t="shared" si="128"/>
        <v/>
      </c>
      <c r="BJ252" s="105" t="str">
        <f t="shared" si="129"/>
        <v/>
      </c>
      <c r="BK252" s="111" t="str">
        <f t="shared" si="130"/>
        <v/>
      </c>
      <c r="BL252" s="111" t="str">
        <f>+IF(BK252="","",MAX(BL$1:BL251)+1)</f>
        <v/>
      </c>
      <c r="BM252" s="111" t="str">
        <f t="shared" si="131"/>
        <v/>
      </c>
      <c r="BN252" s="111" t="str">
        <f t="shared" si="132"/>
        <v/>
      </c>
      <c r="BO252" s="111" t="str">
        <f t="shared" si="133"/>
        <v/>
      </c>
      <c r="BP252" s="111" t="str">
        <f t="shared" si="134"/>
        <v/>
      </c>
      <c r="BQ252" s="111" t="str">
        <f t="shared" si="135"/>
        <v/>
      </c>
      <c r="BR252" s="111" t="str">
        <f t="shared" si="136"/>
        <v/>
      </c>
      <c r="BS252" s="127" t="str">
        <f t="shared" si="137"/>
        <v/>
      </c>
      <c r="BT252" s="127" t="str">
        <f>+IF(BS252="","",MAX(BT$1:BT251)+1)</f>
        <v/>
      </c>
      <c r="BU252" s="127" t="str">
        <f t="shared" si="138"/>
        <v/>
      </c>
      <c r="BV252" s="127" t="str">
        <f t="shared" si="139"/>
        <v/>
      </c>
      <c r="BW252" s="127" t="str">
        <f t="shared" si="140"/>
        <v/>
      </c>
      <c r="BX252" s="127" t="str">
        <f t="shared" si="141"/>
        <v/>
      </c>
      <c r="BY252" s="127" t="str">
        <f t="shared" si="142"/>
        <v/>
      </c>
      <c r="BZ252" s="127" t="str">
        <f t="shared" si="143"/>
        <v/>
      </c>
      <c r="CA252" s="128" t="str">
        <f t="shared" si="144"/>
        <v/>
      </c>
      <c r="CB252" s="128" t="str">
        <f>+IF(CA252="","",MAX(CB$1:CB251)+1)</f>
        <v/>
      </c>
      <c r="CC252" s="128" t="str">
        <f t="shared" si="145"/>
        <v/>
      </c>
      <c r="CD252" s="128" t="str">
        <f t="shared" si="146"/>
        <v/>
      </c>
      <c r="CE252" s="128" t="str">
        <f t="shared" si="147"/>
        <v/>
      </c>
      <c r="CF252" s="128" t="str">
        <f t="shared" si="148"/>
        <v/>
      </c>
      <c r="CG252" s="128" t="str">
        <f t="shared" si="149"/>
        <v/>
      </c>
      <c r="CH252" s="128" t="str">
        <f t="shared" si="150"/>
        <v/>
      </c>
      <c r="CI252" s="129" t="str">
        <f t="shared" si="151"/>
        <v/>
      </c>
      <c r="CJ252" s="129" t="str">
        <f>+IF(CI252="","",MAX(CJ$1:CJ251)+1)</f>
        <v/>
      </c>
      <c r="CK252" s="129" t="str">
        <f t="shared" si="152"/>
        <v/>
      </c>
      <c r="CL252" s="129" t="str">
        <f t="shared" si="153"/>
        <v/>
      </c>
      <c r="CM252" s="129" t="str">
        <f t="shared" si="154"/>
        <v/>
      </c>
      <c r="CN252" s="129" t="str">
        <f t="shared" si="155"/>
        <v/>
      </c>
      <c r="CO252" s="129" t="str">
        <f t="shared" si="156"/>
        <v/>
      </c>
      <c r="CQ252" s="207" t="str">
        <f>+IF(CR252="","",MAX(CQ$1:CQ251)+1)</f>
        <v/>
      </c>
      <c r="CR252" s="208" t="str">
        <f>IF(Compliance_Options!B274="","",Compliance_Options!B274)</f>
        <v/>
      </c>
      <c r="CS252" s="208" t="str">
        <f>IF(Compliance_Options!C274="","",Compliance_Options!C274)</f>
        <v/>
      </c>
      <c r="CT252" s="208" t="str">
        <f>IF(Compliance_Options!D274="","",Compliance_Options!D274)</f>
        <v/>
      </c>
      <c r="CU252" s="208" t="str">
        <f t="shared" si="157"/>
        <v xml:space="preserve">  </v>
      </c>
      <c r="CV252" s="208" t="str">
        <f>IF(COUNTIF(CU$2:CU252,CU252)=1,CU252,"")</f>
        <v/>
      </c>
      <c r="CW252" s="208" t="str">
        <f t="shared" si="158"/>
        <v/>
      </c>
      <c r="CX252" s="208" t="str">
        <f t="shared" si="159"/>
        <v/>
      </c>
      <c r="CY252" s="208" t="str">
        <f t="shared" si="160"/>
        <v/>
      </c>
      <c r="CZ252" s="208" t="str">
        <f t="shared" si="161"/>
        <v/>
      </c>
    </row>
    <row r="253" spans="49:104" x14ac:dyDescent="0.3">
      <c r="AW253" s="125" t="str">
        <f>+IF(AX253="","",MAX(AW$1:AW252)+1)</f>
        <v/>
      </c>
      <c r="AX253" s="126" t="str">
        <f>IF(Compliance_Options!B275="","",Compliance_Options!B275)</f>
        <v/>
      </c>
      <c r="AY253" s="126" t="str">
        <f>IF(Compliance_Options!C275="","",Compliance_Options!C275)</f>
        <v/>
      </c>
      <c r="AZ253" s="126" t="str">
        <f>IF(Compliance_Options!D275="","",Compliance_Options!D275)</f>
        <v/>
      </c>
      <c r="BA253" s="126" t="str">
        <f>IF(Compliance_Options!E275="","",Compliance_Options!E275)</f>
        <v/>
      </c>
      <c r="BB253" s="126" t="str">
        <f>IF(Compliance_Options!F275="","",Compliance_Options!F275)</f>
        <v/>
      </c>
      <c r="BC253" s="105" t="str">
        <f t="shared" si="123"/>
        <v xml:space="preserve">    </v>
      </c>
      <c r="BD253" s="105" t="str">
        <f>IF(COUNTIF(BC$2:BC253,BC253)=1,BC253,"")</f>
        <v/>
      </c>
      <c r="BE253" s="105" t="str">
        <f t="shared" si="124"/>
        <v/>
      </c>
      <c r="BF253" s="105" t="str">
        <f t="shared" si="125"/>
        <v/>
      </c>
      <c r="BG253" s="105" t="str">
        <f t="shared" si="126"/>
        <v/>
      </c>
      <c r="BH253" s="105" t="str">
        <f t="shared" si="127"/>
        <v/>
      </c>
      <c r="BI253" s="105" t="str">
        <f t="shared" si="128"/>
        <v/>
      </c>
      <c r="BJ253" s="105" t="str">
        <f t="shared" si="129"/>
        <v/>
      </c>
      <c r="BK253" s="111" t="str">
        <f t="shared" si="130"/>
        <v/>
      </c>
      <c r="BL253" s="111" t="str">
        <f>+IF(BK253="","",MAX(BL$1:BL252)+1)</f>
        <v/>
      </c>
      <c r="BM253" s="111" t="str">
        <f t="shared" si="131"/>
        <v/>
      </c>
      <c r="BN253" s="111" t="str">
        <f t="shared" si="132"/>
        <v/>
      </c>
      <c r="BO253" s="111" t="str">
        <f t="shared" si="133"/>
        <v/>
      </c>
      <c r="BP253" s="111" t="str">
        <f t="shared" si="134"/>
        <v/>
      </c>
      <c r="BQ253" s="111" t="str">
        <f t="shared" si="135"/>
        <v/>
      </c>
      <c r="BR253" s="111" t="str">
        <f t="shared" si="136"/>
        <v/>
      </c>
      <c r="BS253" s="127" t="str">
        <f t="shared" si="137"/>
        <v/>
      </c>
      <c r="BT253" s="127" t="str">
        <f>+IF(BS253="","",MAX(BT$1:BT252)+1)</f>
        <v/>
      </c>
      <c r="BU253" s="127" t="str">
        <f t="shared" si="138"/>
        <v/>
      </c>
      <c r="BV253" s="127" t="str">
        <f t="shared" si="139"/>
        <v/>
      </c>
      <c r="BW253" s="127" t="str">
        <f t="shared" si="140"/>
        <v/>
      </c>
      <c r="BX253" s="127" t="str">
        <f t="shared" si="141"/>
        <v/>
      </c>
      <c r="BY253" s="127" t="str">
        <f t="shared" si="142"/>
        <v/>
      </c>
      <c r="BZ253" s="127" t="str">
        <f t="shared" si="143"/>
        <v/>
      </c>
      <c r="CA253" s="128" t="str">
        <f t="shared" si="144"/>
        <v/>
      </c>
      <c r="CB253" s="128" t="str">
        <f>+IF(CA253="","",MAX(CB$1:CB252)+1)</f>
        <v/>
      </c>
      <c r="CC253" s="128" t="str">
        <f t="shared" si="145"/>
        <v/>
      </c>
      <c r="CD253" s="128" t="str">
        <f t="shared" si="146"/>
        <v/>
      </c>
      <c r="CE253" s="128" t="str">
        <f t="shared" si="147"/>
        <v/>
      </c>
      <c r="CF253" s="128" t="str">
        <f t="shared" si="148"/>
        <v/>
      </c>
      <c r="CG253" s="128" t="str">
        <f t="shared" si="149"/>
        <v/>
      </c>
      <c r="CH253" s="128" t="str">
        <f t="shared" si="150"/>
        <v/>
      </c>
      <c r="CI253" s="129" t="str">
        <f t="shared" si="151"/>
        <v/>
      </c>
      <c r="CJ253" s="129" t="str">
        <f>+IF(CI253="","",MAX(CJ$1:CJ252)+1)</f>
        <v/>
      </c>
      <c r="CK253" s="129" t="str">
        <f t="shared" si="152"/>
        <v/>
      </c>
      <c r="CL253" s="129" t="str">
        <f t="shared" si="153"/>
        <v/>
      </c>
      <c r="CM253" s="129" t="str">
        <f t="shared" si="154"/>
        <v/>
      </c>
      <c r="CN253" s="129" t="str">
        <f t="shared" si="155"/>
        <v/>
      </c>
      <c r="CO253" s="129" t="str">
        <f t="shared" si="156"/>
        <v/>
      </c>
      <c r="CQ253" s="207" t="str">
        <f>+IF(CR253="","",MAX(CQ$1:CQ252)+1)</f>
        <v/>
      </c>
      <c r="CR253" s="208" t="str">
        <f>IF(Compliance_Options!B275="","",Compliance_Options!B275)</f>
        <v/>
      </c>
      <c r="CS253" s="208" t="str">
        <f>IF(Compliance_Options!C275="","",Compliance_Options!C275)</f>
        <v/>
      </c>
      <c r="CT253" s="208" t="str">
        <f>IF(Compliance_Options!D275="","",Compliance_Options!D275)</f>
        <v/>
      </c>
      <c r="CU253" s="208" t="str">
        <f t="shared" si="157"/>
        <v xml:space="preserve">  </v>
      </c>
      <c r="CV253" s="208" t="str">
        <f>IF(COUNTIF(CU$2:CU253,CU253)=1,CU253,"")</f>
        <v/>
      </c>
      <c r="CW253" s="208" t="str">
        <f t="shared" si="158"/>
        <v/>
      </c>
      <c r="CX253" s="208" t="str">
        <f t="shared" si="159"/>
        <v/>
      </c>
      <c r="CY253" s="208" t="str">
        <f t="shared" si="160"/>
        <v/>
      </c>
      <c r="CZ253" s="208" t="str">
        <f t="shared" si="161"/>
        <v/>
      </c>
    </row>
    <row r="254" spans="49:104" x14ac:dyDescent="0.3">
      <c r="AW254" s="125" t="str">
        <f>+IF(AX254="","",MAX(AW$1:AW253)+1)</f>
        <v/>
      </c>
      <c r="AX254" s="126" t="str">
        <f>IF(Compliance_Options!B276="","",Compliance_Options!B276)</f>
        <v/>
      </c>
      <c r="AY254" s="126" t="str">
        <f>IF(Compliance_Options!C276="","",Compliance_Options!C276)</f>
        <v/>
      </c>
      <c r="AZ254" s="126" t="str">
        <f>IF(Compliance_Options!D276="","",Compliance_Options!D276)</f>
        <v/>
      </c>
      <c r="BA254" s="126" t="str">
        <f>IF(Compliance_Options!E276="","",Compliance_Options!E276)</f>
        <v/>
      </c>
      <c r="BB254" s="126" t="str">
        <f>IF(Compliance_Options!F276="","",Compliance_Options!F276)</f>
        <v/>
      </c>
      <c r="BC254" s="105" t="str">
        <f t="shared" si="123"/>
        <v xml:space="preserve">    </v>
      </c>
      <c r="BD254" s="105" t="str">
        <f>IF(COUNTIF(BC$2:BC254,BC254)=1,BC254,"")</f>
        <v/>
      </c>
      <c r="BE254" s="105" t="str">
        <f t="shared" si="124"/>
        <v/>
      </c>
      <c r="BF254" s="105" t="str">
        <f t="shared" si="125"/>
        <v/>
      </c>
      <c r="BG254" s="105" t="str">
        <f t="shared" si="126"/>
        <v/>
      </c>
      <c r="BH254" s="105" t="str">
        <f t="shared" si="127"/>
        <v/>
      </c>
      <c r="BI254" s="105" t="str">
        <f t="shared" si="128"/>
        <v/>
      </c>
      <c r="BJ254" s="105" t="str">
        <f t="shared" si="129"/>
        <v/>
      </c>
      <c r="BK254" s="111" t="str">
        <f t="shared" si="130"/>
        <v/>
      </c>
      <c r="BL254" s="111" t="str">
        <f>+IF(BK254="","",MAX(BL$1:BL253)+1)</f>
        <v/>
      </c>
      <c r="BM254" s="111" t="str">
        <f t="shared" si="131"/>
        <v/>
      </c>
      <c r="BN254" s="111" t="str">
        <f t="shared" si="132"/>
        <v/>
      </c>
      <c r="BO254" s="111" t="str">
        <f t="shared" si="133"/>
        <v/>
      </c>
      <c r="BP254" s="111" t="str">
        <f t="shared" si="134"/>
        <v/>
      </c>
      <c r="BQ254" s="111" t="str">
        <f t="shared" si="135"/>
        <v/>
      </c>
      <c r="BR254" s="111" t="str">
        <f t="shared" si="136"/>
        <v/>
      </c>
      <c r="BS254" s="127" t="str">
        <f t="shared" si="137"/>
        <v/>
      </c>
      <c r="BT254" s="127" t="str">
        <f>+IF(BS254="","",MAX(BT$1:BT253)+1)</f>
        <v/>
      </c>
      <c r="BU254" s="127" t="str">
        <f t="shared" si="138"/>
        <v/>
      </c>
      <c r="BV254" s="127" t="str">
        <f t="shared" si="139"/>
        <v/>
      </c>
      <c r="BW254" s="127" t="str">
        <f t="shared" si="140"/>
        <v/>
      </c>
      <c r="BX254" s="127" t="str">
        <f t="shared" si="141"/>
        <v/>
      </c>
      <c r="BY254" s="127" t="str">
        <f t="shared" si="142"/>
        <v/>
      </c>
      <c r="BZ254" s="127" t="str">
        <f t="shared" si="143"/>
        <v/>
      </c>
      <c r="CA254" s="128" t="str">
        <f t="shared" si="144"/>
        <v/>
      </c>
      <c r="CB254" s="128" t="str">
        <f>+IF(CA254="","",MAX(CB$1:CB253)+1)</f>
        <v/>
      </c>
      <c r="CC254" s="128" t="str">
        <f t="shared" si="145"/>
        <v/>
      </c>
      <c r="CD254" s="128" t="str">
        <f t="shared" si="146"/>
        <v/>
      </c>
      <c r="CE254" s="128" t="str">
        <f t="shared" si="147"/>
        <v/>
      </c>
      <c r="CF254" s="128" t="str">
        <f t="shared" si="148"/>
        <v/>
      </c>
      <c r="CG254" s="128" t="str">
        <f t="shared" si="149"/>
        <v/>
      </c>
      <c r="CH254" s="128" t="str">
        <f t="shared" si="150"/>
        <v/>
      </c>
      <c r="CI254" s="129" t="str">
        <f t="shared" si="151"/>
        <v/>
      </c>
      <c r="CJ254" s="129" t="str">
        <f>+IF(CI254="","",MAX(CJ$1:CJ253)+1)</f>
        <v/>
      </c>
      <c r="CK254" s="129" t="str">
        <f t="shared" si="152"/>
        <v/>
      </c>
      <c r="CL254" s="129" t="str">
        <f t="shared" si="153"/>
        <v/>
      </c>
      <c r="CM254" s="129" t="str">
        <f t="shared" si="154"/>
        <v/>
      </c>
      <c r="CN254" s="129" t="str">
        <f t="shared" si="155"/>
        <v/>
      </c>
      <c r="CO254" s="129" t="str">
        <f t="shared" si="156"/>
        <v/>
      </c>
      <c r="CQ254" s="207" t="str">
        <f>+IF(CR254="","",MAX(CQ$1:CQ253)+1)</f>
        <v/>
      </c>
      <c r="CR254" s="208" t="str">
        <f>IF(Compliance_Options!B276="","",Compliance_Options!B276)</f>
        <v/>
      </c>
      <c r="CS254" s="208" t="str">
        <f>IF(Compliance_Options!C276="","",Compliance_Options!C276)</f>
        <v/>
      </c>
      <c r="CT254" s="208" t="str">
        <f>IF(Compliance_Options!D276="","",Compliance_Options!D276)</f>
        <v/>
      </c>
      <c r="CU254" s="208" t="str">
        <f t="shared" si="157"/>
        <v xml:space="preserve">  </v>
      </c>
      <c r="CV254" s="208" t="str">
        <f>IF(COUNTIF(CU$2:CU254,CU254)=1,CU254,"")</f>
        <v/>
      </c>
      <c r="CW254" s="208" t="str">
        <f t="shared" si="158"/>
        <v/>
      </c>
      <c r="CX254" s="208" t="str">
        <f t="shared" si="159"/>
        <v/>
      </c>
      <c r="CY254" s="208" t="str">
        <f t="shared" si="160"/>
        <v/>
      </c>
      <c r="CZ254" s="208" t="str">
        <f t="shared" si="161"/>
        <v/>
      </c>
    </row>
    <row r="255" spans="49:104" x14ac:dyDescent="0.3">
      <c r="AW255" s="125" t="str">
        <f>+IF(AX255="","",MAX(AW$1:AW254)+1)</f>
        <v/>
      </c>
      <c r="AX255" s="126" t="str">
        <f>IF(Compliance_Options!B277="","",Compliance_Options!B277)</f>
        <v/>
      </c>
      <c r="AY255" s="126" t="str">
        <f>IF(Compliance_Options!C277="","",Compliance_Options!C277)</f>
        <v/>
      </c>
      <c r="AZ255" s="126" t="str">
        <f>IF(Compliance_Options!D277="","",Compliance_Options!D277)</f>
        <v/>
      </c>
      <c r="BA255" s="126" t="str">
        <f>IF(Compliance_Options!E277="","",Compliance_Options!E277)</f>
        <v/>
      </c>
      <c r="BB255" s="126" t="str">
        <f>IF(Compliance_Options!F277="","",Compliance_Options!F277)</f>
        <v/>
      </c>
      <c r="BC255" s="105" t="str">
        <f t="shared" si="123"/>
        <v xml:space="preserve">    </v>
      </c>
      <c r="BD255" s="105" t="str">
        <f>IF(COUNTIF(BC$2:BC255,BC255)=1,BC255,"")</f>
        <v/>
      </c>
      <c r="BE255" s="105" t="str">
        <f t="shared" si="124"/>
        <v/>
      </c>
      <c r="BF255" s="105" t="str">
        <f t="shared" si="125"/>
        <v/>
      </c>
      <c r="BG255" s="105" t="str">
        <f t="shared" si="126"/>
        <v/>
      </c>
      <c r="BH255" s="105" t="str">
        <f t="shared" si="127"/>
        <v/>
      </c>
      <c r="BI255" s="105" t="str">
        <f t="shared" si="128"/>
        <v/>
      </c>
      <c r="BJ255" s="105" t="str">
        <f t="shared" si="129"/>
        <v/>
      </c>
      <c r="BK255" s="111" t="str">
        <f t="shared" si="130"/>
        <v/>
      </c>
      <c r="BL255" s="111" t="str">
        <f>+IF(BK255="","",MAX(BL$1:BL254)+1)</f>
        <v/>
      </c>
      <c r="BM255" s="111" t="str">
        <f t="shared" si="131"/>
        <v/>
      </c>
      <c r="BN255" s="111" t="str">
        <f t="shared" si="132"/>
        <v/>
      </c>
      <c r="BO255" s="111" t="str">
        <f t="shared" si="133"/>
        <v/>
      </c>
      <c r="BP255" s="111" t="str">
        <f t="shared" si="134"/>
        <v/>
      </c>
      <c r="BQ255" s="111" t="str">
        <f t="shared" si="135"/>
        <v/>
      </c>
      <c r="BR255" s="111" t="str">
        <f t="shared" si="136"/>
        <v/>
      </c>
      <c r="BS255" s="127" t="str">
        <f t="shared" si="137"/>
        <v/>
      </c>
      <c r="BT255" s="127" t="str">
        <f>+IF(BS255="","",MAX(BT$1:BT254)+1)</f>
        <v/>
      </c>
      <c r="BU255" s="127" t="str">
        <f t="shared" si="138"/>
        <v/>
      </c>
      <c r="BV255" s="127" t="str">
        <f t="shared" si="139"/>
        <v/>
      </c>
      <c r="BW255" s="127" t="str">
        <f t="shared" si="140"/>
        <v/>
      </c>
      <c r="BX255" s="127" t="str">
        <f t="shared" si="141"/>
        <v/>
      </c>
      <c r="BY255" s="127" t="str">
        <f t="shared" si="142"/>
        <v/>
      </c>
      <c r="BZ255" s="127" t="str">
        <f t="shared" si="143"/>
        <v/>
      </c>
      <c r="CA255" s="128" t="str">
        <f t="shared" si="144"/>
        <v/>
      </c>
      <c r="CB255" s="128" t="str">
        <f>+IF(CA255="","",MAX(CB$1:CB254)+1)</f>
        <v/>
      </c>
      <c r="CC255" s="128" t="str">
        <f t="shared" si="145"/>
        <v/>
      </c>
      <c r="CD255" s="128" t="str">
        <f t="shared" si="146"/>
        <v/>
      </c>
      <c r="CE255" s="128" t="str">
        <f t="shared" si="147"/>
        <v/>
      </c>
      <c r="CF255" s="128" t="str">
        <f t="shared" si="148"/>
        <v/>
      </c>
      <c r="CG255" s="128" t="str">
        <f t="shared" si="149"/>
        <v/>
      </c>
      <c r="CH255" s="128" t="str">
        <f t="shared" si="150"/>
        <v/>
      </c>
      <c r="CI255" s="129" t="str">
        <f t="shared" si="151"/>
        <v/>
      </c>
      <c r="CJ255" s="129" t="str">
        <f>+IF(CI255="","",MAX(CJ$1:CJ254)+1)</f>
        <v/>
      </c>
      <c r="CK255" s="129" t="str">
        <f t="shared" si="152"/>
        <v/>
      </c>
      <c r="CL255" s="129" t="str">
        <f t="shared" si="153"/>
        <v/>
      </c>
      <c r="CM255" s="129" t="str">
        <f t="shared" si="154"/>
        <v/>
      </c>
      <c r="CN255" s="129" t="str">
        <f t="shared" si="155"/>
        <v/>
      </c>
      <c r="CO255" s="129" t="str">
        <f t="shared" si="156"/>
        <v/>
      </c>
      <c r="CQ255" s="207" t="str">
        <f>+IF(CR255="","",MAX(CQ$1:CQ254)+1)</f>
        <v/>
      </c>
      <c r="CR255" s="208" t="str">
        <f>IF(Compliance_Options!B277="","",Compliance_Options!B277)</f>
        <v/>
      </c>
      <c r="CS255" s="208" t="str">
        <f>IF(Compliance_Options!C277="","",Compliance_Options!C277)</f>
        <v/>
      </c>
      <c r="CT255" s="208" t="str">
        <f>IF(Compliance_Options!D277="","",Compliance_Options!D277)</f>
        <v/>
      </c>
      <c r="CU255" s="208" t="str">
        <f t="shared" si="157"/>
        <v xml:space="preserve">  </v>
      </c>
      <c r="CV255" s="208" t="str">
        <f>IF(COUNTIF(CU$2:CU255,CU255)=1,CU255,"")</f>
        <v/>
      </c>
      <c r="CW255" s="208" t="str">
        <f t="shared" si="158"/>
        <v/>
      </c>
      <c r="CX255" s="208" t="str">
        <f t="shared" si="159"/>
        <v/>
      </c>
      <c r="CY255" s="208" t="str">
        <f t="shared" si="160"/>
        <v/>
      </c>
      <c r="CZ255" s="208" t="str">
        <f t="shared" si="161"/>
        <v/>
      </c>
    </row>
    <row r="256" spans="49:104" x14ac:dyDescent="0.3">
      <c r="AW256" s="125" t="str">
        <f>+IF(AX256="","",MAX(AW$1:AW255)+1)</f>
        <v/>
      </c>
      <c r="AX256" s="126" t="str">
        <f>IF(Compliance_Options!B278="","",Compliance_Options!B278)</f>
        <v/>
      </c>
      <c r="AY256" s="126" t="str">
        <f>IF(Compliance_Options!C278="","",Compliance_Options!C278)</f>
        <v/>
      </c>
      <c r="AZ256" s="126" t="str">
        <f>IF(Compliance_Options!D278="","",Compliance_Options!D278)</f>
        <v/>
      </c>
      <c r="BA256" s="126" t="str">
        <f>IF(Compliance_Options!E278="","",Compliance_Options!E278)</f>
        <v/>
      </c>
      <c r="BB256" s="126" t="str">
        <f>IF(Compliance_Options!F278="","",Compliance_Options!F278)</f>
        <v/>
      </c>
      <c r="BC256" s="105" t="str">
        <f t="shared" si="123"/>
        <v xml:space="preserve">    </v>
      </c>
      <c r="BD256" s="105" t="str">
        <f>IF(COUNTIF(BC$2:BC256,BC256)=1,BC256,"")</f>
        <v/>
      </c>
      <c r="BE256" s="105" t="str">
        <f t="shared" si="124"/>
        <v/>
      </c>
      <c r="BF256" s="105" t="str">
        <f t="shared" si="125"/>
        <v/>
      </c>
      <c r="BG256" s="105" t="str">
        <f t="shared" si="126"/>
        <v/>
      </c>
      <c r="BH256" s="105" t="str">
        <f t="shared" si="127"/>
        <v/>
      </c>
      <c r="BI256" s="105" t="str">
        <f t="shared" si="128"/>
        <v/>
      </c>
      <c r="BJ256" s="105" t="str">
        <f t="shared" si="129"/>
        <v/>
      </c>
      <c r="BK256" s="111" t="str">
        <f t="shared" si="130"/>
        <v/>
      </c>
      <c r="BL256" s="111" t="str">
        <f>+IF(BK256="","",MAX(BL$1:BL255)+1)</f>
        <v/>
      </c>
      <c r="BM256" s="111" t="str">
        <f t="shared" si="131"/>
        <v/>
      </c>
      <c r="BN256" s="111" t="str">
        <f t="shared" si="132"/>
        <v/>
      </c>
      <c r="BO256" s="111" t="str">
        <f t="shared" si="133"/>
        <v/>
      </c>
      <c r="BP256" s="111" t="str">
        <f t="shared" si="134"/>
        <v/>
      </c>
      <c r="BQ256" s="111" t="str">
        <f t="shared" si="135"/>
        <v/>
      </c>
      <c r="BR256" s="111" t="str">
        <f t="shared" si="136"/>
        <v/>
      </c>
      <c r="BS256" s="127" t="str">
        <f t="shared" si="137"/>
        <v/>
      </c>
      <c r="BT256" s="127" t="str">
        <f>+IF(BS256="","",MAX(BT$1:BT255)+1)</f>
        <v/>
      </c>
      <c r="BU256" s="127" t="str">
        <f t="shared" si="138"/>
        <v/>
      </c>
      <c r="BV256" s="127" t="str">
        <f t="shared" si="139"/>
        <v/>
      </c>
      <c r="BW256" s="127" t="str">
        <f t="shared" si="140"/>
        <v/>
      </c>
      <c r="BX256" s="127" t="str">
        <f t="shared" si="141"/>
        <v/>
      </c>
      <c r="BY256" s="127" t="str">
        <f t="shared" si="142"/>
        <v/>
      </c>
      <c r="BZ256" s="127" t="str">
        <f t="shared" si="143"/>
        <v/>
      </c>
      <c r="CA256" s="128" t="str">
        <f t="shared" si="144"/>
        <v/>
      </c>
      <c r="CB256" s="128" t="str">
        <f>+IF(CA256="","",MAX(CB$1:CB255)+1)</f>
        <v/>
      </c>
      <c r="CC256" s="128" t="str">
        <f t="shared" si="145"/>
        <v/>
      </c>
      <c r="CD256" s="128" t="str">
        <f t="shared" si="146"/>
        <v/>
      </c>
      <c r="CE256" s="128" t="str">
        <f t="shared" si="147"/>
        <v/>
      </c>
      <c r="CF256" s="128" t="str">
        <f t="shared" si="148"/>
        <v/>
      </c>
      <c r="CG256" s="128" t="str">
        <f t="shared" si="149"/>
        <v/>
      </c>
      <c r="CH256" s="128" t="str">
        <f t="shared" si="150"/>
        <v/>
      </c>
      <c r="CI256" s="129" t="str">
        <f t="shared" si="151"/>
        <v/>
      </c>
      <c r="CJ256" s="129" t="str">
        <f>+IF(CI256="","",MAX(CJ$1:CJ255)+1)</f>
        <v/>
      </c>
      <c r="CK256" s="129" t="str">
        <f t="shared" si="152"/>
        <v/>
      </c>
      <c r="CL256" s="129" t="str">
        <f t="shared" si="153"/>
        <v/>
      </c>
      <c r="CM256" s="129" t="str">
        <f t="shared" si="154"/>
        <v/>
      </c>
      <c r="CN256" s="129" t="str">
        <f t="shared" si="155"/>
        <v/>
      </c>
      <c r="CO256" s="129" t="str">
        <f t="shared" si="156"/>
        <v/>
      </c>
      <c r="CQ256" s="207" t="str">
        <f>+IF(CR256="","",MAX(CQ$1:CQ255)+1)</f>
        <v/>
      </c>
      <c r="CR256" s="208" t="str">
        <f>IF(Compliance_Options!B278="","",Compliance_Options!B278)</f>
        <v/>
      </c>
      <c r="CS256" s="208" t="str">
        <f>IF(Compliance_Options!C278="","",Compliance_Options!C278)</f>
        <v/>
      </c>
      <c r="CT256" s="208" t="str">
        <f>IF(Compliance_Options!D278="","",Compliance_Options!D278)</f>
        <v/>
      </c>
      <c r="CU256" s="208" t="str">
        <f t="shared" si="157"/>
        <v xml:space="preserve">  </v>
      </c>
      <c r="CV256" s="208" t="str">
        <f>IF(COUNTIF(CU$2:CU256,CU256)=1,CU256,"")</f>
        <v/>
      </c>
      <c r="CW256" s="208" t="str">
        <f t="shared" si="158"/>
        <v/>
      </c>
      <c r="CX256" s="208" t="str">
        <f t="shared" si="159"/>
        <v/>
      </c>
      <c r="CY256" s="208" t="str">
        <f t="shared" si="160"/>
        <v/>
      </c>
      <c r="CZ256" s="208" t="str">
        <f t="shared" si="161"/>
        <v/>
      </c>
    </row>
    <row r="257" spans="49:104" x14ac:dyDescent="0.3">
      <c r="AW257" s="125" t="str">
        <f>+IF(AX257="","",MAX(AW$1:AW256)+1)</f>
        <v/>
      </c>
      <c r="AX257" s="126" t="str">
        <f>IF(Compliance_Options!B279="","",Compliance_Options!B279)</f>
        <v/>
      </c>
      <c r="AY257" s="126" t="str">
        <f>IF(Compliance_Options!C279="","",Compliance_Options!C279)</f>
        <v/>
      </c>
      <c r="AZ257" s="126" t="str">
        <f>IF(Compliance_Options!D279="","",Compliance_Options!D279)</f>
        <v/>
      </c>
      <c r="BA257" s="126" t="str">
        <f>IF(Compliance_Options!E279="","",Compliance_Options!E279)</f>
        <v/>
      </c>
      <c r="BB257" s="126" t="str">
        <f>IF(Compliance_Options!F279="","",Compliance_Options!F279)</f>
        <v/>
      </c>
      <c r="BC257" s="105" t="str">
        <f t="shared" si="123"/>
        <v xml:space="preserve">    </v>
      </c>
      <c r="BD257" s="105" t="str">
        <f>IF(COUNTIF(BC$2:BC257,BC257)=1,BC257,"")</f>
        <v/>
      </c>
      <c r="BE257" s="105" t="str">
        <f t="shared" si="124"/>
        <v/>
      </c>
      <c r="BF257" s="105" t="str">
        <f t="shared" si="125"/>
        <v/>
      </c>
      <c r="BG257" s="105" t="str">
        <f t="shared" si="126"/>
        <v/>
      </c>
      <c r="BH257" s="105" t="str">
        <f t="shared" si="127"/>
        <v/>
      </c>
      <c r="BI257" s="105" t="str">
        <f t="shared" si="128"/>
        <v/>
      </c>
      <c r="BJ257" s="105" t="str">
        <f t="shared" si="129"/>
        <v/>
      </c>
      <c r="BK257" s="111" t="str">
        <f t="shared" si="130"/>
        <v/>
      </c>
      <c r="BL257" s="111" t="str">
        <f>+IF(BK257="","",MAX(BL$1:BL256)+1)</f>
        <v/>
      </c>
      <c r="BM257" s="111" t="str">
        <f t="shared" si="131"/>
        <v/>
      </c>
      <c r="BN257" s="111" t="str">
        <f t="shared" si="132"/>
        <v/>
      </c>
      <c r="BO257" s="111" t="str">
        <f t="shared" si="133"/>
        <v/>
      </c>
      <c r="BP257" s="111" t="str">
        <f t="shared" si="134"/>
        <v/>
      </c>
      <c r="BQ257" s="111" t="str">
        <f t="shared" si="135"/>
        <v/>
      </c>
      <c r="BR257" s="111" t="str">
        <f t="shared" si="136"/>
        <v/>
      </c>
      <c r="BS257" s="127" t="str">
        <f t="shared" si="137"/>
        <v/>
      </c>
      <c r="BT257" s="127" t="str">
        <f>+IF(BS257="","",MAX(BT$1:BT256)+1)</f>
        <v/>
      </c>
      <c r="BU257" s="127" t="str">
        <f t="shared" si="138"/>
        <v/>
      </c>
      <c r="BV257" s="127" t="str">
        <f t="shared" si="139"/>
        <v/>
      </c>
      <c r="BW257" s="127" t="str">
        <f t="shared" si="140"/>
        <v/>
      </c>
      <c r="BX257" s="127" t="str">
        <f t="shared" si="141"/>
        <v/>
      </c>
      <c r="BY257" s="127" t="str">
        <f t="shared" si="142"/>
        <v/>
      </c>
      <c r="BZ257" s="127" t="str">
        <f t="shared" si="143"/>
        <v/>
      </c>
      <c r="CA257" s="128" t="str">
        <f t="shared" si="144"/>
        <v/>
      </c>
      <c r="CB257" s="128" t="str">
        <f>+IF(CA257="","",MAX(CB$1:CB256)+1)</f>
        <v/>
      </c>
      <c r="CC257" s="128" t="str">
        <f t="shared" si="145"/>
        <v/>
      </c>
      <c r="CD257" s="128" t="str">
        <f t="shared" si="146"/>
        <v/>
      </c>
      <c r="CE257" s="128" t="str">
        <f t="shared" si="147"/>
        <v/>
      </c>
      <c r="CF257" s="128" t="str">
        <f t="shared" si="148"/>
        <v/>
      </c>
      <c r="CG257" s="128" t="str">
        <f t="shared" si="149"/>
        <v/>
      </c>
      <c r="CH257" s="128" t="str">
        <f t="shared" si="150"/>
        <v/>
      </c>
      <c r="CI257" s="129" t="str">
        <f t="shared" si="151"/>
        <v/>
      </c>
      <c r="CJ257" s="129" t="str">
        <f>+IF(CI257="","",MAX(CJ$1:CJ256)+1)</f>
        <v/>
      </c>
      <c r="CK257" s="129" t="str">
        <f t="shared" si="152"/>
        <v/>
      </c>
      <c r="CL257" s="129" t="str">
        <f t="shared" si="153"/>
        <v/>
      </c>
      <c r="CM257" s="129" t="str">
        <f t="shared" si="154"/>
        <v/>
      </c>
      <c r="CN257" s="129" t="str">
        <f t="shared" si="155"/>
        <v/>
      </c>
      <c r="CO257" s="129" t="str">
        <f t="shared" si="156"/>
        <v/>
      </c>
      <c r="CQ257" s="207" t="str">
        <f>+IF(CR257="","",MAX(CQ$1:CQ256)+1)</f>
        <v/>
      </c>
      <c r="CR257" s="208" t="str">
        <f>IF(Compliance_Options!B279="","",Compliance_Options!B279)</f>
        <v/>
      </c>
      <c r="CS257" s="208" t="str">
        <f>IF(Compliance_Options!C279="","",Compliance_Options!C279)</f>
        <v/>
      </c>
      <c r="CT257" s="208" t="str">
        <f>IF(Compliance_Options!D279="","",Compliance_Options!D279)</f>
        <v/>
      </c>
      <c r="CU257" s="208" t="str">
        <f t="shared" si="157"/>
        <v xml:space="preserve">  </v>
      </c>
      <c r="CV257" s="208" t="str">
        <f>IF(COUNTIF(CU$2:CU257,CU257)=1,CU257,"")</f>
        <v/>
      </c>
      <c r="CW257" s="208" t="str">
        <f t="shared" si="158"/>
        <v/>
      </c>
      <c r="CX257" s="208" t="str">
        <f t="shared" si="159"/>
        <v/>
      </c>
      <c r="CY257" s="208" t="str">
        <f t="shared" si="160"/>
        <v/>
      </c>
      <c r="CZ257" s="208" t="str">
        <f t="shared" si="161"/>
        <v/>
      </c>
    </row>
    <row r="258" spans="49:104" x14ac:dyDescent="0.3">
      <c r="AW258" s="125" t="str">
        <f>+IF(AX258="","",MAX(AW$1:AW257)+1)</f>
        <v/>
      </c>
      <c r="AX258" s="126" t="str">
        <f>IF(Compliance_Options!B280="","",Compliance_Options!B280)</f>
        <v/>
      </c>
      <c r="AY258" s="126" t="str">
        <f>IF(Compliance_Options!C280="","",Compliance_Options!C280)</f>
        <v/>
      </c>
      <c r="AZ258" s="126" t="str">
        <f>IF(Compliance_Options!D280="","",Compliance_Options!D280)</f>
        <v/>
      </c>
      <c r="BA258" s="126" t="str">
        <f>IF(Compliance_Options!E280="","",Compliance_Options!E280)</f>
        <v/>
      </c>
      <c r="BB258" s="126" t="str">
        <f>IF(Compliance_Options!F280="","",Compliance_Options!F280)</f>
        <v/>
      </c>
      <c r="BC258" s="105" t="str">
        <f t="shared" si="123"/>
        <v xml:space="preserve">    </v>
      </c>
      <c r="BD258" s="105" t="str">
        <f>IF(COUNTIF(BC$2:BC258,BC258)=1,BC258,"")</f>
        <v/>
      </c>
      <c r="BE258" s="105" t="str">
        <f t="shared" si="124"/>
        <v/>
      </c>
      <c r="BF258" s="105" t="str">
        <f t="shared" si="125"/>
        <v/>
      </c>
      <c r="BG258" s="105" t="str">
        <f t="shared" si="126"/>
        <v/>
      </c>
      <c r="BH258" s="105" t="str">
        <f t="shared" si="127"/>
        <v/>
      </c>
      <c r="BI258" s="105" t="str">
        <f t="shared" si="128"/>
        <v/>
      </c>
      <c r="BJ258" s="105" t="str">
        <f t="shared" si="129"/>
        <v/>
      </c>
      <c r="BK258" s="111" t="str">
        <f t="shared" si="130"/>
        <v/>
      </c>
      <c r="BL258" s="111" t="str">
        <f>+IF(BK258="","",MAX(BL$1:BL257)+1)</f>
        <v/>
      </c>
      <c r="BM258" s="111" t="str">
        <f t="shared" si="131"/>
        <v/>
      </c>
      <c r="BN258" s="111" t="str">
        <f t="shared" si="132"/>
        <v/>
      </c>
      <c r="BO258" s="111" t="str">
        <f t="shared" si="133"/>
        <v/>
      </c>
      <c r="BP258" s="111" t="str">
        <f t="shared" si="134"/>
        <v/>
      </c>
      <c r="BQ258" s="111" t="str">
        <f t="shared" si="135"/>
        <v/>
      </c>
      <c r="BR258" s="111" t="str">
        <f t="shared" si="136"/>
        <v/>
      </c>
      <c r="BS258" s="127" t="str">
        <f t="shared" si="137"/>
        <v/>
      </c>
      <c r="BT258" s="127" t="str">
        <f>+IF(BS258="","",MAX(BT$1:BT257)+1)</f>
        <v/>
      </c>
      <c r="BU258" s="127" t="str">
        <f t="shared" si="138"/>
        <v/>
      </c>
      <c r="BV258" s="127" t="str">
        <f t="shared" si="139"/>
        <v/>
      </c>
      <c r="BW258" s="127" t="str">
        <f t="shared" si="140"/>
        <v/>
      </c>
      <c r="BX258" s="127" t="str">
        <f t="shared" si="141"/>
        <v/>
      </c>
      <c r="BY258" s="127" t="str">
        <f t="shared" si="142"/>
        <v/>
      </c>
      <c r="BZ258" s="127" t="str">
        <f t="shared" si="143"/>
        <v/>
      </c>
      <c r="CA258" s="128" t="str">
        <f t="shared" si="144"/>
        <v/>
      </c>
      <c r="CB258" s="128" t="str">
        <f>+IF(CA258="","",MAX(CB$1:CB257)+1)</f>
        <v/>
      </c>
      <c r="CC258" s="128" t="str">
        <f t="shared" si="145"/>
        <v/>
      </c>
      <c r="CD258" s="128" t="str">
        <f t="shared" si="146"/>
        <v/>
      </c>
      <c r="CE258" s="128" t="str">
        <f t="shared" si="147"/>
        <v/>
      </c>
      <c r="CF258" s="128" t="str">
        <f t="shared" si="148"/>
        <v/>
      </c>
      <c r="CG258" s="128" t="str">
        <f t="shared" si="149"/>
        <v/>
      </c>
      <c r="CH258" s="128" t="str">
        <f t="shared" si="150"/>
        <v/>
      </c>
      <c r="CI258" s="129" t="str">
        <f t="shared" si="151"/>
        <v/>
      </c>
      <c r="CJ258" s="129" t="str">
        <f>+IF(CI258="","",MAX(CJ$1:CJ257)+1)</f>
        <v/>
      </c>
      <c r="CK258" s="129" t="str">
        <f t="shared" si="152"/>
        <v/>
      </c>
      <c r="CL258" s="129" t="str">
        <f t="shared" si="153"/>
        <v/>
      </c>
      <c r="CM258" s="129" t="str">
        <f t="shared" si="154"/>
        <v/>
      </c>
      <c r="CN258" s="129" t="str">
        <f t="shared" si="155"/>
        <v/>
      </c>
      <c r="CO258" s="129" t="str">
        <f t="shared" si="156"/>
        <v/>
      </c>
      <c r="CQ258" s="207" t="str">
        <f>+IF(CR258="","",MAX(CQ$1:CQ257)+1)</f>
        <v/>
      </c>
      <c r="CR258" s="208" t="str">
        <f>IF(Compliance_Options!B280="","",Compliance_Options!B280)</f>
        <v/>
      </c>
      <c r="CS258" s="208" t="str">
        <f>IF(Compliance_Options!C280="","",Compliance_Options!C280)</f>
        <v/>
      </c>
      <c r="CT258" s="208" t="str">
        <f>IF(Compliance_Options!D280="","",Compliance_Options!D280)</f>
        <v/>
      </c>
      <c r="CU258" s="208" t="str">
        <f t="shared" si="157"/>
        <v xml:space="preserve">  </v>
      </c>
      <c r="CV258" s="208" t="str">
        <f>IF(COUNTIF(CU$2:CU258,CU258)=1,CU258,"")</f>
        <v/>
      </c>
      <c r="CW258" s="208" t="str">
        <f t="shared" si="158"/>
        <v/>
      </c>
      <c r="CX258" s="208" t="str">
        <f t="shared" si="159"/>
        <v/>
      </c>
      <c r="CY258" s="208" t="str">
        <f t="shared" si="160"/>
        <v/>
      </c>
      <c r="CZ258" s="208" t="str">
        <f t="shared" si="161"/>
        <v/>
      </c>
    </row>
    <row r="259" spans="49:104" x14ac:dyDescent="0.3">
      <c r="AW259" s="125" t="str">
        <f>+IF(AX259="","",MAX(AW$1:AW258)+1)</f>
        <v/>
      </c>
      <c r="AX259" s="126" t="str">
        <f>IF(Compliance_Options!B281="","",Compliance_Options!B281)</f>
        <v/>
      </c>
      <c r="AY259" s="126" t="str">
        <f>IF(Compliance_Options!C281="","",Compliance_Options!C281)</f>
        <v/>
      </c>
      <c r="AZ259" s="126" t="str">
        <f>IF(Compliance_Options!D281="","",Compliance_Options!D281)</f>
        <v/>
      </c>
      <c r="BA259" s="126" t="str">
        <f>IF(Compliance_Options!E281="","",Compliance_Options!E281)</f>
        <v/>
      </c>
      <c r="BB259" s="126" t="str">
        <f>IF(Compliance_Options!F281="","",Compliance_Options!F281)</f>
        <v/>
      </c>
      <c r="BC259" s="105" t="str">
        <f t="shared" ref="BC259:BC322" si="162">AX259&amp;" "&amp;AY259&amp;" "&amp;AZ259&amp;" "&amp;BA259&amp;" "&amp;BB259</f>
        <v xml:space="preserve">    </v>
      </c>
      <c r="BD259" s="105" t="str">
        <f>IF(COUNTIF(BC$2:BC259,BC259)=1,BC259,"")</f>
        <v/>
      </c>
      <c r="BE259" s="105" t="str">
        <f t="shared" ref="BE259:BE322" si="163">IF(BF259="","",BF259&amp;" "&amp;BG259&amp;" "&amp;BH259)</f>
        <v/>
      </c>
      <c r="BF259" s="105" t="str">
        <f t="shared" ref="BF259:BF322" si="164">IFERROR(INDEX(AX$2:AX$78,MATCH(ROW()-ROW($BD$1),$AW$2:$AW$78,0)),"")</f>
        <v/>
      </c>
      <c r="BG259" s="105" t="str">
        <f t="shared" ref="BG259:BG322" si="165">IFERROR(INDEX(AY$2:AY$78,MATCH(ROW()-ROW($BD$1),$AW$2:$AW$78,0)),"")</f>
        <v/>
      </c>
      <c r="BH259" s="105" t="str">
        <f t="shared" ref="BH259:BH322" si="166">IFERROR(INDEX(AZ$2:AZ$78,MATCH(ROW()-ROW($BD$1),$AW$2:$AW$78,0)),"")</f>
        <v/>
      </c>
      <c r="BI259" s="105" t="str">
        <f t="shared" ref="BI259:BI322" si="167">IFERROR(INDEX(BA$2:BA$78,MATCH(ROW()-ROW($BD$1),$AW$2:$AW$78,0)),"")</f>
        <v/>
      </c>
      <c r="BJ259" s="105" t="str">
        <f t="shared" ref="BJ259:BJ322" si="168">IFERROR(INDEX(BB$2:BB$78,MATCH(ROW()-ROW($BD$1),$AW$2:$AW$78,0)),"")</f>
        <v/>
      </c>
      <c r="BK259" s="111" t="str">
        <f t="shared" ref="BK259:BK322" si="169">IF($AZ259="Tire Production",$BC259,"")</f>
        <v/>
      </c>
      <c r="BL259" s="111" t="str">
        <f>+IF(BK259="","",MAX(BL$1:BL258)+1)</f>
        <v/>
      </c>
      <c r="BM259" s="111" t="str">
        <f t="shared" ref="BM259:BM322" si="170">IF(BN259="","",BN259&amp;" "&amp;BO259&amp;" "&amp;BP259&amp;" "&amp;BQ259&amp;" "&amp;BR259)</f>
        <v/>
      </c>
      <c r="BN259" s="111" t="str">
        <f t="shared" ref="BN259:BN322" si="171">IFERROR(INDEX(AX$2:AX$78,MATCH(ROW()-ROW($BD$1),$BL$2:$BL$78,0)),"")</f>
        <v/>
      </c>
      <c r="BO259" s="111" t="str">
        <f t="shared" ref="BO259:BO322" si="172">IFERROR(INDEX(AY$2:AY$78,MATCH(ROW()-ROW($BD$1),$BL$2:$BL$78,0)),"")</f>
        <v/>
      </c>
      <c r="BP259" s="111" t="str">
        <f t="shared" ref="BP259:BP322" si="173">IFERROR(INDEX(AZ$2:AZ$78,MATCH(ROW()-ROW($BD$1),$BL$2:$BL$78,0)),"")</f>
        <v/>
      </c>
      <c r="BQ259" s="111" t="str">
        <f t="shared" ref="BQ259:BQ322" si="174">IFERROR(INDEX(BA$2:BA$78,MATCH(ROW()-ROW($BD$1),$BL$2:$BL$78,0)),"")</f>
        <v/>
      </c>
      <c r="BR259" s="111" t="str">
        <f t="shared" ref="BR259:BR322" si="175">IFERROR(INDEX(BB$2:BB$78,MATCH(ROW()-ROW($BD$1),$BL$2:$BL$78,0)),"")</f>
        <v/>
      </c>
      <c r="BS259" s="127" t="str">
        <f t="shared" ref="BS259:BS322" si="176">IF($AZ259="Tire Cord Production",$BC259,"")</f>
        <v/>
      </c>
      <c r="BT259" s="127" t="str">
        <f>+IF(BS259="","",MAX(BT$1:BT258)+1)</f>
        <v/>
      </c>
      <c r="BU259" s="127" t="str">
        <f t="shared" ref="BU259:BU322" si="177">IF(BV259="","",BV259&amp;" "&amp;BW259&amp;" "&amp;BX259)</f>
        <v/>
      </c>
      <c r="BV259" s="127" t="str">
        <f t="shared" ref="BV259:BV322" si="178">IFERROR(INDEX(AX$2:AX$78,MATCH(ROW()-ROW($BT$1),$BT$2:$BT$78,0)),"")</f>
        <v/>
      </c>
      <c r="BW259" s="127" t="str">
        <f t="shared" ref="BW259:BW322" si="179">IFERROR(INDEX(AY$2:AY$78,MATCH(ROW()-ROW($BT$1),$BT$2:$BT$78,0)),"")</f>
        <v/>
      </c>
      <c r="BX259" s="127" t="str">
        <f t="shared" ref="BX259:BX322" si="180">IFERROR(INDEX(AZ$2:AZ$78,MATCH(ROW()-ROW($BT$1),$BT$2:$BT$78,0)),"")</f>
        <v/>
      </c>
      <c r="BY259" s="127" t="str">
        <f t="shared" ref="BY259:BY322" si="181">IFERROR(INDEX(BA$2:BA$78,MATCH(ROW()-ROW($BT$1),$BT$2:$BT$78,0)),"")</f>
        <v/>
      </c>
      <c r="BZ259" s="127" t="str">
        <f t="shared" ref="BZ259:BZ322" si="182">IFERROR(INDEX(BB$2:BB$78,MATCH(ROW()-ROW($BT$1),$BT$2:$BT$78,0)),"")</f>
        <v/>
      </c>
      <c r="CA259" s="128" t="str">
        <f t="shared" ref="CA259:CA322" si="183">IF($AZ259="Puncture Sealant Application",$BC259,"")</f>
        <v/>
      </c>
      <c r="CB259" s="128" t="str">
        <f>+IF(CA259="","",MAX(CB$1:CB258)+1)</f>
        <v/>
      </c>
      <c r="CC259" s="128" t="str">
        <f t="shared" ref="CC259:CC322" si="184">IF(CD259="","",CD259&amp;" "&amp;CE259&amp;" "&amp;CF259)</f>
        <v/>
      </c>
      <c r="CD259" s="128" t="str">
        <f t="shared" ref="CD259:CD322" si="185">IFERROR(INDEX(AX$2:AX$78,MATCH(ROW()-ROW($CB$1),$CB$2:$CB$78,0)),"")</f>
        <v/>
      </c>
      <c r="CE259" s="128" t="str">
        <f t="shared" ref="CE259:CE322" si="186">IFERROR(INDEX(AY$2:AY$78,MATCH(ROW()-ROW($CB$1),$CB$2:$CB$78,0)),"")</f>
        <v/>
      </c>
      <c r="CF259" s="128" t="str">
        <f t="shared" ref="CF259:CF322" si="187">IFERROR(INDEX(AZ$2:AZ$78,MATCH(ROW()-ROW($CB$1),$CB$2:$CB$78,0)),"")</f>
        <v/>
      </c>
      <c r="CG259" s="128" t="str">
        <f t="shared" ref="CG259:CG322" si="188">IFERROR(INDEX(BA$2:BA$78,MATCH(ROW()-ROW($CB$1),$CB$2:$CB$78,0)),"")</f>
        <v/>
      </c>
      <c r="CH259" s="128" t="str">
        <f t="shared" ref="CH259:CH322" si="189">IFERROR(INDEX(BB$2:BB$78,MATCH(ROW()-ROW($CB$1),$CB$2:$CB$78,0)),"")</f>
        <v/>
      </c>
      <c r="CI259" s="129" t="str">
        <f t="shared" ref="CI259:CI322" si="190">IF($AZ259="Rubber Processing",$BC259,"")</f>
        <v/>
      </c>
      <c r="CJ259" s="129" t="str">
        <f>+IF(CI259="","",MAX(CJ$1:CJ258)+1)</f>
        <v/>
      </c>
      <c r="CK259" s="129" t="str">
        <f t="shared" ref="CK259:CK322" si="191">IFERROR(INDEX(AX$2:AX$78,MATCH(ROW()-ROW($CJ$1),$CJ$2:$CJ$78,0)),"")</f>
        <v/>
      </c>
      <c r="CL259" s="129" t="str">
        <f t="shared" ref="CL259:CL322" si="192">IFERROR(INDEX(AY$2:AY$78,MATCH(ROW()-ROW($CJ$1),$CJ$2:$CJ$78,0)),"")</f>
        <v/>
      </c>
      <c r="CM259" s="129" t="str">
        <f t="shared" ref="CM259:CM322" si="193">IFERROR(INDEX(AZ$2:AZ$78,MATCH(ROW()-ROW($CJ$1),$CJ$2:$CJ$78,0)),"")</f>
        <v/>
      </c>
      <c r="CN259" s="129" t="str">
        <f t="shared" ref="CN259:CN322" si="194">IFERROR(INDEX(BA$2:BA$78,MATCH(ROW()-ROW($CJ$1),$CJ$2:$CJ$78,0)),"")</f>
        <v/>
      </c>
      <c r="CO259" s="129" t="str">
        <f t="shared" ref="CO259:CO322" si="195">IFERROR(INDEX(BB$2:BB$78,MATCH(ROW()-ROW($CJ$1),$CJ$2:$CJ$78,0)),"")</f>
        <v/>
      </c>
      <c r="CQ259" s="207" t="str">
        <f>+IF(CR259="","",MAX(CQ$1:CQ258)+1)</f>
        <v/>
      </c>
      <c r="CR259" s="208" t="str">
        <f>IF(Compliance_Options!B281="","",Compliance_Options!B281)</f>
        <v/>
      </c>
      <c r="CS259" s="208" t="str">
        <f>IF(Compliance_Options!C281="","",Compliance_Options!C281)</f>
        <v/>
      </c>
      <c r="CT259" s="208" t="str">
        <f>IF(Compliance_Options!D281="","",Compliance_Options!D281)</f>
        <v/>
      </c>
      <c r="CU259" s="208" t="str">
        <f t="shared" ref="CU259:CU322" si="196">CR259&amp;" "&amp;CS259&amp;" "&amp;CT259</f>
        <v xml:space="preserve">  </v>
      </c>
      <c r="CV259" s="208" t="str">
        <f>IF(COUNTIF(CU$2:CU259,CU259)=1,CU259,"")</f>
        <v/>
      </c>
      <c r="CW259" s="208" t="str">
        <f t="shared" ref="CW259:CW322" si="197">IFERROR(INDEX(CV$2:CV$78,MATCH(ROW()-ROW($CV$1),$CQ$2:$CQ$78,0)),"")</f>
        <v/>
      </c>
      <c r="CX259" s="208" t="str">
        <f t="shared" ref="CX259:CX322" si="198">IFERROR(INDEX(CR$2:CR$78,MATCH(ROW()-ROW($CV$1),$CQ$2:$CQ$78,0)),"")</f>
        <v/>
      </c>
      <c r="CY259" s="208" t="str">
        <f t="shared" ref="CY259:CY322" si="199">IFERROR(INDEX(CS$2:CS$78,MATCH(ROW()-ROW($CV$1),$CQ$2:$CQ$78,0)),"")</f>
        <v/>
      </c>
      <c r="CZ259" s="208" t="str">
        <f t="shared" ref="CZ259:CZ322" si="200">IFERROR(INDEX(CT$2:CT$78,MATCH(ROW()-ROW($CV$1),$CQ$2:$CQ$78,0)),"")</f>
        <v/>
      </c>
    </row>
    <row r="260" spans="49:104" x14ac:dyDescent="0.3">
      <c r="AW260" s="125" t="str">
        <f>+IF(AX260="","",MAX(AW$1:AW259)+1)</f>
        <v/>
      </c>
      <c r="AX260" s="126" t="str">
        <f>IF(Compliance_Options!B282="","",Compliance_Options!B282)</f>
        <v/>
      </c>
      <c r="AY260" s="126" t="str">
        <f>IF(Compliance_Options!C282="","",Compliance_Options!C282)</f>
        <v/>
      </c>
      <c r="AZ260" s="126" t="str">
        <f>IF(Compliance_Options!D282="","",Compliance_Options!D282)</f>
        <v/>
      </c>
      <c r="BA260" s="126" t="str">
        <f>IF(Compliance_Options!E282="","",Compliance_Options!E282)</f>
        <v/>
      </c>
      <c r="BB260" s="126" t="str">
        <f>IF(Compliance_Options!F282="","",Compliance_Options!F282)</f>
        <v/>
      </c>
      <c r="BC260" s="105" t="str">
        <f t="shared" si="162"/>
        <v xml:space="preserve">    </v>
      </c>
      <c r="BD260" s="105" t="str">
        <f>IF(COUNTIF(BC$2:BC260,BC260)=1,BC260,"")</f>
        <v/>
      </c>
      <c r="BE260" s="105" t="str">
        <f t="shared" si="163"/>
        <v/>
      </c>
      <c r="BF260" s="105" t="str">
        <f t="shared" si="164"/>
        <v/>
      </c>
      <c r="BG260" s="105" t="str">
        <f t="shared" si="165"/>
        <v/>
      </c>
      <c r="BH260" s="105" t="str">
        <f t="shared" si="166"/>
        <v/>
      </c>
      <c r="BI260" s="105" t="str">
        <f t="shared" si="167"/>
        <v/>
      </c>
      <c r="BJ260" s="105" t="str">
        <f t="shared" si="168"/>
        <v/>
      </c>
      <c r="BK260" s="111" t="str">
        <f t="shared" si="169"/>
        <v/>
      </c>
      <c r="BL260" s="111" t="str">
        <f>+IF(BK260="","",MAX(BL$1:BL259)+1)</f>
        <v/>
      </c>
      <c r="BM260" s="111" t="str">
        <f t="shared" si="170"/>
        <v/>
      </c>
      <c r="BN260" s="111" t="str">
        <f t="shared" si="171"/>
        <v/>
      </c>
      <c r="BO260" s="111" t="str">
        <f t="shared" si="172"/>
        <v/>
      </c>
      <c r="BP260" s="111" t="str">
        <f t="shared" si="173"/>
        <v/>
      </c>
      <c r="BQ260" s="111" t="str">
        <f t="shared" si="174"/>
        <v/>
      </c>
      <c r="BR260" s="111" t="str">
        <f t="shared" si="175"/>
        <v/>
      </c>
      <c r="BS260" s="127" t="str">
        <f t="shared" si="176"/>
        <v/>
      </c>
      <c r="BT260" s="127" t="str">
        <f>+IF(BS260="","",MAX(BT$1:BT259)+1)</f>
        <v/>
      </c>
      <c r="BU260" s="127" t="str">
        <f t="shared" si="177"/>
        <v/>
      </c>
      <c r="BV260" s="127" t="str">
        <f t="shared" si="178"/>
        <v/>
      </c>
      <c r="BW260" s="127" t="str">
        <f t="shared" si="179"/>
        <v/>
      </c>
      <c r="BX260" s="127" t="str">
        <f t="shared" si="180"/>
        <v/>
      </c>
      <c r="BY260" s="127" t="str">
        <f t="shared" si="181"/>
        <v/>
      </c>
      <c r="BZ260" s="127" t="str">
        <f t="shared" si="182"/>
        <v/>
      </c>
      <c r="CA260" s="128" t="str">
        <f t="shared" si="183"/>
        <v/>
      </c>
      <c r="CB260" s="128" t="str">
        <f>+IF(CA260="","",MAX(CB$1:CB259)+1)</f>
        <v/>
      </c>
      <c r="CC260" s="128" t="str">
        <f t="shared" si="184"/>
        <v/>
      </c>
      <c r="CD260" s="128" t="str">
        <f t="shared" si="185"/>
        <v/>
      </c>
      <c r="CE260" s="128" t="str">
        <f t="shared" si="186"/>
        <v/>
      </c>
      <c r="CF260" s="128" t="str">
        <f t="shared" si="187"/>
        <v/>
      </c>
      <c r="CG260" s="128" t="str">
        <f t="shared" si="188"/>
        <v/>
      </c>
      <c r="CH260" s="128" t="str">
        <f t="shared" si="189"/>
        <v/>
      </c>
      <c r="CI260" s="129" t="str">
        <f t="shared" si="190"/>
        <v/>
      </c>
      <c r="CJ260" s="129" t="str">
        <f>+IF(CI260="","",MAX(CJ$1:CJ259)+1)</f>
        <v/>
      </c>
      <c r="CK260" s="129" t="str">
        <f t="shared" si="191"/>
        <v/>
      </c>
      <c r="CL260" s="129" t="str">
        <f t="shared" si="192"/>
        <v/>
      </c>
      <c r="CM260" s="129" t="str">
        <f t="shared" si="193"/>
        <v/>
      </c>
      <c r="CN260" s="129" t="str">
        <f t="shared" si="194"/>
        <v/>
      </c>
      <c r="CO260" s="129" t="str">
        <f t="shared" si="195"/>
        <v/>
      </c>
      <c r="CQ260" s="207" t="str">
        <f>+IF(CR260="","",MAX(CQ$1:CQ259)+1)</f>
        <v/>
      </c>
      <c r="CR260" s="208" t="str">
        <f>IF(Compliance_Options!B282="","",Compliance_Options!B282)</f>
        <v/>
      </c>
      <c r="CS260" s="208" t="str">
        <f>IF(Compliance_Options!C282="","",Compliance_Options!C282)</f>
        <v/>
      </c>
      <c r="CT260" s="208" t="str">
        <f>IF(Compliance_Options!D282="","",Compliance_Options!D282)</f>
        <v/>
      </c>
      <c r="CU260" s="208" t="str">
        <f t="shared" si="196"/>
        <v xml:space="preserve">  </v>
      </c>
      <c r="CV260" s="208" t="str">
        <f>IF(COUNTIF(CU$2:CU260,CU260)=1,CU260,"")</f>
        <v/>
      </c>
      <c r="CW260" s="208" t="str">
        <f t="shared" si="197"/>
        <v/>
      </c>
      <c r="CX260" s="208" t="str">
        <f t="shared" si="198"/>
        <v/>
      </c>
      <c r="CY260" s="208" t="str">
        <f t="shared" si="199"/>
        <v/>
      </c>
      <c r="CZ260" s="208" t="str">
        <f t="shared" si="200"/>
        <v/>
      </c>
    </row>
    <row r="261" spans="49:104" x14ac:dyDescent="0.3">
      <c r="AW261" s="125" t="str">
        <f>+IF(AX261="","",MAX(AW$1:AW260)+1)</f>
        <v/>
      </c>
      <c r="AX261" s="126" t="str">
        <f>IF(Compliance_Options!B283="","",Compliance_Options!B283)</f>
        <v/>
      </c>
      <c r="AY261" s="126" t="str">
        <f>IF(Compliance_Options!C283="","",Compliance_Options!C283)</f>
        <v/>
      </c>
      <c r="AZ261" s="126" t="str">
        <f>IF(Compliance_Options!D283="","",Compliance_Options!D283)</f>
        <v/>
      </c>
      <c r="BA261" s="126" t="str">
        <f>IF(Compliance_Options!E283="","",Compliance_Options!E283)</f>
        <v/>
      </c>
      <c r="BB261" s="126" t="str">
        <f>IF(Compliance_Options!F283="","",Compliance_Options!F283)</f>
        <v/>
      </c>
      <c r="BC261" s="105" t="str">
        <f t="shared" si="162"/>
        <v xml:space="preserve">    </v>
      </c>
      <c r="BD261" s="105" t="str">
        <f>IF(COUNTIF(BC$2:BC261,BC261)=1,BC261,"")</f>
        <v/>
      </c>
      <c r="BE261" s="105" t="str">
        <f t="shared" si="163"/>
        <v/>
      </c>
      <c r="BF261" s="105" t="str">
        <f t="shared" si="164"/>
        <v/>
      </c>
      <c r="BG261" s="105" t="str">
        <f t="shared" si="165"/>
        <v/>
      </c>
      <c r="BH261" s="105" t="str">
        <f t="shared" si="166"/>
        <v/>
      </c>
      <c r="BI261" s="105" t="str">
        <f t="shared" si="167"/>
        <v/>
      </c>
      <c r="BJ261" s="105" t="str">
        <f t="shared" si="168"/>
        <v/>
      </c>
      <c r="BK261" s="111" t="str">
        <f t="shared" si="169"/>
        <v/>
      </c>
      <c r="BL261" s="111" t="str">
        <f>+IF(BK261="","",MAX(BL$1:BL260)+1)</f>
        <v/>
      </c>
      <c r="BM261" s="111" t="str">
        <f t="shared" si="170"/>
        <v/>
      </c>
      <c r="BN261" s="111" t="str">
        <f t="shared" si="171"/>
        <v/>
      </c>
      <c r="BO261" s="111" t="str">
        <f t="shared" si="172"/>
        <v/>
      </c>
      <c r="BP261" s="111" t="str">
        <f t="shared" si="173"/>
        <v/>
      </c>
      <c r="BQ261" s="111" t="str">
        <f t="shared" si="174"/>
        <v/>
      </c>
      <c r="BR261" s="111" t="str">
        <f t="shared" si="175"/>
        <v/>
      </c>
      <c r="BS261" s="127" t="str">
        <f t="shared" si="176"/>
        <v/>
      </c>
      <c r="BT261" s="127" t="str">
        <f>+IF(BS261="","",MAX(BT$1:BT260)+1)</f>
        <v/>
      </c>
      <c r="BU261" s="127" t="str">
        <f t="shared" si="177"/>
        <v/>
      </c>
      <c r="BV261" s="127" t="str">
        <f t="shared" si="178"/>
        <v/>
      </c>
      <c r="BW261" s="127" t="str">
        <f t="shared" si="179"/>
        <v/>
      </c>
      <c r="BX261" s="127" t="str">
        <f t="shared" si="180"/>
        <v/>
      </c>
      <c r="BY261" s="127" t="str">
        <f t="shared" si="181"/>
        <v/>
      </c>
      <c r="BZ261" s="127" t="str">
        <f t="shared" si="182"/>
        <v/>
      </c>
      <c r="CA261" s="128" t="str">
        <f t="shared" si="183"/>
        <v/>
      </c>
      <c r="CB261" s="128" t="str">
        <f>+IF(CA261="","",MAX(CB$1:CB260)+1)</f>
        <v/>
      </c>
      <c r="CC261" s="128" t="str">
        <f t="shared" si="184"/>
        <v/>
      </c>
      <c r="CD261" s="128" t="str">
        <f t="shared" si="185"/>
        <v/>
      </c>
      <c r="CE261" s="128" t="str">
        <f t="shared" si="186"/>
        <v/>
      </c>
      <c r="CF261" s="128" t="str">
        <f t="shared" si="187"/>
        <v/>
      </c>
      <c r="CG261" s="128" t="str">
        <f t="shared" si="188"/>
        <v/>
      </c>
      <c r="CH261" s="128" t="str">
        <f t="shared" si="189"/>
        <v/>
      </c>
      <c r="CI261" s="129" t="str">
        <f t="shared" si="190"/>
        <v/>
      </c>
      <c r="CJ261" s="129" t="str">
        <f>+IF(CI261="","",MAX(CJ$1:CJ260)+1)</f>
        <v/>
      </c>
      <c r="CK261" s="129" t="str">
        <f t="shared" si="191"/>
        <v/>
      </c>
      <c r="CL261" s="129" t="str">
        <f t="shared" si="192"/>
        <v/>
      </c>
      <c r="CM261" s="129" t="str">
        <f t="shared" si="193"/>
        <v/>
      </c>
      <c r="CN261" s="129" t="str">
        <f t="shared" si="194"/>
        <v/>
      </c>
      <c r="CO261" s="129" t="str">
        <f t="shared" si="195"/>
        <v/>
      </c>
      <c r="CQ261" s="207" t="str">
        <f>+IF(CR261="","",MAX(CQ$1:CQ260)+1)</f>
        <v/>
      </c>
      <c r="CR261" s="208" t="str">
        <f>IF(Compliance_Options!B283="","",Compliance_Options!B283)</f>
        <v/>
      </c>
      <c r="CS261" s="208" t="str">
        <f>IF(Compliance_Options!C283="","",Compliance_Options!C283)</f>
        <v/>
      </c>
      <c r="CT261" s="208" t="str">
        <f>IF(Compliance_Options!D283="","",Compliance_Options!D283)</f>
        <v/>
      </c>
      <c r="CU261" s="208" t="str">
        <f t="shared" si="196"/>
        <v xml:space="preserve">  </v>
      </c>
      <c r="CV261" s="208" t="str">
        <f>IF(COUNTIF(CU$2:CU261,CU261)=1,CU261,"")</f>
        <v/>
      </c>
      <c r="CW261" s="208" t="str">
        <f t="shared" si="197"/>
        <v/>
      </c>
      <c r="CX261" s="208" t="str">
        <f t="shared" si="198"/>
        <v/>
      </c>
      <c r="CY261" s="208" t="str">
        <f t="shared" si="199"/>
        <v/>
      </c>
      <c r="CZ261" s="208" t="str">
        <f t="shared" si="200"/>
        <v/>
      </c>
    </row>
    <row r="262" spans="49:104" x14ac:dyDescent="0.3">
      <c r="AW262" s="125" t="str">
        <f>+IF(AX262="","",MAX(AW$1:AW261)+1)</f>
        <v/>
      </c>
      <c r="AX262" s="126" t="str">
        <f>IF(Compliance_Options!B284="","",Compliance_Options!B284)</f>
        <v/>
      </c>
      <c r="AY262" s="126" t="str">
        <f>IF(Compliance_Options!C284="","",Compliance_Options!C284)</f>
        <v/>
      </c>
      <c r="AZ262" s="126" t="str">
        <f>IF(Compliance_Options!D284="","",Compliance_Options!D284)</f>
        <v/>
      </c>
      <c r="BA262" s="126" t="str">
        <f>IF(Compliance_Options!E284="","",Compliance_Options!E284)</f>
        <v/>
      </c>
      <c r="BB262" s="126" t="str">
        <f>IF(Compliance_Options!F284="","",Compliance_Options!F284)</f>
        <v/>
      </c>
      <c r="BC262" s="105" t="str">
        <f t="shared" si="162"/>
        <v xml:space="preserve">    </v>
      </c>
      <c r="BD262" s="105" t="str">
        <f>IF(COUNTIF(BC$2:BC262,BC262)=1,BC262,"")</f>
        <v/>
      </c>
      <c r="BE262" s="105" t="str">
        <f t="shared" si="163"/>
        <v/>
      </c>
      <c r="BF262" s="105" t="str">
        <f t="shared" si="164"/>
        <v/>
      </c>
      <c r="BG262" s="105" t="str">
        <f t="shared" si="165"/>
        <v/>
      </c>
      <c r="BH262" s="105" t="str">
        <f t="shared" si="166"/>
        <v/>
      </c>
      <c r="BI262" s="105" t="str">
        <f t="shared" si="167"/>
        <v/>
      </c>
      <c r="BJ262" s="105" t="str">
        <f t="shared" si="168"/>
        <v/>
      </c>
      <c r="BK262" s="111" t="str">
        <f t="shared" si="169"/>
        <v/>
      </c>
      <c r="BL262" s="111" t="str">
        <f>+IF(BK262="","",MAX(BL$1:BL261)+1)</f>
        <v/>
      </c>
      <c r="BM262" s="111" t="str">
        <f t="shared" si="170"/>
        <v/>
      </c>
      <c r="BN262" s="111" t="str">
        <f t="shared" si="171"/>
        <v/>
      </c>
      <c r="BO262" s="111" t="str">
        <f t="shared" si="172"/>
        <v/>
      </c>
      <c r="BP262" s="111" t="str">
        <f t="shared" si="173"/>
        <v/>
      </c>
      <c r="BQ262" s="111" t="str">
        <f t="shared" si="174"/>
        <v/>
      </c>
      <c r="BR262" s="111" t="str">
        <f t="shared" si="175"/>
        <v/>
      </c>
      <c r="BS262" s="127" t="str">
        <f t="shared" si="176"/>
        <v/>
      </c>
      <c r="BT262" s="127" t="str">
        <f>+IF(BS262="","",MAX(BT$1:BT261)+1)</f>
        <v/>
      </c>
      <c r="BU262" s="127" t="str">
        <f t="shared" si="177"/>
        <v/>
      </c>
      <c r="BV262" s="127" t="str">
        <f t="shared" si="178"/>
        <v/>
      </c>
      <c r="BW262" s="127" t="str">
        <f t="shared" si="179"/>
        <v/>
      </c>
      <c r="BX262" s="127" t="str">
        <f t="shared" si="180"/>
        <v/>
      </c>
      <c r="BY262" s="127" t="str">
        <f t="shared" si="181"/>
        <v/>
      </c>
      <c r="BZ262" s="127" t="str">
        <f t="shared" si="182"/>
        <v/>
      </c>
      <c r="CA262" s="128" t="str">
        <f t="shared" si="183"/>
        <v/>
      </c>
      <c r="CB262" s="128" t="str">
        <f>+IF(CA262="","",MAX(CB$1:CB261)+1)</f>
        <v/>
      </c>
      <c r="CC262" s="128" t="str">
        <f t="shared" si="184"/>
        <v/>
      </c>
      <c r="CD262" s="128" t="str">
        <f t="shared" si="185"/>
        <v/>
      </c>
      <c r="CE262" s="128" t="str">
        <f t="shared" si="186"/>
        <v/>
      </c>
      <c r="CF262" s="128" t="str">
        <f t="shared" si="187"/>
        <v/>
      </c>
      <c r="CG262" s="128" t="str">
        <f t="shared" si="188"/>
        <v/>
      </c>
      <c r="CH262" s="128" t="str">
        <f t="shared" si="189"/>
        <v/>
      </c>
      <c r="CI262" s="129" t="str">
        <f t="shared" si="190"/>
        <v/>
      </c>
      <c r="CJ262" s="129" t="str">
        <f>+IF(CI262="","",MAX(CJ$1:CJ261)+1)</f>
        <v/>
      </c>
      <c r="CK262" s="129" t="str">
        <f t="shared" si="191"/>
        <v/>
      </c>
      <c r="CL262" s="129" t="str">
        <f t="shared" si="192"/>
        <v/>
      </c>
      <c r="CM262" s="129" t="str">
        <f t="shared" si="193"/>
        <v/>
      </c>
      <c r="CN262" s="129" t="str">
        <f t="shared" si="194"/>
        <v/>
      </c>
      <c r="CO262" s="129" t="str">
        <f t="shared" si="195"/>
        <v/>
      </c>
      <c r="CQ262" s="207" t="str">
        <f>+IF(CR262="","",MAX(CQ$1:CQ261)+1)</f>
        <v/>
      </c>
      <c r="CR262" s="208" t="str">
        <f>IF(Compliance_Options!B284="","",Compliance_Options!B284)</f>
        <v/>
      </c>
      <c r="CS262" s="208" t="str">
        <f>IF(Compliance_Options!C284="","",Compliance_Options!C284)</f>
        <v/>
      </c>
      <c r="CT262" s="208" t="str">
        <f>IF(Compliance_Options!D284="","",Compliance_Options!D284)</f>
        <v/>
      </c>
      <c r="CU262" s="208" t="str">
        <f t="shared" si="196"/>
        <v xml:space="preserve">  </v>
      </c>
      <c r="CV262" s="208" t="str">
        <f>IF(COUNTIF(CU$2:CU262,CU262)=1,CU262,"")</f>
        <v/>
      </c>
      <c r="CW262" s="208" t="str">
        <f t="shared" si="197"/>
        <v/>
      </c>
      <c r="CX262" s="208" t="str">
        <f t="shared" si="198"/>
        <v/>
      </c>
      <c r="CY262" s="208" t="str">
        <f t="shared" si="199"/>
        <v/>
      </c>
      <c r="CZ262" s="208" t="str">
        <f t="shared" si="200"/>
        <v/>
      </c>
    </row>
    <row r="263" spans="49:104" x14ac:dyDescent="0.3">
      <c r="AW263" s="125" t="str">
        <f>+IF(AX263="","",MAX(AW$1:AW262)+1)</f>
        <v/>
      </c>
      <c r="AX263" s="126" t="str">
        <f>IF(Compliance_Options!B285="","",Compliance_Options!B285)</f>
        <v/>
      </c>
      <c r="AY263" s="126" t="str">
        <f>IF(Compliance_Options!C285="","",Compliance_Options!C285)</f>
        <v/>
      </c>
      <c r="AZ263" s="126" t="str">
        <f>IF(Compliance_Options!D285="","",Compliance_Options!D285)</f>
        <v/>
      </c>
      <c r="BA263" s="126" t="str">
        <f>IF(Compliance_Options!E285="","",Compliance_Options!E285)</f>
        <v/>
      </c>
      <c r="BB263" s="126" t="str">
        <f>IF(Compliance_Options!F285="","",Compliance_Options!F285)</f>
        <v/>
      </c>
      <c r="BC263" s="105" t="str">
        <f t="shared" si="162"/>
        <v xml:space="preserve">    </v>
      </c>
      <c r="BD263" s="105" t="str">
        <f>IF(COUNTIF(BC$2:BC263,BC263)=1,BC263,"")</f>
        <v/>
      </c>
      <c r="BE263" s="105" t="str">
        <f t="shared" si="163"/>
        <v/>
      </c>
      <c r="BF263" s="105" t="str">
        <f t="shared" si="164"/>
        <v/>
      </c>
      <c r="BG263" s="105" t="str">
        <f t="shared" si="165"/>
        <v/>
      </c>
      <c r="BH263" s="105" t="str">
        <f t="shared" si="166"/>
        <v/>
      </c>
      <c r="BI263" s="105" t="str">
        <f t="shared" si="167"/>
        <v/>
      </c>
      <c r="BJ263" s="105" t="str">
        <f t="shared" si="168"/>
        <v/>
      </c>
      <c r="BK263" s="111" t="str">
        <f t="shared" si="169"/>
        <v/>
      </c>
      <c r="BL263" s="111" t="str">
        <f>+IF(BK263="","",MAX(BL$1:BL262)+1)</f>
        <v/>
      </c>
      <c r="BM263" s="111" t="str">
        <f t="shared" si="170"/>
        <v/>
      </c>
      <c r="BN263" s="111" t="str">
        <f t="shared" si="171"/>
        <v/>
      </c>
      <c r="BO263" s="111" t="str">
        <f t="shared" si="172"/>
        <v/>
      </c>
      <c r="BP263" s="111" t="str">
        <f t="shared" si="173"/>
        <v/>
      </c>
      <c r="BQ263" s="111" t="str">
        <f t="shared" si="174"/>
        <v/>
      </c>
      <c r="BR263" s="111" t="str">
        <f t="shared" si="175"/>
        <v/>
      </c>
      <c r="BS263" s="127" t="str">
        <f t="shared" si="176"/>
        <v/>
      </c>
      <c r="BT263" s="127" t="str">
        <f>+IF(BS263="","",MAX(BT$1:BT262)+1)</f>
        <v/>
      </c>
      <c r="BU263" s="127" t="str">
        <f t="shared" si="177"/>
        <v/>
      </c>
      <c r="BV263" s="127" t="str">
        <f t="shared" si="178"/>
        <v/>
      </c>
      <c r="BW263" s="127" t="str">
        <f t="shared" si="179"/>
        <v/>
      </c>
      <c r="BX263" s="127" t="str">
        <f t="shared" si="180"/>
        <v/>
      </c>
      <c r="BY263" s="127" t="str">
        <f t="shared" si="181"/>
        <v/>
      </c>
      <c r="BZ263" s="127" t="str">
        <f t="shared" si="182"/>
        <v/>
      </c>
      <c r="CA263" s="128" t="str">
        <f t="shared" si="183"/>
        <v/>
      </c>
      <c r="CB263" s="128" t="str">
        <f>+IF(CA263="","",MAX(CB$1:CB262)+1)</f>
        <v/>
      </c>
      <c r="CC263" s="128" t="str">
        <f t="shared" si="184"/>
        <v/>
      </c>
      <c r="CD263" s="128" t="str">
        <f t="shared" si="185"/>
        <v/>
      </c>
      <c r="CE263" s="128" t="str">
        <f t="shared" si="186"/>
        <v/>
      </c>
      <c r="CF263" s="128" t="str">
        <f t="shared" si="187"/>
        <v/>
      </c>
      <c r="CG263" s="128" t="str">
        <f t="shared" si="188"/>
        <v/>
      </c>
      <c r="CH263" s="128" t="str">
        <f t="shared" si="189"/>
        <v/>
      </c>
      <c r="CI263" s="129" t="str">
        <f t="shared" si="190"/>
        <v/>
      </c>
      <c r="CJ263" s="129" t="str">
        <f>+IF(CI263="","",MAX(CJ$1:CJ262)+1)</f>
        <v/>
      </c>
      <c r="CK263" s="129" t="str">
        <f t="shared" si="191"/>
        <v/>
      </c>
      <c r="CL263" s="129" t="str">
        <f t="shared" si="192"/>
        <v/>
      </c>
      <c r="CM263" s="129" t="str">
        <f t="shared" si="193"/>
        <v/>
      </c>
      <c r="CN263" s="129" t="str">
        <f t="shared" si="194"/>
        <v/>
      </c>
      <c r="CO263" s="129" t="str">
        <f t="shared" si="195"/>
        <v/>
      </c>
      <c r="CQ263" s="207" t="str">
        <f>+IF(CR263="","",MAX(CQ$1:CQ262)+1)</f>
        <v/>
      </c>
      <c r="CR263" s="208" t="str">
        <f>IF(Compliance_Options!B285="","",Compliance_Options!B285)</f>
        <v/>
      </c>
      <c r="CS263" s="208" t="str">
        <f>IF(Compliance_Options!C285="","",Compliance_Options!C285)</f>
        <v/>
      </c>
      <c r="CT263" s="208" t="str">
        <f>IF(Compliance_Options!D285="","",Compliance_Options!D285)</f>
        <v/>
      </c>
      <c r="CU263" s="208" t="str">
        <f t="shared" si="196"/>
        <v xml:space="preserve">  </v>
      </c>
      <c r="CV263" s="208" t="str">
        <f>IF(COUNTIF(CU$2:CU263,CU263)=1,CU263,"")</f>
        <v/>
      </c>
      <c r="CW263" s="208" t="str">
        <f t="shared" si="197"/>
        <v/>
      </c>
      <c r="CX263" s="208" t="str">
        <f t="shared" si="198"/>
        <v/>
      </c>
      <c r="CY263" s="208" t="str">
        <f t="shared" si="199"/>
        <v/>
      </c>
      <c r="CZ263" s="208" t="str">
        <f t="shared" si="200"/>
        <v/>
      </c>
    </row>
    <row r="264" spans="49:104" x14ac:dyDescent="0.3">
      <c r="AW264" s="125" t="str">
        <f>+IF(AX264="","",MAX(AW$1:AW263)+1)</f>
        <v/>
      </c>
      <c r="AX264" s="126" t="str">
        <f>IF(Compliance_Options!B286="","",Compliance_Options!B286)</f>
        <v/>
      </c>
      <c r="AY264" s="126" t="str">
        <f>IF(Compliance_Options!C286="","",Compliance_Options!C286)</f>
        <v/>
      </c>
      <c r="AZ264" s="126" t="str">
        <f>IF(Compliance_Options!D286="","",Compliance_Options!D286)</f>
        <v/>
      </c>
      <c r="BA264" s="126" t="str">
        <f>IF(Compliance_Options!E286="","",Compliance_Options!E286)</f>
        <v/>
      </c>
      <c r="BB264" s="126" t="str">
        <f>IF(Compliance_Options!F286="","",Compliance_Options!F286)</f>
        <v/>
      </c>
      <c r="BC264" s="105" t="str">
        <f t="shared" si="162"/>
        <v xml:space="preserve">    </v>
      </c>
      <c r="BD264" s="105" t="str">
        <f>IF(COUNTIF(BC$2:BC264,BC264)=1,BC264,"")</f>
        <v/>
      </c>
      <c r="BE264" s="105" t="str">
        <f t="shared" si="163"/>
        <v/>
      </c>
      <c r="BF264" s="105" t="str">
        <f t="shared" si="164"/>
        <v/>
      </c>
      <c r="BG264" s="105" t="str">
        <f t="shared" si="165"/>
        <v/>
      </c>
      <c r="BH264" s="105" t="str">
        <f t="shared" si="166"/>
        <v/>
      </c>
      <c r="BI264" s="105" t="str">
        <f t="shared" si="167"/>
        <v/>
      </c>
      <c r="BJ264" s="105" t="str">
        <f t="shared" si="168"/>
        <v/>
      </c>
      <c r="BK264" s="111" t="str">
        <f t="shared" si="169"/>
        <v/>
      </c>
      <c r="BL264" s="111" t="str">
        <f>+IF(BK264="","",MAX(BL$1:BL263)+1)</f>
        <v/>
      </c>
      <c r="BM264" s="111" t="str">
        <f t="shared" si="170"/>
        <v/>
      </c>
      <c r="BN264" s="111" t="str">
        <f t="shared" si="171"/>
        <v/>
      </c>
      <c r="BO264" s="111" t="str">
        <f t="shared" si="172"/>
        <v/>
      </c>
      <c r="BP264" s="111" t="str">
        <f t="shared" si="173"/>
        <v/>
      </c>
      <c r="BQ264" s="111" t="str">
        <f t="shared" si="174"/>
        <v/>
      </c>
      <c r="BR264" s="111" t="str">
        <f t="shared" si="175"/>
        <v/>
      </c>
      <c r="BS264" s="127" t="str">
        <f t="shared" si="176"/>
        <v/>
      </c>
      <c r="BT264" s="127" t="str">
        <f>+IF(BS264="","",MAX(BT$1:BT263)+1)</f>
        <v/>
      </c>
      <c r="BU264" s="127" t="str">
        <f t="shared" si="177"/>
        <v/>
      </c>
      <c r="BV264" s="127" t="str">
        <f t="shared" si="178"/>
        <v/>
      </c>
      <c r="BW264" s="127" t="str">
        <f t="shared" si="179"/>
        <v/>
      </c>
      <c r="BX264" s="127" t="str">
        <f t="shared" si="180"/>
        <v/>
      </c>
      <c r="BY264" s="127" t="str">
        <f t="shared" si="181"/>
        <v/>
      </c>
      <c r="BZ264" s="127" t="str">
        <f t="shared" si="182"/>
        <v/>
      </c>
      <c r="CA264" s="128" t="str">
        <f t="shared" si="183"/>
        <v/>
      </c>
      <c r="CB264" s="128" t="str">
        <f>+IF(CA264="","",MAX(CB$1:CB263)+1)</f>
        <v/>
      </c>
      <c r="CC264" s="128" t="str">
        <f t="shared" si="184"/>
        <v/>
      </c>
      <c r="CD264" s="128" t="str">
        <f t="shared" si="185"/>
        <v/>
      </c>
      <c r="CE264" s="128" t="str">
        <f t="shared" si="186"/>
        <v/>
      </c>
      <c r="CF264" s="128" t="str">
        <f t="shared" si="187"/>
        <v/>
      </c>
      <c r="CG264" s="128" t="str">
        <f t="shared" si="188"/>
        <v/>
      </c>
      <c r="CH264" s="128" t="str">
        <f t="shared" si="189"/>
        <v/>
      </c>
      <c r="CI264" s="129" t="str">
        <f t="shared" si="190"/>
        <v/>
      </c>
      <c r="CJ264" s="129" t="str">
        <f>+IF(CI264="","",MAX(CJ$1:CJ263)+1)</f>
        <v/>
      </c>
      <c r="CK264" s="129" t="str">
        <f t="shared" si="191"/>
        <v/>
      </c>
      <c r="CL264" s="129" t="str">
        <f t="shared" si="192"/>
        <v/>
      </c>
      <c r="CM264" s="129" t="str">
        <f t="shared" si="193"/>
        <v/>
      </c>
      <c r="CN264" s="129" t="str">
        <f t="shared" si="194"/>
        <v/>
      </c>
      <c r="CO264" s="129" t="str">
        <f t="shared" si="195"/>
        <v/>
      </c>
      <c r="CQ264" s="207" t="str">
        <f>+IF(CR264="","",MAX(CQ$1:CQ263)+1)</f>
        <v/>
      </c>
      <c r="CR264" s="208" t="str">
        <f>IF(Compliance_Options!B286="","",Compliance_Options!B286)</f>
        <v/>
      </c>
      <c r="CS264" s="208" t="str">
        <f>IF(Compliance_Options!C286="","",Compliance_Options!C286)</f>
        <v/>
      </c>
      <c r="CT264" s="208" t="str">
        <f>IF(Compliance_Options!D286="","",Compliance_Options!D286)</f>
        <v/>
      </c>
      <c r="CU264" s="208" t="str">
        <f t="shared" si="196"/>
        <v xml:space="preserve">  </v>
      </c>
      <c r="CV264" s="208" t="str">
        <f>IF(COUNTIF(CU$2:CU264,CU264)=1,CU264,"")</f>
        <v/>
      </c>
      <c r="CW264" s="208" t="str">
        <f t="shared" si="197"/>
        <v/>
      </c>
      <c r="CX264" s="208" t="str">
        <f t="shared" si="198"/>
        <v/>
      </c>
      <c r="CY264" s="208" t="str">
        <f t="shared" si="199"/>
        <v/>
      </c>
      <c r="CZ264" s="208" t="str">
        <f t="shared" si="200"/>
        <v/>
      </c>
    </row>
    <row r="265" spans="49:104" x14ac:dyDescent="0.3">
      <c r="AW265" s="125" t="str">
        <f>+IF(AX265="","",MAX(AW$1:AW264)+1)</f>
        <v/>
      </c>
      <c r="AX265" s="126" t="str">
        <f>IF(Compliance_Options!B287="","",Compliance_Options!B287)</f>
        <v/>
      </c>
      <c r="AY265" s="126" t="str">
        <f>IF(Compliance_Options!C287="","",Compliance_Options!C287)</f>
        <v/>
      </c>
      <c r="AZ265" s="126" t="str">
        <f>IF(Compliance_Options!D287="","",Compliance_Options!D287)</f>
        <v/>
      </c>
      <c r="BA265" s="126" t="str">
        <f>IF(Compliance_Options!E287="","",Compliance_Options!E287)</f>
        <v/>
      </c>
      <c r="BB265" s="126" t="str">
        <f>IF(Compliance_Options!F287="","",Compliance_Options!F287)</f>
        <v/>
      </c>
      <c r="BC265" s="105" t="str">
        <f t="shared" si="162"/>
        <v xml:space="preserve">    </v>
      </c>
      <c r="BD265" s="105" t="str">
        <f>IF(COUNTIF(BC$2:BC265,BC265)=1,BC265,"")</f>
        <v/>
      </c>
      <c r="BE265" s="105" t="str">
        <f t="shared" si="163"/>
        <v/>
      </c>
      <c r="BF265" s="105" t="str">
        <f t="shared" si="164"/>
        <v/>
      </c>
      <c r="BG265" s="105" t="str">
        <f t="shared" si="165"/>
        <v/>
      </c>
      <c r="BH265" s="105" t="str">
        <f t="shared" si="166"/>
        <v/>
      </c>
      <c r="BI265" s="105" t="str">
        <f t="shared" si="167"/>
        <v/>
      </c>
      <c r="BJ265" s="105" t="str">
        <f t="shared" si="168"/>
        <v/>
      </c>
      <c r="BK265" s="111" t="str">
        <f t="shared" si="169"/>
        <v/>
      </c>
      <c r="BL265" s="111" t="str">
        <f>+IF(BK265="","",MAX(BL$1:BL264)+1)</f>
        <v/>
      </c>
      <c r="BM265" s="111" t="str">
        <f t="shared" si="170"/>
        <v/>
      </c>
      <c r="BN265" s="111" t="str">
        <f t="shared" si="171"/>
        <v/>
      </c>
      <c r="BO265" s="111" t="str">
        <f t="shared" si="172"/>
        <v/>
      </c>
      <c r="BP265" s="111" t="str">
        <f t="shared" si="173"/>
        <v/>
      </c>
      <c r="BQ265" s="111" t="str">
        <f t="shared" si="174"/>
        <v/>
      </c>
      <c r="BR265" s="111" t="str">
        <f t="shared" si="175"/>
        <v/>
      </c>
      <c r="BS265" s="127" t="str">
        <f t="shared" si="176"/>
        <v/>
      </c>
      <c r="BT265" s="127" t="str">
        <f>+IF(BS265="","",MAX(BT$1:BT264)+1)</f>
        <v/>
      </c>
      <c r="BU265" s="127" t="str">
        <f t="shared" si="177"/>
        <v/>
      </c>
      <c r="BV265" s="127" t="str">
        <f t="shared" si="178"/>
        <v/>
      </c>
      <c r="BW265" s="127" t="str">
        <f t="shared" si="179"/>
        <v/>
      </c>
      <c r="BX265" s="127" t="str">
        <f t="shared" si="180"/>
        <v/>
      </c>
      <c r="BY265" s="127" t="str">
        <f t="shared" si="181"/>
        <v/>
      </c>
      <c r="BZ265" s="127" t="str">
        <f t="shared" si="182"/>
        <v/>
      </c>
      <c r="CA265" s="128" t="str">
        <f t="shared" si="183"/>
        <v/>
      </c>
      <c r="CB265" s="128" t="str">
        <f>+IF(CA265="","",MAX(CB$1:CB264)+1)</f>
        <v/>
      </c>
      <c r="CC265" s="128" t="str">
        <f t="shared" si="184"/>
        <v/>
      </c>
      <c r="CD265" s="128" t="str">
        <f t="shared" si="185"/>
        <v/>
      </c>
      <c r="CE265" s="128" t="str">
        <f t="shared" si="186"/>
        <v/>
      </c>
      <c r="CF265" s="128" t="str">
        <f t="shared" si="187"/>
        <v/>
      </c>
      <c r="CG265" s="128" t="str">
        <f t="shared" si="188"/>
        <v/>
      </c>
      <c r="CH265" s="128" t="str">
        <f t="shared" si="189"/>
        <v/>
      </c>
      <c r="CI265" s="129" t="str">
        <f t="shared" si="190"/>
        <v/>
      </c>
      <c r="CJ265" s="129" t="str">
        <f>+IF(CI265="","",MAX(CJ$1:CJ264)+1)</f>
        <v/>
      </c>
      <c r="CK265" s="129" t="str">
        <f t="shared" si="191"/>
        <v/>
      </c>
      <c r="CL265" s="129" t="str">
        <f t="shared" si="192"/>
        <v/>
      </c>
      <c r="CM265" s="129" t="str">
        <f t="shared" si="193"/>
        <v/>
      </c>
      <c r="CN265" s="129" t="str">
        <f t="shared" si="194"/>
        <v/>
      </c>
      <c r="CO265" s="129" t="str">
        <f t="shared" si="195"/>
        <v/>
      </c>
      <c r="CQ265" s="207" t="str">
        <f>+IF(CR265="","",MAX(CQ$1:CQ264)+1)</f>
        <v/>
      </c>
      <c r="CR265" s="208" t="str">
        <f>IF(Compliance_Options!B287="","",Compliance_Options!B287)</f>
        <v/>
      </c>
      <c r="CS265" s="208" t="str">
        <f>IF(Compliance_Options!C287="","",Compliance_Options!C287)</f>
        <v/>
      </c>
      <c r="CT265" s="208" t="str">
        <f>IF(Compliance_Options!D287="","",Compliance_Options!D287)</f>
        <v/>
      </c>
      <c r="CU265" s="208" t="str">
        <f t="shared" si="196"/>
        <v xml:space="preserve">  </v>
      </c>
      <c r="CV265" s="208" t="str">
        <f>IF(COUNTIF(CU$2:CU265,CU265)=1,CU265,"")</f>
        <v/>
      </c>
      <c r="CW265" s="208" t="str">
        <f t="shared" si="197"/>
        <v/>
      </c>
      <c r="CX265" s="208" t="str">
        <f t="shared" si="198"/>
        <v/>
      </c>
      <c r="CY265" s="208" t="str">
        <f t="shared" si="199"/>
        <v/>
      </c>
      <c r="CZ265" s="208" t="str">
        <f t="shared" si="200"/>
        <v/>
      </c>
    </row>
    <row r="266" spans="49:104" x14ac:dyDescent="0.3">
      <c r="AW266" s="125" t="str">
        <f>+IF(AX266="","",MAX(AW$1:AW265)+1)</f>
        <v/>
      </c>
      <c r="AX266" s="126" t="str">
        <f>IF(Compliance_Options!B288="","",Compliance_Options!B288)</f>
        <v/>
      </c>
      <c r="AY266" s="126" t="str">
        <f>IF(Compliance_Options!C288="","",Compliance_Options!C288)</f>
        <v/>
      </c>
      <c r="AZ266" s="126" t="str">
        <f>IF(Compliance_Options!D288="","",Compliance_Options!D288)</f>
        <v/>
      </c>
      <c r="BA266" s="126" t="str">
        <f>IF(Compliance_Options!E288="","",Compliance_Options!E288)</f>
        <v/>
      </c>
      <c r="BB266" s="126" t="str">
        <f>IF(Compliance_Options!F288="","",Compliance_Options!F288)</f>
        <v/>
      </c>
      <c r="BC266" s="105" t="str">
        <f t="shared" si="162"/>
        <v xml:space="preserve">    </v>
      </c>
      <c r="BD266" s="105" t="str">
        <f>IF(COUNTIF(BC$2:BC266,BC266)=1,BC266,"")</f>
        <v/>
      </c>
      <c r="BE266" s="105" t="str">
        <f t="shared" si="163"/>
        <v/>
      </c>
      <c r="BF266" s="105" t="str">
        <f t="shared" si="164"/>
        <v/>
      </c>
      <c r="BG266" s="105" t="str">
        <f t="shared" si="165"/>
        <v/>
      </c>
      <c r="BH266" s="105" t="str">
        <f t="shared" si="166"/>
        <v/>
      </c>
      <c r="BI266" s="105" t="str">
        <f t="shared" si="167"/>
        <v/>
      </c>
      <c r="BJ266" s="105" t="str">
        <f t="shared" si="168"/>
        <v/>
      </c>
      <c r="BK266" s="111" t="str">
        <f t="shared" si="169"/>
        <v/>
      </c>
      <c r="BL266" s="111" t="str">
        <f>+IF(BK266="","",MAX(BL$1:BL265)+1)</f>
        <v/>
      </c>
      <c r="BM266" s="111" t="str">
        <f t="shared" si="170"/>
        <v/>
      </c>
      <c r="BN266" s="111" t="str">
        <f t="shared" si="171"/>
        <v/>
      </c>
      <c r="BO266" s="111" t="str">
        <f t="shared" si="172"/>
        <v/>
      </c>
      <c r="BP266" s="111" t="str">
        <f t="shared" si="173"/>
        <v/>
      </c>
      <c r="BQ266" s="111" t="str">
        <f t="shared" si="174"/>
        <v/>
      </c>
      <c r="BR266" s="111" t="str">
        <f t="shared" si="175"/>
        <v/>
      </c>
      <c r="BS266" s="127" t="str">
        <f t="shared" si="176"/>
        <v/>
      </c>
      <c r="BT266" s="127" t="str">
        <f>+IF(BS266="","",MAX(BT$1:BT265)+1)</f>
        <v/>
      </c>
      <c r="BU266" s="127" t="str">
        <f t="shared" si="177"/>
        <v/>
      </c>
      <c r="BV266" s="127" t="str">
        <f t="shared" si="178"/>
        <v/>
      </c>
      <c r="BW266" s="127" t="str">
        <f t="shared" si="179"/>
        <v/>
      </c>
      <c r="BX266" s="127" t="str">
        <f t="shared" si="180"/>
        <v/>
      </c>
      <c r="BY266" s="127" t="str">
        <f t="shared" si="181"/>
        <v/>
      </c>
      <c r="BZ266" s="127" t="str">
        <f t="shared" si="182"/>
        <v/>
      </c>
      <c r="CA266" s="128" t="str">
        <f t="shared" si="183"/>
        <v/>
      </c>
      <c r="CB266" s="128" t="str">
        <f>+IF(CA266="","",MAX(CB$1:CB265)+1)</f>
        <v/>
      </c>
      <c r="CC266" s="128" t="str">
        <f t="shared" si="184"/>
        <v/>
      </c>
      <c r="CD266" s="128" t="str">
        <f t="shared" si="185"/>
        <v/>
      </c>
      <c r="CE266" s="128" t="str">
        <f t="shared" si="186"/>
        <v/>
      </c>
      <c r="CF266" s="128" t="str">
        <f t="shared" si="187"/>
        <v/>
      </c>
      <c r="CG266" s="128" t="str">
        <f t="shared" si="188"/>
        <v/>
      </c>
      <c r="CH266" s="128" t="str">
        <f t="shared" si="189"/>
        <v/>
      </c>
      <c r="CI266" s="129" t="str">
        <f t="shared" si="190"/>
        <v/>
      </c>
      <c r="CJ266" s="129" t="str">
        <f>+IF(CI266="","",MAX(CJ$1:CJ265)+1)</f>
        <v/>
      </c>
      <c r="CK266" s="129" t="str">
        <f t="shared" si="191"/>
        <v/>
      </c>
      <c r="CL266" s="129" t="str">
        <f t="shared" si="192"/>
        <v/>
      </c>
      <c r="CM266" s="129" t="str">
        <f t="shared" si="193"/>
        <v/>
      </c>
      <c r="CN266" s="129" t="str">
        <f t="shared" si="194"/>
        <v/>
      </c>
      <c r="CO266" s="129" t="str">
        <f t="shared" si="195"/>
        <v/>
      </c>
      <c r="CQ266" s="207" t="str">
        <f>+IF(CR266="","",MAX(CQ$1:CQ265)+1)</f>
        <v/>
      </c>
      <c r="CR266" s="208" t="str">
        <f>IF(Compliance_Options!B288="","",Compliance_Options!B288)</f>
        <v/>
      </c>
      <c r="CS266" s="208" t="str">
        <f>IF(Compliance_Options!C288="","",Compliance_Options!C288)</f>
        <v/>
      </c>
      <c r="CT266" s="208" t="str">
        <f>IF(Compliance_Options!D288="","",Compliance_Options!D288)</f>
        <v/>
      </c>
      <c r="CU266" s="208" t="str">
        <f t="shared" si="196"/>
        <v xml:space="preserve">  </v>
      </c>
      <c r="CV266" s="208" t="str">
        <f>IF(COUNTIF(CU$2:CU266,CU266)=1,CU266,"")</f>
        <v/>
      </c>
      <c r="CW266" s="208" t="str">
        <f t="shared" si="197"/>
        <v/>
      </c>
      <c r="CX266" s="208" t="str">
        <f t="shared" si="198"/>
        <v/>
      </c>
      <c r="CY266" s="208" t="str">
        <f t="shared" si="199"/>
        <v/>
      </c>
      <c r="CZ266" s="208" t="str">
        <f t="shared" si="200"/>
        <v/>
      </c>
    </row>
    <row r="267" spans="49:104" x14ac:dyDescent="0.3">
      <c r="AW267" s="125" t="str">
        <f>+IF(AX267="","",MAX(AW$1:AW266)+1)</f>
        <v/>
      </c>
      <c r="AX267" s="126" t="str">
        <f>IF(Compliance_Options!B289="","",Compliance_Options!B289)</f>
        <v/>
      </c>
      <c r="AY267" s="126" t="str">
        <f>IF(Compliance_Options!C289="","",Compliance_Options!C289)</f>
        <v/>
      </c>
      <c r="AZ267" s="126" t="str">
        <f>IF(Compliance_Options!D289="","",Compliance_Options!D289)</f>
        <v/>
      </c>
      <c r="BA267" s="126" t="str">
        <f>IF(Compliance_Options!E289="","",Compliance_Options!E289)</f>
        <v/>
      </c>
      <c r="BB267" s="126" t="str">
        <f>IF(Compliance_Options!F289="","",Compliance_Options!F289)</f>
        <v/>
      </c>
      <c r="BC267" s="105" t="str">
        <f t="shared" si="162"/>
        <v xml:space="preserve">    </v>
      </c>
      <c r="BD267" s="105" t="str">
        <f>IF(COUNTIF(BC$2:BC267,BC267)=1,BC267,"")</f>
        <v/>
      </c>
      <c r="BE267" s="105" t="str">
        <f t="shared" si="163"/>
        <v/>
      </c>
      <c r="BF267" s="105" t="str">
        <f t="shared" si="164"/>
        <v/>
      </c>
      <c r="BG267" s="105" t="str">
        <f t="shared" si="165"/>
        <v/>
      </c>
      <c r="BH267" s="105" t="str">
        <f t="shared" si="166"/>
        <v/>
      </c>
      <c r="BI267" s="105" t="str">
        <f t="shared" si="167"/>
        <v/>
      </c>
      <c r="BJ267" s="105" t="str">
        <f t="shared" si="168"/>
        <v/>
      </c>
      <c r="BK267" s="111" t="str">
        <f t="shared" si="169"/>
        <v/>
      </c>
      <c r="BL267" s="111" t="str">
        <f>+IF(BK267="","",MAX(BL$1:BL266)+1)</f>
        <v/>
      </c>
      <c r="BM267" s="111" t="str">
        <f t="shared" si="170"/>
        <v/>
      </c>
      <c r="BN267" s="111" t="str">
        <f t="shared" si="171"/>
        <v/>
      </c>
      <c r="BO267" s="111" t="str">
        <f t="shared" si="172"/>
        <v/>
      </c>
      <c r="BP267" s="111" t="str">
        <f t="shared" si="173"/>
        <v/>
      </c>
      <c r="BQ267" s="111" t="str">
        <f t="shared" si="174"/>
        <v/>
      </c>
      <c r="BR267" s="111" t="str">
        <f t="shared" si="175"/>
        <v/>
      </c>
      <c r="BS267" s="127" t="str">
        <f t="shared" si="176"/>
        <v/>
      </c>
      <c r="BT267" s="127" t="str">
        <f>+IF(BS267="","",MAX(BT$1:BT266)+1)</f>
        <v/>
      </c>
      <c r="BU267" s="127" t="str">
        <f t="shared" si="177"/>
        <v/>
      </c>
      <c r="BV267" s="127" t="str">
        <f t="shared" si="178"/>
        <v/>
      </c>
      <c r="BW267" s="127" t="str">
        <f t="shared" si="179"/>
        <v/>
      </c>
      <c r="BX267" s="127" t="str">
        <f t="shared" si="180"/>
        <v/>
      </c>
      <c r="BY267" s="127" t="str">
        <f t="shared" si="181"/>
        <v/>
      </c>
      <c r="BZ267" s="127" t="str">
        <f t="shared" si="182"/>
        <v/>
      </c>
      <c r="CA267" s="128" t="str">
        <f t="shared" si="183"/>
        <v/>
      </c>
      <c r="CB267" s="128" t="str">
        <f>+IF(CA267="","",MAX(CB$1:CB266)+1)</f>
        <v/>
      </c>
      <c r="CC267" s="128" t="str">
        <f t="shared" si="184"/>
        <v/>
      </c>
      <c r="CD267" s="128" t="str">
        <f t="shared" si="185"/>
        <v/>
      </c>
      <c r="CE267" s="128" t="str">
        <f t="shared" si="186"/>
        <v/>
      </c>
      <c r="CF267" s="128" t="str">
        <f t="shared" si="187"/>
        <v/>
      </c>
      <c r="CG267" s="128" t="str">
        <f t="shared" si="188"/>
        <v/>
      </c>
      <c r="CH267" s="128" t="str">
        <f t="shared" si="189"/>
        <v/>
      </c>
      <c r="CI267" s="129" t="str">
        <f t="shared" si="190"/>
        <v/>
      </c>
      <c r="CJ267" s="129" t="str">
        <f>+IF(CI267="","",MAX(CJ$1:CJ266)+1)</f>
        <v/>
      </c>
      <c r="CK267" s="129" t="str">
        <f t="shared" si="191"/>
        <v/>
      </c>
      <c r="CL267" s="129" t="str">
        <f t="shared" si="192"/>
        <v/>
      </c>
      <c r="CM267" s="129" t="str">
        <f t="shared" si="193"/>
        <v/>
      </c>
      <c r="CN267" s="129" t="str">
        <f t="shared" si="194"/>
        <v/>
      </c>
      <c r="CO267" s="129" t="str">
        <f t="shared" si="195"/>
        <v/>
      </c>
      <c r="CQ267" s="207" t="str">
        <f>+IF(CR267="","",MAX(CQ$1:CQ266)+1)</f>
        <v/>
      </c>
      <c r="CR267" s="208" t="str">
        <f>IF(Compliance_Options!B289="","",Compliance_Options!B289)</f>
        <v/>
      </c>
      <c r="CS267" s="208" t="str">
        <f>IF(Compliance_Options!C289="","",Compliance_Options!C289)</f>
        <v/>
      </c>
      <c r="CT267" s="208" t="str">
        <f>IF(Compliance_Options!D289="","",Compliance_Options!D289)</f>
        <v/>
      </c>
      <c r="CU267" s="208" t="str">
        <f t="shared" si="196"/>
        <v xml:space="preserve">  </v>
      </c>
      <c r="CV267" s="208" t="str">
        <f>IF(COUNTIF(CU$2:CU267,CU267)=1,CU267,"")</f>
        <v/>
      </c>
      <c r="CW267" s="208" t="str">
        <f t="shared" si="197"/>
        <v/>
      </c>
      <c r="CX267" s="208" t="str">
        <f t="shared" si="198"/>
        <v/>
      </c>
      <c r="CY267" s="208" t="str">
        <f t="shared" si="199"/>
        <v/>
      </c>
      <c r="CZ267" s="208" t="str">
        <f t="shared" si="200"/>
        <v/>
      </c>
    </row>
    <row r="268" spans="49:104" x14ac:dyDescent="0.3">
      <c r="AW268" s="125" t="str">
        <f>+IF(AX268="","",MAX(AW$1:AW267)+1)</f>
        <v/>
      </c>
      <c r="AX268" s="126" t="str">
        <f>IF(Compliance_Options!B290="","",Compliance_Options!B290)</f>
        <v/>
      </c>
      <c r="AY268" s="126" t="str">
        <f>IF(Compliance_Options!C290="","",Compliance_Options!C290)</f>
        <v/>
      </c>
      <c r="AZ268" s="126" t="str">
        <f>IF(Compliance_Options!D290="","",Compliance_Options!D290)</f>
        <v/>
      </c>
      <c r="BA268" s="126" t="str">
        <f>IF(Compliance_Options!E290="","",Compliance_Options!E290)</f>
        <v/>
      </c>
      <c r="BB268" s="126" t="str">
        <f>IF(Compliance_Options!F290="","",Compliance_Options!F290)</f>
        <v/>
      </c>
      <c r="BC268" s="105" t="str">
        <f t="shared" si="162"/>
        <v xml:space="preserve">    </v>
      </c>
      <c r="BD268" s="105" t="str">
        <f>IF(COUNTIF(BC$2:BC268,BC268)=1,BC268,"")</f>
        <v/>
      </c>
      <c r="BE268" s="105" t="str">
        <f t="shared" si="163"/>
        <v/>
      </c>
      <c r="BF268" s="105" t="str">
        <f t="shared" si="164"/>
        <v/>
      </c>
      <c r="BG268" s="105" t="str">
        <f t="shared" si="165"/>
        <v/>
      </c>
      <c r="BH268" s="105" t="str">
        <f t="shared" si="166"/>
        <v/>
      </c>
      <c r="BI268" s="105" t="str">
        <f t="shared" si="167"/>
        <v/>
      </c>
      <c r="BJ268" s="105" t="str">
        <f t="shared" si="168"/>
        <v/>
      </c>
      <c r="BK268" s="111" t="str">
        <f t="shared" si="169"/>
        <v/>
      </c>
      <c r="BL268" s="111" t="str">
        <f>+IF(BK268="","",MAX(BL$1:BL267)+1)</f>
        <v/>
      </c>
      <c r="BM268" s="111" t="str">
        <f t="shared" si="170"/>
        <v/>
      </c>
      <c r="BN268" s="111" t="str">
        <f t="shared" si="171"/>
        <v/>
      </c>
      <c r="BO268" s="111" t="str">
        <f t="shared" si="172"/>
        <v/>
      </c>
      <c r="BP268" s="111" t="str">
        <f t="shared" si="173"/>
        <v/>
      </c>
      <c r="BQ268" s="111" t="str">
        <f t="shared" si="174"/>
        <v/>
      </c>
      <c r="BR268" s="111" t="str">
        <f t="shared" si="175"/>
        <v/>
      </c>
      <c r="BS268" s="127" t="str">
        <f t="shared" si="176"/>
        <v/>
      </c>
      <c r="BT268" s="127" t="str">
        <f>+IF(BS268="","",MAX(BT$1:BT267)+1)</f>
        <v/>
      </c>
      <c r="BU268" s="127" t="str">
        <f t="shared" si="177"/>
        <v/>
      </c>
      <c r="BV268" s="127" t="str">
        <f t="shared" si="178"/>
        <v/>
      </c>
      <c r="BW268" s="127" t="str">
        <f t="shared" si="179"/>
        <v/>
      </c>
      <c r="BX268" s="127" t="str">
        <f t="shared" si="180"/>
        <v/>
      </c>
      <c r="BY268" s="127" t="str">
        <f t="shared" si="181"/>
        <v/>
      </c>
      <c r="BZ268" s="127" t="str">
        <f t="shared" si="182"/>
        <v/>
      </c>
      <c r="CA268" s="128" t="str">
        <f t="shared" si="183"/>
        <v/>
      </c>
      <c r="CB268" s="128" t="str">
        <f>+IF(CA268="","",MAX(CB$1:CB267)+1)</f>
        <v/>
      </c>
      <c r="CC268" s="128" t="str">
        <f t="shared" si="184"/>
        <v/>
      </c>
      <c r="CD268" s="128" t="str">
        <f t="shared" si="185"/>
        <v/>
      </c>
      <c r="CE268" s="128" t="str">
        <f t="shared" si="186"/>
        <v/>
      </c>
      <c r="CF268" s="128" t="str">
        <f t="shared" si="187"/>
        <v/>
      </c>
      <c r="CG268" s="128" t="str">
        <f t="shared" si="188"/>
        <v/>
      </c>
      <c r="CH268" s="128" t="str">
        <f t="shared" si="189"/>
        <v/>
      </c>
      <c r="CI268" s="129" t="str">
        <f t="shared" si="190"/>
        <v/>
      </c>
      <c r="CJ268" s="129" t="str">
        <f>+IF(CI268="","",MAX(CJ$1:CJ267)+1)</f>
        <v/>
      </c>
      <c r="CK268" s="129" t="str">
        <f t="shared" si="191"/>
        <v/>
      </c>
      <c r="CL268" s="129" t="str">
        <f t="shared" si="192"/>
        <v/>
      </c>
      <c r="CM268" s="129" t="str">
        <f t="shared" si="193"/>
        <v/>
      </c>
      <c r="CN268" s="129" t="str">
        <f t="shared" si="194"/>
        <v/>
      </c>
      <c r="CO268" s="129" t="str">
        <f t="shared" si="195"/>
        <v/>
      </c>
      <c r="CQ268" s="207" t="str">
        <f>+IF(CR268="","",MAX(CQ$1:CQ267)+1)</f>
        <v/>
      </c>
      <c r="CR268" s="208" t="str">
        <f>IF(Compliance_Options!B290="","",Compliance_Options!B290)</f>
        <v/>
      </c>
      <c r="CS268" s="208" t="str">
        <f>IF(Compliance_Options!C290="","",Compliance_Options!C290)</f>
        <v/>
      </c>
      <c r="CT268" s="208" t="str">
        <f>IF(Compliance_Options!D290="","",Compliance_Options!D290)</f>
        <v/>
      </c>
      <c r="CU268" s="208" t="str">
        <f t="shared" si="196"/>
        <v xml:space="preserve">  </v>
      </c>
      <c r="CV268" s="208" t="str">
        <f>IF(COUNTIF(CU$2:CU268,CU268)=1,CU268,"")</f>
        <v/>
      </c>
      <c r="CW268" s="208" t="str">
        <f t="shared" si="197"/>
        <v/>
      </c>
      <c r="CX268" s="208" t="str">
        <f t="shared" si="198"/>
        <v/>
      </c>
      <c r="CY268" s="208" t="str">
        <f t="shared" si="199"/>
        <v/>
      </c>
      <c r="CZ268" s="208" t="str">
        <f t="shared" si="200"/>
        <v/>
      </c>
    </row>
    <row r="269" spans="49:104" x14ac:dyDescent="0.3">
      <c r="AW269" s="125" t="str">
        <f>+IF(AX269="","",MAX(AW$1:AW268)+1)</f>
        <v/>
      </c>
      <c r="AX269" s="126" t="str">
        <f>IF(Compliance_Options!B291="","",Compliance_Options!B291)</f>
        <v/>
      </c>
      <c r="AY269" s="126" t="str">
        <f>IF(Compliance_Options!C291="","",Compliance_Options!C291)</f>
        <v/>
      </c>
      <c r="AZ269" s="126" t="str">
        <f>IF(Compliance_Options!D291="","",Compliance_Options!D291)</f>
        <v/>
      </c>
      <c r="BA269" s="126" t="str">
        <f>IF(Compliance_Options!E291="","",Compliance_Options!E291)</f>
        <v/>
      </c>
      <c r="BB269" s="126" t="str">
        <f>IF(Compliance_Options!F291="","",Compliance_Options!F291)</f>
        <v/>
      </c>
      <c r="BC269" s="105" t="str">
        <f t="shared" si="162"/>
        <v xml:space="preserve">    </v>
      </c>
      <c r="BD269" s="105" t="str">
        <f>IF(COUNTIF(BC$2:BC269,BC269)=1,BC269,"")</f>
        <v/>
      </c>
      <c r="BE269" s="105" t="str">
        <f t="shared" si="163"/>
        <v/>
      </c>
      <c r="BF269" s="105" t="str">
        <f t="shared" si="164"/>
        <v/>
      </c>
      <c r="BG269" s="105" t="str">
        <f t="shared" si="165"/>
        <v/>
      </c>
      <c r="BH269" s="105" t="str">
        <f t="shared" si="166"/>
        <v/>
      </c>
      <c r="BI269" s="105" t="str">
        <f t="shared" si="167"/>
        <v/>
      </c>
      <c r="BJ269" s="105" t="str">
        <f t="shared" si="168"/>
        <v/>
      </c>
      <c r="BK269" s="111" t="str">
        <f t="shared" si="169"/>
        <v/>
      </c>
      <c r="BL269" s="111" t="str">
        <f>+IF(BK269="","",MAX(BL$1:BL268)+1)</f>
        <v/>
      </c>
      <c r="BM269" s="111" t="str">
        <f t="shared" si="170"/>
        <v/>
      </c>
      <c r="BN269" s="111" t="str">
        <f t="shared" si="171"/>
        <v/>
      </c>
      <c r="BO269" s="111" t="str">
        <f t="shared" si="172"/>
        <v/>
      </c>
      <c r="BP269" s="111" t="str">
        <f t="shared" si="173"/>
        <v/>
      </c>
      <c r="BQ269" s="111" t="str">
        <f t="shared" si="174"/>
        <v/>
      </c>
      <c r="BR269" s="111" t="str">
        <f t="shared" si="175"/>
        <v/>
      </c>
      <c r="BS269" s="127" t="str">
        <f t="shared" si="176"/>
        <v/>
      </c>
      <c r="BT269" s="127" t="str">
        <f>+IF(BS269="","",MAX(BT$1:BT268)+1)</f>
        <v/>
      </c>
      <c r="BU269" s="127" t="str">
        <f t="shared" si="177"/>
        <v/>
      </c>
      <c r="BV269" s="127" t="str">
        <f t="shared" si="178"/>
        <v/>
      </c>
      <c r="BW269" s="127" t="str">
        <f t="shared" si="179"/>
        <v/>
      </c>
      <c r="BX269" s="127" t="str">
        <f t="shared" si="180"/>
        <v/>
      </c>
      <c r="BY269" s="127" t="str">
        <f t="shared" si="181"/>
        <v/>
      </c>
      <c r="BZ269" s="127" t="str">
        <f t="shared" si="182"/>
        <v/>
      </c>
      <c r="CA269" s="128" t="str">
        <f t="shared" si="183"/>
        <v/>
      </c>
      <c r="CB269" s="128" t="str">
        <f>+IF(CA269="","",MAX(CB$1:CB268)+1)</f>
        <v/>
      </c>
      <c r="CC269" s="128" t="str">
        <f t="shared" si="184"/>
        <v/>
      </c>
      <c r="CD269" s="128" t="str">
        <f t="shared" si="185"/>
        <v/>
      </c>
      <c r="CE269" s="128" t="str">
        <f t="shared" si="186"/>
        <v/>
      </c>
      <c r="CF269" s="128" t="str">
        <f t="shared" si="187"/>
        <v/>
      </c>
      <c r="CG269" s="128" t="str">
        <f t="shared" si="188"/>
        <v/>
      </c>
      <c r="CH269" s="128" t="str">
        <f t="shared" si="189"/>
        <v/>
      </c>
      <c r="CI269" s="129" t="str">
        <f t="shared" si="190"/>
        <v/>
      </c>
      <c r="CJ269" s="129" t="str">
        <f>+IF(CI269="","",MAX(CJ$1:CJ268)+1)</f>
        <v/>
      </c>
      <c r="CK269" s="129" t="str">
        <f t="shared" si="191"/>
        <v/>
      </c>
      <c r="CL269" s="129" t="str">
        <f t="shared" si="192"/>
        <v/>
      </c>
      <c r="CM269" s="129" t="str">
        <f t="shared" si="193"/>
        <v/>
      </c>
      <c r="CN269" s="129" t="str">
        <f t="shared" si="194"/>
        <v/>
      </c>
      <c r="CO269" s="129" t="str">
        <f t="shared" si="195"/>
        <v/>
      </c>
      <c r="CQ269" s="207" t="str">
        <f>+IF(CR269="","",MAX(CQ$1:CQ268)+1)</f>
        <v/>
      </c>
      <c r="CR269" s="208" t="str">
        <f>IF(Compliance_Options!B291="","",Compliance_Options!B291)</f>
        <v/>
      </c>
      <c r="CS269" s="208" t="str">
        <f>IF(Compliance_Options!C291="","",Compliance_Options!C291)</f>
        <v/>
      </c>
      <c r="CT269" s="208" t="str">
        <f>IF(Compliance_Options!D291="","",Compliance_Options!D291)</f>
        <v/>
      </c>
      <c r="CU269" s="208" t="str">
        <f t="shared" si="196"/>
        <v xml:space="preserve">  </v>
      </c>
      <c r="CV269" s="208" t="str">
        <f>IF(COUNTIF(CU$2:CU269,CU269)=1,CU269,"")</f>
        <v/>
      </c>
      <c r="CW269" s="208" t="str">
        <f t="shared" si="197"/>
        <v/>
      </c>
      <c r="CX269" s="208" t="str">
        <f t="shared" si="198"/>
        <v/>
      </c>
      <c r="CY269" s="208" t="str">
        <f t="shared" si="199"/>
        <v/>
      </c>
      <c r="CZ269" s="208" t="str">
        <f t="shared" si="200"/>
        <v/>
      </c>
    </row>
    <row r="270" spans="49:104" x14ac:dyDescent="0.3">
      <c r="AW270" s="125" t="str">
        <f>+IF(AX270="","",MAX(AW$1:AW269)+1)</f>
        <v/>
      </c>
      <c r="AX270" s="126" t="str">
        <f>IF(Compliance_Options!B292="","",Compliance_Options!B292)</f>
        <v/>
      </c>
      <c r="AY270" s="126" t="str">
        <f>IF(Compliance_Options!C292="","",Compliance_Options!C292)</f>
        <v/>
      </c>
      <c r="AZ270" s="126" t="str">
        <f>IF(Compliance_Options!D292="","",Compliance_Options!D292)</f>
        <v/>
      </c>
      <c r="BA270" s="126" t="str">
        <f>IF(Compliance_Options!E292="","",Compliance_Options!E292)</f>
        <v/>
      </c>
      <c r="BB270" s="126" t="str">
        <f>IF(Compliance_Options!F292="","",Compliance_Options!F292)</f>
        <v/>
      </c>
      <c r="BC270" s="105" t="str">
        <f t="shared" si="162"/>
        <v xml:space="preserve">    </v>
      </c>
      <c r="BD270" s="105" t="str">
        <f>IF(COUNTIF(BC$2:BC270,BC270)=1,BC270,"")</f>
        <v/>
      </c>
      <c r="BE270" s="105" t="str">
        <f t="shared" si="163"/>
        <v/>
      </c>
      <c r="BF270" s="105" t="str">
        <f t="shared" si="164"/>
        <v/>
      </c>
      <c r="BG270" s="105" t="str">
        <f t="shared" si="165"/>
        <v/>
      </c>
      <c r="BH270" s="105" t="str">
        <f t="shared" si="166"/>
        <v/>
      </c>
      <c r="BI270" s="105" t="str">
        <f t="shared" si="167"/>
        <v/>
      </c>
      <c r="BJ270" s="105" t="str">
        <f t="shared" si="168"/>
        <v/>
      </c>
      <c r="BK270" s="111" t="str">
        <f t="shared" si="169"/>
        <v/>
      </c>
      <c r="BL270" s="111" t="str">
        <f>+IF(BK270="","",MAX(BL$1:BL269)+1)</f>
        <v/>
      </c>
      <c r="BM270" s="111" t="str">
        <f t="shared" si="170"/>
        <v/>
      </c>
      <c r="BN270" s="111" t="str">
        <f t="shared" si="171"/>
        <v/>
      </c>
      <c r="BO270" s="111" t="str">
        <f t="shared" si="172"/>
        <v/>
      </c>
      <c r="BP270" s="111" t="str">
        <f t="shared" si="173"/>
        <v/>
      </c>
      <c r="BQ270" s="111" t="str">
        <f t="shared" si="174"/>
        <v/>
      </c>
      <c r="BR270" s="111" t="str">
        <f t="shared" si="175"/>
        <v/>
      </c>
      <c r="BS270" s="127" t="str">
        <f t="shared" si="176"/>
        <v/>
      </c>
      <c r="BT270" s="127" t="str">
        <f>+IF(BS270="","",MAX(BT$1:BT269)+1)</f>
        <v/>
      </c>
      <c r="BU270" s="127" t="str">
        <f t="shared" si="177"/>
        <v/>
      </c>
      <c r="BV270" s="127" t="str">
        <f t="shared" si="178"/>
        <v/>
      </c>
      <c r="BW270" s="127" t="str">
        <f t="shared" si="179"/>
        <v/>
      </c>
      <c r="BX270" s="127" t="str">
        <f t="shared" si="180"/>
        <v/>
      </c>
      <c r="BY270" s="127" t="str">
        <f t="shared" si="181"/>
        <v/>
      </c>
      <c r="BZ270" s="127" t="str">
        <f t="shared" si="182"/>
        <v/>
      </c>
      <c r="CA270" s="128" t="str">
        <f t="shared" si="183"/>
        <v/>
      </c>
      <c r="CB270" s="128" t="str">
        <f>+IF(CA270="","",MAX(CB$1:CB269)+1)</f>
        <v/>
      </c>
      <c r="CC270" s="128" t="str">
        <f t="shared" si="184"/>
        <v/>
      </c>
      <c r="CD270" s="128" t="str">
        <f t="shared" si="185"/>
        <v/>
      </c>
      <c r="CE270" s="128" t="str">
        <f t="shared" si="186"/>
        <v/>
      </c>
      <c r="CF270" s="128" t="str">
        <f t="shared" si="187"/>
        <v/>
      </c>
      <c r="CG270" s="128" t="str">
        <f t="shared" si="188"/>
        <v/>
      </c>
      <c r="CH270" s="128" t="str">
        <f t="shared" si="189"/>
        <v/>
      </c>
      <c r="CI270" s="129" t="str">
        <f t="shared" si="190"/>
        <v/>
      </c>
      <c r="CJ270" s="129" t="str">
        <f>+IF(CI270="","",MAX(CJ$1:CJ269)+1)</f>
        <v/>
      </c>
      <c r="CK270" s="129" t="str">
        <f t="shared" si="191"/>
        <v/>
      </c>
      <c r="CL270" s="129" t="str">
        <f t="shared" si="192"/>
        <v/>
      </c>
      <c r="CM270" s="129" t="str">
        <f t="shared" si="193"/>
        <v/>
      </c>
      <c r="CN270" s="129" t="str">
        <f t="shared" si="194"/>
        <v/>
      </c>
      <c r="CO270" s="129" t="str">
        <f t="shared" si="195"/>
        <v/>
      </c>
      <c r="CQ270" s="207" t="str">
        <f>+IF(CR270="","",MAX(CQ$1:CQ269)+1)</f>
        <v/>
      </c>
      <c r="CR270" s="208" t="str">
        <f>IF(Compliance_Options!B292="","",Compliance_Options!B292)</f>
        <v/>
      </c>
      <c r="CS270" s="208" t="str">
        <f>IF(Compliance_Options!C292="","",Compliance_Options!C292)</f>
        <v/>
      </c>
      <c r="CT270" s="208" t="str">
        <f>IF(Compliance_Options!D292="","",Compliance_Options!D292)</f>
        <v/>
      </c>
      <c r="CU270" s="208" t="str">
        <f t="shared" si="196"/>
        <v xml:space="preserve">  </v>
      </c>
      <c r="CV270" s="208" t="str">
        <f>IF(COUNTIF(CU$2:CU270,CU270)=1,CU270,"")</f>
        <v/>
      </c>
      <c r="CW270" s="208" t="str">
        <f t="shared" si="197"/>
        <v/>
      </c>
      <c r="CX270" s="208" t="str">
        <f t="shared" si="198"/>
        <v/>
      </c>
      <c r="CY270" s="208" t="str">
        <f t="shared" si="199"/>
        <v/>
      </c>
      <c r="CZ270" s="208" t="str">
        <f t="shared" si="200"/>
        <v/>
      </c>
    </row>
    <row r="271" spans="49:104" x14ac:dyDescent="0.3">
      <c r="AW271" s="125" t="str">
        <f>+IF(AX271="","",MAX(AW$1:AW270)+1)</f>
        <v/>
      </c>
      <c r="AX271" s="126" t="str">
        <f>IF(Compliance_Options!B293="","",Compliance_Options!B293)</f>
        <v/>
      </c>
      <c r="AY271" s="126" t="str">
        <f>IF(Compliance_Options!C293="","",Compliance_Options!C293)</f>
        <v/>
      </c>
      <c r="AZ271" s="126" t="str">
        <f>IF(Compliance_Options!D293="","",Compliance_Options!D293)</f>
        <v/>
      </c>
      <c r="BA271" s="126" t="str">
        <f>IF(Compliance_Options!E293="","",Compliance_Options!E293)</f>
        <v/>
      </c>
      <c r="BB271" s="126" t="str">
        <f>IF(Compliance_Options!F293="","",Compliance_Options!F293)</f>
        <v/>
      </c>
      <c r="BC271" s="105" t="str">
        <f t="shared" si="162"/>
        <v xml:space="preserve">    </v>
      </c>
      <c r="BD271" s="105" t="str">
        <f>IF(COUNTIF(BC$2:BC271,BC271)=1,BC271,"")</f>
        <v/>
      </c>
      <c r="BE271" s="105" t="str">
        <f t="shared" si="163"/>
        <v/>
      </c>
      <c r="BF271" s="105" t="str">
        <f t="shared" si="164"/>
        <v/>
      </c>
      <c r="BG271" s="105" t="str">
        <f t="shared" si="165"/>
        <v/>
      </c>
      <c r="BH271" s="105" t="str">
        <f t="shared" si="166"/>
        <v/>
      </c>
      <c r="BI271" s="105" t="str">
        <f t="shared" si="167"/>
        <v/>
      </c>
      <c r="BJ271" s="105" t="str">
        <f t="shared" si="168"/>
        <v/>
      </c>
      <c r="BK271" s="111" t="str">
        <f t="shared" si="169"/>
        <v/>
      </c>
      <c r="BL271" s="111" t="str">
        <f>+IF(BK271="","",MAX(BL$1:BL270)+1)</f>
        <v/>
      </c>
      <c r="BM271" s="111" t="str">
        <f t="shared" si="170"/>
        <v/>
      </c>
      <c r="BN271" s="111" t="str">
        <f t="shared" si="171"/>
        <v/>
      </c>
      <c r="BO271" s="111" t="str">
        <f t="shared" si="172"/>
        <v/>
      </c>
      <c r="BP271" s="111" t="str">
        <f t="shared" si="173"/>
        <v/>
      </c>
      <c r="BQ271" s="111" t="str">
        <f t="shared" si="174"/>
        <v/>
      </c>
      <c r="BR271" s="111" t="str">
        <f t="shared" si="175"/>
        <v/>
      </c>
      <c r="BS271" s="127" t="str">
        <f t="shared" si="176"/>
        <v/>
      </c>
      <c r="BT271" s="127" t="str">
        <f>+IF(BS271="","",MAX(BT$1:BT270)+1)</f>
        <v/>
      </c>
      <c r="BU271" s="127" t="str">
        <f t="shared" si="177"/>
        <v/>
      </c>
      <c r="BV271" s="127" t="str">
        <f t="shared" si="178"/>
        <v/>
      </c>
      <c r="BW271" s="127" t="str">
        <f t="shared" si="179"/>
        <v/>
      </c>
      <c r="BX271" s="127" t="str">
        <f t="shared" si="180"/>
        <v/>
      </c>
      <c r="BY271" s="127" t="str">
        <f t="shared" si="181"/>
        <v/>
      </c>
      <c r="BZ271" s="127" t="str">
        <f t="shared" si="182"/>
        <v/>
      </c>
      <c r="CA271" s="128" t="str">
        <f t="shared" si="183"/>
        <v/>
      </c>
      <c r="CB271" s="128" t="str">
        <f>+IF(CA271="","",MAX(CB$1:CB270)+1)</f>
        <v/>
      </c>
      <c r="CC271" s="128" t="str">
        <f t="shared" si="184"/>
        <v/>
      </c>
      <c r="CD271" s="128" t="str">
        <f t="shared" si="185"/>
        <v/>
      </c>
      <c r="CE271" s="128" t="str">
        <f t="shared" si="186"/>
        <v/>
      </c>
      <c r="CF271" s="128" t="str">
        <f t="shared" si="187"/>
        <v/>
      </c>
      <c r="CG271" s="128" t="str">
        <f t="shared" si="188"/>
        <v/>
      </c>
      <c r="CH271" s="128" t="str">
        <f t="shared" si="189"/>
        <v/>
      </c>
      <c r="CI271" s="129" t="str">
        <f t="shared" si="190"/>
        <v/>
      </c>
      <c r="CJ271" s="129" t="str">
        <f>+IF(CI271="","",MAX(CJ$1:CJ270)+1)</f>
        <v/>
      </c>
      <c r="CK271" s="129" t="str">
        <f t="shared" si="191"/>
        <v/>
      </c>
      <c r="CL271" s="129" t="str">
        <f t="shared" si="192"/>
        <v/>
      </c>
      <c r="CM271" s="129" t="str">
        <f t="shared" si="193"/>
        <v/>
      </c>
      <c r="CN271" s="129" t="str">
        <f t="shared" si="194"/>
        <v/>
      </c>
      <c r="CO271" s="129" t="str">
        <f t="shared" si="195"/>
        <v/>
      </c>
      <c r="CQ271" s="207" t="str">
        <f>+IF(CR271="","",MAX(CQ$1:CQ270)+1)</f>
        <v/>
      </c>
      <c r="CR271" s="208" t="str">
        <f>IF(Compliance_Options!B293="","",Compliance_Options!B293)</f>
        <v/>
      </c>
      <c r="CS271" s="208" t="str">
        <f>IF(Compliance_Options!C293="","",Compliance_Options!C293)</f>
        <v/>
      </c>
      <c r="CT271" s="208" t="str">
        <f>IF(Compliance_Options!D293="","",Compliance_Options!D293)</f>
        <v/>
      </c>
      <c r="CU271" s="208" t="str">
        <f t="shared" si="196"/>
        <v xml:space="preserve">  </v>
      </c>
      <c r="CV271" s="208" t="str">
        <f>IF(COUNTIF(CU$2:CU271,CU271)=1,CU271,"")</f>
        <v/>
      </c>
      <c r="CW271" s="208" t="str">
        <f t="shared" si="197"/>
        <v/>
      </c>
      <c r="CX271" s="208" t="str">
        <f t="shared" si="198"/>
        <v/>
      </c>
      <c r="CY271" s="208" t="str">
        <f t="shared" si="199"/>
        <v/>
      </c>
      <c r="CZ271" s="208" t="str">
        <f t="shared" si="200"/>
        <v/>
      </c>
    </row>
    <row r="272" spans="49:104" x14ac:dyDescent="0.3">
      <c r="AW272" s="125" t="str">
        <f>+IF(AX272="","",MAX(AW$1:AW271)+1)</f>
        <v/>
      </c>
      <c r="AX272" s="126" t="str">
        <f>IF(Compliance_Options!B294="","",Compliance_Options!B294)</f>
        <v/>
      </c>
      <c r="AY272" s="126" t="str">
        <f>IF(Compliance_Options!C294="","",Compliance_Options!C294)</f>
        <v/>
      </c>
      <c r="AZ272" s="126" t="str">
        <f>IF(Compliance_Options!D294="","",Compliance_Options!D294)</f>
        <v/>
      </c>
      <c r="BA272" s="126" t="str">
        <f>IF(Compliance_Options!E294="","",Compliance_Options!E294)</f>
        <v/>
      </c>
      <c r="BB272" s="126" t="str">
        <f>IF(Compliance_Options!F294="","",Compliance_Options!F294)</f>
        <v/>
      </c>
      <c r="BC272" s="105" t="str">
        <f t="shared" si="162"/>
        <v xml:space="preserve">    </v>
      </c>
      <c r="BD272" s="105" t="str">
        <f>IF(COUNTIF(BC$2:BC272,BC272)=1,BC272,"")</f>
        <v/>
      </c>
      <c r="BE272" s="105" t="str">
        <f t="shared" si="163"/>
        <v/>
      </c>
      <c r="BF272" s="105" t="str">
        <f t="shared" si="164"/>
        <v/>
      </c>
      <c r="BG272" s="105" t="str">
        <f t="shared" si="165"/>
        <v/>
      </c>
      <c r="BH272" s="105" t="str">
        <f t="shared" si="166"/>
        <v/>
      </c>
      <c r="BI272" s="105" t="str">
        <f t="shared" si="167"/>
        <v/>
      </c>
      <c r="BJ272" s="105" t="str">
        <f t="shared" si="168"/>
        <v/>
      </c>
      <c r="BK272" s="111" t="str">
        <f t="shared" si="169"/>
        <v/>
      </c>
      <c r="BL272" s="111" t="str">
        <f>+IF(BK272="","",MAX(BL$1:BL271)+1)</f>
        <v/>
      </c>
      <c r="BM272" s="111" t="str">
        <f t="shared" si="170"/>
        <v/>
      </c>
      <c r="BN272" s="111" t="str">
        <f t="shared" si="171"/>
        <v/>
      </c>
      <c r="BO272" s="111" t="str">
        <f t="shared" si="172"/>
        <v/>
      </c>
      <c r="BP272" s="111" t="str">
        <f t="shared" si="173"/>
        <v/>
      </c>
      <c r="BQ272" s="111" t="str">
        <f t="shared" si="174"/>
        <v/>
      </c>
      <c r="BR272" s="111" t="str">
        <f t="shared" si="175"/>
        <v/>
      </c>
      <c r="BS272" s="127" t="str">
        <f t="shared" si="176"/>
        <v/>
      </c>
      <c r="BT272" s="127" t="str">
        <f>+IF(BS272="","",MAX(BT$1:BT271)+1)</f>
        <v/>
      </c>
      <c r="BU272" s="127" t="str">
        <f t="shared" si="177"/>
        <v/>
      </c>
      <c r="BV272" s="127" t="str">
        <f t="shared" si="178"/>
        <v/>
      </c>
      <c r="BW272" s="127" t="str">
        <f t="shared" si="179"/>
        <v/>
      </c>
      <c r="BX272" s="127" t="str">
        <f t="shared" si="180"/>
        <v/>
      </c>
      <c r="BY272" s="127" t="str">
        <f t="shared" si="181"/>
        <v/>
      </c>
      <c r="BZ272" s="127" t="str">
        <f t="shared" si="182"/>
        <v/>
      </c>
      <c r="CA272" s="128" t="str">
        <f t="shared" si="183"/>
        <v/>
      </c>
      <c r="CB272" s="128" t="str">
        <f>+IF(CA272="","",MAX(CB$1:CB271)+1)</f>
        <v/>
      </c>
      <c r="CC272" s="128" t="str">
        <f t="shared" si="184"/>
        <v/>
      </c>
      <c r="CD272" s="128" t="str">
        <f t="shared" si="185"/>
        <v/>
      </c>
      <c r="CE272" s="128" t="str">
        <f t="shared" si="186"/>
        <v/>
      </c>
      <c r="CF272" s="128" t="str">
        <f t="shared" si="187"/>
        <v/>
      </c>
      <c r="CG272" s="128" t="str">
        <f t="shared" si="188"/>
        <v/>
      </c>
      <c r="CH272" s="128" t="str">
        <f t="shared" si="189"/>
        <v/>
      </c>
      <c r="CI272" s="129" t="str">
        <f t="shared" si="190"/>
        <v/>
      </c>
      <c r="CJ272" s="129" t="str">
        <f>+IF(CI272="","",MAX(CJ$1:CJ271)+1)</f>
        <v/>
      </c>
      <c r="CK272" s="129" t="str">
        <f t="shared" si="191"/>
        <v/>
      </c>
      <c r="CL272" s="129" t="str">
        <f t="shared" si="192"/>
        <v/>
      </c>
      <c r="CM272" s="129" t="str">
        <f t="shared" si="193"/>
        <v/>
      </c>
      <c r="CN272" s="129" t="str">
        <f t="shared" si="194"/>
        <v/>
      </c>
      <c r="CO272" s="129" t="str">
        <f t="shared" si="195"/>
        <v/>
      </c>
      <c r="CQ272" s="207" t="str">
        <f>+IF(CR272="","",MAX(CQ$1:CQ271)+1)</f>
        <v/>
      </c>
      <c r="CR272" s="208" t="str">
        <f>IF(Compliance_Options!B294="","",Compliance_Options!B294)</f>
        <v/>
      </c>
      <c r="CS272" s="208" t="str">
        <f>IF(Compliance_Options!C294="","",Compliance_Options!C294)</f>
        <v/>
      </c>
      <c r="CT272" s="208" t="str">
        <f>IF(Compliance_Options!D294="","",Compliance_Options!D294)</f>
        <v/>
      </c>
      <c r="CU272" s="208" t="str">
        <f t="shared" si="196"/>
        <v xml:space="preserve">  </v>
      </c>
      <c r="CV272" s="208" t="str">
        <f>IF(COUNTIF(CU$2:CU272,CU272)=1,CU272,"")</f>
        <v/>
      </c>
      <c r="CW272" s="208" t="str">
        <f t="shared" si="197"/>
        <v/>
      </c>
      <c r="CX272" s="208" t="str">
        <f t="shared" si="198"/>
        <v/>
      </c>
      <c r="CY272" s="208" t="str">
        <f t="shared" si="199"/>
        <v/>
      </c>
      <c r="CZ272" s="208" t="str">
        <f t="shared" si="200"/>
        <v/>
      </c>
    </row>
    <row r="273" spans="49:104" x14ac:dyDescent="0.3">
      <c r="AW273" s="125" t="str">
        <f>+IF(AX273="","",MAX(AW$1:AW272)+1)</f>
        <v/>
      </c>
      <c r="AX273" s="126" t="str">
        <f>IF(Compliance_Options!B295="","",Compliance_Options!B295)</f>
        <v/>
      </c>
      <c r="AY273" s="126" t="str">
        <f>IF(Compliance_Options!C295="","",Compliance_Options!C295)</f>
        <v/>
      </c>
      <c r="AZ273" s="126" t="str">
        <f>IF(Compliance_Options!D295="","",Compliance_Options!D295)</f>
        <v/>
      </c>
      <c r="BA273" s="126" t="str">
        <f>IF(Compliance_Options!E295="","",Compliance_Options!E295)</f>
        <v/>
      </c>
      <c r="BB273" s="126" t="str">
        <f>IF(Compliance_Options!F295="","",Compliance_Options!F295)</f>
        <v/>
      </c>
      <c r="BC273" s="105" t="str">
        <f t="shared" si="162"/>
        <v xml:space="preserve">    </v>
      </c>
      <c r="BD273" s="105" t="str">
        <f>IF(COUNTIF(BC$2:BC273,BC273)=1,BC273,"")</f>
        <v/>
      </c>
      <c r="BE273" s="105" t="str">
        <f t="shared" si="163"/>
        <v/>
      </c>
      <c r="BF273" s="105" t="str">
        <f t="shared" si="164"/>
        <v/>
      </c>
      <c r="BG273" s="105" t="str">
        <f t="shared" si="165"/>
        <v/>
      </c>
      <c r="BH273" s="105" t="str">
        <f t="shared" si="166"/>
        <v/>
      </c>
      <c r="BI273" s="105" t="str">
        <f t="shared" si="167"/>
        <v/>
      </c>
      <c r="BJ273" s="105" t="str">
        <f t="shared" si="168"/>
        <v/>
      </c>
      <c r="BK273" s="111" t="str">
        <f t="shared" si="169"/>
        <v/>
      </c>
      <c r="BL273" s="111" t="str">
        <f>+IF(BK273="","",MAX(BL$1:BL272)+1)</f>
        <v/>
      </c>
      <c r="BM273" s="111" t="str">
        <f t="shared" si="170"/>
        <v/>
      </c>
      <c r="BN273" s="111" t="str">
        <f t="shared" si="171"/>
        <v/>
      </c>
      <c r="BO273" s="111" t="str">
        <f t="shared" si="172"/>
        <v/>
      </c>
      <c r="BP273" s="111" t="str">
        <f t="shared" si="173"/>
        <v/>
      </c>
      <c r="BQ273" s="111" t="str">
        <f t="shared" si="174"/>
        <v/>
      </c>
      <c r="BR273" s="111" t="str">
        <f t="shared" si="175"/>
        <v/>
      </c>
      <c r="BS273" s="127" t="str">
        <f t="shared" si="176"/>
        <v/>
      </c>
      <c r="BT273" s="127" t="str">
        <f>+IF(BS273="","",MAX(BT$1:BT272)+1)</f>
        <v/>
      </c>
      <c r="BU273" s="127" t="str">
        <f t="shared" si="177"/>
        <v/>
      </c>
      <c r="BV273" s="127" t="str">
        <f t="shared" si="178"/>
        <v/>
      </c>
      <c r="BW273" s="127" t="str">
        <f t="shared" si="179"/>
        <v/>
      </c>
      <c r="BX273" s="127" t="str">
        <f t="shared" si="180"/>
        <v/>
      </c>
      <c r="BY273" s="127" t="str">
        <f t="shared" si="181"/>
        <v/>
      </c>
      <c r="BZ273" s="127" t="str">
        <f t="shared" si="182"/>
        <v/>
      </c>
      <c r="CA273" s="128" t="str">
        <f t="shared" si="183"/>
        <v/>
      </c>
      <c r="CB273" s="128" t="str">
        <f>+IF(CA273="","",MAX(CB$1:CB272)+1)</f>
        <v/>
      </c>
      <c r="CC273" s="128" t="str">
        <f t="shared" si="184"/>
        <v/>
      </c>
      <c r="CD273" s="128" t="str">
        <f t="shared" si="185"/>
        <v/>
      </c>
      <c r="CE273" s="128" t="str">
        <f t="shared" si="186"/>
        <v/>
      </c>
      <c r="CF273" s="128" t="str">
        <f t="shared" si="187"/>
        <v/>
      </c>
      <c r="CG273" s="128" t="str">
        <f t="shared" si="188"/>
        <v/>
      </c>
      <c r="CH273" s="128" t="str">
        <f t="shared" si="189"/>
        <v/>
      </c>
      <c r="CI273" s="129" t="str">
        <f t="shared" si="190"/>
        <v/>
      </c>
      <c r="CJ273" s="129" t="str">
        <f>+IF(CI273="","",MAX(CJ$1:CJ272)+1)</f>
        <v/>
      </c>
      <c r="CK273" s="129" t="str">
        <f t="shared" si="191"/>
        <v/>
      </c>
      <c r="CL273" s="129" t="str">
        <f t="shared" si="192"/>
        <v/>
      </c>
      <c r="CM273" s="129" t="str">
        <f t="shared" si="193"/>
        <v/>
      </c>
      <c r="CN273" s="129" t="str">
        <f t="shared" si="194"/>
        <v/>
      </c>
      <c r="CO273" s="129" t="str">
        <f t="shared" si="195"/>
        <v/>
      </c>
      <c r="CQ273" s="207" t="str">
        <f>+IF(CR273="","",MAX(CQ$1:CQ272)+1)</f>
        <v/>
      </c>
      <c r="CR273" s="208" t="str">
        <f>IF(Compliance_Options!B295="","",Compliance_Options!B295)</f>
        <v/>
      </c>
      <c r="CS273" s="208" t="str">
        <f>IF(Compliance_Options!C295="","",Compliance_Options!C295)</f>
        <v/>
      </c>
      <c r="CT273" s="208" t="str">
        <f>IF(Compliance_Options!D295="","",Compliance_Options!D295)</f>
        <v/>
      </c>
      <c r="CU273" s="208" t="str">
        <f t="shared" si="196"/>
        <v xml:space="preserve">  </v>
      </c>
      <c r="CV273" s="208" t="str">
        <f>IF(COUNTIF(CU$2:CU273,CU273)=1,CU273,"")</f>
        <v/>
      </c>
      <c r="CW273" s="208" t="str">
        <f t="shared" si="197"/>
        <v/>
      </c>
      <c r="CX273" s="208" t="str">
        <f t="shared" si="198"/>
        <v/>
      </c>
      <c r="CY273" s="208" t="str">
        <f t="shared" si="199"/>
        <v/>
      </c>
      <c r="CZ273" s="208" t="str">
        <f t="shared" si="200"/>
        <v/>
      </c>
    </row>
    <row r="274" spans="49:104" x14ac:dyDescent="0.3">
      <c r="AW274" s="125" t="str">
        <f>+IF(AX274="","",MAX(AW$1:AW273)+1)</f>
        <v/>
      </c>
      <c r="AX274" s="126" t="str">
        <f>IF(Compliance_Options!B296="","",Compliance_Options!B296)</f>
        <v/>
      </c>
      <c r="AY274" s="126" t="str">
        <f>IF(Compliance_Options!C296="","",Compliance_Options!C296)</f>
        <v/>
      </c>
      <c r="AZ274" s="126" t="str">
        <f>IF(Compliance_Options!D296="","",Compliance_Options!D296)</f>
        <v/>
      </c>
      <c r="BA274" s="126" t="str">
        <f>IF(Compliance_Options!E296="","",Compliance_Options!E296)</f>
        <v/>
      </c>
      <c r="BB274" s="126" t="str">
        <f>IF(Compliance_Options!F296="","",Compliance_Options!F296)</f>
        <v/>
      </c>
      <c r="BC274" s="105" t="str">
        <f t="shared" si="162"/>
        <v xml:space="preserve">    </v>
      </c>
      <c r="BD274" s="105" t="str">
        <f>IF(COUNTIF(BC$2:BC274,BC274)=1,BC274,"")</f>
        <v/>
      </c>
      <c r="BE274" s="105" t="str">
        <f t="shared" si="163"/>
        <v/>
      </c>
      <c r="BF274" s="105" t="str">
        <f t="shared" si="164"/>
        <v/>
      </c>
      <c r="BG274" s="105" t="str">
        <f t="shared" si="165"/>
        <v/>
      </c>
      <c r="BH274" s="105" t="str">
        <f t="shared" si="166"/>
        <v/>
      </c>
      <c r="BI274" s="105" t="str">
        <f t="shared" si="167"/>
        <v/>
      </c>
      <c r="BJ274" s="105" t="str">
        <f t="shared" si="168"/>
        <v/>
      </c>
      <c r="BK274" s="111" t="str">
        <f t="shared" si="169"/>
        <v/>
      </c>
      <c r="BL274" s="111" t="str">
        <f>+IF(BK274="","",MAX(BL$1:BL273)+1)</f>
        <v/>
      </c>
      <c r="BM274" s="111" t="str">
        <f t="shared" si="170"/>
        <v/>
      </c>
      <c r="BN274" s="111" t="str">
        <f t="shared" si="171"/>
        <v/>
      </c>
      <c r="BO274" s="111" t="str">
        <f t="shared" si="172"/>
        <v/>
      </c>
      <c r="BP274" s="111" t="str">
        <f t="shared" si="173"/>
        <v/>
      </c>
      <c r="BQ274" s="111" t="str">
        <f t="shared" si="174"/>
        <v/>
      </c>
      <c r="BR274" s="111" t="str">
        <f t="shared" si="175"/>
        <v/>
      </c>
      <c r="BS274" s="127" t="str">
        <f t="shared" si="176"/>
        <v/>
      </c>
      <c r="BT274" s="127" t="str">
        <f>+IF(BS274="","",MAX(BT$1:BT273)+1)</f>
        <v/>
      </c>
      <c r="BU274" s="127" t="str">
        <f t="shared" si="177"/>
        <v/>
      </c>
      <c r="BV274" s="127" t="str">
        <f t="shared" si="178"/>
        <v/>
      </c>
      <c r="BW274" s="127" t="str">
        <f t="shared" si="179"/>
        <v/>
      </c>
      <c r="BX274" s="127" t="str">
        <f t="shared" si="180"/>
        <v/>
      </c>
      <c r="BY274" s="127" t="str">
        <f t="shared" si="181"/>
        <v/>
      </c>
      <c r="BZ274" s="127" t="str">
        <f t="shared" si="182"/>
        <v/>
      </c>
      <c r="CA274" s="128" t="str">
        <f t="shared" si="183"/>
        <v/>
      </c>
      <c r="CB274" s="128" t="str">
        <f>+IF(CA274="","",MAX(CB$1:CB273)+1)</f>
        <v/>
      </c>
      <c r="CC274" s="128" t="str">
        <f t="shared" si="184"/>
        <v/>
      </c>
      <c r="CD274" s="128" t="str">
        <f t="shared" si="185"/>
        <v/>
      </c>
      <c r="CE274" s="128" t="str">
        <f t="shared" si="186"/>
        <v/>
      </c>
      <c r="CF274" s="128" t="str">
        <f t="shared" si="187"/>
        <v/>
      </c>
      <c r="CG274" s="128" t="str">
        <f t="shared" si="188"/>
        <v/>
      </c>
      <c r="CH274" s="128" t="str">
        <f t="shared" si="189"/>
        <v/>
      </c>
      <c r="CI274" s="129" t="str">
        <f t="shared" si="190"/>
        <v/>
      </c>
      <c r="CJ274" s="129" t="str">
        <f>+IF(CI274="","",MAX(CJ$1:CJ273)+1)</f>
        <v/>
      </c>
      <c r="CK274" s="129" t="str">
        <f t="shared" si="191"/>
        <v/>
      </c>
      <c r="CL274" s="129" t="str">
        <f t="shared" si="192"/>
        <v/>
      </c>
      <c r="CM274" s="129" t="str">
        <f t="shared" si="193"/>
        <v/>
      </c>
      <c r="CN274" s="129" t="str">
        <f t="shared" si="194"/>
        <v/>
      </c>
      <c r="CO274" s="129" t="str">
        <f t="shared" si="195"/>
        <v/>
      </c>
      <c r="CQ274" s="207" t="str">
        <f>+IF(CR274="","",MAX(CQ$1:CQ273)+1)</f>
        <v/>
      </c>
      <c r="CR274" s="208" t="str">
        <f>IF(Compliance_Options!B296="","",Compliance_Options!B296)</f>
        <v/>
      </c>
      <c r="CS274" s="208" t="str">
        <f>IF(Compliance_Options!C296="","",Compliance_Options!C296)</f>
        <v/>
      </c>
      <c r="CT274" s="208" t="str">
        <f>IF(Compliance_Options!D296="","",Compliance_Options!D296)</f>
        <v/>
      </c>
      <c r="CU274" s="208" t="str">
        <f t="shared" si="196"/>
        <v xml:space="preserve">  </v>
      </c>
      <c r="CV274" s="208" t="str">
        <f>IF(COUNTIF(CU$2:CU274,CU274)=1,CU274,"")</f>
        <v/>
      </c>
      <c r="CW274" s="208" t="str">
        <f t="shared" si="197"/>
        <v/>
      </c>
      <c r="CX274" s="208" t="str">
        <f t="shared" si="198"/>
        <v/>
      </c>
      <c r="CY274" s="208" t="str">
        <f t="shared" si="199"/>
        <v/>
      </c>
      <c r="CZ274" s="208" t="str">
        <f t="shared" si="200"/>
        <v/>
      </c>
    </row>
    <row r="275" spans="49:104" x14ac:dyDescent="0.3">
      <c r="AW275" s="125" t="str">
        <f>+IF(AX275="","",MAX(AW$1:AW274)+1)</f>
        <v/>
      </c>
      <c r="AX275" s="126" t="str">
        <f>IF(Compliance_Options!B297="","",Compliance_Options!B297)</f>
        <v/>
      </c>
      <c r="AY275" s="126" t="str">
        <f>IF(Compliance_Options!C297="","",Compliance_Options!C297)</f>
        <v/>
      </c>
      <c r="AZ275" s="126" t="str">
        <f>IF(Compliance_Options!D297="","",Compliance_Options!D297)</f>
        <v/>
      </c>
      <c r="BA275" s="126" t="str">
        <f>IF(Compliance_Options!E297="","",Compliance_Options!E297)</f>
        <v/>
      </c>
      <c r="BB275" s="126" t="str">
        <f>IF(Compliance_Options!F297="","",Compliance_Options!F297)</f>
        <v/>
      </c>
      <c r="BC275" s="105" t="str">
        <f t="shared" si="162"/>
        <v xml:space="preserve">    </v>
      </c>
      <c r="BD275" s="105" t="str">
        <f>IF(COUNTIF(BC$2:BC275,BC275)=1,BC275,"")</f>
        <v/>
      </c>
      <c r="BE275" s="105" t="str">
        <f t="shared" si="163"/>
        <v/>
      </c>
      <c r="BF275" s="105" t="str">
        <f t="shared" si="164"/>
        <v/>
      </c>
      <c r="BG275" s="105" t="str">
        <f t="shared" si="165"/>
        <v/>
      </c>
      <c r="BH275" s="105" t="str">
        <f t="shared" si="166"/>
        <v/>
      </c>
      <c r="BI275" s="105" t="str">
        <f t="shared" si="167"/>
        <v/>
      </c>
      <c r="BJ275" s="105" t="str">
        <f t="shared" si="168"/>
        <v/>
      </c>
      <c r="BK275" s="111" t="str">
        <f t="shared" si="169"/>
        <v/>
      </c>
      <c r="BL275" s="111" t="str">
        <f>+IF(BK275="","",MAX(BL$1:BL274)+1)</f>
        <v/>
      </c>
      <c r="BM275" s="111" t="str">
        <f t="shared" si="170"/>
        <v/>
      </c>
      <c r="BN275" s="111" t="str">
        <f t="shared" si="171"/>
        <v/>
      </c>
      <c r="BO275" s="111" t="str">
        <f t="shared" si="172"/>
        <v/>
      </c>
      <c r="BP275" s="111" t="str">
        <f t="shared" si="173"/>
        <v/>
      </c>
      <c r="BQ275" s="111" t="str">
        <f t="shared" si="174"/>
        <v/>
      </c>
      <c r="BR275" s="111" t="str">
        <f t="shared" si="175"/>
        <v/>
      </c>
      <c r="BS275" s="127" t="str">
        <f t="shared" si="176"/>
        <v/>
      </c>
      <c r="BT275" s="127" t="str">
        <f>+IF(BS275="","",MAX(BT$1:BT274)+1)</f>
        <v/>
      </c>
      <c r="BU275" s="127" t="str">
        <f t="shared" si="177"/>
        <v/>
      </c>
      <c r="BV275" s="127" t="str">
        <f t="shared" si="178"/>
        <v/>
      </c>
      <c r="BW275" s="127" t="str">
        <f t="shared" si="179"/>
        <v/>
      </c>
      <c r="BX275" s="127" t="str">
        <f t="shared" si="180"/>
        <v/>
      </c>
      <c r="BY275" s="127" t="str">
        <f t="shared" si="181"/>
        <v/>
      </c>
      <c r="BZ275" s="127" t="str">
        <f t="shared" si="182"/>
        <v/>
      </c>
      <c r="CA275" s="128" t="str">
        <f t="shared" si="183"/>
        <v/>
      </c>
      <c r="CB275" s="128" t="str">
        <f>+IF(CA275="","",MAX(CB$1:CB274)+1)</f>
        <v/>
      </c>
      <c r="CC275" s="128" t="str">
        <f t="shared" si="184"/>
        <v/>
      </c>
      <c r="CD275" s="128" t="str">
        <f t="shared" si="185"/>
        <v/>
      </c>
      <c r="CE275" s="128" t="str">
        <f t="shared" si="186"/>
        <v/>
      </c>
      <c r="CF275" s="128" t="str">
        <f t="shared" si="187"/>
        <v/>
      </c>
      <c r="CG275" s="128" t="str">
        <f t="shared" si="188"/>
        <v/>
      </c>
      <c r="CH275" s="128" t="str">
        <f t="shared" si="189"/>
        <v/>
      </c>
      <c r="CI275" s="129" t="str">
        <f t="shared" si="190"/>
        <v/>
      </c>
      <c r="CJ275" s="129" t="str">
        <f>+IF(CI275="","",MAX(CJ$1:CJ274)+1)</f>
        <v/>
      </c>
      <c r="CK275" s="129" t="str">
        <f t="shared" si="191"/>
        <v/>
      </c>
      <c r="CL275" s="129" t="str">
        <f t="shared" si="192"/>
        <v/>
      </c>
      <c r="CM275" s="129" t="str">
        <f t="shared" si="193"/>
        <v/>
      </c>
      <c r="CN275" s="129" t="str">
        <f t="shared" si="194"/>
        <v/>
      </c>
      <c r="CO275" s="129" t="str">
        <f t="shared" si="195"/>
        <v/>
      </c>
      <c r="CQ275" s="207" t="str">
        <f>+IF(CR275="","",MAX(CQ$1:CQ274)+1)</f>
        <v/>
      </c>
      <c r="CR275" s="208" t="str">
        <f>IF(Compliance_Options!B297="","",Compliance_Options!B297)</f>
        <v/>
      </c>
      <c r="CS275" s="208" t="str">
        <f>IF(Compliance_Options!C297="","",Compliance_Options!C297)</f>
        <v/>
      </c>
      <c r="CT275" s="208" t="str">
        <f>IF(Compliance_Options!D297="","",Compliance_Options!D297)</f>
        <v/>
      </c>
      <c r="CU275" s="208" t="str">
        <f t="shared" si="196"/>
        <v xml:space="preserve">  </v>
      </c>
      <c r="CV275" s="208" t="str">
        <f>IF(COUNTIF(CU$2:CU275,CU275)=1,CU275,"")</f>
        <v/>
      </c>
      <c r="CW275" s="208" t="str">
        <f t="shared" si="197"/>
        <v/>
      </c>
      <c r="CX275" s="208" t="str">
        <f t="shared" si="198"/>
        <v/>
      </c>
      <c r="CY275" s="208" t="str">
        <f t="shared" si="199"/>
        <v/>
      </c>
      <c r="CZ275" s="208" t="str">
        <f t="shared" si="200"/>
        <v/>
      </c>
    </row>
    <row r="276" spans="49:104" x14ac:dyDescent="0.3">
      <c r="AW276" s="125" t="str">
        <f>+IF(AX276="","",MAX(AW$1:AW275)+1)</f>
        <v/>
      </c>
      <c r="AX276" s="126" t="str">
        <f>IF(Compliance_Options!B298="","",Compliance_Options!B298)</f>
        <v/>
      </c>
      <c r="AY276" s="126" t="str">
        <f>IF(Compliance_Options!C298="","",Compliance_Options!C298)</f>
        <v/>
      </c>
      <c r="AZ276" s="126" t="str">
        <f>IF(Compliance_Options!D298="","",Compliance_Options!D298)</f>
        <v/>
      </c>
      <c r="BA276" s="126" t="str">
        <f>IF(Compliance_Options!E298="","",Compliance_Options!E298)</f>
        <v/>
      </c>
      <c r="BB276" s="126" t="str">
        <f>IF(Compliance_Options!F298="","",Compliance_Options!F298)</f>
        <v/>
      </c>
      <c r="BC276" s="105" t="str">
        <f t="shared" si="162"/>
        <v xml:space="preserve">    </v>
      </c>
      <c r="BD276" s="105" t="str">
        <f>IF(COUNTIF(BC$2:BC276,BC276)=1,BC276,"")</f>
        <v/>
      </c>
      <c r="BE276" s="105" t="str">
        <f t="shared" si="163"/>
        <v/>
      </c>
      <c r="BF276" s="105" t="str">
        <f t="shared" si="164"/>
        <v/>
      </c>
      <c r="BG276" s="105" t="str">
        <f t="shared" si="165"/>
        <v/>
      </c>
      <c r="BH276" s="105" t="str">
        <f t="shared" si="166"/>
        <v/>
      </c>
      <c r="BI276" s="105" t="str">
        <f t="shared" si="167"/>
        <v/>
      </c>
      <c r="BJ276" s="105" t="str">
        <f t="shared" si="168"/>
        <v/>
      </c>
      <c r="BK276" s="111" t="str">
        <f t="shared" si="169"/>
        <v/>
      </c>
      <c r="BL276" s="111" t="str">
        <f>+IF(BK276="","",MAX(BL$1:BL275)+1)</f>
        <v/>
      </c>
      <c r="BM276" s="111" t="str">
        <f t="shared" si="170"/>
        <v/>
      </c>
      <c r="BN276" s="111" t="str">
        <f t="shared" si="171"/>
        <v/>
      </c>
      <c r="BO276" s="111" t="str">
        <f t="shared" si="172"/>
        <v/>
      </c>
      <c r="BP276" s="111" t="str">
        <f t="shared" si="173"/>
        <v/>
      </c>
      <c r="BQ276" s="111" t="str">
        <f t="shared" si="174"/>
        <v/>
      </c>
      <c r="BR276" s="111" t="str">
        <f t="shared" si="175"/>
        <v/>
      </c>
      <c r="BS276" s="127" t="str">
        <f t="shared" si="176"/>
        <v/>
      </c>
      <c r="BT276" s="127" t="str">
        <f>+IF(BS276="","",MAX(BT$1:BT275)+1)</f>
        <v/>
      </c>
      <c r="BU276" s="127" t="str">
        <f t="shared" si="177"/>
        <v/>
      </c>
      <c r="BV276" s="127" t="str">
        <f t="shared" si="178"/>
        <v/>
      </c>
      <c r="BW276" s="127" t="str">
        <f t="shared" si="179"/>
        <v/>
      </c>
      <c r="BX276" s="127" t="str">
        <f t="shared" si="180"/>
        <v/>
      </c>
      <c r="BY276" s="127" t="str">
        <f t="shared" si="181"/>
        <v/>
      </c>
      <c r="BZ276" s="127" t="str">
        <f t="shared" si="182"/>
        <v/>
      </c>
      <c r="CA276" s="128" t="str">
        <f t="shared" si="183"/>
        <v/>
      </c>
      <c r="CB276" s="128" t="str">
        <f>+IF(CA276="","",MAX(CB$1:CB275)+1)</f>
        <v/>
      </c>
      <c r="CC276" s="128" t="str">
        <f t="shared" si="184"/>
        <v/>
      </c>
      <c r="CD276" s="128" t="str">
        <f t="shared" si="185"/>
        <v/>
      </c>
      <c r="CE276" s="128" t="str">
        <f t="shared" si="186"/>
        <v/>
      </c>
      <c r="CF276" s="128" t="str">
        <f t="shared" si="187"/>
        <v/>
      </c>
      <c r="CG276" s="128" t="str">
        <f t="shared" si="188"/>
        <v/>
      </c>
      <c r="CH276" s="128" t="str">
        <f t="shared" si="189"/>
        <v/>
      </c>
      <c r="CI276" s="129" t="str">
        <f t="shared" si="190"/>
        <v/>
      </c>
      <c r="CJ276" s="129" t="str">
        <f>+IF(CI276="","",MAX(CJ$1:CJ275)+1)</f>
        <v/>
      </c>
      <c r="CK276" s="129" t="str">
        <f t="shared" si="191"/>
        <v/>
      </c>
      <c r="CL276" s="129" t="str">
        <f t="shared" si="192"/>
        <v/>
      </c>
      <c r="CM276" s="129" t="str">
        <f t="shared" si="193"/>
        <v/>
      </c>
      <c r="CN276" s="129" t="str">
        <f t="shared" si="194"/>
        <v/>
      </c>
      <c r="CO276" s="129" t="str">
        <f t="shared" si="195"/>
        <v/>
      </c>
      <c r="CQ276" s="207" t="str">
        <f>+IF(CR276="","",MAX(CQ$1:CQ275)+1)</f>
        <v/>
      </c>
      <c r="CR276" s="208" t="str">
        <f>IF(Compliance_Options!B298="","",Compliance_Options!B298)</f>
        <v/>
      </c>
      <c r="CS276" s="208" t="str">
        <f>IF(Compliance_Options!C298="","",Compliance_Options!C298)</f>
        <v/>
      </c>
      <c r="CT276" s="208" t="str">
        <f>IF(Compliance_Options!D298="","",Compliance_Options!D298)</f>
        <v/>
      </c>
      <c r="CU276" s="208" t="str">
        <f t="shared" si="196"/>
        <v xml:space="preserve">  </v>
      </c>
      <c r="CV276" s="208" t="str">
        <f>IF(COUNTIF(CU$2:CU276,CU276)=1,CU276,"")</f>
        <v/>
      </c>
      <c r="CW276" s="208" t="str">
        <f t="shared" si="197"/>
        <v/>
      </c>
      <c r="CX276" s="208" t="str">
        <f t="shared" si="198"/>
        <v/>
      </c>
      <c r="CY276" s="208" t="str">
        <f t="shared" si="199"/>
        <v/>
      </c>
      <c r="CZ276" s="208" t="str">
        <f t="shared" si="200"/>
        <v/>
      </c>
    </row>
    <row r="277" spans="49:104" x14ac:dyDescent="0.3">
      <c r="AW277" s="125" t="str">
        <f>+IF(AX277="","",MAX(AW$1:AW276)+1)</f>
        <v/>
      </c>
      <c r="AX277" s="126" t="str">
        <f>IF(Compliance_Options!B299="","",Compliance_Options!B299)</f>
        <v/>
      </c>
      <c r="AY277" s="126" t="str">
        <f>IF(Compliance_Options!C299="","",Compliance_Options!C299)</f>
        <v/>
      </c>
      <c r="AZ277" s="126" t="str">
        <f>IF(Compliance_Options!D299="","",Compliance_Options!D299)</f>
        <v/>
      </c>
      <c r="BA277" s="126" t="str">
        <f>IF(Compliance_Options!E299="","",Compliance_Options!E299)</f>
        <v/>
      </c>
      <c r="BB277" s="126" t="str">
        <f>IF(Compliance_Options!F299="","",Compliance_Options!F299)</f>
        <v/>
      </c>
      <c r="BC277" s="105" t="str">
        <f t="shared" si="162"/>
        <v xml:space="preserve">    </v>
      </c>
      <c r="BD277" s="105" t="str">
        <f>IF(COUNTIF(BC$2:BC277,BC277)=1,BC277,"")</f>
        <v/>
      </c>
      <c r="BE277" s="105" t="str">
        <f t="shared" si="163"/>
        <v/>
      </c>
      <c r="BF277" s="105" t="str">
        <f t="shared" si="164"/>
        <v/>
      </c>
      <c r="BG277" s="105" t="str">
        <f t="shared" si="165"/>
        <v/>
      </c>
      <c r="BH277" s="105" t="str">
        <f t="shared" si="166"/>
        <v/>
      </c>
      <c r="BI277" s="105" t="str">
        <f t="shared" si="167"/>
        <v/>
      </c>
      <c r="BJ277" s="105" t="str">
        <f t="shared" si="168"/>
        <v/>
      </c>
      <c r="BK277" s="111" t="str">
        <f t="shared" si="169"/>
        <v/>
      </c>
      <c r="BL277" s="111" t="str">
        <f>+IF(BK277="","",MAX(BL$1:BL276)+1)</f>
        <v/>
      </c>
      <c r="BM277" s="111" t="str">
        <f t="shared" si="170"/>
        <v/>
      </c>
      <c r="BN277" s="111" t="str">
        <f t="shared" si="171"/>
        <v/>
      </c>
      <c r="BO277" s="111" t="str">
        <f t="shared" si="172"/>
        <v/>
      </c>
      <c r="BP277" s="111" t="str">
        <f t="shared" si="173"/>
        <v/>
      </c>
      <c r="BQ277" s="111" t="str">
        <f t="shared" si="174"/>
        <v/>
      </c>
      <c r="BR277" s="111" t="str">
        <f t="shared" si="175"/>
        <v/>
      </c>
      <c r="BS277" s="127" t="str">
        <f t="shared" si="176"/>
        <v/>
      </c>
      <c r="BT277" s="127" t="str">
        <f>+IF(BS277="","",MAX(BT$1:BT276)+1)</f>
        <v/>
      </c>
      <c r="BU277" s="127" t="str">
        <f t="shared" si="177"/>
        <v/>
      </c>
      <c r="BV277" s="127" t="str">
        <f t="shared" si="178"/>
        <v/>
      </c>
      <c r="BW277" s="127" t="str">
        <f t="shared" si="179"/>
        <v/>
      </c>
      <c r="BX277" s="127" t="str">
        <f t="shared" si="180"/>
        <v/>
      </c>
      <c r="BY277" s="127" t="str">
        <f t="shared" si="181"/>
        <v/>
      </c>
      <c r="BZ277" s="127" t="str">
        <f t="shared" si="182"/>
        <v/>
      </c>
      <c r="CA277" s="128" t="str">
        <f t="shared" si="183"/>
        <v/>
      </c>
      <c r="CB277" s="128" t="str">
        <f>+IF(CA277="","",MAX(CB$1:CB276)+1)</f>
        <v/>
      </c>
      <c r="CC277" s="128" t="str">
        <f t="shared" si="184"/>
        <v/>
      </c>
      <c r="CD277" s="128" t="str">
        <f t="shared" si="185"/>
        <v/>
      </c>
      <c r="CE277" s="128" t="str">
        <f t="shared" si="186"/>
        <v/>
      </c>
      <c r="CF277" s="128" t="str">
        <f t="shared" si="187"/>
        <v/>
      </c>
      <c r="CG277" s="128" t="str">
        <f t="shared" si="188"/>
        <v/>
      </c>
      <c r="CH277" s="128" t="str">
        <f t="shared" si="189"/>
        <v/>
      </c>
      <c r="CI277" s="129" t="str">
        <f t="shared" si="190"/>
        <v/>
      </c>
      <c r="CJ277" s="129" t="str">
        <f>+IF(CI277="","",MAX(CJ$1:CJ276)+1)</f>
        <v/>
      </c>
      <c r="CK277" s="129" t="str">
        <f t="shared" si="191"/>
        <v/>
      </c>
      <c r="CL277" s="129" t="str">
        <f t="shared" si="192"/>
        <v/>
      </c>
      <c r="CM277" s="129" t="str">
        <f t="shared" si="193"/>
        <v/>
      </c>
      <c r="CN277" s="129" t="str">
        <f t="shared" si="194"/>
        <v/>
      </c>
      <c r="CO277" s="129" t="str">
        <f t="shared" si="195"/>
        <v/>
      </c>
      <c r="CQ277" s="207" t="str">
        <f>+IF(CR277="","",MAX(CQ$1:CQ276)+1)</f>
        <v/>
      </c>
      <c r="CR277" s="208" t="str">
        <f>IF(Compliance_Options!B299="","",Compliance_Options!B299)</f>
        <v/>
      </c>
      <c r="CS277" s="208" t="str">
        <f>IF(Compliance_Options!C299="","",Compliance_Options!C299)</f>
        <v/>
      </c>
      <c r="CT277" s="208" t="str">
        <f>IF(Compliance_Options!D299="","",Compliance_Options!D299)</f>
        <v/>
      </c>
      <c r="CU277" s="208" t="str">
        <f t="shared" si="196"/>
        <v xml:space="preserve">  </v>
      </c>
      <c r="CV277" s="208" t="str">
        <f>IF(COUNTIF(CU$2:CU277,CU277)=1,CU277,"")</f>
        <v/>
      </c>
      <c r="CW277" s="208" t="str">
        <f t="shared" si="197"/>
        <v/>
      </c>
      <c r="CX277" s="208" t="str">
        <f t="shared" si="198"/>
        <v/>
      </c>
      <c r="CY277" s="208" t="str">
        <f t="shared" si="199"/>
        <v/>
      </c>
      <c r="CZ277" s="208" t="str">
        <f t="shared" si="200"/>
        <v/>
      </c>
    </row>
    <row r="278" spans="49:104" x14ac:dyDescent="0.3">
      <c r="AW278" s="125" t="str">
        <f>+IF(AX278="","",MAX(AW$1:AW277)+1)</f>
        <v/>
      </c>
      <c r="AX278" s="126" t="str">
        <f>IF(Compliance_Options!B300="","",Compliance_Options!B300)</f>
        <v/>
      </c>
      <c r="AY278" s="126" t="str">
        <f>IF(Compliance_Options!C300="","",Compliance_Options!C300)</f>
        <v/>
      </c>
      <c r="AZ278" s="126" t="str">
        <f>IF(Compliance_Options!D300="","",Compliance_Options!D300)</f>
        <v/>
      </c>
      <c r="BA278" s="126" t="str">
        <f>IF(Compliance_Options!E300="","",Compliance_Options!E300)</f>
        <v/>
      </c>
      <c r="BB278" s="126" t="str">
        <f>IF(Compliance_Options!F300="","",Compliance_Options!F300)</f>
        <v/>
      </c>
      <c r="BC278" s="105" t="str">
        <f t="shared" si="162"/>
        <v xml:space="preserve">    </v>
      </c>
      <c r="BD278" s="105" t="str">
        <f>IF(COUNTIF(BC$2:BC278,BC278)=1,BC278,"")</f>
        <v/>
      </c>
      <c r="BE278" s="105" t="str">
        <f t="shared" si="163"/>
        <v/>
      </c>
      <c r="BF278" s="105" t="str">
        <f t="shared" si="164"/>
        <v/>
      </c>
      <c r="BG278" s="105" t="str">
        <f t="shared" si="165"/>
        <v/>
      </c>
      <c r="BH278" s="105" t="str">
        <f t="shared" si="166"/>
        <v/>
      </c>
      <c r="BI278" s="105" t="str">
        <f t="shared" si="167"/>
        <v/>
      </c>
      <c r="BJ278" s="105" t="str">
        <f t="shared" si="168"/>
        <v/>
      </c>
      <c r="BK278" s="111" t="str">
        <f t="shared" si="169"/>
        <v/>
      </c>
      <c r="BL278" s="111" t="str">
        <f>+IF(BK278="","",MAX(BL$1:BL277)+1)</f>
        <v/>
      </c>
      <c r="BM278" s="111" t="str">
        <f t="shared" si="170"/>
        <v/>
      </c>
      <c r="BN278" s="111" t="str">
        <f t="shared" si="171"/>
        <v/>
      </c>
      <c r="BO278" s="111" t="str">
        <f t="shared" si="172"/>
        <v/>
      </c>
      <c r="BP278" s="111" t="str">
        <f t="shared" si="173"/>
        <v/>
      </c>
      <c r="BQ278" s="111" t="str">
        <f t="shared" si="174"/>
        <v/>
      </c>
      <c r="BR278" s="111" t="str">
        <f t="shared" si="175"/>
        <v/>
      </c>
      <c r="BS278" s="127" t="str">
        <f t="shared" si="176"/>
        <v/>
      </c>
      <c r="BT278" s="127" t="str">
        <f>+IF(BS278="","",MAX(BT$1:BT277)+1)</f>
        <v/>
      </c>
      <c r="BU278" s="127" t="str">
        <f t="shared" si="177"/>
        <v/>
      </c>
      <c r="BV278" s="127" t="str">
        <f t="shared" si="178"/>
        <v/>
      </c>
      <c r="BW278" s="127" t="str">
        <f t="shared" si="179"/>
        <v/>
      </c>
      <c r="BX278" s="127" t="str">
        <f t="shared" si="180"/>
        <v/>
      </c>
      <c r="BY278" s="127" t="str">
        <f t="shared" si="181"/>
        <v/>
      </c>
      <c r="BZ278" s="127" t="str">
        <f t="shared" si="182"/>
        <v/>
      </c>
      <c r="CA278" s="128" t="str">
        <f t="shared" si="183"/>
        <v/>
      </c>
      <c r="CB278" s="128" t="str">
        <f>+IF(CA278="","",MAX(CB$1:CB277)+1)</f>
        <v/>
      </c>
      <c r="CC278" s="128" t="str">
        <f t="shared" si="184"/>
        <v/>
      </c>
      <c r="CD278" s="128" t="str">
        <f t="shared" si="185"/>
        <v/>
      </c>
      <c r="CE278" s="128" t="str">
        <f t="shared" si="186"/>
        <v/>
      </c>
      <c r="CF278" s="128" t="str">
        <f t="shared" si="187"/>
        <v/>
      </c>
      <c r="CG278" s="128" t="str">
        <f t="shared" si="188"/>
        <v/>
      </c>
      <c r="CH278" s="128" t="str">
        <f t="shared" si="189"/>
        <v/>
      </c>
      <c r="CI278" s="129" t="str">
        <f t="shared" si="190"/>
        <v/>
      </c>
      <c r="CJ278" s="129" t="str">
        <f>+IF(CI278="","",MAX(CJ$1:CJ277)+1)</f>
        <v/>
      </c>
      <c r="CK278" s="129" t="str">
        <f t="shared" si="191"/>
        <v/>
      </c>
      <c r="CL278" s="129" t="str">
        <f t="shared" si="192"/>
        <v/>
      </c>
      <c r="CM278" s="129" t="str">
        <f t="shared" si="193"/>
        <v/>
      </c>
      <c r="CN278" s="129" t="str">
        <f t="shared" si="194"/>
        <v/>
      </c>
      <c r="CO278" s="129" t="str">
        <f t="shared" si="195"/>
        <v/>
      </c>
      <c r="CQ278" s="207" t="str">
        <f>+IF(CR278="","",MAX(CQ$1:CQ277)+1)</f>
        <v/>
      </c>
      <c r="CR278" s="208" t="str">
        <f>IF(Compliance_Options!B300="","",Compliance_Options!B300)</f>
        <v/>
      </c>
      <c r="CS278" s="208" t="str">
        <f>IF(Compliance_Options!C300="","",Compliance_Options!C300)</f>
        <v/>
      </c>
      <c r="CT278" s="208" t="str">
        <f>IF(Compliance_Options!D300="","",Compliance_Options!D300)</f>
        <v/>
      </c>
      <c r="CU278" s="208" t="str">
        <f t="shared" si="196"/>
        <v xml:space="preserve">  </v>
      </c>
      <c r="CV278" s="208" t="str">
        <f>IF(COUNTIF(CU$2:CU278,CU278)=1,CU278,"")</f>
        <v/>
      </c>
      <c r="CW278" s="208" t="str">
        <f t="shared" si="197"/>
        <v/>
      </c>
      <c r="CX278" s="208" t="str">
        <f t="shared" si="198"/>
        <v/>
      </c>
      <c r="CY278" s="208" t="str">
        <f t="shared" si="199"/>
        <v/>
      </c>
      <c r="CZ278" s="208" t="str">
        <f t="shared" si="200"/>
        <v/>
      </c>
    </row>
    <row r="279" spans="49:104" x14ac:dyDescent="0.3">
      <c r="AW279" s="125" t="str">
        <f>+IF(AX279="","",MAX(AW$1:AW278)+1)</f>
        <v/>
      </c>
      <c r="AX279" s="126" t="str">
        <f>IF(Compliance_Options!B301="","",Compliance_Options!B301)</f>
        <v/>
      </c>
      <c r="AY279" s="126" t="str">
        <f>IF(Compliance_Options!C301="","",Compliance_Options!C301)</f>
        <v/>
      </c>
      <c r="AZ279" s="126" t="str">
        <f>IF(Compliance_Options!D301="","",Compliance_Options!D301)</f>
        <v/>
      </c>
      <c r="BA279" s="126" t="str">
        <f>IF(Compliance_Options!E301="","",Compliance_Options!E301)</f>
        <v/>
      </c>
      <c r="BB279" s="126" t="str">
        <f>IF(Compliance_Options!F301="","",Compliance_Options!F301)</f>
        <v/>
      </c>
      <c r="BC279" s="105" t="str">
        <f t="shared" si="162"/>
        <v xml:space="preserve">    </v>
      </c>
      <c r="BD279" s="105" t="str">
        <f>IF(COUNTIF(BC$2:BC279,BC279)=1,BC279,"")</f>
        <v/>
      </c>
      <c r="BE279" s="105" t="str">
        <f t="shared" si="163"/>
        <v/>
      </c>
      <c r="BF279" s="105" t="str">
        <f t="shared" si="164"/>
        <v/>
      </c>
      <c r="BG279" s="105" t="str">
        <f t="shared" si="165"/>
        <v/>
      </c>
      <c r="BH279" s="105" t="str">
        <f t="shared" si="166"/>
        <v/>
      </c>
      <c r="BI279" s="105" t="str">
        <f t="shared" si="167"/>
        <v/>
      </c>
      <c r="BJ279" s="105" t="str">
        <f t="shared" si="168"/>
        <v/>
      </c>
      <c r="BK279" s="111" t="str">
        <f t="shared" si="169"/>
        <v/>
      </c>
      <c r="BL279" s="111" t="str">
        <f>+IF(BK279="","",MAX(BL$1:BL278)+1)</f>
        <v/>
      </c>
      <c r="BM279" s="111" t="str">
        <f t="shared" si="170"/>
        <v/>
      </c>
      <c r="BN279" s="111" t="str">
        <f t="shared" si="171"/>
        <v/>
      </c>
      <c r="BO279" s="111" t="str">
        <f t="shared" si="172"/>
        <v/>
      </c>
      <c r="BP279" s="111" t="str">
        <f t="shared" si="173"/>
        <v/>
      </c>
      <c r="BQ279" s="111" t="str">
        <f t="shared" si="174"/>
        <v/>
      </c>
      <c r="BR279" s="111" t="str">
        <f t="shared" si="175"/>
        <v/>
      </c>
      <c r="BS279" s="127" t="str">
        <f t="shared" si="176"/>
        <v/>
      </c>
      <c r="BT279" s="127" t="str">
        <f>+IF(BS279="","",MAX(BT$1:BT278)+1)</f>
        <v/>
      </c>
      <c r="BU279" s="127" t="str">
        <f t="shared" si="177"/>
        <v/>
      </c>
      <c r="BV279" s="127" t="str">
        <f t="shared" si="178"/>
        <v/>
      </c>
      <c r="BW279" s="127" t="str">
        <f t="shared" si="179"/>
        <v/>
      </c>
      <c r="BX279" s="127" t="str">
        <f t="shared" si="180"/>
        <v/>
      </c>
      <c r="BY279" s="127" t="str">
        <f t="shared" si="181"/>
        <v/>
      </c>
      <c r="BZ279" s="127" t="str">
        <f t="shared" si="182"/>
        <v/>
      </c>
      <c r="CA279" s="128" t="str">
        <f t="shared" si="183"/>
        <v/>
      </c>
      <c r="CB279" s="128" t="str">
        <f>+IF(CA279="","",MAX(CB$1:CB278)+1)</f>
        <v/>
      </c>
      <c r="CC279" s="128" t="str">
        <f t="shared" si="184"/>
        <v/>
      </c>
      <c r="CD279" s="128" t="str">
        <f t="shared" si="185"/>
        <v/>
      </c>
      <c r="CE279" s="128" t="str">
        <f t="shared" si="186"/>
        <v/>
      </c>
      <c r="CF279" s="128" t="str">
        <f t="shared" si="187"/>
        <v/>
      </c>
      <c r="CG279" s="128" t="str">
        <f t="shared" si="188"/>
        <v/>
      </c>
      <c r="CH279" s="128" t="str">
        <f t="shared" si="189"/>
        <v/>
      </c>
      <c r="CI279" s="129" t="str">
        <f t="shared" si="190"/>
        <v/>
      </c>
      <c r="CJ279" s="129" t="str">
        <f>+IF(CI279="","",MAX(CJ$1:CJ278)+1)</f>
        <v/>
      </c>
      <c r="CK279" s="129" t="str">
        <f t="shared" si="191"/>
        <v/>
      </c>
      <c r="CL279" s="129" t="str">
        <f t="shared" si="192"/>
        <v/>
      </c>
      <c r="CM279" s="129" t="str">
        <f t="shared" si="193"/>
        <v/>
      </c>
      <c r="CN279" s="129" t="str">
        <f t="shared" si="194"/>
        <v/>
      </c>
      <c r="CO279" s="129" t="str">
        <f t="shared" si="195"/>
        <v/>
      </c>
      <c r="CQ279" s="207" t="str">
        <f>+IF(CR279="","",MAX(CQ$1:CQ278)+1)</f>
        <v/>
      </c>
      <c r="CR279" s="208" t="str">
        <f>IF(Compliance_Options!B301="","",Compliance_Options!B301)</f>
        <v/>
      </c>
      <c r="CS279" s="208" t="str">
        <f>IF(Compliance_Options!C301="","",Compliance_Options!C301)</f>
        <v/>
      </c>
      <c r="CT279" s="208" t="str">
        <f>IF(Compliance_Options!D301="","",Compliance_Options!D301)</f>
        <v/>
      </c>
      <c r="CU279" s="208" t="str">
        <f t="shared" si="196"/>
        <v xml:space="preserve">  </v>
      </c>
      <c r="CV279" s="208" t="str">
        <f>IF(COUNTIF(CU$2:CU279,CU279)=1,CU279,"")</f>
        <v/>
      </c>
      <c r="CW279" s="208" t="str">
        <f t="shared" si="197"/>
        <v/>
      </c>
      <c r="CX279" s="208" t="str">
        <f t="shared" si="198"/>
        <v/>
      </c>
      <c r="CY279" s="208" t="str">
        <f t="shared" si="199"/>
        <v/>
      </c>
      <c r="CZ279" s="208" t="str">
        <f t="shared" si="200"/>
        <v/>
      </c>
    </row>
    <row r="280" spans="49:104" x14ac:dyDescent="0.3">
      <c r="AW280" s="125" t="str">
        <f>+IF(AX280="","",MAX(AW$1:AW279)+1)</f>
        <v/>
      </c>
      <c r="AX280" s="126" t="str">
        <f>IF(Compliance_Options!B302="","",Compliance_Options!B302)</f>
        <v/>
      </c>
      <c r="AY280" s="126" t="str">
        <f>IF(Compliance_Options!C302="","",Compliance_Options!C302)</f>
        <v/>
      </c>
      <c r="AZ280" s="126" t="str">
        <f>IF(Compliance_Options!D302="","",Compliance_Options!D302)</f>
        <v/>
      </c>
      <c r="BA280" s="126" t="str">
        <f>IF(Compliance_Options!E302="","",Compliance_Options!E302)</f>
        <v/>
      </c>
      <c r="BB280" s="126" t="str">
        <f>IF(Compliance_Options!F302="","",Compliance_Options!F302)</f>
        <v/>
      </c>
      <c r="BC280" s="105" t="str">
        <f t="shared" si="162"/>
        <v xml:space="preserve">    </v>
      </c>
      <c r="BD280" s="105" t="str">
        <f>IF(COUNTIF(BC$2:BC280,BC280)=1,BC280,"")</f>
        <v/>
      </c>
      <c r="BE280" s="105" t="str">
        <f t="shared" si="163"/>
        <v/>
      </c>
      <c r="BF280" s="105" t="str">
        <f t="shared" si="164"/>
        <v/>
      </c>
      <c r="BG280" s="105" t="str">
        <f t="shared" si="165"/>
        <v/>
      </c>
      <c r="BH280" s="105" t="str">
        <f t="shared" si="166"/>
        <v/>
      </c>
      <c r="BI280" s="105" t="str">
        <f t="shared" si="167"/>
        <v/>
      </c>
      <c r="BJ280" s="105" t="str">
        <f t="shared" si="168"/>
        <v/>
      </c>
      <c r="BK280" s="111" t="str">
        <f t="shared" si="169"/>
        <v/>
      </c>
      <c r="BL280" s="111" t="str">
        <f>+IF(BK280="","",MAX(BL$1:BL279)+1)</f>
        <v/>
      </c>
      <c r="BM280" s="111" t="str">
        <f t="shared" si="170"/>
        <v/>
      </c>
      <c r="BN280" s="111" t="str">
        <f t="shared" si="171"/>
        <v/>
      </c>
      <c r="BO280" s="111" t="str">
        <f t="shared" si="172"/>
        <v/>
      </c>
      <c r="BP280" s="111" t="str">
        <f t="shared" si="173"/>
        <v/>
      </c>
      <c r="BQ280" s="111" t="str">
        <f t="shared" si="174"/>
        <v/>
      </c>
      <c r="BR280" s="111" t="str">
        <f t="shared" si="175"/>
        <v/>
      </c>
      <c r="BS280" s="127" t="str">
        <f t="shared" si="176"/>
        <v/>
      </c>
      <c r="BT280" s="127" t="str">
        <f>+IF(BS280="","",MAX(BT$1:BT279)+1)</f>
        <v/>
      </c>
      <c r="BU280" s="127" t="str">
        <f t="shared" si="177"/>
        <v/>
      </c>
      <c r="BV280" s="127" t="str">
        <f t="shared" si="178"/>
        <v/>
      </c>
      <c r="BW280" s="127" t="str">
        <f t="shared" si="179"/>
        <v/>
      </c>
      <c r="BX280" s="127" t="str">
        <f t="shared" si="180"/>
        <v/>
      </c>
      <c r="BY280" s="127" t="str">
        <f t="shared" si="181"/>
        <v/>
      </c>
      <c r="BZ280" s="127" t="str">
        <f t="shared" si="182"/>
        <v/>
      </c>
      <c r="CA280" s="128" t="str">
        <f t="shared" si="183"/>
        <v/>
      </c>
      <c r="CB280" s="128" t="str">
        <f>+IF(CA280="","",MAX(CB$1:CB279)+1)</f>
        <v/>
      </c>
      <c r="CC280" s="128" t="str">
        <f t="shared" si="184"/>
        <v/>
      </c>
      <c r="CD280" s="128" t="str">
        <f t="shared" si="185"/>
        <v/>
      </c>
      <c r="CE280" s="128" t="str">
        <f t="shared" si="186"/>
        <v/>
      </c>
      <c r="CF280" s="128" t="str">
        <f t="shared" si="187"/>
        <v/>
      </c>
      <c r="CG280" s="128" t="str">
        <f t="shared" si="188"/>
        <v/>
      </c>
      <c r="CH280" s="128" t="str">
        <f t="shared" si="189"/>
        <v/>
      </c>
      <c r="CI280" s="129" t="str">
        <f t="shared" si="190"/>
        <v/>
      </c>
      <c r="CJ280" s="129" t="str">
        <f>+IF(CI280="","",MAX(CJ$1:CJ279)+1)</f>
        <v/>
      </c>
      <c r="CK280" s="129" t="str">
        <f t="shared" si="191"/>
        <v/>
      </c>
      <c r="CL280" s="129" t="str">
        <f t="shared" si="192"/>
        <v/>
      </c>
      <c r="CM280" s="129" t="str">
        <f t="shared" si="193"/>
        <v/>
      </c>
      <c r="CN280" s="129" t="str">
        <f t="shared" si="194"/>
        <v/>
      </c>
      <c r="CO280" s="129" t="str">
        <f t="shared" si="195"/>
        <v/>
      </c>
      <c r="CQ280" s="207" t="str">
        <f>+IF(CR280="","",MAX(CQ$1:CQ279)+1)</f>
        <v/>
      </c>
      <c r="CR280" s="208" t="str">
        <f>IF(Compliance_Options!B302="","",Compliance_Options!B302)</f>
        <v/>
      </c>
      <c r="CS280" s="208" t="str">
        <f>IF(Compliance_Options!C302="","",Compliance_Options!C302)</f>
        <v/>
      </c>
      <c r="CT280" s="208" t="str">
        <f>IF(Compliance_Options!D302="","",Compliance_Options!D302)</f>
        <v/>
      </c>
      <c r="CU280" s="208" t="str">
        <f t="shared" si="196"/>
        <v xml:space="preserve">  </v>
      </c>
      <c r="CV280" s="208" t="str">
        <f>IF(COUNTIF(CU$2:CU280,CU280)=1,CU280,"")</f>
        <v/>
      </c>
      <c r="CW280" s="208" t="str">
        <f t="shared" si="197"/>
        <v/>
      </c>
      <c r="CX280" s="208" t="str">
        <f t="shared" si="198"/>
        <v/>
      </c>
      <c r="CY280" s="208" t="str">
        <f t="shared" si="199"/>
        <v/>
      </c>
      <c r="CZ280" s="208" t="str">
        <f t="shared" si="200"/>
        <v/>
      </c>
    </row>
    <row r="281" spans="49:104" x14ac:dyDescent="0.3">
      <c r="AW281" s="125" t="str">
        <f>+IF(AX281="","",MAX(AW$1:AW280)+1)</f>
        <v/>
      </c>
      <c r="AX281" s="126" t="str">
        <f>IF(Compliance_Options!B303="","",Compliance_Options!B303)</f>
        <v/>
      </c>
      <c r="AY281" s="126" t="str">
        <f>IF(Compliance_Options!C303="","",Compliance_Options!C303)</f>
        <v/>
      </c>
      <c r="AZ281" s="126" t="str">
        <f>IF(Compliance_Options!D303="","",Compliance_Options!D303)</f>
        <v/>
      </c>
      <c r="BA281" s="126" t="str">
        <f>IF(Compliance_Options!E303="","",Compliance_Options!E303)</f>
        <v/>
      </c>
      <c r="BB281" s="126" t="str">
        <f>IF(Compliance_Options!F303="","",Compliance_Options!F303)</f>
        <v/>
      </c>
      <c r="BC281" s="105" t="str">
        <f t="shared" si="162"/>
        <v xml:space="preserve">    </v>
      </c>
      <c r="BD281" s="105" t="str">
        <f>IF(COUNTIF(BC$2:BC281,BC281)=1,BC281,"")</f>
        <v/>
      </c>
      <c r="BE281" s="105" t="str">
        <f t="shared" si="163"/>
        <v/>
      </c>
      <c r="BF281" s="105" t="str">
        <f t="shared" si="164"/>
        <v/>
      </c>
      <c r="BG281" s="105" t="str">
        <f t="shared" si="165"/>
        <v/>
      </c>
      <c r="BH281" s="105" t="str">
        <f t="shared" si="166"/>
        <v/>
      </c>
      <c r="BI281" s="105" t="str">
        <f t="shared" si="167"/>
        <v/>
      </c>
      <c r="BJ281" s="105" t="str">
        <f t="shared" si="168"/>
        <v/>
      </c>
      <c r="BK281" s="111" t="str">
        <f t="shared" si="169"/>
        <v/>
      </c>
      <c r="BL281" s="111" t="str">
        <f>+IF(BK281="","",MAX(BL$1:BL280)+1)</f>
        <v/>
      </c>
      <c r="BM281" s="111" t="str">
        <f t="shared" si="170"/>
        <v/>
      </c>
      <c r="BN281" s="111" t="str">
        <f t="shared" si="171"/>
        <v/>
      </c>
      <c r="BO281" s="111" t="str">
        <f t="shared" si="172"/>
        <v/>
      </c>
      <c r="BP281" s="111" t="str">
        <f t="shared" si="173"/>
        <v/>
      </c>
      <c r="BQ281" s="111" t="str">
        <f t="shared" si="174"/>
        <v/>
      </c>
      <c r="BR281" s="111" t="str">
        <f t="shared" si="175"/>
        <v/>
      </c>
      <c r="BS281" s="127" t="str">
        <f t="shared" si="176"/>
        <v/>
      </c>
      <c r="BT281" s="127" t="str">
        <f>+IF(BS281="","",MAX(BT$1:BT280)+1)</f>
        <v/>
      </c>
      <c r="BU281" s="127" t="str">
        <f t="shared" si="177"/>
        <v/>
      </c>
      <c r="BV281" s="127" t="str">
        <f t="shared" si="178"/>
        <v/>
      </c>
      <c r="BW281" s="127" t="str">
        <f t="shared" si="179"/>
        <v/>
      </c>
      <c r="BX281" s="127" t="str">
        <f t="shared" si="180"/>
        <v/>
      </c>
      <c r="BY281" s="127" t="str">
        <f t="shared" si="181"/>
        <v/>
      </c>
      <c r="BZ281" s="127" t="str">
        <f t="shared" si="182"/>
        <v/>
      </c>
      <c r="CA281" s="128" t="str">
        <f t="shared" si="183"/>
        <v/>
      </c>
      <c r="CB281" s="128" t="str">
        <f>+IF(CA281="","",MAX(CB$1:CB280)+1)</f>
        <v/>
      </c>
      <c r="CC281" s="128" t="str">
        <f t="shared" si="184"/>
        <v/>
      </c>
      <c r="CD281" s="128" t="str">
        <f t="shared" si="185"/>
        <v/>
      </c>
      <c r="CE281" s="128" t="str">
        <f t="shared" si="186"/>
        <v/>
      </c>
      <c r="CF281" s="128" t="str">
        <f t="shared" si="187"/>
        <v/>
      </c>
      <c r="CG281" s="128" t="str">
        <f t="shared" si="188"/>
        <v/>
      </c>
      <c r="CH281" s="128" t="str">
        <f t="shared" si="189"/>
        <v/>
      </c>
      <c r="CI281" s="129" t="str">
        <f t="shared" si="190"/>
        <v/>
      </c>
      <c r="CJ281" s="129" t="str">
        <f>+IF(CI281="","",MAX(CJ$1:CJ280)+1)</f>
        <v/>
      </c>
      <c r="CK281" s="129" t="str">
        <f t="shared" si="191"/>
        <v/>
      </c>
      <c r="CL281" s="129" t="str">
        <f t="shared" si="192"/>
        <v/>
      </c>
      <c r="CM281" s="129" t="str">
        <f t="shared" si="193"/>
        <v/>
      </c>
      <c r="CN281" s="129" t="str">
        <f t="shared" si="194"/>
        <v/>
      </c>
      <c r="CO281" s="129" t="str">
        <f t="shared" si="195"/>
        <v/>
      </c>
      <c r="CQ281" s="207" t="str">
        <f>+IF(CR281="","",MAX(CQ$1:CQ280)+1)</f>
        <v/>
      </c>
      <c r="CR281" s="208" t="str">
        <f>IF(Compliance_Options!B303="","",Compliance_Options!B303)</f>
        <v/>
      </c>
      <c r="CS281" s="208" t="str">
        <f>IF(Compliance_Options!C303="","",Compliance_Options!C303)</f>
        <v/>
      </c>
      <c r="CT281" s="208" t="str">
        <f>IF(Compliance_Options!D303="","",Compliance_Options!D303)</f>
        <v/>
      </c>
      <c r="CU281" s="208" t="str">
        <f t="shared" si="196"/>
        <v xml:space="preserve">  </v>
      </c>
      <c r="CV281" s="208" t="str">
        <f>IF(COUNTIF(CU$2:CU281,CU281)=1,CU281,"")</f>
        <v/>
      </c>
      <c r="CW281" s="208" t="str">
        <f t="shared" si="197"/>
        <v/>
      </c>
      <c r="CX281" s="208" t="str">
        <f t="shared" si="198"/>
        <v/>
      </c>
      <c r="CY281" s="208" t="str">
        <f t="shared" si="199"/>
        <v/>
      </c>
      <c r="CZ281" s="208" t="str">
        <f t="shared" si="200"/>
        <v/>
      </c>
    </row>
    <row r="282" spans="49:104" x14ac:dyDescent="0.3">
      <c r="AW282" s="125" t="str">
        <f>+IF(AX282="","",MAX(AW$1:AW281)+1)</f>
        <v/>
      </c>
      <c r="AX282" s="126" t="str">
        <f>IF(Compliance_Options!B304="","",Compliance_Options!B304)</f>
        <v/>
      </c>
      <c r="AY282" s="126" t="str">
        <f>IF(Compliance_Options!C304="","",Compliance_Options!C304)</f>
        <v/>
      </c>
      <c r="AZ282" s="126" t="str">
        <f>IF(Compliance_Options!D304="","",Compliance_Options!D304)</f>
        <v/>
      </c>
      <c r="BA282" s="126" t="str">
        <f>IF(Compliance_Options!E304="","",Compliance_Options!E304)</f>
        <v/>
      </c>
      <c r="BB282" s="126" t="str">
        <f>IF(Compliance_Options!F304="","",Compliance_Options!F304)</f>
        <v/>
      </c>
      <c r="BC282" s="105" t="str">
        <f t="shared" si="162"/>
        <v xml:space="preserve">    </v>
      </c>
      <c r="BD282" s="105" t="str">
        <f>IF(COUNTIF(BC$2:BC282,BC282)=1,BC282,"")</f>
        <v/>
      </c>
      <c r="BE282" s="105" t="str">
        <f t="shared" si="163"/>
        <v/>
      </c>
      <c r="BF282" s="105" t="str">
        <f t="shared" si="164"/>
        <v/>
      </c>
      <c r="BG282" s="105" t="str">
        <f t="shared" si="165"/>
        <v/>
      </c>
      <c r="BH282" s="105" t="str">
        <f t="shared" si="166"/>
        <v/>
      </c>
      <c r="BI282" s="105" t="str">
        <f t="shared" si="167"/>
        <v/>
      </c>
      <c r="BJ282" s="105" t="str">
        <f t="shared" si="168"/>
        <v/>
      </c>
      <c r="BK282" s="111" t="str">
        <f t="shared" si="169"/>
        <v/>
      </c>
      <c r="BL282" s="111" t="str">
        <f>+IF(BK282="","",MAX(BL$1:BL281)+1)</f>
        <v/>
      </c>
      <c r="BM282" s="111" t="str">
        <f t="shared" si="170"/>
        <v/>
      </c>
      <c r="BN282" s="111" t="str">
        <f t="shared" si="171"/>
        <v/>
      </c>
      <c r="BO282" s="111" t="str">
        <f t="shared" si="172"/>
        <v/>
      </c>
      <c r="BP282" s="111" t="str">
        <f t="shared" si="173"/>
        <v/>
      </c>
      <c r="BQ282" s="111" t="str">
        <f t="shared" si="174"/>
        <v/>
      </c>
      <c r="BR282" s="111" t="str">
        <f t="shared" si="175"/>
        <v/>
      </c>
      <c r="BS282" s="127" t="str">
        <f t="shared" si="176"/>
        <v/>
      </c>
      <c r="BT282" s="127" t="str">
        <f>+IF(BS282="","",MAX(BT$1:BT281)+1)</f>
        <v/>
      </c>
      <c r="BU282" s="127" t="str">
        <f t="shared" si="177"/>
        <v/>
      </c>
      <c r="BV282" s="127" t="str">
        <f t="shared" si="178"/>
        <v/>
      </c>
      <c r="BW282" s="127" t="str">
        <f t="shared" si="179"/>
        <v/>
      </c>
      <c r="BX282" s="127" t="str">
        <f t="shared" si="180"/>
        <v/>
      </c>
      <c r="BY282" s="127" t="str">
        <f t="shared" si="181"/>
        <v/>
      </c>
      <c r="BZ282" s="127" t="str">
        <f t="shared" si="182"/>
        <v/>
      </c>
      <c r="CA282" s="128" t="str">
        <f t="shared" si="183"/>
        <v/>
      </c>
      <c r="CB282" s="128" t="str">
        <f>+IF(CA282="","",MAX(CB$1:CB281)+1)</f>
        <v/>
      </c>
      <c r="CC282" s="128" t="str">
        <f t="shared" si="184"/>
        <v/>
      </c>
      <c r="CD282" s="128" t="str">
        <f t="shared" si="185"/>
        <v/>
      </c>
      <c r="CE282" s="128" t="str">
        <f t="shared" si="186"/>
        <v/>
      </c>
      <c r="CF282" s="128" t="str">
        <f t="shared" si="187"/>
        <v/>
      </c>
      <c r="CG282" s="128" t="str">
        <f t="shared" si="188"/>
        <v/>
      </c>
      <c r="CH282" s="128" t="str">
        <f t="shared" si="189"/>
        <v/>
      </c>
      <c r="CI282" s="129" t="str">
        <f t="shared" si="190"/>
        <v/>
      </c>
      <c r="CJ282" s="129" t="str">
        <f>+IF(CI282="","",MAX(CJ$1:CJ281)+1)</f>
        <v/>
      </c>
      <c r="CK282" s="129" t="str">
        <f t="shared" si="191"/>
        <v/>
      </c>
      <c r="CL282" s="129" t="str">
        <f t="shared" si="192"/>
        <v/>
      </c>
      <c r="CM282" s="129" t="str">
        <f t="shared" si="193"/>
        <v/>
      </c>
      <c r="CN282" s="129" t="str">
        <f t="shared" si="194"/>
        <v/>
      </c>
      <c r="CO282" s="129" t="str">
        <f t="shared" si="195"/>
        <v/>
      </c>
      <c r="CQ282" s="207" t="str">
        <f>+IF(CR282="","",MAX(CQ$1:CQ281)+1)</f>
        <v/>
      </c>
      <c r="CR282" s="208" t="str">
        <f>IF(Compliance_Options!B304="","",Compliance_Options!B304)</f>
        <v/>
      </c>
      <c r="CS282" s="208" t="str">
        <f>IF(Compliance_Options!C304="","",Compliance_Options!C304)</f>
        <v/>
      </c>
      <c r="CT282" s="208" t="str">
        <f>IF(Compliance_Options!D304="","",Compliance_Options!D304)</f>
        <v/>
      </c>
      <c r="CU282" s="208" t="str">
        <f t="shared" si="196"/>
        <v xml:space="preserve">  </v>
      </c>
      <c r="CV282" s="208" t="str">
        <f>IF(COUNTIF(CU$2:CU282,CU282)=1,CU282,"")</f>
        <v/>
      </c>
      <c r="CW282" s="208" t="str">
        <f t="shared" si="197"/>
        <v/>
      </c>
      <c r="CX282" s="208" t="str">
        <f t="shared" si="198"/>
        <v/>
      </c>
      <c r="CY282" s="208" t="str">
        <f t="shared" si="199"/>
        <v/>
      </c>
      <c r="CZ282" s="208" t="str">
        <f t="shared" si="200"/>
        <v/>
      </c>
    </row>
    <row r="283" spans="49:104" x14ac:dyDescent="0.3">
      <c r="AW283" s="125" t="str">
        <f>+IF(AX283="","",MAX(AW$1:AW282)+1)</f>
        <v/>
      </c>
      <c r="AX283" s="126" t="str">
        <f>IF(Compliance_Options!B305="","",Compliance_Options!B305)</f>
        <v/>
      </c>
      <c r="AY283" s="126" t="str">
        <f>IF(Compliance_Options!C305="","",Compliance_Options!C305)</f>
        <v/>
      </c>
      <c r="AZ283" s="126" t="str">
        <f>IF(Compliance_Options!D305="","",Compliance_Options!D305)</f>
        <v/>
      </c>
      <c r="BA283" s="126" t="str">
        <f>IF(Compliance_Options!E305="","",Compliance_Options!E305)</f>
        <v/>
      </c>
      <c r="BB283" s="126" t="str">
        <f>IF(Compliance_Options!F305="","",Compliance_Options!F305)</f>
        <v/>
      </c>
      <c r="BC283" s="105" t="str">
        <f t="shared" si="162"/>
        <v xml:space="preserve">    </v>
      </c>
      <c r="BD283" s="105" t="str">
        <f>IF(COUNTIF(BC$2:BC283,BC283)=1,BC283,"")</f>
        <v/>
      </c>
      <c r="BE283" s="105" t="str">
        <f t="shared" si="163"/>
        <v/>
      </c>
      <c r="BF283" s="105" t="str">
        <f t="shared" si="164"/>
        <v/>
      </c>
      <c r="BG283" s="105" t="str">
        <f t="shared" si="165"/>
        <v/>
      </c>
      <c r="BH283" s="105" t="str">
        <f t="shared" si="166"/>
        <v/>
      </c>
      <c r="BI283" s="105" t="str">
        <f t="shared" si="167"/>
        <v/>
      </c>
      <c r="BJ283" s="105" t="str">
        <f t="shared" si="168"/>
        <v/>
      </c>
      <c r="BK283" s="111" t="str">
        <f t="shared" si="169"/>
        <v/>
      </c>
      <c r="BL283" s="111" t="str">
        <f>+IF(BK283="","",MAX(BL$1:BL282)+1)</f>
        <v/>
      </c>
      <c r="BM283" s="111" t="str">
        <f t="shared" si="170"/>
        <v/>
      </c>
      <c r="BN283" s="111" t="str">
        <f t="shared" si="171"/>
        <v/>
      </c>
      <c r="BO283" s="111" t="str">
        <f t="shared" si="172"/>
        <v/>
      </c>
      <c r="BP283" s="111" t="str">
        <f t="shared" si="173"/>
        <v/>
      </c>
      <c r="BQ283" s="111" t="str">
        <f t="shared" si="174"/>
        <v/>
      </c>
      <c r="BR283" s="111" t="str">
        <f t="shared" si="175"/>
        <v/>
      </c>
      <c r="BS283" s="127" t="str">
        <f t="shared" si="176"/>
        <v/>
      </c>
      <c r="BT283" s="127" t="str">
        <f>+IF(BS283="","",MAX(BT$1:BT282)+1)</f>
        <v/>
      </c>
      <c r="BU283" s="127" t="str">
        <f t="shared" si="177"/>
        <v/>
      </c>
      <c r="BV283" s="127" t="str">
        <f t="shared" si="178"/>
        <v/>
      </c>
      <c r="BW283" s="127" t="str">
        <f t="shared" si="179"/>
        <v/>
      </c>
      <c r="BX283" s="127" t="str">
        <f t="shared" si="180"/>
        <v/>
      </c>
      <c r="BY283" s="127" t="str">
        <f t="shared" si="181"/>
        <v/>
      </c>
      <c r="BZ283" s="127" t="str">
        <f t="shared" si="182"/>
        <v/>
      </c>
      <c r="CA283" s="128" t="str">
        <f t="shared" si="183"/>
        <v/>
      </c>
      <c r="CB283" s="128" t="str">
        <f>+IF(CA283="","",MAX(CB$1:CB282)+1)</f>
        <v/>
      </c>
      <c r="CC283" s="128" t="str">
        <f t="shared" si="184"/>
        <v/>
      </c>
      <c r="CD283" s="128" t="str">
        <f t="shared" si="185"/>
        <v/>
      </c>
      <c r="CE283" s="128" t="str">
        <f t="shared" si="186"/>
        <v/>
      </c>
      <c r="CF283" s="128" t="str">
        <f t="shared" si="187"/>
        <v/>
      </c>
      <c r="CG283" s="128" t="str">
        <f t="shared" si="188"/>
        <v/>
      </c>
      <c r="CH283" s="128" t="str">
        <f t="shared" si="189"/>
        <v/>
      </c>
      <c r="CI283" s="129" t="str">
        <f t="shared" si="190"/>
        <v/>
      </c>
      <c r="CJ283" s="129" t="str">
        <f>+IF(CI283="","",MAX(CJ$1:CJ282)+1)</f>
        <v/>
      </c>
      <c r="CK283" s="129" t="str">
        <f t="shared" si="191"/>
        <v/>
      </c>
      <c r="CL283" s="129" t="str">
        <f t="shared" si="192"/>
        <v/>
      </c>
      <c r="CM283" s="129" t="str">
        <f t="shared" si="193"/>
        <v/>
      </c>
      <c r="CN283" s="129" t="str">
        <f t="shared" si="194"/>
        <v/>
      </c>
      <c r="CO283" s="129" t="str">
        <f t="shared" si="195"/>
        <v/>
      </c>
      <c r="CQ283" s="207" t="str">
        <f>+IF(CR283="","",MAX(CQ$1:CQ282)+1)</f>
        <v/>
      </c>
      <c r="CR283" s="208" t="str">
        <f>IF(Compliance_Options!B305="","",Compliance_Options!B305)</f>
        <v/>
      </c>
      <c r="CS283" s="208" t="str">
        <f>IF(Compliance_Options!C305="","",Compliance_Options!C305)</f>
        <v/>
      </c>
      <c r="CT283" s="208" t="str">
        <f>IF(Compliance_Options!D305="","",Compliance_Options!D305)</f>
        <v/>
      </c>
      <c r="CU283" s="208" t="str">
        <f t="shared" si="196"/>
        <v xml:space="preserve">  </v>
      </c>
      <c r="CV283" s="208" t="str">
        <f>IF(COUNTIF(CU$2:CU283,CU283)=1,CU283,"")</f>
        <v/>
      </c>
      <c r="CW283" s="208" t="str">
        <f t="shared" si="197"/>
        <v/>
      </c>
      <c r="CX283" s="208" t="str">
        <f t="shared" si="198"/>
        <v/>
      </c>
      <c r="CY283" s="208" t="str">
        <f t="shared" si="199"/>
        <v/>
      </c>
      <c r="CZ283" s="208" t="str">
        <f t="shared" si="200"/>
        <v/>
      </c>
    </row>
    <row r="284" spans="49:104" x14ac:dyDescent="0.3">
      <c r="AW284" s="125" t="str">
        <f>+IF(AX284="","",MAX(AW$1:AW283)+1)</f>
        <v/>
      </c>
      <c r="AX284" s="126" t="str">
        <f>IF(Compliance_Options!B306="","",Compliance_Options!B306)</f>
        <v/>
      </c>
      <c r="AY284" s="126" t="str">
        <f>IF(Compliance_Options!C306="","",Compliance_Options!C306)</f>
        <v/>
      </c>
      <c r="AZ284" s="126" t="str">
        <f>IF(Compliance_Options!D306="","",Compliance_Options!D306)</f>
        <v/>
      </c>
      <c r="BA284" s="126" t="str">
        <f>IF(Compliance_Options!E306="","",Compliance_Options!E306)</f>
        <v/>
      </c>
      <c r="BB284" s="126" t="str">
        <f>IF(Compliance_Options!F306="","",Compliance_Options!F306)</f>
        <v/>
      </c>
      <c r="BC284" s="105" t="str">
        <f t="shared" si="162"/>
        <v xml:space="preserve">    </v>
      </c>
      <c r="BD284" s="105" t="str">
        <f>IF(COUNTIF(BC$2:BC284,BC284)=1,BC284,"")</f>
        <v/>
      </c>
      <c r="BE284" s="105" t="str">
        <f t="shared" si="163"/>
        <v/>
      </c>
      <c r="BF284" s="105" t="str">
        <f t="shared" si="164"/>
        <v/>
      </c>
      <c r="BG284" s="105" t="str">
        <f t="shared" si="165"/>
        <v/>
      </c>
      <c r="BH284" s="105" t="str">
        <f t="shared" si="166"/>
        <v/>
      </c>
      <c r="BI284" s="105" t="str">
        <f t="shared" si="167"/>
        <v/>
      </c>
      <c r="BJ284" s="105" t="str">
        <f t="shared" si="168"/>
        <v/>
      </c>
      <c r="BK284" s="111" t="str">
        <f t="shared" si="169"/>
        <v/>
      </c>
      <c r="BL284" s="111" t="str">
        <f>+IF(BK284="","",MAX(BL$1:BL283)+1)</f>
        <v/>
      </c>
      <c r="BM284" s="111" t="str">
        <f t="shared" si="170"/>
        <v/>
      </c>
      <c r="BN284" s="111" t="str">
        <f t="shared" si="171"/>
        <v/>
      </c>
      <c r="BO284" s="111" t="str">
        <f t="shared" si="172"/>
        <v/>
      </c>
      <c r="BP284" s="111" t="str">
        <f t="shared" si="173"/>
        <v/>
      </c>
      <c r="BQ284" s="111" t="str">
        <f t="shared" si="174"/>
        <v/>
      </c>
      <c r="BR284" s="111" t="str">
        <f t="shared" si="175"/>
        <v/>
      </c>
      <c r="BS284" s="127" t="str">
        <f t="shared" si="176"/>
        <v/>
      </c>
      <c r="BT284" s="127" t="str">
        <f>+IF(BS284="","",MAX(BT$1:BT283)+1)</f>
        <v/>
      </c>
      <c r="BU284" s="127" t="str">
        <f t="shared" si="177"/>
        <v/>
      </c>
      <c r="BV284" s="127" t="str">
        <f t="shared" si="178"/>
        <v/>
      </c>
      <c r="BW284" s="127" t="str">
        <f t="shared" si="179"/>
        <v/>
      </c>
      <c r="BX284" s="127" t="str">
        <f t="shared" si="180"/>
        <v/>
      </c>
      <c r="BY284" s="127" t="str">
        <f t="shared" si="181"/>
        <v/>
      </c>
      <c r="BZ284" s="127" t="str">
        <f t="shared" si="182"/>
        <v/>
      </c>
      <c r="CA284" s="128" t="str">
        <f t="shared" si="183"/>
        <v/>
      </c>
      <c r="CB284" s="128" t="str">
        <f>+IF(CA284="","",MAX(CB$1:CB283)+1)</f>
        <v/>
      </c>
      <c r="CC284" s="128" t="str">
        <f t="shared" si="184"/>
        <v/>
      </c>
      <c r="CD284" s="128" t="str">
        <f t="shared" si="185"/>
        <v/>
      </c>
      <c r="CE284" s="128" t="str">
        <f t="shared" si="186"/>
        <v/>
      </c>
      <c r="CF284" s="128" t="str">
        <f t="shared" si="187"/>
        <v/>
      </c>
      <c r="CG284" s="128" t="str">
        <f t="shared" si="188"/>
        <v/>
      </c>
      <c r="CH284" s="128" t="str">
        <f t="shared" si="189"/>
        <v/>
      </c>
      <c r="CI284" s="129" t="str">
        <f t="shared" si="190"/>
        <v/>
      </c>
      <c r="CJ284" s="129" t="str">
        <f>+IF(CI284="","",MAX(CJ$1:CJ283)+1)</f>
        <v/>
      </c>
      <c r="CK284" s="129" t="str">
        <f t="shared" si="191"/>
        <v/>
      </c>
      <c r="CL284" s="129" t="str">
        <f t="shared" si="192"/>
        <v/>
      </c>
      <c r="CM284" s="129" t="str">
        <f t="shared" si="193"/>
        <v/>
      </c>
      <c r="CN284" s="129" t="str">
        <f t="shared" si="194"/>
        <v/>
      </c>
      <c r="CO284" s="129" t="str">
        <f t="shared" si="195"/>
        <v/>
      </c>
      <c r="CQ284" s="207" t="str">
        <f>+IF(CR284="","",MAX(CQ$1:CQ283)+1)</f>
        <v/>
      </c>
      <c r="CR284" s="208" t="str">
        <f>IF(Compliance_Options!B306="","",Compliance_Options!B306)</f>
        <v/>
      </c>
      <c r="CS284" s="208" t="str">
        <f>IF(Compliance_Options!C306="","",Compliance_Options!C306)</f>
        <v/>
      </c>
      <c r="CT284" s="208" t="str">
        <f>IF(Compliance_Options!D306="","",Compliance_Options!D306)</f>
        <v/>
      </c>
      <c r="CU284" s="208" t="str">
        <f t="shared" si="196"/>
        <v xml:space="preserve">  </v>
      </c>
      <c r="CV284" s="208" t="str">
        <f>IF(COUNTIF(CU$2:CU284,CU284)=1,CU284,"")</f>
        <v/>
      </c>
      <c r="CW284" s="208" t="str">
        <f t="shared" si="197"/>
        <v/>
      </c>
      <c r="CX284" s="208" t="str">
        <f t="shared" si="198"/>
        <v/>
      </c>
      <c r="CY284" s="208" t="str">
        <f t="shared" si="199"/>
        <v/>
      </c>
      <c r="CZ284" s="208" t="str">
        <f t="shared" si="200"/>
        <v/>
      </c>
    </row>
    <row r="285" spans="49:104" x14ac:dyDescent="0.3">
      <c r="AW285" s="125" t="str">
        <f>+IF(AX285="","",MAX(AW$1:AW284)+1)</f>
        <v/>
      </c>
      <c r="AX285" s="126" t="str">
        <f>IF(Compliance_Options!B307="","",Compliance_Options!B307)</f>
        <v/>
      </c>
      <c r="AY285" s="126" t="str">
        <f>IF(Compliance_Options!C307="","",Compliance_Options!C307)</f>
        <v/>
      </c>
      <c r="AZ285" s="126" t="str">
        <f>IF(Compliance_Options!D307="","",Compliance_Options!D307)</f>
        <v/>
      </c>
      <c r="BA285" s="126" t="str">
        <f>IF(Compliance_Options!E307="","",Compliance_Options!E307)</f>
        <v/>
      </c>
      <c r="BB285" s="126" t="str">
        <f>IF(Compliance_Options!F307="","",Compliance_Options!F307)</f>
        <v/>
      </c>
      <c r="BC285" s="105" t="str">
        <f t="shared" si="162"/>
        <v xml:space="preserve">    </v>
      </c>
      <c r="BD285" s="105" t="str">
        <f>IF(COUNTIF(BC$2:BC285,BC285)=1,BC285,"")</f>
        <v/>
      </c>
      <c r="BE285" s="105" t="str">
        <f t="shared" si="163"/>
        <v/>
      </c>
      <c r="BF285" s="105" t="str">
        <f t="shared" si="164"/>
        <v/>
      </c>
      <c r="BG285" s="105" t="str">
        <f t="shared" si="165"/>
        <v/>
      </c>
      <c r="BH285" s="105" t="str">
        <f t="shared" si="166"/>
        <v/>
      </c>
      <c r="BI285" s="105" t="str">
        <f t="shared" si="167"/>
        <v/>
      </c>
      <c r="BJ285" s="105" t="str">
        <f t="shared" si="168"/>
        <v/>
      </c>
      <c r="BK285" s="111" t="str">
        <f t="shared" si="169"/>
        <v/>
      </c>
      <c r="BL285" s="111" t="str">
        <f>+IF(BK285="","",MAX(BL$1:BL284)+1)</f>
        <v/>
      </c>
      <c r="BM285" s="111" t="str">
        <f t="shared" si="170"/>
        <v/>
      </c>
      <c r="BN285" s="111" t="str">
        <f t="shared" si="171"/>
        <v/>
      </c>
      <c r="BO285" s="111" t="str">
        <f t="shared" si="172"/>
        <v/>
      </c>
      <c r="BP285" s="111" t="str">
        <f t="shared" si="173"/>
        <v/>
      </c>
      <c r="BQ285" s="111" t="str">
        <f t="shared" si="174"/>
        <v/>
      </c>
      <c r="BR285" s="111" t="str">
        <f t="shared" si="175"/>
        <v/>
      </c>
      <c r="BS285" s="127" t="str">
        <f t="shared" si="176"/>
        <v/>
      </c>
      <c r="BT285" s="127" t="str">
        <f>+IF(BS285="","",MAX(BT$1:BT284)+1)</f>
        <v/>
      </c>
      <c r="BU285" s="127" t="str">
        <f t="shared" si="177"/>
        <v/>
      </c>
      <c r="BV285" s="127" t="str">
        <f t="shared" si="178"/>
        <v/>
      </c>
      <c r="BW285" s="127" t="str">
        <f t="shared" si="179"/>
        <v/>
      </c>
      <c r="BX285" s="127" t="str">
        <f t="shared" si="180"/>
        <v/>
      </c>
      <c r="BY285" s="127" t="str">
        <f t="shared" si="181"/>
        <v/>
      </c>
      <c r="BZ285" s="127" t="str">
        <f t="shared" si="182"/>
        <v/>
      </c>
      <c r="CA285" s="128" t="str">
        <f t="shared" si="183"/>
        <v/>
      </c>
      <c r="CB285" s="128" t="str">
        <f>+IF(CA285="","",MAX(CB$1:CB284)+1)</f>
        <v/>
      </c>
      <c r="CC285" s="128" t="str">
        <f t="shared" si="184"/>
        <v/>
      </c>
      <c r="CD285" s="128" t="str">
        <f t="shared" si="185"/>
        <v/>
      </c>
      <c r="CE285" s="128" t="str">
        <f t="shared" si="186"/>
        <v/>
      </c>
      <c r="CF285" s="128" t="str">
        <f t="shared" si="187"/>
        <v/>
      </c>
      <c r="CG285" s="128" t="str">
        <f t="shared" si="188"/>
        <v/>
      </c>
      <c r="CH285" s="128" t="str">
        <f t="shared" si="189"/>
        <v/>
      </c>
      <c r="CI285" s="129" t="str">
        <f t="shared" si="190"/>
        <v/>
      </c>
      <c r="CJ285" s="129" t="str">
        <f>+IF(CI285="","",MAX(CJ$1:CJ284)+1)</f>
        <v/>
      </c>
      <c r="CK285" s="129" t="str">
        <f t="shared" si="191"/>
        <v/>
      </c>
      <c r="CL285" s="129" t="str">
        <f t="shared" si="192"/>
        <v/>
      </c>
      <c r="CM285" s="129" t="str">
        <f t="shared" si="193"/>
        <v/>
      </c>
      <c r="CN285" s="129" t="str">
        <f t="shared" si="194"/>
        <v/>
      </c>
      <c r="CO285" s="129" t="str">
        <f t="shared" si="195"/>
        <v/>
      </c>
      <c r="CQ285" s="207" t="str">
        <f>+IF(CR285="","",MAX(CQ$1:CQ284)+1)</f>
        <v/>
      </c>
      <c r="CR285" s="208" t="str">
        <f>IF(Compliance_Options!B307="","",Compliance_Options!B307)</f>
        <v/>
      </c>
      <c r="CS285" s="208" t="str">
        <f>IF(Compliance_Options!C307="","",Compliance_Options!C307)</f>
        <v/>
      </c>
      <c r="CT285" s="208" t="str">
        <f>IF(Compliance_Options!D307="","",Compliance_Options!D307)</f>
        <v/>
      </c>
      <c r="CU285" s="208" t="str">
        <f t="shared" si="196"/>
        <v xml:space="preserve">  </v>
      </c>
      <c r="CV285" s="208" t="str">
        <f>IF(COUNTIF(CU$2:CU285,CU285)=1,CU285,"")</f>
        <v/>
      </c>
      <c r="CW285" s="208" t="str">
        <f t="shared" si="197"/>
        <v/>
      </c>
      <c r="CX285" s="208" t="str">
        <f t="shared" si="198"/>
        <v/>
      </c>
      <c r="CY285" s="208" t="str">
        <f t="shared" si="199"/>
        <v/>
      </c>
      <c r="CZ285" s="208" t="str">
        <f t="shared" si="200"/>
        <v/>
      </c>
    </row>
    <row r="286" spans="49:104" x14ac:dyDescent="0.3">
      <c r="AW286" s="125" t="str">
        <f>+IF(AX286="","",MAX(AW$1:AW285)+1)</f>
        <v/>
      </c>
      <c r="AX286" s="126" t="str">
        <f>IF(Compliance_Options!B308="","",Compliance_Options!B308)</f>
        <v/>
      </c>
      <c r="AY286" s="126" t="str">
        <f>IF(Compliance_Options!C308="","",Compliance_Options!C308)</f>
        <v/>
      </c>
      <c r="AZ286" s="126" t="str">
        <f>IF(Compliance_Options!D308="","",Compliance_Options!D308)</f>
        <v/>
      </c>
      <c r="BA286" s="126" t="str">
        <f>IF(Compliance_Options!E308="","",Compliance_Options!E308)</f>
        <v/>
      </c>
      <c r="BB286" s="126" t="str">
        <f>IF(Compliance_Options!F308="","",Compliance_Options!F308)</f>
        <v/>
      </c>
      <c r="BC286" s="105" t="str">
        <f t="shared" si="162"/>
        <v xml:space="preserve">    </v>
      </c>
      <c r="BD286" s="105" t="str">
        <f>IF(COUNTIF(BC$2:BC286,BC286)=1,BC286,"")</f>
        <v/>
      </c>
      <c r="BE286" s="105" t="str">
        <f t="shared" si="163"/>
        <v/>
      </c>
      <c r="BF286" s="105" t="str">
        <f t="shared" si="164"/>
        <v/>
      </c>
      <c r="BG286" s="105" t="str">
        <f t="shared" si="165"/>
        <v/>
      </c>
      <c r="BH286" s="105" t="str">
        <f t="shared" si="166"/>
        <v/>
      </c>
      <c r="BI286" s="105" t="str">
        <f t="shared" si="167"/>
        <v/>
      </c>
      <c r="BJ286" s="105" t="str">
        <f t="shared" si="168"/>
        <v/>
      </c>
      <c r="BK286" s="111" t="str">
        <f t="shared" si="169"/>
        <v/>
      </c>
      <c r="BL286" s="111" t="str">
        <f>+IF(BK286="","",MAX(BL$1:BL285)+1)</f>
        <v/>
      </c>
      <c r="BM286" s="111" t="str">
        <f t="shared" si="170"/>
        <v/>
      </c>
      <c r="BN286" s="111" t="str">
        <f t="shared" si="171"/>
        <v/>
      </c>
      <c r="BO286" s="111" t="str">
        <f t="shared" si="172"/>
        <v/>
      </c>
      <c r="BP286" s="111" t="str">
        <f t="shared" si="173"/>
        <v/>
      </c>
      <c r="BQ286" s="111" t="str">
        <f t="shared" si="174"/>
        <v/>
      </c>
      <c r="BR286" s="111" t="str">
        <f t="shared" si="175"/>
        <v/>
      </c>
      <c r="BS286" s="127" t="str">
        <f t="shared" si="176"/>
        <v/>
      </c>
      <c r="BT286" s="127" t="str">
        <f>+IF(BS286="","",MAX(BT$1:BT285)+1)</f>
        <v/>
      </c>
      <c r="BU286" s="127" t="str">
        <f t="shared" si="177"/>
        <v/>
      </c>
      <c r="BV286" s="127" t="str">
        <f t="shared" si="178"/>
        <v/>
      </c>
      <c r="BW286" s="127" t="str">
        <f t="shared" si="179"/>
        <v/>
      </c>
      <c r="BX286" s="127" t="str">
        <f t="shared" si="180"/>
        <v/>
      </c>
      <c r="BY286" s="127" t="str">
        <f t="shared" si="181"/>
        <v/>
      </c>
      <c r="BZ286" s="127" t="str">
        <f t="shared" si="182"/>
        <v/>
      </c>
      <c r="CA286" s="128" t="str">
        <f t="shared" si="183"/>
        <v/>
      </c>
      <c r="CB286" s="128" t="str">
        <f>+IF(CA286="","",MAX(CB$1:CB285)+1)</f>
        <v/>
      </c>
      <c r="CC286" s="128" t="str">
        <f t="shared" si="184"/>
        <v/>
      </c>
      <c r="CD286" s="128" t="str">
        <f t="shared" si="185"/>
        <v/>
      </c>
      <c r="CE286" s="128" t="str">
        <f t="shared" si="186"/>
        <v/>
      </c>
      <c r="CF286" s="128" t="str">
        <f t="shared" si="187"/>
        <v/>
      </c>
      <c r="CG286" s="128" t="str">
        <f t="shared" si="188"/>
        <v/>
      </c>
      <c r="CH286" s="128" t="str">
        <f t="shared" si="189"/>
        <v/>
      </c>
      <c r="CI286" s="129" t="str">
        <f t="shared" si="190"/>
        <v/>
      </c>
      <c r="CJ286" s="129" t="str">
        <f>+IF(CI286="","",MAX(CJ$1:CJ285)+1)</f>
        <v/>
      </c>
      <c r="CK286" s="129" t="str">
        <f t="shared" si="191"/>
        <v/>
      </c>
      <c r="CL286" s="129" t="str">
        <f t="shared" si="192"/>
        <v/>
      </c>
      <c r="CM286" s="129" t="str">
        <f t="shared" si="193"/>
        <v/>
      </c>
      <c r="CN286" s="129" t="str">
        <f t="shared" si="194"/>
        <v/>
      </c>
      <c r="CO286" s="129" t="str">
        <f t="shared" si="195"/>
        <v/>
      </c>
      <c r="CQ286" s="207" t="str">
        <f>+IF(CR286="","",MAX(CQ$1:CQ285)+1)</f>
        <v/>
      </c>
      <c r="CR286" s="208" t="str">
        <f>IF(Compliance_Options!B308="","",Compliance_Options!B308)</f>
        <v/>
      </c>
      <c r="CS286" s="208" t="str">
        <f>IF(Compliance_Options!C308="","",Compliance_Options!C308)</f>
        <v/>
      </c>
      <c r="CT286" s="208" t="str">
        <f>IF(Compliance_Options!D308="","",Compliance_Options!D308)</f>
        <v/>
      </c>
      <c r="CU286" s="208" t="str">
        <f t="shared" si="196"/>
        <v xml:space="preserve">  </v>
      </c>
      <c r="CV286" s="208" t="str">
        <f>IF(COUNTIF(CU$2:CU286,CU286)=1,CU286,"")</f>
        <v/>
      </c>
      <c r="CW286" s="208" t="str">
        <f t="shared" si="197"/>
        <v/>
      </c>
      <c r="CX286" s="208" t="str">
        <f t="shared" si="198"/>
        <v/>
      </c>
      <c r="CY286" s="208" t="str">
        <f t="shared" si="199"/>
        <v/>
      </c>
      <c r="CZ286" s="208" t="str">
        <f t="shared" si="200"/>
        <v/>
      </c>
    </row>
    <row r="287" spans="49:104" x14ac:dyDescent="0.3">
      <c r="AW287" s="125" t="str">
        <f>+IF(AX287="","",MAX(AW$1:AW286)+1)</f>
        <v/>
      </c>
      <c r="AX287" s="126" t="str">
        <f>IF(Compliance_Options!B309="","",Compliance_Options!B309)</f>
        <v/>
      </c>
      <c r="AY287" s="126" t="str">
        <f>IF(Compliance_Options!C309="","",Compliance_Options!C309)</f>
        <v/>
      </c>
      <c r="AZ287" s="126" t="str">
        <f>IF(Compliance_Options!D309="","",Compliance_Options!D309)</f>
        <v/>
      </c>
      <c r="BA287" s="126" t="str">
        <f>IF(Compliance_Options!E309="","",Compliance_Options!E309)</f>
        <v/>
      </c>
      <c r="BB287" s="126" t="str">
        <f>IF(Compliance_Options!F309="","",Compliance_Options!F309)</f>
        <v/>
      </c>
      <c r="BC287" s="105" t="str">
        <f t="shared" si="162"/>
        <v xml:space="preserve">    </v>
      </c>
      <c r="BD287" s="105" t="str">
        <f>IF(COUNTIF(BC$2:BC287,BC287)=1,BC287,"")</f>
        <v/>
      </c>
      <c r="BE287" s="105" t="str">
        <f t="shared" si="163"/>
        <v/>
      </c>
      <c r="BF287" s="105" t="str">
        <f t="shared" si="164"/>
        <v/>
      </c>
      <c r="BG287" s="105" t="str">
        <f t="shared" si="165"/>
        <v/>
      </c>
      <c r="BH287" s="105" t="str">
        <f t="shared" si="166"/>
        <v/>
      </c>
      <c r="BI287" s="105" t="str">
        <f t="shared" si="167"/>
        <v/>
      </c>
      <c r="BJ287" s="105" t="str">
        <f t="shared" si="168"/>
        <v/>
      </c>
      <c r="BK287" s="111" t="str">
        <f t="shared" si="169"/>
        <v/>
      </c>
      <c r="BL287" s="111" t="str">
        <f>+IF(BK287="","",MAX(BL$1:BL286)+1)</f>
        <v/>
      </c>
      <c r="BM287" s="111" t="str">
        <f t="shared" si="170"/>
        <v/>
      </c>
      <c r="BN287" s="111" t="str">
        <f t="shared" si="171"/>
        <v/>
      </c>
      <c r="BO287" s="111" t="str">
        <f t="shared" si="172"/>
        <v/>
      </c>
      <c r="BP287" s="111" t="str">
        <f t="shared" si="173"/>
        <v/>
      </c>
      <c r="BQ287" s="111" t="str">
        <f t="shared" si="174"/>
        <v/>
      </c>
      <c r="BR287" s="111" t="str">
        <f t="shared" si="175"/>
        <v/>
      </c>
      <c r="BS287" s="127" t="str">
        <f t="shared" si="176"/>
        <v/>
      </c>
      <c r="BT287" s="127" t="str">
        <f>+IF(BS287="","",MAX(BT$1:BT286)+1)</f>
        <v/>
      </c>
      <c r="BU287" s="127" t="str">
        <f t="shared" si="177"/>
        <v/>
      </c>
      <c r="BV287" s="127" t="str">
        <f t="shared" si="178"/>
        <v/>
      </c>
      <c r="BW287" s="127" t="str">
        <f t="shared" si="179"/>
        <v/>
      </c>
      <c r="BX287" s="127" t="str">
        <f t="shared" si="180"/>
        <v/>
      </c>
      <c r="BY287" s="127" t="str">
        <f t="shared" si="181"/>
        <v/>
      </c>
      <c r="BZ287" s="127" t="str">
        <f t="shared" si="182"/>
        <v/>
      </c>
      <c r="CA287" s="128" t="str">
        <f t="shared" si="183"/>
        <v/>
      </c>
      <c r="CB287" s="128" t="str">
        <f>+IF(CA287="","",MAX(CB$1:CB286)+1)</f>
        <v/>
      </c>
      <c r="CC287" s="128" t="str">
        <f t="shared" si="184"/>
        <v/>
      </c>
      <c r="CD287" s="128" t="str">
        <f t="shared" si="185"/>
        <v/>
      </c>
      <c r="CE287" s="128" t="str">
        <f t="shared" si="186"/>
        <v/>
      </c>
      <c r="CF287" s="128" t="str">
        <f t="shared" si="187"/>
        <v/>
      </c>
      <c r="CG287" s="128" t="str">
        <f t="shared" si="188"/>
        <v/>
      </c>
      <c r="CH287" s="128" t="str">
        <f t="shared" si="189"/>
        <v/>
      </c>
      <c r="CI287" s="129" t="str">
        <f t="shared" si="190"/>
        <v/>
      </c>
      <c r="CJ287" s="129" t="str">
        <f>+IF(CI287="","",MAX(CJ$1:CJ286)+1)</f>
        <v/>
      </c>
      <c r="CK287" s="129" t="str">
        <f t="shared" si="191"/>
        <v/>
      </c>
      <c r="CL287" s="129" t="str">
        <f t="shared" si="192"/>
        <v/>
      </c>
      <c r="CM287" s="129" t="str">
        <f t="shared" si="193"/>
        <v/>
      </c>
      <c r="CN287" s="129" t="str">
        <f t="shared" si="194"/>
        <v/>
      </c>
      <c r="CO287" s="129" t="str">
        <f t="shared" si="195"/>
        <v/>
      </c>
      <c r="CQ287" s="207" t="str">
        <f>+IF(CR287="","",MAX(CQ$1:CQ286)+1)</f>
        <v/>
      </c>
      <c r="CR287" s="208" t="str">
        <f>IF(Compliance_Options!B309="","",Compliance_Options!B309)</f>
        <v/>
      </c>
      <c r="CS287" s="208" t="str">
        <f>IF(Compliance_Options!C309="","",Compliance_Options!C309)</f>
        <v/>
      </c>
      <c r="CT287" s="208" t="str">
        <f>IF(Compliance_Options!D309="","",Compliance_Options!D309)</f>
        <v/>
      </c>
      <c r="CU287" s="208" t="str">
        <f t="shared" si="196"/>
        <v xml:space="preserve">  </v>
      </c>
      <c r="CV287" s="208" t="str">
        <f>IF(COUNTIF(CU$2:CU287,CU287)=1,CU287,"")</f>
        <v/>
      </c>
      <c r="CW287" s="208" t="str">
        <f t="shared" si="197"/>
        <v/>
      </c>
      <c r="CX287" s="208" t="str">
        <f t="shared" si="198"/>
        <v/>
      </c>
      <c r="CY287" s="208" t="str">
        <f t="shared" si="199"/>
        <v/>
      </c>
      <c r="CZ287" s="208" t="str">
        <f t="shared" si="200"/>
        <v/>
      </c>
    </row>
    <row r="288" spans="49:104" x14ac:dyDescent="0.3">
      <c r="AW288" s="125" t="str">
        <f>+IF(AX288="","",MAX(AW$1:AW287)+1)</f>
        <v/>
      </c>
      <c r="AX288" s="126" t="str">
        <f>IF(Compliance_Options!B310="","",Compliance_Options!B310)</f>
        <v/>
      </c>
      <c r="AY288" s="126" t="str">
        <f>IF(Compliance_Options!C310="","",Compliance_Options!C310)</f>
        <v/>
      </c>
      <c r="AZ288" s="126" t="str">
        <f>IF(Compliance_Options!D310="","",Compliance_Options!D310)</f>
        <v/>
      </c>
      <c r="BA288" s="126" t="str">
        <f>IF(Compliance_Options!E310="","",Compliance_Options!E310)</f>
        <v/>
      </c>
      <c r="BB288" s="126" t="str">
        <f>IF(Compliance_Options!F310="","",Compliance_Options!F310)</f>
        <v/>
      </c>
      <c r="BC288" s="105" t="str">
        <f t="shared" si="162"/>
        <v xml:space="preserve">    </v>
      </c>
      <c r="BD288" s="105" t="str">
        <f>IF(COUNTIF(BC$2:BC288,BC288)=1,BC288,"")</f>
        <v/>
      </c>
      <c r="BE288" s="105" t="str">
        <f t="shared" si="163"/>
        <v/>
      </c>
      <c r="BF288" s="105" t="str">
        <f t="shared" si="164"/>
        <v/>
      </c>
      <c r="BG288" s="105" t="str">
        <f t="shared" si="165"/>
        <v/>
      </c>
      <c r="BH288" s="105" t="str">
        <f t="shared" si="166"/>
        <v/>
      </c>
      <c r="BI288" s="105" t="str">
        <f t="shared" si="167"/>
        <v/>
      </c>
      <c r="BJ288" s="105" t="str">
        <f t="shared" si="168"/>
        <v/>
      </c>
      <c r="BK288" s="111" t="str">
        <f t="shared" si="169"/>
        <v/>
      </c>
      <c r="BL288" s="111" t="str">
        <f>+IF(BK288="","",MAX(BL$1:BL287)+1)</f>
        <v/>
      </c>
      <c r="BM288" s="111" t="str">
        <f t="shared" si="170"/>
        <v/>
      </c>
      <c r="BN288" s="111" t="str">
        <f t="shared" si="171"/>
        <v/>
      </c>
      <c r="BO288" s="111" t="str">
        <f t="shared" si="172"/>
        <v/>
      </c>
      <c r="BP288" s="111" t="str">
        <f t="shared" si="173"/>
        <v/>
      </c>
      <c r="BQ288" s="111" t="str">
        <f t="shared" si="174"/>
        <v/>
      </c>
      <c r="BR288" s="111" t="str">
        <f t="shared" si="175"/>
        <v/>
      </c>
      <c r="BS288" s="127" t="str">
        <f t="shared" si="176"/>
        <v/>
      </c>
      <c r="BT288" s="127" t="str">
        <f>+IF(BS288="","",MAX(BT$1:BT287)+1)</f>
        <v/>
      </c>
      <c r="BU288" s="127" t="str">
        <f t="shared" si="177"/>
        <v/>
      </c>
      <c r="BV288" s="127" t="str">
        <f t="shared" si="178"/>
        <v/>
      </c>
      <c r="BW288" s="127" t="str">
        <f t="shared" si="179"/>
        <v/>
      </c>
      <c r="BX288" s="127" t="str">
        <f t="shared" si="180"/>
        <v/>
      </c>
      <c r="BY288" s="127" t="str">
        <f t="shared" si="181"/>
        <v/>
      </c>
      <c r="BZ288" s="127" t="str">
        <f t="shared" si="182"/>
        <v/>
      </c>
      <c r="CA288" s="128" t="str">
        <f t="shared" si="183"/>
        <v/>
      </c>
      <c r="CB288" s="128" t="str">
        <f>+IF(CA288="","",MAX(CB$1:CB287)+1)</f>
        <v/>
      </c>
      <c r="CC288" s="128" t="str">
        <f t="shared" si="184"/>
        <v/>
      </c>
      <c r="CD288" s="128" t="str">
        <f t="shared" si="185"/>
        <v/>
      </c>
      <c r="CE288" s="128" t="str">
        <f t="shared" si="186"/>
        <v/>
      </c>
      <c r="CF288" s="128" t="str">
        <f t="shared" si="187"/>
        <v/>
      </c>
      <c r="CG288" s="128" t="str">
        <f t="shared" si="188"/>
        <v/>
      </c>
      <c r="CH288" s="128" t="str">
        <f t="shared" si="189"/>
        <v/>
      </c>
      <c r="CI288" s="129" t="str">
        <f t="shared" si="190"/>
        <v/>
      </c>
      <c r="CJ288" s="129" t="str">
        <f>+IF(CI288="","",MAX(CJ$1:CJ287)+1)</f>
        <v/>
      </c>
      <c r="CK288" s="129" t="str">
        <f t="shared" si="191"/>
        <v/>
      </c>
      <c r="CL288" s="129" t="str">
        <f t="shared" si="192"/>
        <v/>
      </c>
      <c r="CM288" s="129" t="str">
        <f t="shared" si="193"/>
        <v/>
      </c>
      <c r="CN288" s="129" t="str">
        <f t="shared" si="194"/>
        <v/>
      </c>
      <c r="CO288" s="129" t="str">
        <f t="shared" si="195"/>
        <v/>
      </c>
      <c r="CQ288" s="207" t="str">
        <f>+IF(CR288="","",MAX(CQ$1:CQ287)+1)</f>
        <v/>
      </c>
      <c r="CR288" s="208" t="str">
        <f>IF(Compliance_Options!B310="","",Compliance_Options!B310)</f>
        <v/>
      </c>
      <c r="CS288" s="208" t="str">
        <f>IF(Compliance_Options!C310="","",Compliance_Options!C310)</f>
        <v/>
      </c>
      <c r="CT288" s="208" t="str">
        <f>IF(Compliance_Options!D310="","",Compliance_Options!D310)</f>
        <v/>
      </c>
      <c r="CU288" s="208" t="str">
        <f t="shared" si="196"/>
        <v xml:space="preserve">  </v>
      </c>
      <c r="CV288" s="208" t="str">
        <f>IF(COUNTIF(CU$2:CU288,CU288)=1,CU288,"")</f>
        <v/>
      </c>
      <c r="CW288" s="208" t="str">
        <f t="shared" si="197"/>
        <v/>
      </c>
      <c r="CX288" s="208" t="str">
        <f t="shared" si="198"/>
        <v/>
      </c>
      <c r="CY288" s="208" t="str">
        <f t="shared" si="199"/>
        <v/>
      </c>
      <c r="CZ288" s="208" t="str">
        <f t="shared" si="200"/>
        <v/>
      </c>
    </row>
    <row r="289" spans="49:104" x14ac:dyDescent="0.3">
      <c r="AW289" s="125" t="str">
        <f>+IF(AX289="","",MAX(AW$1:AW288)+1)</f>
        <v/>
      </c>
      <c r="AX289" s="126" t="str">
        <f>IF(Compliance_Options!B311="","",Compliance_Options!B311)</f>
        <v/>
      </c>
      <c r="AY289" s="126" t="str">
        <f>IF(Compliance_Options!C311="","",Compliance_Options!C311)</f>
        <v/>
      </c>
      <c r="AZ289" s="126" t="str">
        <f>IF(Compliance_Options!D311="","",Compliance_Options!D311)</f>
        <v/>
      </c>
      <c r="BA289" s="126" t="str">
        <f>IF(Compliance_Options!E311="","",Compliance_Options!E311)</f>
        <v/>
      </c>
      <c r="BB289" s="126" t="str">
        <f>IF(Compliance_Options!F311="","",Compliance_Options!F311)</f>
        <v/>
      </c>
      <c r="BC289" s="105" t="str">
        <f t="shared" si="162"/>
        <v xml:space="preserve">    </v>
      </c>
      <c r="BD289" s="105" t="str">
        <f>IF(COUNTIF(BC$2:BC289,BC289)=1,BC289,"")</f>
        <v/>
      </c>
      <c r="BE289" s="105" t="str">
        <f t="shared" si="163"/>
        <v/>
      </c>
      <c r="BF289" s="105" t="str">
        <f t="shared" si="164"/>
        <v/>
      </c>
      <c r="BG289" s="105" t="str">
        <f t="shared" si="165"/>
        <v/>
      </c>
      <c r="BH289" s="105" t="str">
        <f t="shared" si="166"/>
        <v/>
      </c>
      <c r="BI289" s="105" t="str">
        <f t="shared" si="167"/>
        <v/>
      </c>
      <c r="BJ289" s="105" t="str">
        <f t="shared" si="168"/>
        <v/>
      </c>
      <c r="BK289" s="111" t="str">
        <f t="shared" si="169"/>
        <v/>
      </c>
      <c r="BL289" s="111" t="str">
        <f>+IF(BK289="","",MAX(BL$1:BL288)+1)</f>
        <v/>
      </c>
      <c r="BM289" s="111" t="str">
        <f t="shared" si="170"/>
        <v/>
      </c>
      <c r="BN289" s="111" t="str">
        <f t="shared" si="171"/>
        <v/>
      </c>
      <c r="BO289" s="111" t="str">
        <f t="shared" si="172"/>
        <v/>
      </c>
      <c r="BP289" s="111" t="str">
        <f t="shared" si="173"/>
        <v/>
      </c>
      <c r="BQ289" s="111" t="str">
        <f t="shared" si="174"/>
        <v/>
      </c>
      <c r="BR289" s="111" t="str">
        <f t="shared" si="175"/>
        <v/>
      </c>
      <c r="BS289" s="127" t="str">
        <f t="shared" si="176"/>
        <v/>
      </c>
      <c r="BT289" s="127" t="str">
        <f>+IF(BS289="","",MAX(BT$1:BT288)+1)</f>
        <v/>
      </c>
      <c r="BU289" s="127" t="str">
        <f t="shared" si="177"/>
        <v/>
      </c>
      <c r="BV289" s="127" t="str">
        <f t="shared" si="178"/>
        <v/>
      </c>
      <c r="BW289" s="127" t="str">
        <f t="shared" si="179"/>
        <v/>
      </c>
      <c r="BX289" s="127" t="str">
        <f t="shared" si="180"/>
        <v/>
      </c>
      <c r="BY289" s="127" t="str">
        <f t="shared" si="181"/>
        <v/>
      </c>
      <c r="BZ289" s="127" t="str">
        <f t="shared" si="182"/>
        <v/>
      </c>
      <c r="CA289" s="128" t="str">
        <f t="shared" si="183"/>
        <v/>
      </c>
      <c r="CB289" s="128" t="str">
        <f>+IF(CA289="","",MAX(CB$1:CB288)+1)</f>
        <v/>
      </c>
      <c r="CC289" s="128" t="str">
        <f t="shared" si="184"/>
        <v/>
      </c>
      <c r="CD289" s="128" t="str">
        <f t="shared" si="185"/>
        <v/>
      </c>
      <c r="CE289" s="128" t="str">
        <f t="shared" si="186"/>
        <v/>
      </c>
      <c r="CF289" s="128" t="str">
        <f t="shared" si="187"/>
        <v/>
      </c>
      <c r="CG289" s="128" t="str">
        <f t="shared" si="188"/>
        <v/>
      </c>
      <c r="CH289" s="128" t="str">
        <f t="shared" si="189"/>
        <v/>
      </c>
      <c r="CI289" s="129" t="str">
        <f t="shared" si="190"/>
        <v/>
      </c>
      <c r="CJ289" s="129" t="str">
        <f>+IF(CI289="","",MAX(CJ$1:CJ288)+1)</f>
        <v/>
      </c>
      <c r="CK289" s="129" t="str">
        <f t="shared" si="191"/>
        <v/>
      </c>
      <c r="CL289" s="129" t="str">
        <f t="shared" si="192"/>
        <v/>
      </c>
      <c r="CM289" s="129" t="str">
        <f t="shared" si="193"/>
        <v/>
      </c>
      <c r="CN289" s="129" t="str">
        <f t="shared" si="194"/>
        <v/>
      </c>
      <c r="CO289" s="129" t="str">
        <f t="shared" si="195"/>
        <v/>
      </c>
      <c r="CQ289" s="207" t="str">
        <f>+IF(CR289="","",MAX(CQ$1:CQ288)+1)</f>
        <v/>
      </c>
      <c r="CR289" s="208" t="str">
        <f>IF(Compliance_Options!B311="","",Compliance_Options!B311)</f>
        <v/>
      </c>
      <c r="CS289" s="208" t="str">
        <f>IF(Compliance_Options!C311="","",Compliance_Options!C311)</f>
        <v/>
      </c>
      <c r="CT289" s="208" t="str">
        <f>IF(Compliance_Options!D311="","",Compliance_Options!D311)</f>
        <v/>
      </c>
      <c r="CU289" s="208" t="str">
        <f t="shared" si="196"/>
        <v xml:space="preserve">  </v>
      </c>
      <c r="CV289" s="208" t="str">
        <f>IF(COUNTIF(CU$2:CU289,CU289)=1,CU289,"")</f>
        <v/>
      </c>
      <c r="CW289" s="208" t="str">
        <f t="shared" si="197"/>
        <v/>
      </c>
      <c r="CX289" s="208" t="str">
        <f t="shared" si="198"/>
        <v/>
      </c>
      <c r="CY289" s="208" t="str">
        <f t="shared" si="199"/>
        <v/>
      </c>
      <c r="CZ289" s="208" t="str">
        <f t="shared" si="200"/>
        <v/>
      </c>
    </row>
    <row r="290" spans="49:104" x14ac:dyDescent="0.3">
      <c r="AW290" s="125" t="str">
        <f>+IF(AX290="","",MAX(AW$1:AW289)+1)</f>
        <v/>
      </c>
      <c r="AX290" s="126" t="str">
        <f>IF(Compliance_Options!B312="","",Compliance_Options!B312)</f>
        <v/>
      </c>
      <c r="AY290" s="126" t="str">
        <f>IF(Compliance_Options!C312="","",Compliance_Options!C312)</f>
        <v/>
      </c>
      <c r="AZ290" s="126" t="str">
        <f>IF(Compliance_Options!D312="","",Compliance_Options!D312)</f>
        <v/>
      </c>
      <c r="BA290" s="126" t="str">
        <f>IF(Compliance_Options!E312="","",Compliance_Options!E312)</f>
        <v/>
      </c>
      <c r="BB290" s="126" t="str">
        <f>IF(Compliance_Options!F312="","",Compliance_Options!F312)</f>
        <v/>
      </c>
      <c r="BC290" s="105" t="str">
        <f t="shared" si="162"/>
        <v xml:space="preserve">    </v>
      </c>
      <c r="BD290" s="105" t="str">
        <f>IF(COUNTIF(BC$2:BC290,BC290)=1,BC290,"")</f>
        <v/>
      </c>
      <c r="BE290" s="105" t="str">
        <f t="shared" si="163"/>
        <v/>
      </c>
      <c r="BF290" s="105" t="str">
        <f t="shared" si="164"/>
        <v/>
      </c>
      <c r="BG290" s="105" t="str">
        <f t="shared" si="165"/>
        <v/>
      </c>
      <c r="BH290" s="105" t="str">
        <f t="shared" si="166"/>
        <v/>
      </c>
      <c r="BI290" s="105" t="str">
        <f t="shared" si="167"/>
        <v/>
      </c>
      <c r="BJ290" s="105" t="str">
        <f t="shared" si="168"/>
        <v/>
      </c>
      <c r="BK290" s="111" t="str">
        <f t="shared" si="169"/>
        <v/>
      </c>
      <c r="BL290" s="111" t="str">
        <f>+IF(BK290="","",MAX(BL$1:BL289)+1)</f>
        <v/>
      </c>
      <c r="BM290" s="111" t="str">
        <f t="shared" si="170"/>
        <v/>
      </c>
      <c r="BN290" s="111" t="str">
        <f t="shared" si="171"/>
        <v/>
      </c>
      <c r="BO290" s="111" t="str">
        <f t="shared" si="172"/>
        <v/>
      </c>
      <c r="BP290" s="111" t="str">
        <f t="shared" si="173"/>
        <v/>
      </c>
      <c r="BQ290" s="111" t="str">
        <f t="shared" si="174"/>
        <v/>
      </c>
      <c r="BR290" s="111" t="str">
        <f t="shared" si="175"/>
        <v/>
      </c>
      <c r="BS290" s="127" t="str">
        <f t="shared" si="176"/>
        <v/>
      </c>
      <c r="BT290" s="127" t="str">
        <f>+IF(BS290="","",MAX(BT$1:BT289)+1)</f>
        <v/>
      </c>
      <c r="BU290" s="127" t="str">
        <f t="shared" si="177"/>
        <v/>
      </c>
      <c r="BV290" s="127" t="str">
        <f t="shared" si="178"/>
        <v/>
      </c>
      <c r="BW290" s="127" t="str">
        <f t="shared" si="179"/>
        <v/>
      </c>
      <c r="BX290" s="127" t="str">
        <f t="shared" si="180"/>
        <v/>
      </c>
      <c r="BY290" s="127" t="str">
        <f t="shared" si="181"/>
        <v/>
      </c>
      <c r="BZ290" s="127" t="str">
        <f t="shared" si="182"/>
        <v/>
      </c>
      <c r="CA290" s="128" t="str">
        <f t="shared" si="183"/>
        <v/>
      </c>
      <c r="CB290" s="128" t="str">
        <f>+IF(CA290="","",MAX(CB$1:CB289)+1)</f>
        <v/>
      </c>
      <c r="CC290" s="128" t="str">
        <f t="shared" si="184"/>
        <v/>
      </c>
      <c r="CD290" s="128" t="str">
        <f t="shared" si="185"/>
        <v/>
      </c>
      <c r="CE290" s="128" t="str">
        <f t="shared" si="186"/>
        <v/>
      </c>
      <c r="CF290" s="128" t="str">
        <f t="shared" si="187"/>
        <v/>
      </c>
      <c r="CG290" s="128" t="str">
        <f t="shared" si="188"/>
        <v/>
      </c>
      <c r="CH290" s="128" t="str">
        <f t="shared" si="189"/>
        <v/>
      </c>
      <c r="CI290" s="129" t="str">
        <f t="shared" si="190"/>
        <v/>
      </c>
      <c r="CJ290" s="129" t="str">
        <f>+IF(CI290="","",MAX(CJ$1:CJ289)+1)</f>
        <v/>
      </c>
      <c r="CK290" s="129" t="str">
        <f t="shared" si="191"/>
        <v/>
      </c>
      <c r="CL290" s="129" t="str">
        <f t="shared" si="192"/>
        <v/>
      </c>
      <c r="CM290" s="129" t="str">
        <f t="shared" si="193"/>
        <v/>
      </c>
      <c r="CN290" s="129" t="str">
        <f t="shared" si="194"/>
        <v/>
      </c>
      <c r="CO290" s="129" t="str">
        <f t="shared" si="195"/>
        <v/>
      </c>
      <c r="CQ290" s="207" t="str">
        <f>+IF(CR290="","",MAX(CQ$1:CQ289)+1)</f>
        <v/>
      </c>
      <c r="CR290" s="208" t="str">
        <f>IF(Compliance_Options!B312="","",Compliance_Options!B312)</f>
        <v/>
      </c>
      <c r="CS290" s="208" t="str">
        <f>IF(Compliance_Options!C312="","",Compliance_Options!C312)</f>
        <v/>
      </c>
      <c r="CT290" s="208" t="str">
        <f>IF(Compliance_Options!D312="","",Compliance_Options!D312)</f>
        <v/>
      </c>
      <c r="CU290" s="208" t="str">
        <f t="shared" si="196"/>
        <v xml:space="preserve">  </v>
      </c>
      <c r="CV290" s="208" t="str">
        <f>IF(COUNTIF(CU$2:CU290,CU290)=1,CU290,"")</f>
        <v/>
      </c>
      <c r="CW290" s="208" t="str">
        <f t="shared" si="197"/>
        <v/>
      </c>
      <c r="CX290" s="208" t="str">
        <f t="shared" si="198"/>
        <v/>
      </c>
      <c r="CY290" s="208" t="str">
        <f t="shared" si="199"/>
        <v/>
      </c>
      <c r="CZ290" s="208" t="str">
        <f t="shared" si="200"/>
        <v/>
      </c>
    </row>
    <row r="291" spans="49:104" x14ac:dyDescent="0.3">
      <c r="AW291" s="125" t="str">
        <f>+IF(AX291="","",MAX(AW$1:AW290)+1)</f>
        <v/>
      </c>
      <c r="AX291" s="126" t="str">
        <f>IF(Compliance_Options!B313="","",Compliance_Options!B313)</f>
        <v/>
      </c>
      <c r="AY291" s="126" t="str">
        <f>IF(Compliance_Options!C313="","",Compliance_Options!C313)</f>
        <v/>
      </c>
      <c r="AZ291" s="126" t="str">
        <f>IF(Compliance_Options!D313="","",Compliance_Options!D313)</f>
        <v/>
      </c>
      <c r="BA291" s="126" t="str">
        <f>IF(Compliance_Options!E313="","",Compliance_Options!E313)</f>
        <v/>
      </c>
      <c r="BB291" s="126" t="str">
        <f>IF(Compliance_Options!F313="","",Compliance_Options!F313)</f>
        <v/>
      </c>
      <c r="BC291" s="105" t="str">
        <f t="shared" si="162"/>
        <v xml:space="preserve">    </v>
      </c>
      <c r="BD291" s="105" t="str">
        <f>IF(COUNTIF(BC$2:BC291,BC291)=1,BC291,"")</f>
        <v/>
      </c>
      <c r="BE291" s="105" t="str">
        <f t="shared" si="163"/>
        <v/>
      </c>
      <c r="BF291" s="105" t="str">
        <f t="shared" si="164"/>
        <v/>
      </c>
      <c r="BG291" s="105" t="str">
        <f t="shared" si="165"/>
        <v/>
      </c>
      <c r="BH291" s="105" t="str">
        <f t="shared" si="166"/>
        <v/>
      </c>
      <c r="BI291" s="105" t="str">
        <f t="shared" si="167"/>
        <v/>
      </c>
      <c r="BJ291" s="105" t="str">
        <f t="shared" si="168"/>
        <v/>
      </c>
      <c r="BK291" s="111" t="str">
        <f t="shared" si="169"/>
        <v/>
      </c>
      <c r="BL291" s="111" t="str">
        <f>+IF(BK291="","",MAX(BL$1:BL290)+1)</f>
        <v/>
      </c>
      <c r="BM291" s="111" t="str">
        <f t="shared" si="170"/>
        <v/>
      </c>
      <c r="BN291" s="111" t="str">
        <f t="shared" si="171"/>
        <v/>
      </c>
      <c r="BO291" s="111" t="str">
        <f t="shared" si="172"/>
        <v/>
      </c>
      <c r="BP291" s="111" t="str">
        <f t="shared" si="173"/>
        <v/>
      </c>
      <c r="BQ291" s="111" t="str">
        <f t="shared" si="174"/>
        <v/>
      </c>
      <c r="BR291" s="111" t="str">
        <f t="shared" si="175"/>
        <v/>
      </c>
      <c r="BS291" s="127" t="str">
        <f t="shared" si="176"/>
        <v/>
      </c>
      <c r="BT291" s="127" t="str">
        <f>+IF(BS291="","",MAX(BT$1:BT290)+1)</f>
        <v/>
      </c>
      <c r="BU291" s="127" t="str">
        <f t="shared" si="177"/>
        <v/>
      </c>
      <c r="BV291" s="127" t="str">
        <f t="shared" si="178"/>
        <v/>
      </c>
      <c r="BW291" s="127" t="str">
        <f t="shared" si="179"/>
        <v/>
      </c>
      <c r="BX291" s="127" t="str">
        <f t="shared" si="180"/>
        <v/>
      </c>
      <c r="BY291" s="127" t="str">
        <f t="shared" si="181"/>
        <v/>
      </c>
      <c r="BZ291" s="127" t="str">
        <f t="shared" si="182"/>
        <v/>
      </c>
      <c r="CA291" s="128" t="str">
        <f t="shared" si="183"/>
        <v/>
      </c>
      <c r="CB291" s="128" t="str">
        <f>+IF(CA291="","",MAX(CB$1:CB290)+1)</f>
        <v/>
      </c>
      <c r="CC291" s="128" t="str">
        <f t="shared" si="184"/>
        <v/>
      </c>
      <c r="CD291" s="128" t="str">
        <f t="shared" si="185"/>
        <v/>
      </c>
      <c r="CE291" s="128" t="str">
        <f t="shared" si="186"/>
        <v/>
      </c>
      <c r="CF291" s="128" t="str">
        <f t="shared" si="187"/>
        <v/>
      </c>
      <c r="CG291" s="128" t="str">
        <f t="shared" si="188"/>
        <v/>
      </c>
      <c r="CH291" s="128" t="str">
        <f t="shared" si="189"/>
        <v/>
      </c>
      <c r="CI291" s="129" t="str">
        <f t="shared" si="190"/>
        <v/>
      </c>
      <c r="CJ291" s="129" t="str">
        <f>+IF(CI291="","",MAX(CJ$1:CJ290)+1)</f>
        <v/>
      </c>
      <c r="CK291" s="129" t="str">
        <f t="shared" si="191"/>
        <v/>
      </c>
      <c r="CL291" s="129" t="str">
        <f t="shared" si="192"/>
        <v/>
      </c>
      <c r="CM291" s="129" t="str">
        <f t="shared" si="193"/>
        <v/>
      </c>
      <c r="CN291" s="129" t="str">
        <f t="shared" si="194"/>
        <v/>
      </c>
      <c r="CO291" s="129" t="str">
        <f t="shared" si="195"/>
        <v/>
      </c>
      <c r="CQ291" s="207" t="str">
        <f>+IF(CR291="","",MAX(CQ$1:CQ290)+1)</f>
        <v/>
      </c>
      <c r="CR291" s="208" t="str">
        <f>IF(Compliance_Options!B313="","",Compliance_Options!B313)</f>
        <v/>
      </c>
      <c r="CS291" s="208" t="str">
        <f>IF(Compliance_Options!C313="","",Compliance_Options!C313)</f>
        <v/>
      </c>
      <c r="CT291" s="208" t="str">
        <f>IF(Compliance_Options!D313="","",Compliance_Options!D313)</f>
        <v/>
      </c>
      <c r="CU291" s="208" t="str">
        <f t="shared" si="196"/>
        <v xml:space="preserve">  </v>
      </c>
      <c r="CV291" s="208" t="str">
        <f>IF(COUNTIF(CU$2:CU291,CU291)=1,CU291,"")</f>
        <v/>
      </c>
      <c r="CW291" s="208" t="str">
        <f t="shared" si="197"/>
        <v/>
      </c>
      <c r="CX291" s="208" t="str">
        <f t="shared" si="198"/>
        <v/>
      </c>
      <c r="CY291" s="208" t="str">
        <f t="shared" si="199"/>
        <v/>
      </c>
      <c r="CZ291" s="208" t="str">
        <f t="shared" si="200"/>
        <v/>
      </c>
    </row>
    <row r="292" spans="49:104" x14ac:dyDescent="0.3">
      <c r="AW292" s="125" t="str">
        <f>+IF(AX292="","",MAX(AW$1:AW291)+1)</f>
        <v/>
      </c>
      <c r="AX292" s="126" t="str">
        <f>IF(Compliance_Options!B314="","",Compliance_Options!B314)</f>
        <v/>
      </c>
      <c r="AY292" s="126" t="str">
        <f>IF(Compliance_Options!C314="","",Compliance_Options!C314)</f>
        <v/>
      </c>
      <c r="AZ292" s="126" t="str">
        <f>IF(Compliance_Options!D314="","",Compliance_Options!D314)</f>
        <v/>
      </c>
      <c r="BA292" s="126" t="str">
        <f>IF(Compliance_Options!E314="","",Compliance_Options!E314)</f>
        <v/>
      </c>
      <c r="BB292" s="126" t="str">
        <f>IF(Compliance_Options!F314="","",Compliance_Options!F314)</f>
        <v/>
      </c>
      <c r="BC292" s="105" t="str">
        <f t="shared" si="162"/>
        <v xml:space="preserve">    </v>
      </c>
      <c r="BD292" s="105" t="str">
        <f>IF(COUNTIF(BC$2:BC292,BC292)=1,BC292,"")</f>
        <v/>
      </c>
      <c r="BE292" s="105" t="str">
        <f t="shared" si="163"/>
        <v/>
      </c>
      <c r="BF292" s="105" t="str">
        <f t="shared" si="164"/>
        <v/>
      </c>
      <c r="BG292" s="105" t="str">
        <f t="shared" si="165"/>
        <v/>
      </c>
      <c r="BH292" s="105" t="str">
        <f t="shared" si="166"/>
        <v/>
      </c>
      <c r="BI292" s="105" t="str">
        <f t="shared" si="167"/>
        <v/>
      </c>
      <c r="BJ292" s="105" t="str">
        <f t="shared" si="168"/>
        <v/>
      </c>
      <c r="BK292" s="111" t="str">
        <f t="shared" si="169"/>
        <v/>
      </c>
      <c r="BL292" s="111" t="str">
        <f>+IF(BK292="","",MAX(BL$1:BL291)+1)</f>
        <v/>
      </c>
      <c r="BM292" s="111" t="str">
        <f t="shared" si="170"/>
        <v/>
      </c>
      <c r="BN292" s="111" t="str">
        <f t="shared" si="171"/>
        <v/>
      </c>
      <c r="BO292" s="111" t="str">
        <f t="shared" si="172"/>
        <v/>
      </c>
      <c r="BP292" s="111" t="str">
        <f t="shared" si="173"/>
        <v/>
      </c>
      <c r="BQ292" s="111" t="str">
        <f t="shared" si="174"/>
        <v/>
      </c>
      <c r="BR292" s="111" t="str">
        <f t="shared" si="175"/>
        <v/>
      </c>
      <c r="BS292" s="127" t="str">
        <f t="shared" si="176"/>
        <v/>
      </c>
      <c r="BT292" s="127" t="str">
        <f>+IF(BS292="","",MAX(BT$1:BT291)+1)</f>
        <v/>
      </c>
      <c r="BU292" s="127" t="str">
        <f t="shared" si="177"/>
        <v/>
      </c>
      <c r="BV292" s="127" t="str">
        <f t="shared" si="178"/>
        <v/>
      </c>
      <c r="BW292" s="127" t="str">
        <f t="shared" si="179"/>
        <v/>
      </c>
      <c r="BX292" s="127" t="str">
        <f t="shared" si="180"/>
        <v/>
      </c>
      <c r="BY292" s="127" t="str">
        <f t="shared" si="181"/>
        <v/>
      </c>
      <c r="BZ292" s="127" t="str">
        <f t="shared" si="182"/>
        <v/>
      </c>
      <c r="CA292" s="128" t="str">
        <f t="shared" si="183"/>
        <v/>
      </c>
      <c r="CB292" s="128" t="str">
        <f>+IF(CA292="","",MAX(CB$1:CB291)+1)</f>
        <v/>
      </c>
      <c r="CC292" s="128" t="str">
        <f t="shared" si="184"/>
        <v/>
      </c>
      <c r="CD292" s="128" t="str">
        <f t="shared" si="185"/>
        <v/>
      </c>
      <c r="CE292" s="128" t="str">
        <f t="shared" si="186"/>
        <v/>
      </c>
      <c r="CF292" s="128" t="str">
        <f t="shared" si="187"/>
        <v/>
      </c>
      <c r="CG292" s="128" t="str">
        <f t="shared" si="188"/>
        <v/>
      </c>
      <c r="CH292" s="128" t="str">
        <f t="shared" si="189"/>
        <v/>
      </c>
      <c r="CI292" s="129" t="str">
        <f t="shared" si="190"/>
        <v/>
      </c>
      <c r="CJ292" s="129" t="str">
        <f>+IF(CI292="","",MAX(CJ$1:CJ291)+1)</f>
        <v/>
      </c>
      <c r="CK292" s="129" t="str">
        <f t="shared" si="191"/>
        <v/>
      </c>
      <c r="CL292" s="129" t="str">
        <f t="shared" si="192"/>
        <v/>
      </c>
      <c r="CM292" s="129" t="str">
        <f t="shared" si="193"/>
        <v/>
      </c>
      <c r="CN292" s="129" t="str">
        <f t="shared" si="194"/>
        <v/>
      </c>
      <c r="CO292" s="129" t="str">
        <f t="shared" si="195"/>
        <v/>
      </c>
      <c r="CQ292" s="207" t="str">
        <f>+IF(CR292="","",MAX(CQ$1:CQ291)+1)</f>
        <v/>
      </c>
      <c r="CR292" s="208" t="str">
        <f>IF(Compliance_Options!B314="","",Compliance_Options!B314)</f>
        <v/>
      </c>
      <c r="CS292" s="208" t="str">
        <f>IF(Compliance_Options!C314="","",Compliance_Options!C314)</f>
        <v/>
      </c>
      <c r="CT292" s="208" t="str">
        <f>IF(Compliance_Options!D314="","",Compliance_Options!D314)</f>
        <v/>
      </c>
      <c r="CU292" s="208" t="str">
        <f t="shared" si="196"/>
        <v xml:space="preserve">  </v>
      </c>
      <c r="CV292" s="208" t="str">
        <f>IF(COUNTIF(CU$2:CU292,CU292)=1,CU292,"")</f>
        <v/>
      </c>
      <c r="CW292" s="208" t="str">
        <f t="shared" si="197"/>
        <v/>
      </c>
      <c r="CX292" s="208" t="str">
        <f t="shared" si="198"/>
        <v/>
      </c>
      <c r="CY292" s="208" t="str">
        <f t="shared" si="199"/>
        <v/>
      </c>
      <c r="CZ292" s="208" t="str">
        <f t="shared" si="200"/>
        <v/>
      </c>
    </row>
    <row r="293" spans="49:104" x14ac:dyDescent="0.3">
      <c r="AW293" s="125" t="str">
        <f>+IF(AX293="","",MAX(AW$1:AW292)+1)</f>
        <v/>
      </c>
      <c r="AX293" s="126" t="str">
        <f>IF(Compliance_Options!B315="","",Compliance_Options!B315)</f>
        <v/>
      </c>
      <c r="AY293" s="126" t="str">
        <f>IF(Compliance_Options!C315="","",Compliance_Options!C315)</f>
        <v/>
      </c>
      <c r="AZ293" s="126" t="str">
        <f>IF(Compliance_Options!D315="","",Compliance_Options!D315)</f>
        <v/>
      </c>
      <c r="BA293" s="126" t="str">
        <f>IF(Compliance_Options!E315="","",Compliance_Options!E315)</f>
        <v/>
      </c>
      <c r="BB293" s="126" t="str">
        <f>IF(Compliance_Options!F315="","",Compliance_Options!F315)</f>
        <v/>
      </c>
      <c r="BC293" s="105" t="str">
        <f t="shared" si="162"/>
        <v xml:space="preserve">    </v>
      </c>
      <c r="BD293" s="105" t="str">
        <f>IF(COUNTIF(BC$2:BC293,BC293)=1,BC293,"")</f>
        <v/>
      </c>
      <c r="BE293" s="105" t="str">
        <f t="shared" si="163"/>
        <v/>
      </c>
      <c r="BF293" s="105" t="str">
        <f t="shared" si="164"/>
        <v/>
      </c>
      <c r="BG293" s="105" t="str">
        <f t="shared" si="165"/>
        <v/>
      </c>
      <c r="BH293" s="105" t="str">
        <f t="shared" si="166"/>
        <v/>
      </c>
      <c r="BI293" s="105" t="str">
        <f t="shared" si="167"/>
        <v/>
      </c>
      <c r="BJ293" s="105" t="str">
        <f t="shared" si="168"/>
        <v/>
      </c>
      <c r="BK293" s="111" t="str">
        <f t="shared" si="169"/>
        <v/>
      </c>
      <c r="BL293" s="111" t="str">
        <f>+IF(BK293="","",MAX(BL$1:BL292)+1)</f>
        <v/>
      </c>
      <c r="BM293" s="111" t="str">
        <f t="shared" si="170"/>
        <v/>
      </c>
      <c r="BN293" s="111" t="str">
        <f t="shared" si="171"/>
        <v/>
      </c>
      <c r="BO293" s="111" t="str">
        <f t="shared" si="172"/>
        <v/>
      </c>
      <c r="BP293" s="111" t="str">
        <f t="shared" si="173"/>
        <v/>
      </c>
      <c r="BQ293" s="111" t="str">
        <f t="shared" si="174"/>
        <v/>
      </c>
      <c r="BR293" s="111" t="str">
        <f t="shared" si="175"/>
        <v/>
      </c>
      <c r="BS293" s="127" t="str">
        <f t="shared" si="176"/>
        <v/>
      </c>
      <c r="BT293" s="127" t="str">
        <f>+IF(BS293="","",MAX(BT$1:BT292)+1)</f>
        <v/>
      </c>
      <c r="BU293" s="127" t="str">
        <f t="shared" si="177"/>
        <v/>
      </c>
      <c r="BV293" s="127" t="str">
        <f t="shared" si="178"/>
        <v/>
      </c>
      <c r="BW293" s="127" t="str">
        <f t="shared" si="179"/>
        <v/>
      </c>
      <c r="BX293" s="127" t="str">
        <f t="shared" si="180"/>
        <v/>
      </c>
      <c r="BY293" s="127" t="str">
        <f t="shared" si="181"/>
        <v/>
      </c>
      <c r="BZ293" s="127" t="str">
        <f t="shared" si="182"/>
        <v/>
      </c>
      <c r="CA293" s="128" t="str">
        <f t="shared" si="183"/>
        <v/>
      </c>
      <c r="CB293" s="128" t="str">
        <f>+IF(CA293="","",MAX(CB$1:CB292)+1)</f>
        <v/>
      </c>
      <c r="CC293" s="128" t="str">
        <f t="shared" si="184"/>
        <v/>
      </c>
      <c r="CD293" s="128" t="str">
        <f t="shared" si="185"/>
        <v/>
      </c>
      <c r="CE293" s="128" t="str">
        <f t="shared" si="186"/>
        <v/>
      </c>
      <c r="CF293" s="128" t="str">
        <f t="shared" si="187"/>
        <v/>
      </c>
      <c r="CG293" s="128" t="str">
        <f t="shared" si="188"/>
        <v/>
      </c>
      <c r="CH293" s="128" t="str">
        <f t="shared" si="189"/>
        <v/>
      </c>
      <c r="CI293" s="129" t="str">
        <f t="shared" si="190"/>
        <v/>
      </c>
      <c r="CJ293" s="129" t="str">
        <f>+IF(CI293="","",MAX(CJ$1:CJ292)+1)</f>
        <v/>
      </c>
      <c r="CK293" s="129" t="str">
        <f t="shared" si="191"/>
        <v/>
      </c>
      <c r="CL293" s="129" t="str">
        <f t="shared" si="192"/>
        <v/>
      </c>
      <c r="CM293" s="129" t="str">
        <f t="shared" si="193"/>
        <v/>
      </c>
      <c r="CN293" s="129" t="str">
        <f t="shared" si="194"/>
        <v/>
      </c>
      <c r="CO293" s="129" t="str">
        <f t="shared" si="195"/>
        <v/>
      </c>
      <c r="CQ293" s="207" t="str">
        <f>+IF(CR293="","",MAX(CQ$1:CQ292)+1)</f>
        <v/>
      </c>
      <c r="CR293" s="208" t="str">
        <f>IF(Compliance_Options!B315="","",Compliance_Options!B315)</f>
        <v/>
      </c>
      <c r="CS293" s="208" t="str">
        <f>IF(Compliance_Options!C315="","",Compliance_Options!C315)</f>
        <v/>
      </c>
      <c r="CT293" s="208" t="str">
        <f>IF(Compliance_Options!D315="","",Compliance_Options!D315)</f>
        <v/>
      </c>
      <c r="CU293" s="208" t="str">
        <f t="shared" si="196"/>
        <v xml:space="preserve">  </v>
      </c>
      <c r="CV293" s="208" t="str">
        <f>IF(COUNTIF(CU$2:CU293,CU293)=1,CU293,"")</f>
        <v/>
      </c>
      <c r="CW293" s="208" t="str">
        <f t="shared" si="197"/>
        <v/>
      </c>
      <c r="CX293" s="208" t="str">
        <f t="shared" si="198"/>
        <v/>
      </c>
      <c r="CY293" s="208" t="str">
        <f t="shared" si="199"/>
        <v/>
      </c>
      <c r="CZ293" s="208" t="str">
        <f t="shared" si="200"/>
        <v/>
      </c>
    </row>
    <row r="294" spans="49:104" x14ac:dyDescent="0.3">
      <c r="AW294" s="125" t="str">
        <f>+IF(AX294="","",MAX(AW$1:AW293)+1)</f>
        <v/>
      </c>
      <c r="AX294" s="126" t="str">
        <f>IF(Compliance_Options!B316="","",Compliance_Options!B316)</f>
        <v/>
      </c>
      <c r="AY294" s="126" t="str">
        <f>IF(Compliance_Options!C316="","",Compliance_Options!C316)</f>
        <v/>
      </c>
      <c r="AZ294" s="126" t="str">
        <f>IF(Compliance_Options!D316="","",Compliance_Options!D316)</f>
        <v/>
      </c>
      <c r="BA294" s="126" t="str">
        <f>IF(Compliance_Options!E316="","",Compliance_Options!E316)</f>
        <v/>
      </c>
      <c r="BB294" s="126" t="str">
        <f>IF(Compliance_Options!F316="","",Compliance_Options!F316)</f>
        <v/>
      </c>
      <c r="BC294" s="105" t="str">
        <f t="shared" si="162"/>
        <v xml:space="preserve">    </v>
      </c>
      <c r="BD294" s="105" t="str">
        <f>IF(COUNTIF(BC$2:BC294,BC294)=1,BC294,"")</f>
        <v/>
      </c>
      <c r="BE294" s="105" t="str">
        <f t="shared" si="163"/>
        <v/>
      </c>
      <c r="BF294" s="105" t="str">
        <f t="shared" si="164"/>
        <v/>
      </c>
      <c r="BG294" s="105" t="str">
        <f t="shared" si="165"/>
        <v/>
      </c>
      <c r="BH294" s="105" t="str">
        <f t="shared" si="166"/>
        <v/>
      </c>
      <c r="BI294" s="105" t="str">
        <f t="shared" si="167"/>
        <v/>
      </c>
      <c r="BJ294" s="105" t="str">
        <f t="shared" si="168"/>
        <v/>
      </c>
      <c r="BK294" s="111" t="str">
        <f t="shared" si="169"/>
        <v/>
      </c>
      <c r="BL294" s="111" t="str">
        <f>+IF(BK294="","",MAX(BL$1:BL293)+1)</f>
        <v/>
      </c>
      <c r="BM294" s="111" t="str">
        <f t="shared" si="170"/>
        <v/>
      </c>
      <c r="BN294" s="111" t="str">
        <f t="shared" si="171"/>
        <v/>
      </c>
      <c r="BO294" s="111" t="str">
        <f t="shared" si="172"/>
        <v/>
      </c>
      <c r="BP294" s="111" t="str">
        <f t="shared" si="173"/>
        <v/>
      </c>
      <c r="BQ294" s="111" t="str">
        <f t="shared" si="174"/>
        <v/>
      </c>
      <c r="BR294" s="111" t="str">
        <f t="shared" si="175"/>
        <v/>
      </c>
      <c r="BS294" s="127" t="str">
        <f t="shared" si="176"/>
        <v/>
      </c>
      <c r="BT294" s="127" t="str">
        <f>+IF(BS294="","",MAX(BT$1:BT293)+1)</f>
        <v/>
      </c>
      <c r="BU294" s="127" t="str">
        <f t="shared" si="177"/>
        <v/>
      </c>
      <c r="BV294" s="127" t="str">
        <f t="shared" si="178"/>
        <v/>
      </c>
      <c r="BW294" s="127" t="str">
        <f t="shared" si="179"/>
        <v/>
      </c>
      <c r="BX294" s="127" t="str">
        <f t="shared" si="180"/>
        <v/>
      </c>
      <c r="BY294" s="127" t="str">
        <f t="shared" si="181"/>
        <v/>
      </c>
      <c r="BZ294" s="127" t="str">
        <f t="shared" si="182"/>
        <v/>
      </c>
      <c r="CA294" s="128" t="str">
        <f t="shared" si="183"/>
        <v/>
      </c>
      <c r="CB294" s="128" t="str">
        <f>+IF(CA294="","",MAX(CB$1:CB293)+1)</f>
        <v/>
      </c>
      <c r="CC294" s="128" t="str">
        <f t="shared" si="184"/>
        <v/>
      </c>
      <c r="CD294" s="128" t="str">
        <f t="shared" si="185"/>
        <v/>
      </c>
      <c r="CE294" s="128" t="str">
        <f t="shared" si="186"/>
        <v/>
      </c>
      <c r="CF294" s="128" t="str">
        <f t="shared" si="187"/>
        <v/>
      </c>
      <c r="CG294" s="128" t="str">
        <f t="shared" si="188"/>
        <v/>
      </c>
      <c r="CH294" s="128" t="str">
        <f t="shared" si="189"/>
        <v/>
      </c>
      <c r="CI294" s="129" t="str">
        <f t="shared" si="190"/>
        <v/>
      </c>
      <c r="CJ294" s="129" t="str">
        <f>+IF(CI294="","",MAX(CJ$1:CJ293)+1)</f>
        <v/>
      </c>
      <c r="CK294" s="129" t="str">
        <f t="shared" si="191"/>
        <v/>
      </c>
      <c r="CL294" s="129" t="str">
        <f t="shared" si="192"/>
        <v/>
      </c>
      <c r="CM294" s="129" t="str">
        <f t="shared" si="193"/>
        <v/>
      </c>
      <c r="CN294" s="129" t="str">
        <f t="shared" si="194"/>
        <v/>
      </c>
      <c r="CO294" s="129" t="str">
        <f t="shared" si="195"/>
        <v/>
      </c>
      <c r="CQ294" s="207" t="str">
        <f>+IF(CR294="","",MAX(CQ$1:CQ293)+1)</f>
        <v/>
      </c>
      <c r="CR294" s="208" t="str">
        <f>IF(Compliance_Options!B316="","",Compliance_Options!B316)</f>
        <v/>
      </c>
      <c r="CS294" s="208" t="str">
        <f>IF(Compliance_Options!C316="","",Compliance_Options!C316)</f>
        <v/>
      </c>
      <c r="CT294" s="208" t="str">
        <f>IF(Compliance_Options!D316="","",Compliance_Options!D316)</f>
        <v/>
      </c>
      <c r="CU294" s="208" t="str">
        <f t="shared" si="196"/>
        <v xml:space="preserve">  </v>
      </c>
      <c r="CV294" s="208" t="str">
        <f>IF(COUNTIF(CU$2:CU294,CU294)=1,CU294,"")</f>
        <v/>
      </c>
      <c r="CW294" s="208" t="str">
        <f t="shared" si="197"/>
        <v/>
      </c>
      <c r="CX294" s="208" t="str">
        <f t="shared" si="198"/>
        <v/>
      </c>
      <c r="CY294" s="208" t="str">
        <f t="shared" si="199"/>
        <v/>
      </c>
      <c r="CZ294" s="208" t="str">
        <f t="shared" si="200"/>
        <v/>
      </c>
    </row>
    <row r="295" spans="49:104" x14ac:dyDescent="0.3">
      <c r="AW295" s="125" t="str">
        <f>+IF(AX295="","",MAX(AW$1:AW294)+1)</f>
        <v/>
      </c>
      <c r="AX295" s="126" t="str">
        <f>IF(Compliance_Options!B317="","",Compliance_Options!B317)</f>
        <v/>
      </c>
      <c r="AY295" s="126" t="str">
        <f>IF(Compliance_Options!C317="","",Compliance_Options!C317)</f>
        <v/>
      </c>
      <c r="AZ295" s="126" t="str">
        <f>IF(Compliance_Options!D317="","",Compliance_Options!D317)</f>
        <v/>
      </c>
      <c r="BA295" s="126" t="str">
        <f>IF(Compliance_Options!E317="","",Compliance_Options!E317)</f>
        <v/>
      </c>
      <c r="BB295" s="126" t="str">
        <f>IF(Compliance_Options!F317="","",Compliance_Options!F317)</f>
        <v/>
      </c>
      <c r="BC295" s="105" t="str">
        <f t="shared" si="162"/>
        <v xml:space="preserve">    </v>
      </c>
      <c r="BD295" s="105" t="str">
        <f>IF(COUNTIF(BC$2:BC295,BC295)=1,BC295,"")</f>
        <v/>
      </c>
      <c r="BE295" s="105" t="str">
        <f t="shared" si="163"/>
        <v/>
      </c>
      <c r="BF295" s="105" t="str">
        <f t="shared" si="164"/>
        <v/>
      </c>
      <c r="BG295" s="105" t="str">
        <f t="shared" si="165"/>
        <v/>
      </c>
      <c r="BH295" s="105" t="str">
        <f t="shared" si="166"/>
        <v/>
      </c>
      <c r="BI295" s="105" t="str">
        <f t="shared" si="167"/>
        <v/>
      </c>
      <c r="BJ295" s="105" t="str">
        <f t="shared" si="168"/>
        <v/>
      </c>
      <c r="BK295" s="111" t="str">
        <f t="shared" si="169"/>
        <v/>
      </c>
      <c r="BL295" s="111" t="str">
        <f>+IF(BK295="","",MAX(BL$1:BL294)+1)</f>
        <v/>
      </c>
      <c r="BM295" s="111" t="str">
        <f t="shared" si="170"/>
        <v/>
      </c>
      <c r="BN295" s="111" t="str">
        <f t="shared" si="171"/>
        <v/>
      </c>
      <c r="BO295" s="111" t="str">
        <f t="shared" si="172"/>
        <v/>
      </c>
      <c r="BP295" s="111" t="str">
        <f t="shared" si="173"/>
        <v/>
      </c>
      <c r="BQ295" s="111" t="str">
        <f t="shared" si="174"/>
        <v/>
      </c>
      <c r="BR295" s="111" t="str">
        <f t="shared" si="175"/>
        <v/>
      </c>
      <c r="BS295" s="127" t="str">
        <f t="shared" si="176"/>
        <v/>
      </c>
      <c r="BT295" s="127" t="str">
        <f>+IF(BS295="","",MAX(BT$1:BT294)+1)</f>
        <v/>
      </c>
      <c r="BU295" s="127" t="str">
        <f t="shared" si="177"/>
        <v/>
      </c>
      <c r="BV295" s="127" t="str">
        <f t="shared" si="178"/>
        <v/>
      </c>
      <c r="BW295" s="127" t="str">
        <f t="shared" si="179"/>
        <v/>
      </c>
      <c r="BX295" s="127" t="str">
        <f t="shared" si="180"/>
        <v/>
      </c>
      <c r="BY295" s="127" t="str">
        <f t="shared" si="181"/>
        <v/>
      </c>
      <c r="BZ295" s="127" t="str">
        <f t="shared" si="182"/>
        <v/>
      </c>
      <c r="CA295" s="128" t="str">
        <f t="shared" si="183"/>
        <v/>
      </c>
      <c r="CB295" s="128" t="str">
        <f>+IF(CA295="","",MAX(CB$1:CB294)+1)</f>
        <v/>
      </c>
      <c r="CC295" s="128" t="str">
        <f t="shared" si="184"/>
        <v/>
      </c>
      <c r="CD295" s="128" t="str">
        <f t="shared" si="185"/>
        <v/>
      </c>
      <c r="CE295" s="128" t="str">
        <f t="shared" si="186"/>
        <v/>
      </c>
      <c r="CF295" s="128" t="str">
        <f t="shared" si="187"/>
        <v/>
      </c>
      <c r="CG295" s="128" t="str">
        <f t="shared" si="188"/>
        <v/>
      </c>
      <c r="CH295" s="128" t="str">
        <f t="shared" si="189"/>
        <v/>
      </c>
      <c r="CI295" s="129" t="str">
        <f t="shared" si="190"/>
        <v/>
      </c>
      <c r="CJ295" s="129" t="str">
        <f>+IF(CI295="","",MAX(CJ$1:CJ294)+1)</f>
        <v/>
      </c>
      <c r="CK295" s="129" t="str">
        <f t="shared" si="191"/>
        <v/>
      </c>
      <c r="CL295" s="129" t="str">
        <f t="shared" si="192"/>
        <v/>
      </c>
      <c r="CM295" s="129" t="str">
        <f t="shared" si="193"/>
        <v/>
      </c>
      <c r="CN295" s="129" t="str">
        <f t="shared" si="194"/>
        <v/>
      </c>
      <c r="CO295" s="129" t="str">
        <f t="shared" si="195"/>
        <v/>
      </c>
      <c r="CQ295" s="207" t="str">
        <f>+IF(CR295="","",MAX(CQ$1:CQ294)+1)</f>
        <v/>
      </c>
      <c r="CR295" s="208" t="str">
        <f>IF(Compliance_Options!B317="","",Compliance_Options!B317)</f>
        <v/>
      </c>
      <c r="CS295" s="208" t="str">
        <f>IF(Compliance_Options!C317="","",Compliance_Options!C317)</f>
        <v/>
      </c>
      <c r="CT295" s="208" t="str">
        <f>IF(Compliance_Options!D317="","",Compliance_Options!D317)</f>
        <v/>
      </c>
      <c r="CU295" s="208" t="str">
        <f t="shared" si="196"/>
        <v xml:space="preserve">  </v>
      </c>
      <c r="CV295" s="208" t="str">
        <f>IF(COUNTIF(CU$2:CU295,CU295)=1,CU295,"")</f>
        <v/>
      </c>
      <c r="CW295" s="208" t="str">
        <f t="shared" si="197"/>
        <v/>
      </c>
      <c r="CX295" s="208" t="str">
        <f t="shared" si="198"/>
        <v/>
      </c>
      <c r="CY295" s="208" t="str">
        <f t="shared" si="199"/>
        <v/>
      </c>
      <c r="CZ295" s="208" t="str">
        <f t="shared" si="200"/>
        <v/>
      </c>
    </row>
    <row r="296" spans="49:104" x14ac:dyDescent="0.3">
      <c r="AW296" s="125" t="str">
        <f>+IF(AX296="","",MAX(AW$1:AW295)+1)</f>
        <v/>
      </c>
      <c r="AX296" s="126" t="str">
        <f>IF(Compliance_Options!B318="","",Compliance_Options!B318)</f>
        <v/>
      </c>
      <c r="AY296" s="126" t="str">
        <f>IF(Compliance_Options!C318="","",Compliance_Options!C318)</f>
        <v/>
      </c>
      <c r="AZ296" s="126" t="str">
        <f>IF(Compliance_Options!D318="","",Compliance_Options!D318)</f>
        <v/>
      </c>
      <c r="BA296" s="126" t="str">
        <f>IF(Compliance_Options!E318="","",Compliance_Options!E318)</f>
        <v/>
      </c>
      <c r="BB296" s="126" t="str">
        <f>IF(Compliance_Options!F318="","",Compliance_Options!F318)</f>
        <v/>
      </c>
      <c r="BC296" s="105" t="str">
        <f t="shared" si="162"/>
        <v xml:space="preserve">    </v>
      </c>
      <c r="BD296" s="105" t="str">
        <f>IF(COUNTIF(BC$2:BC296,BC296)=1,BC296,"")</f>
        <v/>
      </c>
      <c r="BE296" s="105" t="str">
        <f t="shared" si="163"/>
        <v/>
      </c>
      <c r="BF296" s="105" t="str">
        <f t="shared" si="164"/>
        <v/>
      </c>
      <c r="BG296" s="105" t="str">
        <f t="shared" si="165"/>
        <v/>
      </c>
      <c r="BH296" s="105" t="str">
        <f t="shared" si="166"/>
        <v/>
      </c>
      <c r="BI296" s="105" t="str">
        <f t="shared" si="167"/>
        <v/>
      </c>
      <c r="BJ296" s="105" t="str">
        <f t="shared" si="168"/>
        <v/>
      </c>
      <c r="BK296" s="111" t="str">
        <f t="shared" si="169"/>
        <v/>
      </c>
      <c r="BL296" s="111" t="str">
        <f>+IF(BK296="","",MAX(BL$1:BL295)+1)</f>
        <v/>
      </c>
      <c r="BM296" s="111" t="str">
        <f t="shared" si="170"/>
        <v/>
      </c>
      <c r="BN296" s="111" t="str">
        <f t="shared" si="171"/>
        <v/>
      </c>
      <c r="BO296" s="111" t="str">
        <f t="shared" si="172"/>
        <v/>
      </c>
      <c r="BP296" s="111" t="str">
        <f t="shared" si="173"/>
        <v/>
      </c>
      <c r="BQ296" s="111" t="str">
        <f t="shared" si="174"/>
        <v/>
      </c>
      <c r="BR296" s="111" t="str">
        <f t="shared" si="175"/>
        <v/>
      </c>
      <c r="BS296" s="127" t="str">
        <f t="shared" si="176"/>
        <v/>
      </c>
      <c r="BT296" s="127" t="str">
        <f>+IF(BS296="","",MAX(BT$1:BT295)+1)</f>
        <v/>
      </c>
      <c r="BU296" s="127" t="str">
        <f t="shared" si="177"/>
        <v/>
      </c>
      <c r="BV296" s="127" t="str">
        <f t="shared" si="178"/>
        <v/>
      </c>
      <c r="BW296" s="127" t="str">
        <f t="shared" si="179"/>
        <v/>
      </c>
      <c r="BX296" s="127" t="str">
        <f t="shared" si="180"/>
        <v/>
      </c>
      <c r="BY296" s="127" t="str">
        <f t="shared" si="181"/>
        <v/>
      </c>
      <c r="BZ296" s="127" t="str">
        <f t="shared" si="182"/>
        <v/>
      </c>
      <c r="CA296" s="128" t="str">
        <f t="shared" si="183"/>
        <v/>
      </c>
      <c r="CB296" s="128" t="str">
        <f>+IF(CA296="","",MAX(CB$1:CB295)+1)</f>
        <v/>
      </c>
      <c r="CC296" s="128" t="str">
        <f t="shared" si="184"/>
        <v/>
      </c>
      <c r="CD296" s="128" t="str">
        <f t="shared" si="185"/>
        <v/>
      </c>
      <c r="CE296" s="128" t="str">
        <f t="shared" si="186"/>
        <v/>
      </c>
      <c r="CF296" s="128" t="str">
        <f t="shared" si="187"/>
        <v/>
      </c>
      <c r="CG296" s="128" t="str">
        <f t="shared" si="188"/>
        <v/>
      </c>
      <c r="CH296" s="128" t="str">
        <f t="shared" si="189"/>
        <v/>
      </c>
      <c r="CI296" s="129" t="str">
        <f t="shared" si="190"/>
        <v/>
      </c>
      <c r="CJ296" s="129" t="str">
        <f>+IF(CI296="","",MAX(CJ$1:CJ295)+1)</f>
        <v/>
      </c>
      <c r="CK296" s="129" t="str">
        <f t="shared" si="191"/>
        <v/>
      </c>
      <c r="CL296" s="129" t="str">
        <f t="shared" si="192"/>
        <v/>
      </c>
      <c r="CM296" s="129" t="str">
        <f t="shared" si="193"/>
        <v/>
      </c>
      <c r="CN296" s="129" t="str">
        <f t="shared" si="194"/>
        <v/>
      </c>
      <c r="CO296" s="129" t="str">
        <f t="shared" si="195"/>
        <v/>
      </c>
      <c r="CQ296" s="207" t="str">
        <f>+IF(CR296="","",MAX(CQ$1:CQ295)+1)</f>
        <v/>
      </c>
      <c r="CR296" s="208" t="str">
        <f>IF(Compliance_Options!B318="","",Compliance_Options!B318)</f>
        <v/>
      </c>
      <c r="CS296" s="208" t="str">
        <f>IF(Compliance_Options!C318="","",Compliance_Options!C318)</f>
        <v/>
      </c>
      <c r="CT296" s="208" t="str">
        <f>IF(Compliance_Options!D318="","",Compliance_Options!D318)</f>
        <v/>
      </c>
      <c r="CU296" s="208" t="str">
        <f t="shared" si="196"/>
        <v xml:space="preserve">  </v>
      </c>
      <c r="CV296" s="208" t="str">
        <f>IF(COUNTIF(CU$2:CU296,CU296)=1,CU296,"")</f>
        <v/>
      </c>
      <c r="CW296" s="208" t="str">
        <f t="shared" si="197"/>
        <v/>
      </c>
      <c r="CX296" s="208" t="str">
        <f t="shared" si="198"/>
        <v/>
      </c>
      <c r="CY296" s="208" t="str">
        <f t="shared" si="199"/>
        <v/>
      </c>
      <c r="CZ296" s="208" t="str">
        <f t="shared" si="200"/>
        <v/>
      </c>
    </row>
    <row r="297" spans="49:104" x14ac:dyDescent="0.3">
      <c r="AW297" s="125" t="str">
        <f>+IF(AX297="","",MAX(AW$1:AW296)+1)</f>
        <v/>
      </c>
      <c r="AX297" s="126" t="str">
        <f>IF(Compliance_Options!B319="","",Compliance_Options!B319)</f>
        <v/>
      </c>
      <c r="AY297" s="126" t="str">
        <f>IF(Compliance_Options!C319="","",Compliance_Options!C319)</f>
        <v/>
      </c>
      <c r="AZ297" s="126" t="str">
        <f>IF(Compliance_Options!D319="","",Compliance_Options!D319)</f>
        <v/>
      </c>
      <c r="BA297" s="126" t="str">
        <f>IF(Compliance_Options!E319="","",Compliance_Options!E319)</f>
        <v/>
      </c>
      <c r="BB297" s="126" t="str">
        <f>IF(Compliance_Options!F319="","",Compliance_Options!F319)</f>
        <v/>
      </c>
      <c r="BC297" s="105" t="str">
        <f t="shared" si="162"/>
        <v xml:space="preserve">    </v>
      </c>
      <c r="BD297" s="105" t="str">
        <f>IF(COUNTIF(BC$2:BC297,BC297)=1,BC297,"")</f>
        <v/>
      </c>
      <c r="BE297" s="105" t="str">
        <f t="shared" si="163"/>
        <v/>
      </c>
      <c r="BF297" s="105" t="str">
        <f t="shared" si="164"/>
        <v/>
      </c>
      <c r="BG297" s="105" t="str">
        <f t="shared" si="165"/>
        <v/>
      </c>
      <c r="BH297" s="105" t="str">
        <f t="shared" si="166"/>
        <v/>
      </c>
      <c r="BI297" s="105" t="str">
        <f t="shared" si="167"/>
        <v/>
      </c>
      <c r="BJ297" s="105" t="str">
        <f t="shared" si="168"/>
        <v/>
      </c>
      <c r="BK297" s="111" t="str">
        <f t="shared" si="169"/>
        <v/>
      </c>
      <c r="BL297" s="111" t="str">
        <f>+IF(BK297="","",MAX(BL$1:BL296)+1)</f>
        <v/>
      </c>
      <c r="BM297" s="111" t="str">
        <f t="shared" si="170"/>
        <v/>
      </c>
      <c r="BN297" s="111" t="str">
        <f t="shared" si="171"/>
        <v/>
      </c>
      <c r="BO297" s="111" t="str">
        <f t="shared" si="172"/>
        <v/>
      </c>
      <c r="BP297" s="111" t="str">
        <f t="shared" si="173"/>
        <v/>
      </c>
      <c r="BQ297" s="111" t="str">
        <f t="shared" si="174"/>
        <v/>
      </c>
      <c r="BR297" s="111" t="str">
        <f t="shared" si="175"/>
        <v/>
      </c>
      <c r="BS297" s="127" t="str">
        <f t="shared" si="176"/>
        <v/>
      </c>
      <c r="BT297" s="127" t="str">
        <f>+IF(BS297="","",MAX(BT$1:BT296)+1)</f>
        <v/>
      </c>
      <c r="BU297" s="127" t="str">
        <f t="shared" si="177"/>
        <v/>
      </c>
      <c r="BV297" s="127" t="str">
        <f t="shared" si="178"/>
        <v/>
      </c>
      <c r="BW297" s="127" t="str">
        <f t="shared" si="179"/>
        <v/>
      </c>
      <c r="BX297" s="127" t="str">
        <f t="shared" si="180"/>
        <v/>
      </c>
      <c r="BY297" s="127" t="str">
        <f t="shared" si="181"/>
        <v/>
      </c>
      <c r="BZ297" s="127" t="str">
        <f t="shared" si="182"/>
        <v/>
      </c>
      <c r="CA297" s="128" t="str">
        <f t="shared" si="183"/>
        <v/>
      </c>
      <c r="CB297" s="128" t="str">
        <f>+IF(CA297="","",MAX(CB$1:CB296)+1)</f>
        <v/>
      </c>
      <c r="CC297" s="128" t="str">
        <f t="shared" si="184"/>
        <v/>
      </c>
      <c r="CD297" s="128" t="str">
        <f t="shared" si="185"/>
        <v/>
      </c>
      <c r="CE297" s="128" t="str">
        <f t="shared" si="186"/>
        <v/>
      </c>
      <c r="CF297" s="128" t="str">
        <f t="shared" si="187"/>
        <v/>
      </c>
      <c r="CG297" s="128" t="str">
        <f t="shared" si="188"/>
        <v/>
      </c>
      <c r="CH297" s="128" t="str">
        <f t="shared" si="189"/>
        <v/>
      </c>
      <c r="CI297" s="129" t="str">
        <f t="shared" si="190"/>
        <v/>
      </c>
      <c r="CJ297" s="129" t="str">
        <f>+IF(CI297="","",MAX(CJ$1:CJ296)+1)</f>
        <v/>
      </c>
      <c r="CK297" s="129" t="str">
        <f t="shared" si="191"/>
        <v/>
      </c>
      <c r="CL297" s="129" t="str">
        <f t="shared" si="192"/>
        <v/>
      </c>
      <c r="CM297" s="129" t="str">
        <f t="shared" si="193"/>
        <v/>
      </c>
      <c r="CN297" s="129" t="str">
        <f t="shared" si="194"/>
        <v/>
      </c>
      <c r="CO297" s="129" t="str">
        <f t="shared" si="195"/>
        <v/>
      </c>
      <c r="CQ297" s="207" t="str">
        <f>+IF(CR297="","",MAX(CQ$1:CQ296)+1)</f>
        <v/>
      </c>
      <c r="CR297" s="208" t="str">
        <f>IF(Compliance_Options!B319="","",Compliance_Options!B319)</f>
        <v/>
      </c>
      <c r="CS297" s="208" t="str">
        <f>IF(Compliance_Options!C319="","",Compliance_Options!C319)</f>
        <v/>
      </c>
      <c r="CT297" s="208" t="str">
        <f>IF(Compliance_Options!D319="","",Compliance_Options!D319)</f>
        <v/>
      </c>
      <c r="CU297" s="208" t="str">
        <f t="shared" si="196"/>
        <v xml:space="preserve">  </v>
      </c>
      <c r="CV297" s="208" t="str">
        <f>IF(COUNTIF(CU$2:CU297,CU297)=1,CU297,"")</f>
        <v/>
      </c>
      <c r="CW297" s="208" t="str">
        <f t="shared" si="197"/>
        <v/>
      </c>
      <c r="CX297" s="208" t="str">
        <f t="shared" si="198"/>
        <v/>
      </c>
      <c r="CY297" s="208" t="str">
        <f t="shared" si="199"/>
        <v/>
      </c>
      <c r="CZ297" s="208" t="str">
        <f t="shared" si="200"/>
        <v/>
      </c>
    </row>
    <row r="298" spans="49:104" x14ac:dyDescent="0.3">
      <c r="AW298" s="125" t="str">
        <f>+IF(AX298="","",MAX(AW$1:AW297)+1)</f>
        <v/>
      </c>
      <c r="AX298" s="126" t="str">
        <f>IF(Compliance_Options!B320="","",Compliance_Options!B320)</f>
        <v/>
      </c>
      <c r="AY298" s="126" t="str">
        <f>IF(Compliance_Options!C320="","",Compliance_Options!C320)</f>
        <v/>
      </c>
      <c r="AZ298" s="126" t="str">
        <f>IF(Compliance_Options!D320="","",Compliance_Options!D320)</f>
        <v/>
      </c>
      <c r="BA298" s="126" t="str">
        <f>IF(Compliance_Options!E320="","",Compliance_Options!E320)</f>
        <v/>
      </c>
      <c r="BB298" s="126" t="str">
        <f>IF(Compliance_Options!F320="","",Compliance_Options!F320)</f>
        <v/>
      </c>
      <c r="BC298" s="105" t="str">
        <f t="shared" si="162"/>
        <v xml:space="preserve">    </v>
      </c>
      <c r="BD298" s="105" t="str">
        <f>IF(COUNTIF(BC$2:BC298,BC298)=1,BC298,"")</f>
        <v/>
      </c>
      <c r="BE298" s="105" t="str">
        <f t="shared" si="163"/>
        <v/>
      </c>
      <c r="BF298" s="105" t="str">
        <f t="shared" si="164"/>
        <v/>
      </c>
      <c r="BG298" s="105" t="str">
        <f t="shared" si="165"/>
        <v/>
      </c>
      <c r="BH298" s="105" t="str">
        <f t="shared" si="166"/>
        <v/>
      </c>
      <c r="BI298" s="105" t="str">
        <f t="shared" si="167"/>
        <v/>
      </c>
      <c r="BJ298" s="105" t="str">
        <f t="shared" si="168"/>
        <v/>
      </c>
      <c r="BK298" s="111" t="str">
        <f t="shared" si="169"/>
        <v/>
      </c>
      <c r="BL298" s="111" t="str">
        <f>+IF(BK298="","",MAX(BL$1:BL297)+1)</f>
        <v/>
      </c>
      <c r="BM298" s="111" t="str">
        <f t="shared" si="170"/>
        <v/>
      </c>
      <c r="BN298" s="111" t="str">
        <f t="shared" si="171"/>
        <v/>
      </c>
      <c r="BO298" s="111" t="str">
        <f t="shared" si="172"/>
        <v/>
      </c>
      <c r="BP298" s="111" t="str">
        <f t="shared" si="173"/>
        <v/>
      </c>
      <c r="BQ298" s="111" t="str">
        <f t="shared" si="174"/>
        <v/>
      </c>
      <c r="BR298" s="111" t="str">
        <f t="shared" si="175"/>
        <v/>
      </c>
      <c r="BS298" s="127" t="str">
        <f t="shared" si="176"/>
        <v/>
      </c>
      <c r="BT298" s="127" t="str">
        <f>+IF(BS298="","",MAX(BT$1:BT297)+1)</f>
        <v/>
      </c>
      <c r="BU298" s="127" t="str">
        <f t="shared" si="177"/>
        <v/>
      </c>
      <c r="BV298" s="127" t="str">
        <f t="shared" si="178"/>
        <v/>
      </c>
      <c r="BW298" s="127" t="str">
        <f t="shared" si="179"/>
        <v/>
      </c>
      <c r="BX298" s="127" t="str">
        <f t="shared" si="180"/>
        <v/>
      </c>
      <c r="BY298" s="127" t="str">
        <f t="shared" si="181"/>
        <v/>
      </c>
      <c r="BZ298" s="127" t="str">
        <f t="shared" si="182"/>
        <v/>
      </c>
      <c r="CA298" s="128" t="str">
        <f t="shared" si="183"/>
        <v/>
      </c>
      <c r="CB298" s="128" t="str">
        <f>+IF(CA298="","",MAX(CB$1:CB297)+1)</f>
        <v/>
      </c>
      <c r="CC298" s="128" t="str">
        <f t="shared" si="184"/>
        <v/>
      </c>
      <c r="CD298" s="128" t="str">
        <f t="shared" si="185"/>
        <v/>
      </c>
      <c r="CE298" s="128" t="str">
        <f t="shared" si="186"/>
        <v/>
      </c>
      <c r="CF298" s="128" t="str">
        <f t="shared" si="187"/>
        <v/>
      </c>
      <c r="CG298" s="128" t="str">
        <f t="shared" si="188"/>
        <v/>
      </c>
      <c r="CH298" s="128" t="str">
        <f t="shared" si="189"/>
        <v/>
      </c>
      <c r="CI298" s="129" t="str">
        <f t="shared" si="190"/>
        <v/>
      </c>
      <c r="CJ298" s="129" t="str">
        <f>+IF(CI298="","",MAX(CJ$1:CJ297)+1)</f>
        <v/>
      </c>
      <c r="CK298" s="129" t="str">
        <f t="shared" si="191"/>
        <v/>
      </c>
      <c r="CL298" s="129" t="str">
        <f t="shared" si="192"/>
        <v/>
      </c>
      <c r="CM298" s="129" t="str">
        <f t="shared" si="193"/>
        <v/>
      </c>
      <c r="CN298" s="129" t="str">
        <f t="shared" si="194"/>
        <v/>
      </c>
      <c r="CO298" s="129" t="str">
        <f t="shared" si="195"/>
        <v/>
      </c>
      <c r="CQ298" s="207" t="str">
        <f>+IF(CR298="","",MAX(CQ$1:CQ297)+1)</f>
        <v/>
      </c>
      <c r="CR298" s="208" t="str">
        <f>IF(Compliance_Options!B320="","",Compliance_Options!B320)</f>
        <v/>
      </c>
      <c r="CS298" s="208" t="str">
        <f>IF(Compliance_Options!C320="","",Compliance_Options!C320)</f>
        <v/>
      </c>
      <c r="CT298" s="208" t="str">
        <f>IF(Compliance_Options!D320="","",Compliance_Options!D320)</f>
        <v/>
      </c>
      <c r="CU298" s="208" t="str">
        <f t="shared" si="196"/>
        <v xml:space="preserve">  </v>
      </c>
      <c r="CV298" s="208" t="str">
        <f>IF(COUNTIF(CU$2:CU298,CU298)=1,CU298,"")</f>
        <v/>
      </c>
      <c r="CW298" s="208" t="str">
        <f t="shared" si="197"/>
        <v/>
      </c>
      <c r="CX298" s="208" t="str">
        <f t="shared" si="198"/>
        <v/>
      </c>
      <c r="CY298" s="208" t="str">
        <f t="shared" si="199"/>
        <v/>
      </c>
      <c r="CZ298" s="208" t="str">
        <f t="shared" si="200"/>
        <v/>
      </c>
    </row>
    <row r="299" spans="49:104" x14ac:dyDescent="0.3">
      <c r="AW299" s="125" t="str">
        <f>+IF(AX299="","",MAX(AW$1:AW298)+1)</f>
        <v/>
      </c>
      <c r="AX299" s="126" t="str">
        <f>IF(Compliance_Options!B321="","",Compliance_Options!B321)</f>
        <v/>
      </c>
      <c r="AY299" s="126" t="str">
        <f>IF(Compliance_Options!C321="","",Compliance_Options!C321)</f>
        <v/>
      </c>
      <c r="AZ299" s="126" t="str">
        <f>IF(Compliance_Options!D321="","",Compliance_Options!D321)</f>
        <v/>
      </c>
      <c r="BA299" s="126" t="str">
        <f>IF(Compliance_Options!E321="","",Compliance_Options!E321)</f>
        <v/>
      </c>
      <c r="BB299" s="126" t="str">
        <f>IF(Compliance_Options!F321="","",Compliance_Options!F321)</f>
        <v/>
      </c>
      <c r="BC299" s="105" t="str">
        <f t="shared" si="162"/>
        <v xml:space="preserve">    </v>
      </c>
      <c r="BD299" s="105" t="str">
        <f>IF(COUNTIF(BC$2:BC299,BC299)=1,BC299,"")</f>
        <v/>
      </c>
      <c r="BE299" s="105" t="str">
        <f t="shared" si="163"/>
        <v/>
      </c>
      <c r="BF299" s="105" t="str">
        <f t="shared" si="164"/>
        <v/>
      </c>
      <c r="BG299" s="105" t="str">
        <f t="shared" si="165"/>
        <v/>
      </c>
      <c r="BH299" s="105" t="str">
        <f t="shared" si="166"/>
        <v/>
      </c>
      <c r="BI299" s="105" t="str">
        <f t="shared" si="167"/>
        <v/>
      </c>
      <c r="BJ299" s="105" t="str">
        <f t="shared" si="168"/>
        <v/>
      </c>
      <c r="BK299" s="111" t="str">
        <f t="shared" si="169"/>
        <v/>
      </c>
      <c r="BL299" s="111" t="str">
        <f>+IF(BK299="","",MAX(BL$1:BL298)+1)</f>
        <v/>
      </c>
      <c r="BM299" s="111" t="str">
        <f t="shared" si="170"/>
        <v/>
      </c>
      <c r="BN299" s="111" t="str">
        <f t="shared" si="171"/>
        <v/>
      </c>
      <c r="BO299" s="111" t="str">
        <f t="shared" si="172"/>
        <v/>
      </c>
      <c r="BP299" s="111" t="str">
        <f t="shared" si="173"/>
        <v/>
      </c>
      <c r="BQ299" s="111" t="str">
        <f t="shared" si="174"/>
        <v/>
      </c>
      <c r="BR299" s="111" t="str">
        <f t="shared" si="175"/>
        <v/>
      </c>
      <c r="BS299" s="127" t="str">
        <f t="shared" si="176"/>
        <v/>
      </c>
      <c r="BT299" s="127" t="str">
        <f>+IF(BS299="","",MAX(BT$1:BT298)+1)</f>
        <v/>
      </c>
      <c r="BU299" s="127" t="str">
        <f t="shared" si="177"/>
        <v/>
      </c>
      <c r="BV299" s="127" t="str">
        <f t="shared" si="178"/>
        <v/>
      </c>
      <c r="BW299" s="127" t="str">
        <f t="shared" si="179"/>
        <v/>
      </c>
      <c r="BX299" s="127" t="str">
        <f t="shared" si="180"/>
        <v/>
      </c>
      <c r="BY299" s="127" t="str">
        <f t="shared" si="181"/>
        <v/>
      </c>
      <c r="BZ299" s="127" t="str">
        <f t="shared" si="182"/>
        <v/>
      </c>
      <c r="CA299" s="128" t="str">
        <f t="shared" si="183"/>
        <v/>
      </c>
      <c r="CB299" s="128" t="str">
        <f>+IF(CA299="","",MAX(CB$1:CB298)+1)</f>
        <v/>
      </c>
      <c r="CC299" s="128" t="str">
        <f t="shared" si="184"/>
        <v/>
      </c>
      <c r="CD299" s="128" t="str">
        <f t="shared" si="185"/>
        <v/>
      </c>
      <c r="CE299" s="128" t="str">
        <f t="shared" si="186"/>
        <v/>
      </c>
      <c r="CF299" s="128" t="str">
        <f t="shared" si="187"/>
        <v/>
      </c>
      <c r="CG299" s="128" t="str">
        <f t="shared" si="188"/>
        <v/>
      </c>
      <c r="CH299" s="128" t="str">
        <f t="shared" si="189"/>
        <v/>
      </c>
      <c r="CI299" s="129" t="str">
        <f t="shared" si="190"/>
        <v/>
      </c>
      <c r="CJ299" s="129" t="str">
        <f>+IF(CI299="","",MAX(CJ$1:CJ298)+1)</f>
        <v/>
      </c>
      <c r="CK299" s="129" t="str">
        <f t="shared" si="191"/>
        <v/>
      </c>
      <c r="CL299" s="129" t="str">
        <f t="shared" si="192"/>
        <v/>
      </c>
      <c r="CM299" s="129" t="str">
        <f t="shared" si="193"/>
        <v/>
      </c>
      <c r="CN299" s="129" t="str">
        <f t="shared" si="194"/>
        <v/>
      </c>
      <c r="CO299" s="129" t="str">
        <f t="shared" si="195"/>
        <v/>
      </c>
      <c r="CQ299" s="207" t="str">
        <f>+IF(CR299="","",MAX(CQ$1:CQ298)+1)</f>
        <v/>
      </c>
      <c r="CR299" s="208" t="str">
        <f>IF(Compliance_Options!B321="","",Compliance_Options!B321)</f>
        <v/>
      </c>
      <c r="CS299" s="208" t="str">
        <f>IF(Compliance_Options!C321="","",Compliance_Options!C321)</f>
        <v/>
      </c>
      <c r="CT299" s="208" t="str">
        <f>IF(Compliance_Options!D321="","",Compliance_Options!D321)</f>
        <v/>
      </c>
      <c r="CU299" s="208" t="str">
        <f t="shared" si="196"/>
        <v xml:space="preserve">  </v>
      </c>
      <c r="CV299" s="208" t="str">
        <f>IF(COUNTIF(CU$2:CU299,CU299)=1,CU299,"")</f>
        <v/>
      </c>
      <c r="CW299" s="208" t="str">
        <f t="shared" si="197"/>
        <v/>
      </c>
      <c r="CX299" s="208" t="str">
        <f t="shared" si="198"/>
        <v/>
      </c>
      <c r="CY299" s="208" t="str">
        <f t="shared" si="199"/>
        <v/>
      </c>
      <c r="CZ299" s="208" t="str">
        <f t="shared" si="200"/>
        <v/>
      </c>
    </row>
    <row r="300" spans="49:104" x14ac:dyDescent="0.3">
      <c r="AW300" s="125" t="str">
        <f>+IF(AX300="","",MAX(AW$1:AW299)+1)</f>
        <v/>
      </c>
      <c r="AX300" s="126" t="str">
        <f>IF(Compliance_Options!B322="","",Compliance_Options!B322)</f>
        <v/>
      </c>
      <c r="AY300" s="126" t="str">
        <f>IF(Compliance_Options!C322="","",Compliance_Options!C322)</f>
        <v/>
      </c>
      <c r="AZ300" s="126" t="str">
        <f>IF(Compliance_Options!D322="","",Compliance_Options!D322)</f>
        <v/>
      </c>
      <c r="BA300" s="126" t="str">
        <f>IF(Compliance_Options!E322="","",Compliance_Options!E322)</f>
        <v/>
      </c>
      <c r="BB300" s="126" t="str">
        <f>IF(Compliance_Options!F322="","",Compliance_Options!F322)</f>
        <v/>
      </c>
      <c r="BC300" s="105" t="str">
        <f t="shared" si="162"/>
        <v xml:space="preserve">    </v>
      </c>
      <c r="BD300" s="105" t="str">
        <f>IF(COUNTIF(BC$2:BC300,BC300)=1,BC300,"")</f>
        <v/>
      </c>
      <c r="BE300" s="105" t="str">
        <f t="shared" si="163"/>
        <v/>
      </c>
      <c r="BF300" s="105" t="str">
        <f t="shared" si="164"/>
        <v/>
      </c>
      <c r="BG300" s="105" t="str">
        <f t="shared" si="165"/>
        <v/>
      </c>
      <c r="BH300" s="105" t="str">
        <f t="shared" si="166"/>
        <v/>
      </c>
      <c r="BI300" s="105" t="str">
        <f t="shared" si="167"/>
        <v/>
      </c>
      <c r="BJ300" s="105" t="str">
        <f t="shared" si="168"/>
        <v/>
      </c>
      <c r="BK300" s="111" t="str">
        <f t="shared" si="169"/>
        <v/>
      </c>
      <c r="BL300" s="111" t="str">
        <f>+IF(BK300="","",MAX(BL$1:BL299)+1)</f>
        <v/>
      </c>
      <c r="BM300" s="111" t="str">
        <f t="shared" si="170"/>
        <v/>
      </c>
      <c r="BN300" s="111" t="str">
        <f t="shared" si="171"/>
        <v/>
      </c>
      <c r="BO300" s="111" t="str">
        <f t="shared" si="172"/>
        <v/>
      </c>
      <c r="BP300" s="111" t="str">
        <f t="shared" si="173"/>
        <v/>
      </c>
      <c r="BQ300" s="111" t="str">
        <f t="shared" si="174"/>
        <v/>
      </c>
      <c r="BR300" s="111" t="str">
        <f t="shared" si="175"/>
        <v/>
      </c>
      <c r="BS300" s="127" t="str">
        <f t="shared" si="176"/>
        <v/>
      </c>
      <c r="BT300" s="127" t="str">
        <f>+IF(BS300="","",MAX(BT$1:BT299)+1)</f>
        <v/>
      </c>
      <c r="BU300" s="127" t="str">
        <f t="shared" si="177"/>
        <v/>
      </c>
      <c r="BV300" s="127" t="str">
        <f t="shared" si="178"/>
        <v/>
      </c>
      <c r="BW300" s="127" t="str">
        <f t="shared" si="179"/>
        <v/>
      </c>
      <c r="BX300" s="127" t="str">
        <f t="shared" si="180"/>
        <v/>
      </c>
      <c r="BY300" s="127" t="str">
        <f t="shared" si="181"/>
        <v/>
      </c>
      <c r="BZ300" s="127" t="str">
        <f t="shared" si="182"/>
        <v/>
      </c>
      <c r="CA300" s="128" t="str">
        <f t="shared" si="183"/>
        <v/>
      </c>
      <c r="CB300" s="128" t="str">
        <f>+IF(CA300="","",MAX(CB$1:CB299)+1)</f>
        <v/>
      </c>
      <c r="CC300" s="128" t="str">
        <f t="shared" si="184"/>
        <v/>
      </c>
      <c r="CD300" s="128" t="str">
        <f t="shared" si="185"/>
        <v/>
      </c>
      <c r="CE300" s="128" t="str">
        <f t="shared" si="186"/>
        <v/>
      </c>
      <c r="CF300" s="128" t="str">
        <f t="shared" si="187"/>
        <v/>
      </c>
      <c r="CG300" s="128" t="str">
        <f t="shared" si="188"/>
        <v/>
      </c>
      <c r="CH300" s="128" t="str">
        <f t="shared" si="189"/>
        <v/>
      </c>
      <c r="CI300" s="129" t="str">
        <f t="shared" si="190"/>
        <v/>
      </c>
      <c r="CJ300" s="129" t="str">
        <f>+IF(CI300="","",MAX(CJ$1:CJ299)+1)</f>
        <v/>
      </c>
      <c r="CK300" s="129" t="str">
        <f t="shared" si="191"/>
        <v/>
      </c>
      <c r="CL300" s="129" t="str">
        <f t="shared" si="192"/>
        <v/>
      </c>
      <c r="CM300" s="129" t="str">
        <f t="shared" si="193"/>
        <v/>
      </c>
      <c r="CN300" s="129" t="str">
        <f t="shared" si="194"/>
        <v/>
      </c>
      <c r="CO300" s="129" t="str">
        <f t="shared" si="195"/>
        <v/>
      </c>
      <c r="CQ300" s="207" t="str">
        <f>+IF(CR300="","",MAX(CQ$1:CQ299)+1)</f>
        <v/>
      </c>
      <c r="CR300" s="208" t="str">
        <f>IF(Compliance_Options!B322="","",Compliance_Options!B322)</f>
        <v/>
      </c>
      <c r="CS300" s="208" t="str">
        <f>IF(Compliance_Options!C322="","",Compliance_Options!C322)</f>
        <v/>
      </c>
      <c r="CT300" s="208" t="str">
        <f>IF(Compliance_Options!D322="","",Compliance_Options!D322)</f>
        <v/>
      </c>
      <c r="CU300" s="208" t="str">
        <f t="shared" si="196"/>
        <v xml:space="preserve">  </v>
      </c>
      <c r="CV300" s="208" t="str">
        <f>IF(COUNTIF(CU$2:CU300,CU300)=1,CU300,"")</f>
        <v/>
      </c>
      <c r="CW300" s="208" t="str">
        <f t="shared" si="197"/>
        <v/>
      </c>
      <c r="CX300" s="208" t="str">
        <f t="shared" si="198"/>
        <v/>
      </c>
      <c r="CY300" s="208" t="str">
        <f t="shared" si="199"/>
        <v/>
      </c>
      <c r="CZ300" s="208" t="str">
        <f t="shared" si="200"/>
        <v/>
      </c>
    </row>
    <row r="301" spans="49:104" x14ac:dyDescent="0.3">
      <c r="AW301" s="125" t="str">
        <f>+IF(AX301="","",MAX(AW$1:AW300)+1)</f>
        <v/>
      </c>
      <c r="AX301" s="126" t="str">
        <f>IF(Compliance_Options!B323="","",Compliance_Options!B323)</f>
        <v/>
      </c>
      <c r="AY301" s="126" t="str">
        <f>IF(Compliance_Options!C323="","",Compliance_Options!C323)</f>
        <v/>
      </c>
      <c r="AZ301" s="126" t="str">
        <f>IF(Compliance_Options!D323="","",Compliance_Options!D323)</f>
        <v/>
      </c>
      <c r="BA301" s="126" t="str">
        <f>IF(Compliance_Options!E323="","",Compliance_Options!E323)</f>
        <v/>
      </c>
      <c r="BB301" s="126" t="str">
        <f>IF(Compliance_Options!F323="","",Compliance_Options!F323)</f>
        <v/>
      </c>
      <c r="BC301" s="105" t="str">
        <f t="shared" si="162"/>
        <v xml:space="preserve">    </v>
      </c>
      <c r="BD301" s="105" t="str">
        <f>IF(COUNTIF(BC$2:BC301,BC301)=1,BC301,"")</f>
        <v/>
      </c>
      <c r="BE301" s="105" t="str">
        <f t="shared" si="163"/>
        <v/>
      </c>
      <c r="BF301" s="105" t="str">
        <f t="shared" si="164"/>
        <v/>
      </c>
      <c r="BG301" s="105" t="str">
        <f t="shared" si="165"/>
        <v/>
      </c>
      <c r="BH301" s="105" t="str">
        <f t="shared" si="166"/>
        <v/>
      </c>
      <c r="BI301" s="105" t="str">
        <f t="shared" si="167"/>
        <v/>
      </c>
      <c r="BJ301" s="105" t="str">
        <f t="shared" si="168"/>
        <v/>
      </c>
      <c r="BK301" s="111" t="str">
        <f t="shared" si="169"/>
        <v/>
      </c>
      <c r="BL301" s="111" t="str">
        <f>+IF(BK301="","",MAX(BL$1:BL300)+1)</f>
        <v/>
      </c>
      <c r="BM301" s="111" t="str">
        <f t="shared" si="170"/>
        <v/>
      </c>
      <c r="BN301" s="111" t="str">
        <f t="shared" si="171"/>
        <v/>
      </c>
      <c r="BO301" s="111" t="str">
        <f t="shared" si="172"/>
        <v/>
      </c>
      <c r="BP301" s="111" t="str">
        <f t="shared" si="173"/>
        <v/>
      </c>
      <c r="BQ301" s="111" t="str">
        <f t="shared" si="174"/>
        <v/>
      </c>
      <c r="BR301" s="111" t="str">
        <f t="shared" si="175"/>
        <v/>
      </c>
      <c r="BS301" s="127" t="str">
        <f t="shared" si="176"/>
        <v/>
      </c>
      <c r="BT301" s="127" t="str">
        <f>+IF(BS301="","",MAX(BT$1:BT300)+1)</f>
        <v/>
      </c>
      <c r="BU301" s="127" t="str">
        <f t="shared" si="177"/>
        <v/>
      </c>
      <c r="BV301" s="127" t="str">
        <f t="shared" si="178"/>
        <v/>
      </c>
      <c r="BW301" s="127" t="str">
        <f t="shared" si="179"/>
        <v/>
      </c>
      <c r="BX301" s="127" t="str">
        <f t="shared" si="180"/>
        <v/>
      </c>
      <c r="BY301" s="127" t="str">
        <f t="shared" si="181"/>
        <v/>
      </c>
      <c r="BZ301" s="127" t="str">
        <f t="shared" si="182"/>
        <v/>
      </c>
      <c r="CA301" s="128" t="str">
        <f t="shared" si="183"/>
        <v/>
      </c>
      <c r="CB301" s="128" t="str">
        <f>+IF(CA301="","",MAX(CB$1:CB300)+1)</f>
        <v/>
      </c>
      <c r="CC301" s="128" t="str">
        <f t="shared" si="184"/>
        <v/>
      </c>
      <c r="CD301" s="128" t="str">
        <f t="shared" si="185"/>
        <v/>
      </c>
      <c r="CE301" s="128" t="str">
        <f t="shared" si="186"/>
        <v/>
      </c>
      <c r="CF301" s="128" t="str">
        <f t="shared" si="187"/>
        <v/>
      </c>
      <c r="CG301" s="128" t="str">
        <f t="shared" si="188"/>
        <v/>
      </c>
      <c r="CH301" s="128" t="str">
        <f t="shared" si="189"/>
        <v/>
      </c>
      <c r="CI301" s="129" t="str">
        <f t="shared" si="190"/>
        <v/>
      </c>
      <c r="CJ301" s="129" t="str">
        <f>+IF(CI301="","",MAX(CJ$1:CJ300)+1)</f>
        <v/>
      </c>
      <c r="CK301" s="129" t="str">
        <f t="shared" si="191"/>
        <v/>
      </c>
      <c r="CL301" s="129" t="str">
        <f t="shared" si="192"/>
        <v/>
      </c>
      <c r="CM301" s="129" t="str">
        <f t="shared" si="193"/>
        <v/>
      </c>
      <c r="CN301" s="129" t="str">
        <f t="shared" si="194"/>
        <v/>
      </c>
      <c r="CO301" s="129" t="str">
        <f t="shared" si="195"/>
        <v/>
      </c>
      <c r="CQ301" s="207" t="str">
        <f>+IF(CR301="","",MAX(CQ$1:CQ300)+1)</f>
        <v/>
      </c>
      <c r="CR301" s="208" t="str">
        <f>IF(Compliance_Options!B323="","",Compliance_Options!B323)</f>
        <v/>
      </c>
      <c r="CS301" s="208" t="str">
        <f>IF(Compliance_Options!C323="","",Compliance_Options!C323)</f>
        <v/>
      </c>
      <c r="CT301" s="208" t="str">
        <f>IF(Compliance_Options!D323="","",Compliance_Options!D323)</f>
        <v/>
      </c>
      <c r="CU301" s="208" t="str">
        <f t="shared" si="196"/>
        <v xml:space="preserve">  </v>
      </c>
      <c r="CV301" s="208" t="str">
        <f>IF(COUNTIF(CU$2:CU301,CU301)=1,CU301,"")</f>
        <v/>
      </c>
      <c r="CW301" s="208" t="str">
        <f t="shared" si="197"/>
        <v/>
      </c>
      <c r="CX301" s="208" t="str">
        <f t="shared" si="198"/>
        <v/>
      </c>
      <c r="CY301" s="208" t="str">
        <f t="shared" si="199"/>
        <v/>
      </c>
      <c r="CZ301" s="208" t="str">
        <f t="shared" si="200"/>
        <v/>
      </c>
    </row>
    <row r="302" spans="49:104" x14ac:dyDescent="0.3">
      <c r="AW302" s="125" t="str">
        <f>+IF(AX302="","",MAX(AW$1:AW301)+1)</f>
        <v/>
      </c>
      <c r="AX302" s="126" t="str">
        <f>IF(Compliance_Options!B324="","",Compliance_Options!B324)</f>
        <v/>
      </c>
      <c r="AY302" s="126" t="str">
        <f>IF(Compliance_Options!C324="","",Compliance_Options!C324)</f>
        <v/>
      </c>
      <c r="AZ302" s="126" t="str">
        <f>IF(Compliance_Options!D324="","",Compliance_Options!D324)</f>
        <v/>
      </c>
      <c r="BA302" s="126" t="str">
        <f>IF(Compliance_Options!E324="","",Compliance_Options!E324)</f>
        <v/>
      </c>
      <c r="BB302" s="126" t="str">
        <f>IF(Compliance_Options!F324="","",Compliance_Options!F324)</f>
        <v/>
      </c>
      <c r="BC302" s="105" t="str">
        <f t="shared" si="162"/>
        <v xml:space="preserve">    </v>
      </c>
      <c r="BD302" s="105" t="str">
        <f>IF(COUNTIF(BC$2:BC302,BC302)=1,BC302,"")</f>
        <v/>
      </c>
      <c r="BE302" s="105" t="str">
        <f t="shared" si="163"/>
        <v/>
      </c>
      <c r="BF302" s="105" t="str">
        <f t="shared" si="164"/>
        <v/>
      </c>
      <c r="BG302" s="105" t="str">
        <f t="shared" si="165"/>
        <v/>
      </c>
      <c r="BH302" s="105" t="str">
        <f t="shared" si="166"/>
        <v/>
      </c>
      <c r="BI302" s="105" t="str">
        <f t="shared" si="167"/>
        <v/>
      </c>
      <c r="BJ302" s="105" t="str">
        <f t="shared" si="168"/>
        <v/>
      </c>
      <c r="BK302" s="111" t="str">
        <f t="shared" si="169"/>
        <v/>
      </c>
      <c r="BL302" s="111" t="str">
        <f>+IF(BK302="","",MAX(BL$1:BL301)+1)</f>
        <v/>
      </c>
      <c r="BM302" s="111" t="str">
        <f t="shared" si="170"/>
        <v/>
      </c>
      <c r="BN302" s="111" t="str">
        <f t="shared" si="171"/>
        <v/>
      </c>
      <c r="BO302" s="111" t="str">
        <f t="shared" si="172"/>
        <v/>
      </c>
      <c r="BP302" s="111" t="str">
        <f t="shared" si="173"/>
        <v/>
      </c>
      <c r="BQ302" s="111" t="str">
        <f t="shared" si="174"/>
        <v/>
      </c>
      <c r="BR302" s="111" t="str">
        <f t="shared" si="175"/>
        <v/>
      </c>
      <c r="BS302" s="127" t="str">
        <f t="shared" si="176"/>
        <v/>
      </c>
      <c r="BT302" s="127" t="str">
        <f>+IF(BS302="","",MAX(BT$1:BT301)+1)</f>
        <v/>
      </c>
      <c r="BU302" s="127" t="str">
        <f t="shared" si="177"/>
        <v/>
      </c>
      <c r="BV302" s="127" t="str">
        <f t="shared" si="178"/>
        <v/>
      </c>
      <c r="BW302" s="127" t="str">
        <f t="shared" si="179"/>
        <v/>
      </c>
      <c r="BX302" s="127" t="str">
        <f t="shared" si="180"/>
        <v/>
      </c>
      <c r="BY302" s="127" t="str">
        <f t="shared" si="181"/>
        <v/>
      </c>
      <c r="BZ302" s="127" t="str">
        <f t="shared" si="182"/>
        <v/>
      </c>
      <c r="CA302" s="128" t="str">
        <f t="shared" si="183"/>
        <v/>
      </c>
      <c r="CB302" s="128" t="str">
        <f>+IF(CA302="","",MAX(CB$1:CB301)+1)</f>
        <v/>
      </c>
      <c r="CC302" s="128" t="str">
        <f t="shared" si="184"/>
        <v/>
      </c>
      <c r="CD302" s="128" t="str">
        <f t="shared" si="185"/>
        <v/>
      </c>
      <c r="CE302" s="128" t="str">
        <f t="shared" si="186"/>
        <v/>
      </c>
      <c r="CF302" s="128" t="str">
        <f t="shared" si="187"/>
        <v/>
      </c>
      <c r="CG302" s="128" t="str">
        <f t="shared" si="188"/>
        <v/>
      </c>
      <c r="CH302" s="128" t="str">
        <f t="shared" si="189"/>
        <v/>
      </c>
      <c r="CI302" s="129" t="str">
        <f t="shared" si="190"/>
        <v/>
      </c>
      <c r="CJ302" s="129" t="str">
        <f>+IF(CI302="","",MAX(CJ$1:CJ301)+1)</f>
        <v/>
      </c>
      <c r="CK302" s="129" t="str">
        <f t="shared" si="191"/>
        <v/>
      </c>
      <c r="CL302" s="129" t="str">
        <f t="shared" si="192"/>
        <v/>
      </c>
      <c r="CM302" s="129" t="str">
        <f t="shared" si="193"/>
        <v/>
      </c>
      <c r="CN302" s="129" t="str">
        <f t="shared" si="194"/>
        <v/>
      </c>
      <c r="CO302" s="129" t="str">
        <f t="shared" si="195"/>
        <v/>
      </c>
      <c r="CQ302" s="207" t="str">
        <f>+IF(CR302="","",MAX(CQ$1:CQ301)+1)</f>
        <v/>
      </c>
      <c r="CR302" s="208" t="str">
        <f>IF(Compliance_Options!B324="","",Compliance_Options!B324)</f>
        <v/>
      </c>
      <c r="CS302" s="208" t="str">
        <f>IF(Compliance_Options!C324="","",Compliance_Options!C324)</f>
        <v/>
      </c>
      <c r="CT302" s="208" t="str">
        <f>IF(Compliance_Options!D324="","",Compliance_Options!D324)</f>
        <v/>
      </c>
      <c r="CU302" s="208" t="str">
        <f t="shared" si="196"/>
        <v xml:space="preserve">  </v>
      </c>
      <c r="CV302" s="208" t="str">
        <f>IF(COUNTIF(CU$2:CU302,CU302)=1,CU302,"")</f>
        <v/>
      </c>
      <c r="CW302" s="208" t="str">
        <f t="shared" si="197"/>
        <v/>
      </c>
      <c r="CX302" s="208" t="str">
        <f t="shared" si="198"/>
        <v/>
      </c>
      <c r="CY302" s="208" t="str">
        <f t="shared" si="199"/>
        <v/>
      </c>
      <c r="CZ302" s="208" t="str">
        <f t="shared" si="200"/>
        <v/>
      </c>
    </row>
    <row r="303" spans="49:104" x14ac:dyDescent="0.3">
      <c r="AW303" s="125" t="str">
        <f>+IF(AX303="","",MAX(AW$1:AW302)+1)</f>
        <v/>
      </c>
      <c r="AX303" s="126" t="str">
        <f>IF(Compliance_Options!B325="","",Compliance_Options!B325)</f>
        <v/>
      </c>
      <c r="AY303" s="126" t="str">
        <f>IF(Compliance_Options!C325="","",Compliance_Options!C325)</f>
        <v/>
      </c>
      <c r="AZ303" s="126" t="str">
        <f>IF(Compliance_Options!D325="","",Compliance_Options!D325)</f>
        <v/>
      </c>
      <c r="BA303" s="126" t="str">
        <f>IF(Compliance_Options!E325="","",Compliance_Options!E325)</f>
        <v/>
      </c>
      <c r="BB303" s="126" t="str">
        <f>IF(Compliance_Options!F325="","",Compliance_Options!F325)</f>
        <v/>
      </c>
      <c r="BC303" s="105" t="str">
        <f t="shared" si="162"/>
        <v xml:space="preserve">    </v>
      </c>
      <c r="BD303" s="105" t="str">
        <f>IF(COUNTIF(BC$2:BC303,BC303)=1,BC303,"")</f>
        <v/>
      </c>
      <c r="BE303" s="105" t="str">
        <f t="shared" si="163"/>
        <v/>
      </c>
      <c r="BF303" s="105" t="str">
        <f t="shared" si="164"/>
        <v/>
      </c>
      <c r="BG303" s="105" t="str">
        <f t="shared" si="165"/>
        <v/>
      </c>
      <c r="BH303" s="105" t="str">
        <f t="shared" si="166"/>
        <v/>
      </c>
      <c r="BI303" s="105" t="str">
        <f t="shared" si="167"/>
        <v/>
      </c>
      <c r="BJ303" s="105" t="str">
        <f t="shared" si="168"/>
        <v/>
      </c>
      <c r="BK303" s="111" t="str">
        <f t="shared" si="169"/>
        <v/>
      </c>
      <c r="BL303" s="111" t="str">
        <f>+IF(BK303="","",MAX(BL$1:BL302)+1)</f>
        <v/>
      </c>
      <c r="BM303" s="111" t="str">
        <f t="shared" si="170"/>
        <v/>
      </c>
      <c r="BN303" s="111" t="str">
        <f t="shared" si="171"/>
        <v/>
      </c>
      <c r="BO303" s="111" t="str">
        <f t="shared" si="172"/>
        <v/>
      </c>
      <c r="BP303" s="111" t="str">
        <f t="shared" si="173"/>
        <v/>
      </c>
      <c r="BQ303" s="111" t="str">
        <f t="shared" si="174"/>
        <v/>
      </c>
      <c r="BR303" s="111" t="str">
        <f t="shared" si="175"/>
        <v/>
      </c>
      <c r="BS303" s="127" t="str">
        <f t="shared" si="176"/>
        <v/>
      </c>
      <c r="BT303" s="127" t="str">
        <f>+IF(BS303="","",MAX(BT$1:BT302)+1)</f>
        <v/>
      </c>
      <c r="BU303" s="127" t="str">
        <f t="shared" si="177"/>
        <v/>
      </c>
      <c r="BV303" s="127" t="str">
        <f t="shared" si="178"/>
        <v/>
      </c>
      <c r="BW303" s="127" t="str">
        <f t="shared" si="179"/>
        <v/>
      </c>
      <c r="BX303" s="127" t="str">
        <f t="shared" si="180"/>
        <v/>
      </c>
      <c r="BY303" s="127" t="str">
        <f t="shared" si="181"/>
        <v/>
      </c>
      <c r="BZ303" s="127" t="str">
        <f t="shared" si="182"/>
        <v/>
      </c>
      <c r="CA303" s="128" t="str">
        <f t="shared" si="183"/>
        <v/>
      </c>
      <c r="CB303" s="128" t="str">
        <f>+IF(CA303="","",MAX(CB$1:CB302)+1)</f>
        <v/>
      </c>
      <c r="CC303" s="128" t="str">
        <f t="shared" si="184"/>
        <v/>
      </c>
      <c r="CD303" s="128" t="str">
        <f t="shared" si="185"/>
        <v/>
      </c>
      <c r="CE303" s="128" t="str">
        <f t="shared" si="186"/>
        <v/>
      </c>
      <c r="CF303" s="128" t="str">
        <f t="shared" si="187"/>
        <v/>
      </c>
      <c r="CG303" s="128" t="str">
        <f t="shared" si="188"/>
        <v/>
      </c>
      <c r="CH303" s="128" t="str">
        <f t="shared" si="189"/>
        <v/>
      </c>
      <c r="CI303" s="129" t="str">
        <f t="shared" si="190"/>
        <v/>
      </c>
      <c r="CJ303" s="129" t="str">
        <f>+IF(CI303="","",MAX(CJ$1:CJ302)+1)</f>
        <v/>
      </c>
      <c r="CK303" s="129" t="str">
        <f t="shared" si="191"/>
        <v/>
      </c>
      <c r="CL303" s="129" t="str">
        <f t="shared" si="192"/>
        <v/>
      </c>
      <c r="CM303" s="129" t="str">
        <f t="shared" si="193"/>
        <v/>
      </c>
      <c r="CN303" s="129" t="str">
        <f t="shared" si="194"/>
        <v/>
      </c>
      <c r="CO303" s="129" t="str">
        <f t="shared" si="195"/>
        <v/>
      </c>
      <c r="CQ303" s="207" t="str">
        <f>+IF(CR303="","",MAX(CQ$1:CQ302)+1)</f>
        <v/>
      </c>
      <c r="CR303" s="208" t="str">
        <f>IF(Compliance_Options!B325="","",Compliance_Options!B325)</f>
        <v/>
      </c>
      <c r="CS303" s="208" t="str">
        <f>IF(Compliance_Options!C325="","",Compliance_Options!C325)</f>
        <v/>
      </c>
      <c r="CT303" s="208" t="str">
        <f>IF(Compliance_Options!D325="","",Compliance_Options!D325)</f>
        <v/>
      </c>
      <c r="CU303" s="208" t="str">
        <f t="shared" si="196"/>
        <v xml:space="preserve">  </v>
      </c>
      <c r="CV303" s="208" t="str">
        <f>IF(COUNTIF(CU$2:CU303,CU303)=1,CU303,"")</f>
        <v/>
      </c>
      <c r="CW303" s="208" t="str">
        <f t="shared" si="197"/>
        <v/>
      </c>
      <c r="CX303" s="208" t="str">
        <f t="shared" si="198"/>
        <v/>
      </c>
      <c r="CY303" s="208" t="str">
        <f t="shared" si="199"/>
        <v/>
      </c>
      <c r="CZ303" s="208" t="str">
        <f t="shared" si="200"/>
        <v/>
      </c>
    </row>
    <row r="304" spans="49:104" x14ac:dyDescent="0.3">
      <c r="AW304" s="125" t="str">
        <f>+IF(AX304="","",MAX(AW$1:AW303)+1)</f>
        <v/>
      </c>
      <c r="AX304" s="126" t="str">
        <f>IF(Compliance_Options!B326="","",Compliance_Options!B326)</f>
        <v/>
      </c>
      <c r="AY304" s="126" t="str">
        <f>IF(Compliance_Options!C326="","",Compliance_Options!C326)</f>
        <v/>
      </c>
      <c r="AZ304" s="126" t="str">
        <f>IF(Compliance_Options!D326="","",Compliance_Options!D326)</f>
        <v/>
      </c>
      <c r="BA304" s="126" t="str">
        <f>IF(Compliance_Options!E326="","",Compliance_Options!E326)</f>
        <v/>
      </c>
      <c r="BB304" s="126" t="str">
        <f>IF(Compliance_Options!F326="","",Compliance_Options!F326)</f>
        <v/>
      </c>
      <c r="BC304" s="105" t="str">
        <f t="shared" si="162"/>
        <v xml:space="preserve">    </v>
      </c>
      <c r="BD304" s="105" t="str">
        <f>IF(COUNTIF(BC$2:BC304,BC304)=1,BC304,"")</f>
        <v/>
      </c>
      <c r="BE304" s="105" t="str">
        <f t="shared" si="163"/>
        <v/>
      </c>
      <c r="BF304" s="105" t="str">
        <f t="shared" si="164"/>
        <v/>
      </c>
      <c r="BG304" s="105" t="str">
        <f t="shared" si="165"/>
        <v/>
      </c>
      <c r="BH304" s="105" t="str">
        <f t="shared" si="166"/>
        <v/>
      </c>
      <c r="BI304" s="105" t="str">
        <f t="shared" si="167"/>
        <v/>
      </c>
      <c r="BJ304" s="105" t="str">
        <f t="shared" si="168"/>
        <v/>
      </c>
      <c r="BK304" s="111" t="str">
        <f t="shared" si="169"/>
        <v/>
      </c>
      <c r="BL304" s="111" t="str">
        <f>+IF(BK304="","",MAX(BL$1:BL303)+1)</f>
        <v/>
      </c>
      <c r="BM304" s="111" t="str">
        <f t="shared" si="170"/>
        <v/>
      </c>
      <c r="BN304" s="111" t="str">
        <f t="shared" si="171"/>
        <v/>
      </c>
      <c r="BO304" s="111" t="str">
        <f t="shared" si="172"/>
        <v/>
      </c>
      <c r="BP304" s="111" t="str">
        <f t="shared" si="173"/>
        <v/>
      </c>
      <c r="BQ304" s="111" t="str">
        <f t="shared" si="174"/>
        <v/>
      </c>
      <c r="BR304" s="111" t="str">
        <f t="shared" si="175"/>
        <v/>
      </c>
      <c r="BS304" s="127" t="str">
        <f t="shared" si="176"/>
        <v/>
      </c>
      <c r="BT304" s="127" t="str">
        <f>+IF(BS304="","",MAX(BT$1:BT303)+1)</f>
        <v/>
      </c>
      <c r="BU304" s="127" t="str">
        <f t="shared" si="177"/>
        <v/>
      </c>
      <c r="BV304" s="127" t="str">
        <f t="shared" si="178"/>
        <v/>
      </c>
      <c r="BW304" s="127" t="str">
        <f t="shared" si="179"/>
        <v/>
      </c>
      <c r="BX304" s="127" t="str">
        <f t="shared" si="180"/>
        <v/>
      </c>
      <c r="BY304" s="127" t="str">
        <f t="shared" si="181"/>
        <v/>
      </c>
      <c r="BZ304" s="127" t="str">
        <f t="shared" si="182"/>
        <v/>
      </c>
      <c r="CA304" s="128" t="str">
        <f t="shared" si="183"/>
        <v/>
      </c>
      <c r="CB304" s="128" t="str">
        <f>+IF(CA304="","",MAX(CB$1:CB303)+1)</f>
        <v/>
      </c>
      <c r="CC304" s="128" t="str">
        <f t="shared" si="184"/>
        <v/>
      </c>
      <c r="CD304" s="128" t="str">
        <f t="shared" si="185"/>
        <v/>
      </c>
      <c r="CE304" s="128" t="str">
        <f t="shared" si="186"/>
        <v/>
      </c>
      <c r="CF304" s="128" t="str">
        <f t="shared" si="187"/>
        <v/>
      </c>
      <c r="CG304" s="128" t="str">
        <f t="shared" si="188"/>
        <v/>
      </c>
      <c r="CH304" s="128" t="str">
        <f t="shared" si="189"/>
        <v/>
      </c>
      <c r="CI304" s="129" t="str">
        <f t="shared" si="190"/>
        <v/>
      </c>
      <c r="CJ304" s="129" t="str">
        <f>+IF(CI304="","",MAX(CJ$1:CJ303)+1)</f>
        <v/>
      </c>
      <c r="CK304" s="129" t="str">
        <f t="shared" si="191"/>
        <v/>
      </c>
      <c r="CL304" s="129" t="str">
        <f t="shared" si="192"/>
        <v/>
      </c>
      <c r="CM304" s="129" t="str">
        <f t="shared" si="193"/>
        <v/>
      </c>
      <c r="CN304" s="129" t="str">
        <f t="shared" si="194"/>
        <v/>
      </c>
      <c r="CO304" s="129" t="str">
        <f t="shared" si="195"/>
        <v/>
      </c>
      <c r="CQ304" s="207" t="str">
        <f>+IF(CR304="","",MAX(CQ$1:CQ303)+1)</f>
        <v/>
      </c>
      <c r="CR304" s="208" t="str">
        <f>IF(Compliance_Options!B326="","",Compliance_Options!B326)</f>
        <v/>
      </c>
      <c r="CS304" s="208" t="str">
        <f>IF(Compliance_Options!C326="","",Compliance_Options!C326)</f>
        <v/>
      </c>
      <c r="CT304" s="208" t="str">
        <f>IF(Compliance_Options!D326="","",Compliance_Options!D326)</f>
        <v/>
      </c>
      <c r="CU304" s="208" t="str">
        <f t="shared" si="196"/>
        <v xml:space="preserve">  </v>
      </c>
      <c r="CV304" s="208" t="str">
        <f>IF(COUNTIF(CU$2:CU304,CU304)=1,CU304,"")</f>
        <v/>
      </c>
      <c r="CW304" s="208" t="str">
        <f t="shared" si="197"/>
        <v/>
      </c>
      <c r="CX304" s="208" t="str">
        <f t="shared" si="198"/>
        <v/>
      </c>
      <c r="CY304" s="208" t="str">
        <f t="shared" si="199"/>
        <v/>
      </c>
      <c r="CZ304" s="208" t="str">
        <f t="shared" si="200"/>
        <v/>
      </c>
    </row>
    <row r="305" spans="49:104" x14ac:dyDescent="0.3">
      <c r="AW305" s="125" t="str">
        <f>+IF(AX305="","",MAX(AW$1:AW304)+1)</f>
        <v/>
      </c>
      <c r="AX305" s="126" t="str">
        <f>IF(Compliance_Options!B327="","",Compliance_Options!B327)</f>
        <v/>
      </c>
      <c r="AY305" s="126" t="str">
        <f>IF(Compliance_Options!C327="","",Compliance_Options!C327)</f>
        <v/>
      </c>
      <c r="AZ305" s="126" t="str">
        <f>IF(Compliance_Options!D327="","",Compliance_Options!D327)</f>
        <v/>
      </c>
      <c r="BA305" s="126" t="str">
        <f>IF(Compliance_Options!E327="","",Compliance_Options!E327)</f>
        <v/>
      </c>
      <c r="BB305" s="126" t="str">
        <f>IF(Compliance_Options!F327="","",Compliance_Options!F327)</f>
        <v/>
      </c>
      <c r="BC305" s="105" t="str">
        <f t="shared" si="162"/>
        <v xml:space="preserve">    </v>
      </c>
      <c r="BD305" s="105" t="str">
        <f>IF(COUNTIF(BC$2:BC305,BC305)=1,BC305,"")</f>
        <v/>
      </c>
      <c r="BE305" s="105" t="str">
        <f t="shared" si="163"/>
        <v/>
      </c>
      <c r="BF305" s="105" t="str">
        <f t="shared" si="164"/>
        <v/>
      </c>
      <c r="BG305" s="105" t="str">
        <f t="shared" si="165"/>
        <v/>
      </c>
      <c r="BH305" s="105" t="str">
        <f t="shared" si="166"/>
        <v/>
      </c>
      <c r="BI305" s="105" t="str">
        <f t="shared" si="167"/>
        <v/>
      </c>
      <c r="BJ305" s="105" t="str">
        <f t="shared" si="168"/>
        <v/>
      </c>
      <c r="BK305" s="111" t="str">
        <f t="shared" si="169"/>
        <v/>
      </c>
      <c r="BL305" s="111" t="str">
        <f>+IF(BK305="","",MAX(BL$1:BL304)+1)</f>
        <v/>
      </c>
      <c r="BM305" s="111" t="str">
        <f t="shared" si="170"/>
        <v/>
      </c>
      <c r="BN305" s="111" t="str">
        <f t="shared" si="171"/>
        <v/>
      </c>
      <c r="BO305" s="111" t="str">
        <f t="shared" si="172"/>
        <v/>
      </c>
      <c r="BP305" s="111" t="str">
        <f t="shared" si="173"/>
        <v/>
      </c>
      <c r="BQ305" s="111" t="str">
        <f t="shared" si="174"/>
        <v/>
      </c>
      <c r="BR305" s="111" t="str">
        <f t="shared" si="175"/>
        <v/>
      </c>
      <c r="BS305" s="127" t="str">
        <f t="shared" si="176"/>
        <v/>
      </c>
      <c r="BT305" s="127" t="str">
        <f>+IF(BS305="","",MAX(BT$1:BT304)+1)</f>
        <v/>
      </c>
      <c r="BU305" s="127" t="str">
        <f t="shared" si="177"/>
        <v/>
      </c>
      <c r="BV305" s="127" t="str">
        <f t="shared" si="178"/>
        <v/>
      </c>
      <c r="BW305" s="127" t="str">
        <f t="shared" si="179"/>
        <v/>
      </c>
      <c r="BX305" s="127" t="str">
        <f t="shared" si="180"/>
        <v/>
      </c>
      <c r="BY305" s="127" t="str">
        <f t="shared" si="181"/>
        <v/>
      </c>
      <c r="BZ305" s="127" t="str">
        <f t="shared" si="182"/>
        <v/>
      </c>
      <c r="CA305" s="128" t="str">
        <f t="shared" si="183"/>
        <v/>
      </c>
      <c r="CB305" s="128" t="str">
        <f>+IF(CA305="","",MAX(CB$1:CB304)+1)</f>
        <v/>
      </c>
      <c r="CC305" s="128" t="str">
        <f t="shared" si="184"/>
        <v/>
      </c>
      <c r="CD305" s="128" t="str">
        <f t="shared" si="185"/>
        <v/>
      </c>
      <c r="CE305" s="128" t="str">
        <f t="shared" si="186"/>
        <v/>
      </c>
      <c r="CF305" s="128" t="str">
        <f t="shared" si="187"/>
        <v/>
      </c>
      <c r="CG305" s="128" t="str">
        <f t="shared" si="188"/>
        <v/>
      </c>
      <c r="CH305" s="128" t="str">
        <f t="shared" si="189"/>
        <v/>
      </c>
      <c r="CI305" s="129" t="str">
        <f t="shared" si="190"/>
        <v/>
      </c>
      <c r="CJ305" s="129" t="str">
        <f>+IF(CI305="","",MAX(CJ$1:CJ304)+1)</f>
        <v/>
      </c>
      <c r="CK305" s="129" t="str">
        <f t="shared" si="191"/>
        <v/>
      </c>
      <c r="CL305" s="129" t="str">
        <f t="shared" si="192"/>
        <v/>
      </c>
      <c r="CM305" s="129" t="str">
        <f t="shared" si="193"/>
        <v/>
      </c>
      <c r="CN305" s="129" t="str">
        <f t="shared" si="194"/>
        <v/>
      </c>
      <c r="CO305" s="129" t="str">
        <f t="shared" si="195"/>
        <v/>
      </c>
      <c r="CQ305" s="207" t="str">
        <f>+IF(CR305="","",MAX(CQ$1:CQ304)+1)</f>
        <v/>
      </c>
      <c r="CR305" s="208" t="str">
        <f>IF(Compliance_Options!B327="","",Compliance_Options!B327)</f>
        <v/>
      </c>
      <c r="CS305" s="208" t="str">
        <f>IF(Compliance_Options!C327="","",Compliance_Options!C327)</f>
        <v/>
      </c>
      <c r="CT305" s="208" t="str">
        <f>IF(Compliance_Options!D327="","",Compliance_Options!D327)</f>
        <v/>
      </c>
      <c r="CU305" s="208" t="str">
        <f t="shared" si="196"/>
        <v xml:space="preserve">  </v>
      </c>
      <c r="CV305" s="208" t="str">
        <f>IF(COUNTIF(CU$2:CU305,CU305)=1,CU305,"")</f>
        <v/>
      </c>
      <c r="CW305" s="208" t="str">
        <f t="shared" si="197"/>
        <v/>
      </c>
      <c r="CX305" s="208" t="str">
        <f t="shared" si="198"/>
        <v/>
      </c>
      <c r="CY305" s="208" t="str">
        <f t="shared" si="199"/>
        <v/>
      </c>
      <c r="CZ305" s="208" t="str">
        <f t="shared" si="200"/>
        <v/>
      </c>
    </row>
    <row r="306" spans="49:104" x14ac:dyDescent="0.3">
      <c r="AW306" s="125" t="str">
        <f>+IF(AX306="","",MAX(AW$1:AW305)+1)</f>
        <v/>
      </c>
      <c r="AX306" s="126" t="str">
        <f>IF(Compliance_Options!B328="","",Compliance_Options!B328)</f>
        <v/>
      </c>
      <c r="AY306" s="126" t="str">
        <f>IF(Compliance_Options!C328="","",Compliance_Options!C328)</f>
        <v/>
      </c>
      <c r="AZ306" s="126" t="str">
        <f>IF(Compliance_Options!D328="","",Compliance_Options!D328)</f>
        <v/>
      </c>
      <c r="BA306" s="126" t="str">
        <f>IF(Compliance_Options!E328="","",Compliance_Options!E328)</f>
        <v/>
      </c>
      <c r="BB306" s="126" t="str">
        <f>IF(Compliance_Options!F328="","",Compliance_Options!F328)</f>
        <v/>
      </c>
      <c r="BC306" s="105" t="str">
        <f t="shared" si="162"/>
        <v xml:space="preserve">    </v>
      </c>
      <c r="BD306" s="105" t="str">
        <f>IF(COUNTIF(BC$2:BC306,BC306)=1,BC306,"")</f>
        <v/>
      </c>
      <c r="BE306" s="105" t="str">
        <f t="shared" si="163"/>
        <v/>
      </c>
      <c r="BF306" s="105" t="str">
        <f t="shared" si="164"/>
        <v/>
      </c>
      <c r="BG306" s="105" t="str">
        <f t="shared" si="165"/>
        <v/>
      </c>
      <c r="BH306" s="105" t="str">
        <f t="shared" si="166"/>
        <v/>
      </c>
      <c r="BI306" s="105" t="str">
        <f t="shared" si="167"/>
        <v/>
      </c>
      <c r="BJ306" s="105" t="str">
        <f t="shared" si="168"/>
        <v/>
      </c>
      <c r="BK306" s="111" t="str">
        <f t="shared" si="169"/>
        <v/>
      </c>
      <c r="BL306" s="111" t="str">
        <f>+IF(BK306="","",MAX(BL$1:BL305)+1)</f>
        <v/>
      </c>
      <c r="BM306" s="111" t="str">
        <f t="shared" si="170"/>
        <v/>
      </c>
      <c r="BN306" s="111" t="str">
        <f t="shared" si="171"/>
        <v/>
      </c>
      <c r="BO306" s="111" t="str">
        <f t="shared" si="172"/>
        <v/>
      </c>
      <c r="BP306" s="111" t="str">
        <f t="shared" si="173"/>
        <v/>
      </c>
      <c r="BQ306" s="111" t="str">
        <f t="shared" si="174"/>
        <v/>
      </c>
      <c r="BR306" s="111" t="str">
        <f t="shared" si="175"/>
        <v/>
      </c>
      <c r="BS306" s="127" t="str">
        <f t="shared" si="176"/>
        <v/>
      </c>
      <c r="BT306" s="127" t="str">
        <f>+IF(BS306="","",MAX(BT$1:BT305)+1)</f>
        <v/>
      </c>
      <c r="BU306" s="127" t="str">
        <f t="shared" si="177"/>
        <v/>
      </c>
      <c r="BV306" s="127" t="str">
        <f t="shared" si="178"/>
        <v/>
      </c>
      <c r="BW306" s="127" t="str">
        <f t="shared" si="179"/>
        <v/>
      </c>
      <c r="BX306" s="127" t="str">
        <f t="shared" si="180"/>
        <v/>
      </c>
      <c r="BY306" s="127" t="str">
        <f t="shared" si="181"/>
        <v/>
      </c>
      <c r="BZ306" s="127" t="str">
        <f t="shared" si="182"/>
        <v/>
      </c>
      <c r="CA306" s="128" t="str">
        <f t="shared" si="183"/>
        <v/>
      </c>
      <c r="CB306" s="128" t="str">
        <f>+IF(CA306="","",MAX(CB$1:CB305)+1)</f>
        <v/>
      </c>
      <c r="CC306" s="128" t="str">
        <f t="shared" si="184"/>
        <v/>
      </c>
      <c r="CD306" s="128" t="str">
        <f t="shared" si="185"/>
        <v/>
      </c>
      <c r="CE306" s="128" t="str">
        <f t="shared" si="186"/>
        <v/>
      </c>
      <c r="CF306" s="128" t="str">
        <f t="shared" si="187"/>
        <v/>
      </c>
      <c r="CG306" s="128" t="str">
        <f t="shared" si="188"/>
        <v/>
      </c>
      <c r="CH306" s="128" t="str">
        <f t="shared" si="189"/>
        <v/>
      </c>
      <c r="CI306" s="129" t="str">
        <f t="shared" si="190"/>
        <v/>
      </c>
      <c r="CJ306" s="129" t="str">
        <f>+IF(CI306="","",MAX(CJ$1:CJ305)+1)</f>
        <v/>
      </c>
      <c r="CK306" s="129" t="str">
        <f t="shared" si="191"/>
        <v/>
      </c>
      <c r="CL306" s="129" t="str">
        <f t="shared" si="192"/>
        <v/>
      </c>
      <c r="CM306" s="129" t="str">
        <f t="shared" si="193"/>
        <v/>
      </c>
      <c r="CN306" s="129" t="str">
        <f t="shared" si="194"/>
        <v/>
      </c>
      <c r="CO306" s="129" t="str">
        <f t="shared" si="195"/>
        <v/>
      </c>
      <c r="CQ306" s="207" t="str">
        <f>+IF(CR306="","",MAX(CQ$1:CQ305)+1)</f>
        <v/>
      </c>
      <c r="CR306" s="208" t="str">
        <f>IF(Compliance_Options!B328="","",Compliance_Options!B328)</f>
        <v/>
      </c>
      <c r="CS306" s="208" t="str">
        <f>IF(Compliance_Options!C328="","",Compliance_Options!C328)</f>
        <v/>
      </c>
      <c r="CT306" s="208" t="str">
        <f>IF(Compliance_Options!D328="","",Compliance_Options!D328)</f>
        <v/>
      </c>
      <c r="CU306" s="208" t="str">
        <f t="shared" si="196"/>
        <v xml:space="preserve">  </v>
      </c>
      <c r="CV306" s="208" t="str">
        <f>IF(COUNTIF(CU$2:CU306,CU306)=1,CU306,"")</f>
        <v/>
      </c>
      <c r="CW306" s="208" t="str">
        <f t="shared" si="197"/>
        <v/>
      </c>
      <c r="CX306" s="208" t="str">
        <f t="shared" si="198"/>
        <v/>
      </c>
      <c r="CY306" s="208" t="str">
        <f t="shared" si="199"/>
        <v/>
      </c>
      <c r="CZ306" s="208" t="str">
        <f t="shared" si="200"/>
        <v/>
      </c>
    </row>
    <row r="307" spans="49:104" x14ac:dyDescent="0.3">
      <c r="AW307" s="125" t="str">
        <f>+IF(AX307="","",MAX(AW$1:AW306)+1)</f>
        <v/>
      </c>
      <c r="AX307" s="126" t="str">
        <f>IF(Compliance_Options!B329="","",Compliance_Options!B329)</f>
        <v/>
      </c>
      <c r="AY307" s="126" t="str">
        <f>IF(Compliance_Options!C329="","",Compliance_Options!C329)</f>
        <v/>
      </c>
      <c r="AZ307" s="126" t="str">
        <f>IF(Compliance_Options!D329="","",Compliance_Options!D329)</f>
        <v/>
      </c>
      <c r="BA307" s="126" t="str">
        <f>IF(Compliance_Options!E329="","",Compliance_Options!E329)</f>
        <v/>
      </c>
      <c r="BB307" s="126" t="str">
        <f>IF(Compliance_Options!F329="","",Compliance_Options!F329)</f>
        <v/>
      </c>
      <c r="BC307" s="105" t="str">
        <f t="shared" si="162"/>
        <v xml:space="preserve">    </v>
      </c>
      <c r="BD307" s="105" t="str">
        <f>IF(COUNTIF(BC$2:BC307,BC307)=1,BC307,"")</f>
        <v/>
      </c>
      <c r="BE307" s="105" t="str">
        <f t="shared" si="163"/>
        <v/>
      </c>
      <c r="BF307" s="105" t="str">
        <f t="shared" si="164"/>
        <v/>
      </c>
      <c r="BG307" s="105" t="str">
        <f t="shared" si="165"/>
        <v/>
      </c>
      <c r="BH307" s="105" t="str">
        <f t="shared" si="166"/>
        <v/>
      </c>
      <c r="BI307" s="105" t="str">
        <f t="shared" si="167"/>
        <v/>
      </c>
      <c r="BJ307" s="105" t="str">
        <f t="shared" si="168"/>
        <v/>
      </c>
      <c r="BK307" s="111" t="str">
        <f t="shared" si="169"/>
        <v/>
      </c>
      <c r="BL307" s="111" t="str">
        <f>+IF(BK307="","",MAX(BL$1:BL306)+1)</f>
        <v/>
      </c>
      <c r="BM307" s="111" t="str">
        <f t="shared" si="170"/>
        <v/>
      </c>
      <c r="BN307" s="111" t="str">
        <f t="shared" si="171"/>
        <v/>
      </c>
      <c r="BO307" s="111" t="str">
        <f t="shared" si="172"/>
        <v/>
      </c>
      <c r="BP307" s="111" t="str">
        <f t="shared" si="173"/>
        <v/>
      </c>
      <c r="BQ307" s="111" t="str">
        <f t="shared" si="174"/>
        <v/>
      </c>
      <c r="BR307" s="111" t="str">
        <f t="shared" si="175"/>
        <v/>
      </c>
      <c r="BS307" s="127" t="str">
        <f t="shared" si="176"/>
        <v/>
      </c>
      <c r="BT307" s="127" t="str">
        <f>+IF(BS307="","",MAX(BT$1:BT306)+1)</f>
        <v/>
      </c>
      <c r="BU307" s="127" t="str">
        <f t="shared" si="177"/>
        <v/>
      </c>
      <c r="BV307" s="127" t="str">
        <f t="shared" si="178"/>
        <v/>
      </c>
      <c r="BW307" s="127" t="str">
        <f t="shared" si="179"/>
        <v/>
      </c>
      <c r="BX307" s="127" t="str">
        <f t="shared" si="180"/>
        <v/>
      </c>
      <c r="BY307" s="127" t="str">
        <f t="shared" si="181"/>
        <v/>
      </c>
      <c r="BZ307" s="127" t="str">
        <f t="shared" si="182"/>
        <v/>
      </c>
      <c r="CA307" s="128" t="str">
        <f t="shared" si="183"/>
        <v/>
      </c>
      <c r="CB307" s="128" t="str">
        <f>+IF(CA307="","",MAX(CB$1:CB306)+1)</f>
        <v/>
      </c>
      <c r="CC307" s="128" t="str">
        <f t="shared" si="184"/>
        <v/>
      </c>
      <c r="CD307" s="128" t="str">
        <f t="shared" si="185"/>
        <v/>
      </c>
      <c r="CE307" s="128" t="str">
        <f t="shared" si="186"/>
        <v/>
      </c>
      <c r="CF307" s="128" t="str">
        <f t="shared" si="187"/>
        <v/>
      </c>
      <c r="CG307" s="128" t="str">
        <f t="shared" si="188"/>
        <v/>
      </c>
      <c r="CH307" s="128" t="str">
        <f t="shared" si="189"/>
        <v/>
      </c>
      <c r="CI307" s="129" t="str">
        <f t="shared" si="190"/>
        <v/>
      </c>
      <c r="CJ307" s="129" t="str">
        <f>+IF(CI307="","",MAX(CJ$1:CJ306)+1)</f>
        <v/>
      </c>
      <c r="CK307" s="129" t="str">
        <f t="shared" si="191"/>
        <v/>
      </c>
      <c r="CL307" s="129" t="str">
        <f t="shared" si="192"/>
        <v/>
      </c>
      <c r="CM307" s="129" t="str">
        <f t="shared" si="193"/>
        <v/>
      </c>
      <c r="CN307" s="129" t="str">
        <f t="shared" si="194"/>
        <v/>
      </c>
      <c r="CO307" s="129" t="str">
        <f t="shared" si="195"/>
        <v/>
      </c>
      <c r="CQ307" s="207" t="str">
        <f>+IF(CR307="","",MAX(CQ$1:CQ306)+1)</f>
        <v/>
      </c>
      <c r="CR307" s="208" t="str">
        <f>IF(Compliance_Options!B329="","",Compliance_Options!B329)</f>
        <v/>
      </c>
      <c r="CS307" s="208" t="str">
        <f>IF(Compliance_Options!C329="","",Compliance_Options!C329)</f>
        <v/>
      </c>
      <c r="CT307" s="208" t="str">
        <f>IF(Compliance_Options!D329="","",Compliance_Options!D329)</f>
        <v/>
      </c>
      <c r="CU307" s="208" t="str">
        <f t="shared" si="196"/>
        <v xml:space="preserve">  </v>
      </c>
      <c r="CV307" s="208" t="str">
        <f>IF(COUNTIF(CU$2:CU307,CU307)=1,CU307,"")</f>
        <v/>
      </c>
      <c r="CW307" s="208" t="str">
        <f t="shared" si="197"/>
        <v/>
      </c>
      <c r="CX307" s="208" t="str">
        <f t="shared" si="198"/>
        <v/>
      </c>
      <c r="CY307" s="208" t="str">
        <f t="shared" si="199"/>
        <v/>
      </c>
      <c r="CZ307" s="208" t="str">
        <f t="shared" si="200"/>
        <v/>
      </c>
    </row>
    <row r="308" spans="49:104" x14ac:dyDescent="0.3">
      <c r="AW308" s="125" t="str">
        <f>+IF(AX308="","",MAX(AW$1:AW307)+1)</f>
        <v/>
      </c>
      <c r="AX308" s="126" t="str">
        <f>IF(Compliance_Options!B330="","",Compliance_Options!B330)</f>
        <v/>
      </c>
      <c r="AY308" s="126" t="str">
        <f>IF(Compliance_Options!C330="","",Compliance_Options!C330)</f>
        <v/>
      </c>
      <c r="AZ308" s="126" t="str">
        <f>IF(Compliance_Options!D330="","",Compliance_Options!D330)</f>
        <v/>
      </c>
      <c r="BA308" s="126" t="str">
        <f>IF(Compliance_Options!E330="","",Compliance_Options!E330)</f>
        <v/>
      </c>
      <c r="BB308" s="126" t="str">
        <f>IF(Compliance_Options!F330="","",Compliance_Options!F330)</f>
        <v/>
      </c>
      <c r="BC308" s="105" t="str">
        <f t="shared" si="162"/>
        <v xml:space="preserve">    </v>
      </c>
      <c r="BD308" s="105" t="str">
        <f>IF(COUNTIF(BC$2:BC308,BC308)=1,BC308,"")</f>
        <v/>
      </c>
      <c r="BE308" s="105" t="str">
        <f t="shared" si="163"/>
        <v/>
      </c>
      <c r="BF308" s="105" t="str">
        <f t="shared" si="164"/>
        <v/>
      </c>
      <c r="BG308" s="105" t="str">
        <f t="shared" si="165"/>
        <v/>
      </c>
      <c r="BH308" s="105" t="str">
        <f t="shared" si="166"/>
        <v/>
      </c>
      <c r="BI308" s="105" t="str">
        <f t="shared" si="167"/>
        <v/>
      </c>
      <c r="BJ308" s="105" t="str">
        <f t="shared" si="168"/>
        <v/>
      </c>
      <c r="BK308" s="111" t="str">
        <f t="shared" si="169"/>
        <v/>
      </c>
      <c r="BL308" s="111" t="str">
        <f>+IF(BK308="","",MAX(BL$1:BL307)+1)</f>
        <v/>
      </c>
      <c r="BM308" s="111" t="str">
        <f t="shared" si="170"/>
        <v/>
      </c>
      <c r="BN308" s="111" t="str">
        <f t="shared" si="171"/>
        <v/>
      </c>
      <c r="BO308" s="111" t="str">
        <f t="shared" si="172"/>
        <v/>
      </c>
      <c r="BP308" s="111" t="str">
        <f t="shared" si="173"/>
        <v/>
      </c>
      <c r="BQ308" s="111" t="str">
        <f t="shared" si="174"/>
        <v/>
      </c>
      <c r="BR308" s="111" t="str">
        <f t="shared" si="175"/>
        <v/>
      </c>
      <c r="BS308" s="127" t="str">
        <f t="shared" si="176"/>
        <v/>
      </c>
      <c r="BT308" s="127" t="str">
        <f>+IF(BS308="","",MAX(BT$1:BT307)+1)</f>
        <v/>
      </c>
      <c r="BU308" s="127" t="str">
        <f t="shared" si="177"/>
        <v/>
      </c>
      <c r="BV308" s="127" t="str">
        <f t="shared" si="178"/>
        <v/>
      </c>
      <c r="BW308" s="127" t="str">
        <f t="shared" si="179"/>
        <v/>
      </c>
      <c r="BX308" s="127" t="str">
        <f t="shared" si="180"/>
        <v/>
      </c>
      <c r="BY308" s="127" t="str">
        <f t="shared" si="181"/>
        <v/>
      </c>
      <c r="BZ308" s="127" t="str">
        <f t="shared" si="182"/>
        <v/>
      </c>
      <c r="CA308" s="128" t="str">
        <f t="shared" si="183"/>
        <v/>
      </c>
      <c r="CB308" s="128" t="str">
        <f>+IF(CA308="","",MAX(CB$1:CB307)+1)</f>
        <v/>
      </c>
      <c r="CC308" s="128" t="str">
        <f t="shared" si="184"/>
        <v/>
      </c>
      <c r="CD308" s="128" t="str">
        <f t="shared" si="185"/>
        <v/>
      </c>
      <c r="CE308" s="128" t="str">
        <f t="shared" si="186"/>
        <v/>
      </c>
      <c r="CF308" s="128" t="str">
        <f t="shared" si="187"/>
        <v/>
      </c>
      <c r="CG308" s="128" t="str">
        <f t="shared" si="188"/>
        <v/>
      </c>
      <c r="CH308" s="128" t="str">
        <f t="shared" si="189"/>
        <v/>
      </c>
      <c r="CI308" s="129" t="str">
        <f t="shared" si="190"/>
        <v/>
      </c>
      <c r="CJ308" s="129" t="str">
        <f>+IF(CI308="","",MAX(CJ$1:CJ307)+1)</f>
        <v/>
      </c>
      <c r="CK308" s="129" t="str">
        <f t="shared" si="191"/>
        <v/>
      </c>
      <c r="CL308" s="129" t="str">
        <f t="shared" si="192"/>
        <v/>
      </c>
      <c r="CM308" s="129" t="str">
        <f t="shared" si="193"/>
        <v/>
      </c>
      <c r="CN308" s="129" t="str">
        <f t="shared" si="194"/>
        <v/>
      </c>
      <c r="CO308" s="129" t="str">
        <f t="shared" si="195"/>
        <v/>
      </c>
      <c r="CQ308" s="207" t="str">
        <f>+IF(CR308="","",MAX(CQ$1:CQ307)+1)</f>
        <v/>
      </c>
      <c r="CR308" s="208" t="str">
        <f>IF(Compliance_Options!B330="","",Compliance_Options!B330)</f>
        <v/>
      </c>
      <c r="CS308" s="208" t="str">
        <f>IF(Compliance_Options!C330="","",Compliance_Options!C330)</f>
        <v/>
      </c>
      <c r="CT308" s="208" t="str">
        <f>IF(Compliance_Options!D330="","",Compliance_Options!D330)</f>
        <v/>
      </c>
      <c r="CU308" s="208" t="str">
        <f t="shared" si="196"/>
        <v xml:space="preserve">  </v>
      </c>
      <c r="CV308" s="208" t="str">
        <f>IF(COUNTIF(CU$2:CU308,CU308)=1,CU308,"")</f>
        <v/>
      </c>
      <c r="CW308" s="208" t="str">
        <f t="shared" si="197"/>
        <v/>
      </c>
      <c r="CX308" s="208" t="str">
        <f t="shared" si="198"/>
        <v/>
      </c>
      <c r="CY308" s="208" t="str">
        <f t="shared" si="199"/>
        <v/>
      </c>
      <c r="CZ308" s="208" t="str">
        <f t="shared" si="200"/>
        <v/>
      </c>
    </row>
    <row r="309" spans="49:104" x14ac:dyDescent="0.3">
      <c r="AW309" s="125" t="str">
        <f>+IF(AX309="","",MAX(AW$1:AW308)+1)</f>
        <v/>
      </c>
      <c r="AX309" s="126" t="str">
        <f>IF(Compliance_Options!B331="","",Compliance_Options!B331)</f>
        <v/>
      </c>
      <c r="AY309" s="126" t="str">
        <f>IF(Compliance_Options!C331="","",Compliance_Options!C331)</f>
        <v/>
      </c>
      <c r="AZ309" s="126" t="str">
        <f>IF(Compliance_Options!D331="","",Compliance_Options!D331)</f>
        <v/>
      </c>
      <c r="BA309" s="126" t="str">
        <f>IF(Compliance_Options!E331="","",Compliance_Options!E331)</f>
        <v/>
      </c>
      <c r="BB309" s="126" t="str">
        <f>IF(Compliance_Options!F331="","",Compliance_Options!F331)</f>
        <v/>
      </c>
      <c r="BC309" s="105" t="str">
        <f t="shared" si="162"/>
        <v xml:space="preserve">    </v>
      </c>
      <c r="BD309" s="105" t="str">
        <f>IF(COUNTIF(BC$2:BC309,BC309)=1,BC309,"")</f>
        <v/>
      </c>
      <c r="BE309" s="105" t="str">
        <f t="shared" si="163"/>
        <v/>
      </c>
      <c r="BF309" s="105" t="str">
        <f t="shared" si="164"/>
        <v/>
      </c>
      <c r="BG309" s="105" t="str">
        <f t="shared" si="165"/>
        <v/>
      </c>
      <c r="BH309" s="105" t="str">
        <f t="shared" si="166"/>
        <v/>
      </c>
      <c r="BI309" s="105" t="str">
        <f t="shared" si="167"/>
        <v/>
      </c>
      <c r="BJ309" s="105" t="str">
        <f t="shared" si="168"/>
        <v/>
      </c>
      <c r="BK309" s="111" t="str">
        <f t="shared" si="169"/>
        <v/>
      </c>
      <c r="BL309" s="111" t="str">
        <f>+IF(BK309="","",MAX(BL$1:BL308)+1)</f>
        <v/>
      </c>
      <c r="BM309" s="111" t="str">
        <f t="shared" si="170"/>
        <v/>
      </c>
      <c r="BN309" s="111" t="str">
        <f t="shared" si="171"/>
        <v/>
      </c>
      <c r="BO309" s="111" t="str">
        <f t="shared" si="172"/>
        <v/>
      </c>
      <c r="BP309" s="111" t="str">
        <f t="shared" si="173"/>
        <v/>
      </c>
      <c r="BQ309" s="111" t="str">
        <f t="shared" si="174"/>
        <v/>
      </c>
      <c r="BR309" s="111" t="str">
        <f t="shared" si="175"/>
        <v/>
      </c>
      <c r="BS309" s="127" t="str">
        <f t="shared" si="176"/>
        <v/>
      </c>
      <c r="BT309" s="127" t="str">
        <f>+IF(BS309="","",MAX(BT$1:BT308)+1)</f>
        <v/>
      </c>
      <c r="BU309" s="127" t="str">
        <f t="shared" si="177"/>
        <v/>
      </c>
      <c r="BV309" s="127" t="str">
        <f t="shared" si="178"/>
        <v/>
      </c>
      <c r="BW309" s="127" t="str">
        <f t="shared" si="179"/>
        <v/>
      </c>
      <c r="BX309" s="127" t="str">
        <f t="shared" si="180"/>
        <v/>
      </c>
      <c r="BY309" s="127" t="str">
        <f t="shared" si="181"/>
        <v/>
      </c>
      <c r="BZ309" s="127" t="str">
        <f t="shared" si="182"/>
        <v/>
      </c>
      <c r="CA309" s="128" t="str">
        <f t="shared" si="183"/>
        <v/>
      </c>
      <c r="CB309" s="128" t="str">
        <f>+IF(CA309="","",MAX(CB$1:CB308)+1)</f>
        <v/>
      </c>
      <c r="CC309" s="128" t="str">
        <f t="shared" si="184"/>
        <v/>
      </c>
      <c r="CD309" s="128" t="str">
        <f t="shared" si="185"/>
        <v/>
      </c>
      <c r="CE309" s="128" t="str">
        <f t="shared" si="186"/>
        <v/>
      </c>
      <c r="CF309" s="128" t="str">
        <f t="shared" si="187"/>
        <v/>
      </c>
      <c r="CG309" s="128" t="str">
        <f t="shared" si="188"/>
        <v/>
      </c>
      <c r="CH309" s="128" t="str">
        <f t="shared" si="189"/>
        <v/>
      </c>
      <c r="CI309" s="129" t="str">
        <f t="shared" si="190"/>
        <v/>
      </c>
      <c r="CJ309" s="129" t="str">
        <f>+IF(CI309="","",MAX(CJ$1:CJ308)+1)</f>
        <v/>
      </c>
      <c r="CK309" s="129" t="str">
        <f t="shared" si="191"/>
        <v/>
      </c>
      <c r="CL309" s="129" t="str">
        <f t="shared" si="192"/>
        <v/>
      </c>
      <c r="CM309" s="129" t="str">
        <f t="shared" si="193"/>
        <v/>
      </c>
      <c r="CN309" s="129" t="str">
        <f t="shared" si="194"/>
        <v/>
      </c>
      <c r="CO309" s="129" t="str">
        <f t="shared" si="195"/>
        <v/>
      </c>
      <c r="CQ309" s="207" t="str">
        <f>+IF(CR309="","",MAX(CQ$1:CQ308)+1)</f>
        <v/>
      </c>
      <c r="CR309" s="208" t="str">
        <f>IF(Compliance_Options!B331="","",Compliance_Options!B331)</f>
        <v/>
      </c>
      <c r="CS309" s="208" t="str">
        <f>IF(Compliance_Options!C331="","",Compliance_Options!C331)</f>
        <v/>
      </c>
      <c r="CT309" s="208" t="str">
        <f>IF(Compliance_Options!D331="","",Compliance_Options!D331)</f>
        <v/>
      </c>
      <c r="CU309" s="208" t="str">
        <f t="shared" si="196"/>
        <v xml:space="preserve">  </v>
      </c>
      <c r="CV309" s="208" t="str">
        <f>IF(COUNTIF(CU$2:CU309,CU309)=1,CU309,"")</f>
        <v/>
      </c>
      <c r="CW309" s="208" t="str">
        <f t="shared" si="197"/>
        <v/>
      </c>
      <c r="CX309" s="208" t="str">
        <f t="shared" si="198"/>
        <v/>
      </c>
      <c r="CY309" s="208" t="str">
        <f t="shared" si="199"/>
        <v/>
      </c>
      <c r="CZ309" s="208" t="str">
        <f t="shared" si="200"/>
        <v/>
      </c>
    </row>
    <row r="310" spans="49:104" x14ac:dyDescent="0.3">
      <c r="AW310" s="125" t="str">
        <f>+IF(AX310="","",MAX(AW$1:AW309)+1)</f>
        <v/>
      </c>
      <c r="AX310" s="126" t="str">
        <f>IF(Compliance_Options!B332="","",Compliance_Options!B332)</f>
        <v/>
      </c>
      <c r="AY310" s="126" t="str">
        <f>IF(Compliance_Options!C332="","",Compliance_Options!C332)</f>
        <v/>
      </c>
      <c r="AZ310" s="126" t="str">
        <f>IF(Compliance_Options!D332="","",Compliance_Options!D332)</f>
        <v/>
      </c>
      <c r="BA310" s="126" t="str">
        <f>IF(Compliance_Options!E332="","",Compliance_Options!E332)</f>
        <v/>
      </c>
      <c r="BB310" s="126" t="str">
        <f>IF(Compliance_Options!F332="","",Compliance_Options!F332)</f>
        <v/>
      </c>
      <c r="BC310" s="105" t="str">
        <f t="shared" si="162"/>
        <v xml:space="preserve">    </v>
      </c>
      <c r="BD310" s="105" t="str">
        <f>IF(COUNTIF(BC$2:BC310,BC310)=1,BC310,"")</f>
        <v/>
      </c>
      <c r="BE310" s="105" t="str">
        <f t="shared" si="163"/>
        <v/>
      </c>
      <c r="BF310" s="105" t="str">
        <f t="shared" si="164"/>
        <v/>
      </c>
      <c r="BG310" s="105" t="str">
        <f t="shared" si="165"/>
        <v/>
      </c>
      <c r="BH310" s="105" t="str">
        <f t="shared" si="166"/>
        <v/>
      </c>
      <c r="BI310" s="105" t="str">
        <f t="shared" si="167"/>
        <v/>
      </c>
      <c r="BJ310" s="105" t="str">
        <f t="shared" si="168"/>
        <v/>
      </c>
      <c r="BK310" s="111" t="str">
        <f t="shared" si="169"/>
        <v/>
      </c>
      <c r="BL310" s="111" t="str">
        <f>+IF(BK310="","",MAX(BL$1:BL309)+1)</f>
        <v/>
      </c>
      <c r="BM310" s="111" t="str">
        <f t="shared" si="170"/>
        <v/>
      </c>
      <c r="BN310" s="111" t="str">
        <f t="shared" si="171"/>
        <v/>
      </c>
      <c r="BO310" s="111" t="str">
        <f t="shared" si="172"/>
        <v/>
      </c>
      <c r="BP310" s="111" t="str">
        <f t="shared" si="173"/>
        <v/>
      </c>
      <c r="BQ310" s="111" t="str">
        <f t="shared" si="174"/>
        <v/>
      </c>
      <c r="BR310" s="111" t="str">
        <f t="shared" si="175"/>
        <v/>
      </c>
      <c r="BS310" s="127" t="str">
        <f t="shared" si="176"/>
        <v/>
      </c>
      <c r="BT310" s="127" t="str">
        <f>+IF(BS310="","",MAX(BT$1:BT309)+1)</f>
        <v/>
      </c>
      <c r="BU310" s="127" t="str">
        <f t="shared" si="177"/>
        <v/>
      </c>
      <c r="BV310" s="127" t="str">
        <f t="shared" si="178"/>
        <v/>
      </c>
      <c r="BW310" s="127" t="str">
        <f t="shared" si="179"/>
        <v/>
      </c>
      <c r="BX310" s="127" t="str">
        <f t="shared" si="180"/>
        <v/>
      </c>
      <c r="BY310" s="127" t="str">
        <f t="shared" si="181"/>
        <v/>
      </c>
      <c r="BZ310" s="127" t="str">
        <f t="shared" si="182"/>
        <v/>
      </c>
      <c r="CA310" s="128" t="str">
        <f t="shared" si="183"/>
        <v/>
      </c>
      <c r="CB310" s="128" t="str">
        <f>+IF(CA310="","",MAX(CB$1:CB309)+1)</f>
        <v/>
      </c>
      <c r="CC310" s="128" t="str">
        <f t="shared" si="184"/>
        <v/>
      </c>
      <c r="CD310" s="128" t="str">
        <f t="shared" si="185"/>
        <v/>
      </c>
      <c r="CE310" s="128" t="str">
        <f t="shared" si="186"/>
        <v/>
      </c>
      <c r="CF310" s="128" t="str">
        <f t="shared" si="187"/>
        <v/>
      </c>
      <c r="CG310" s="128" t="str">
        <f t="shared" si="188"/>
        <v/>
      </c>
      <c r="CH310" s="128" t="str">
        <f t="shared" si="189"/>
        <v/>
      </c>
      <c r="CI310" s="129" t="str">
        <f t="shared" si="190"/>
        <v/>
      </c>
      <c r="CJ310" s="129" t="str">
        <f>+IF(CI310="","",MAX(CJ$1:CJ309)+1)</f>
        <v/>
      </c>
      <c r="CK310" s="129" t="str">
        <f t="shared" si="191"/>
        <v/>
      </c>
      <c r="CL310" s="129" t="str">
        <f t="shared" si="192"/>
        <v/>
      </c>
      <c r="CM310" s="129" t="str">
        <f t="shared" si="193"/>
        <v/>
      </c>
      <c r="CN310" s="129" t="str">
        <f t="shared" si="194"/>
        <v/>
      </c>
      <c r="CO310" s="129" t="str">
        <f t="shared" si="195"/>
        <v/>
      </c>
      <c r="CQ310" s="207" t="str">
        <f>+IF(CR310="","",MAX(CQ$1:CQ309)+1)</f>
        <v/>
      </c>
      <c r="CR310" s="208" t="str">
        <f>IF(Compliance_Options!B332="","",Compliance_Options!B332)</f>
        <v/>
      </c>
      <c r="CS310" s="208" t="str">
        <f>IF(Compliance_Options!C332="","",Compliance_Options!C332)</f>
        <v/>
      </c>
      <c r="CT310" s="208" t="str">
        <f>IF(Compliance_Options!D332="","",Compliance_Options!D332)</f>
        <v/>
      </c>
      <c r="CU310" s="208" t="str">
        <f t="shared" si="196"/>
        <v xml:space="preserve">  </v>
      </c>
      <c r="CV310" s="208" t="str">
        <f>IF(COUNTIF(CU$2:CU310,CU310)=1,CU310,"")</f>
        <v/>
      </c>
      <c r="CW310" s="208" t="str">
        <f t="shared" si="197"/>
        <v/>
      </c>
      <c r="CX310" s="208" t="str">
        <f t="shared" si="198"/>
        <v/>
      </c>
      <c r="CY310" s="208" t="str">
        <f t="shared" si="199"/>
        <v/>
      </c>
      <c r="CZ310" s="208" t="str">
        <f t="shared" si="200"/>
        <v/>
      </c>
    </row>
    <row r="311" spans="49:104" x14ac:dyDescent="0.3">
      <c r="AW311" s="125" t="str">
        <f>+IF(AX311="","",MAX(AW$1:AW310)+1)</f>
        <v/>
      </c>
      <c r="AX311" s="126" t="str">
        <f>IF(Compliance_Options!B333="","",Compliance_Options!B333)</f>
        <v/>
      </c>
      <c r="AY311" s="126" t="str">
        <f>IF(Compliance_Options!C333="","",Compliance_Options!C333)</f>
        <v/>
      </c>
      <c r="AZ311" s="126" t="str">
        <f>IF(Compliance_Options!D333="","",Compliance_Options!D333)</f>
        <v/>
      </c>
      <c r="BA311" s="126" t="str">
        <f>IF(Compliance_Options!E333="","",Compliance_Options!E333)</f>
        <v/>
      </c>
      <c r="BB311" s="126" t="str">
        <f>IF(Compliance_Options!F333="","",Compliance_Options!F333)</f>
        <v/>
      </c>
      <c r="BC311" s="105" t="str">
        <f t="shared" si="162"/>
        <v xml:space="preserve">    </v>
      </c>
      <c r="BD311" s="105" t="str">
        <f>IF(COUNTIF(BC$2:BC311,BC311)=1,BC311,"")</f>
        <v/>
      </c>
      <c r="BE311" s="105" t="str">
        <f t="shared" si="163"/>
        <v/>
      </c>
      <c r="BF311" s="105" t="str">
        <f t="shared" si="164"/>
        <v/>
      </c>
      <c r="BG311" s="105" t="str">
        <f t="shared" si="165"/>
        <v/>
      </c>
      <c r="BH311" s="105" t="str">
        <f t="shared" si="166"/>
        <v/>
      </c>
      <c r="BI311" s="105" t="str">
        <f t="shared" si="167"/>
        <v/>
      </c>
      <c r="BJ311" s="105" t="str">
        <f t="shared" si="168"/>
        <v/>
      </c>
      <c r="BK311" s="111" t="str">
        <f t="shared" si="169"/>
        <v/>
      </c>
      <c r="BL311" s="111" t="str">
        <f>+IF(BK311="","",MAX(BL$1:BL310)+1)</f>
        <v/>
      </c>
      <c r="BM311" s="111" t="str">
        <f t="shared" si="170"/>
        <v/>
      </c>
      <c r="BN311" s="111" t="str">
        <f t="shared" si="171"/>
        <v/>
      </c>
      <c r="BO311" s="111" t="str">
        <f t="shared" si="172"/>
        <v/>
      </c>
      <c r="BP311" s="111" t="str">
        <f t="shared" si="173"/>
        <v/>
      </c>
      <c r="BQ311" s="111" t="str">
        <f t="shared" si="174"/>
        <v/>
      </c>
      <c r="BR311" s="111" t="str">
        <f t="shared" si="175"/>
        <v/>
      </c>
      <c r="BS311" s="127" t="str">
        <f t="shared" si="176"/>
        <v/>
      </c>
      <c r="BT311" s="127" t="str">
        <f>+IF(BS311="","",MAX(BT$1:BT310)+1)</f>
        <v/>
      </c>
      <c r="BU311" s="127" t="str">
        <f t="shared" si="177"/>
        <v/>
      </c>
      <c r="BV311" s="127" t="str">
        <f t="shared" si="178"/>
        <v/>
      </c>
      <c r="BW311" s="127" t="str">
        <f t="shared" si="179"/>
        <v/>
      </c>
      <c r="BX311" s="127" t="str">
        <f t="shared" si="180"/>
        <v/>
      </c>
      <c r="BY311" s="127" t="str">
        <f t="shared" si="181"/>
        <v/>
      </c>
      <c r="BZ311" s="127" t="str">
        <f t="shared" si="182"/>
        <v/>
      </c>
      <c r="CA311" s="128" t="str">
        <f t="shared" si="183"/>
        <v/>
      </c>
      <c r="CB311" s="128" t="str">
        <f>+IF(CA311="","",MAX(CB$1:CB310)+1)</f>
        <v/>
      </c>
      <c r="CC311" s="128" t="str">
        <f t="shared" si="184"/>
        <v/>
      </c>
      <c r="CD311" s="128" t="str">
        <f t="shared" si="185"/>
        <v/>
      </c>
      <c r="CE311" s="128" t="str">
        <f t="shared" si="186"/>
        <v/>
      </c>
      <c r="CF311" s="128" t="str">
        <f t="shared" si="187"/>
        <v/>
      </c>
      <c r="CG311" s="128" t="str">
        <f t="shared" si="188"/>
        <v/>
      </c>
      <c r="CH311" s="128" t="str">
        <f t="shared" si="189"/>
        <v/>
      </c>
      <c r="CI311" s="129" t="str">
        <f t="shared" si="190"/>
        <v/>
      </c>
      <c r="CJ311" s="129" t="str">
        <f>+IF(CI311="","",MAX(CJ$1:CJ310)+1)</f>
        <v/>
      </c>
      <c r="CK311" s="129" t="str">
        <f t="shared" si="191"/>
        <v/>
      </c>
      <c r="CL311" s="129" t="str">
        <f t="shared" si="192"/>
        <v/>
      </c>
      <c r="CM311" s="129" t="str">
        <f t="shared" si="193"/>
        <v/>
      </c>
      <c r="CN311" s="129" t="str">
        <f t="shared" si="194"/>
        <v/>
      </c>
      <c r="CO311" s="129" t="str">
        <f t="shared" si="195"/>
        <v/>
      </c>
      <c r="CQ311" s="207" t="str">
        <f>+IF(CR311="","",MAX(CQ$1:CQ310)+1)</f>
        <v/>
      </c>
      <c r="CR311" s="208" t="str">
        <f>IF(Compliance_Options!B333="","",Compliance_Options!B333)</f>
        <v/>
      </c>
      <c r="CS311" s="208" t="str">
        <f>IF(Compliance_Options!C333="","",Compliance_Options!C333)</f>
        <v/>
      </c>
      <c r="CT311" s="208" t="str">
        <f>IF(Compliance_Options!D333="","",Compliance_Options!D333)</f>
        <v/>
      </c>
      <c r="CU311" s="208" t="str">
        <f t="shared" si="196"/>
        <v xml:space="preserve">  </v>
      </c>
      <c r="CV311" s="208" t="str">
        <f>IF(COUNTIF(CU$2:CU311,CU311)=1,CU311,"")</f>
        <v/>
      </c>
      <c r="CW311" s="208" t="str">
        <f t="shared" si="197"/>
        <v/>
      </c>
      <c r="CX311" s="208" t="str">
        <f t="shared" si="198"/>
        <v/>
      </c>
      <c r="CY311" s="208" t="str">
        <f t="shared" si="199"/>
        <v/>
      </c>
      <c r="CZ311" s="208" t="str">
        <f t="shared" si="200"/>
        <v/>
      </c>
    </row>
    <row r="312" spans="49:104" x14ac:dyDescent="0.3">
      <c r="AW312" s="125" t="str">
        <f>+IF(AX312="","",MAX(AW$1:AW311)+1)</f>
        <v/>
      </c>
      <c r="AX312" s="126" t="str">
        <f>IF(Compliance_Options!B334="","",Compliance_Options!B334)</f>
        <v/>
      </c>
      <c r="AY312" s="126" t="str">
        <f>IF(Compliance_Options!C334="","",Compliance_Options!C334)</f>
        <v/>
      </c>
      <c r="AZ312" s="126" t="str">
        <f>IF(Compliance_Options!D334="","",Compliance_Options!D334)</f>
        <v/>
      </c>
      <c r="BA312" s="126" t="str">
        <f>IF(Compliance_Options!E334="","",Compliance_Options!E334)</f>
        <v/>
      </c>
      <c r="BB312" s="126" t="str">
        <f>IF(Compliance_Options!F334="","",Compliance_Options!F334)</f>
        <v/>
      </c>
      <c r="BC312" s="105" t="str">
        <f t="shared" si="162"/>
        <v xml:space="preserve">    </v>
      </c>
      <c r="BD312" s="105" t="str">
        <f>IF(COUNTIF(BC$2:BC312,BC312)=1,BC312,"")</f>
        <v/>
      </c>
      <c r="BE312" s="105" t="str">
        <f t="shared" si="163"/>
        <v/>
      </c>
      <c r="BF312" s="105" t="str">
        <f t="shared" si="164"/>
        <v/>
      </c>
      <c r="BG312" s="105" t="str">
        <f t="shared" si="165"/>
        <v/>
      </c>
      <c r="BH312" s="105" t="str">
        <f t="shared" si="166"/>
        <v/>
      </c>
      <c r="BI312" s="105" t="str">
        <f t="shared" si="167"/>
        <v/>
      </c>
      <c r="BJ312" s="105" t="str">
        <f t="shared" si="168"/>
        <v/>
      </c>
      <c r="BK312" s="111" t="str">
        <f t="shared" si="169"/>
        <v/>
      </c>
      <c r="BL312" s="111" t="str">
        <f>+IF(BK312="","",MAX(BL$1:BL311)+1)</f>
        <v/>
      </c>
      <c r="BM312" s="111" t="str">
        <f t="shared" si="170"/>
        <v/>
      </c>
      <c r="BN312" s="111" t="str">
        <f t="shared" si="171"/>
        <v/>
      </c>
      <c r="BO312" s="111" t="str">
        <f t="shared" si="172"/>
        <v/>
      </c>
      <c r="BP312" s="111" t="str">
        <f t="shared" si="173"/>
        <v/>
      </c>
      <c r="BQ312" s="111" t="str">
        <f t="shared" si="174"/>
        <v/>
      </c>
      <c r="BR312" s="111" t="str">
        <f t="shared" si="175"/>
        <v/>
      </c>
      <c r="BS312" s="127" t="str">
        <f t="shared" si="176"/>
        <v/>
      </c>
      <c r="BT312" s="127" t="str">
        <f>+IF(BS312="","",MAX(BT$1:BT311)+1)</f>
        <v/>
      </c>
      <c r="BU312" s="127" t="str">
        <f t="shared" si="177"/>
        <v/>
      </c>
      <c r="BV312" s="127" t="str">
        <f t="shared" si="178"/>
        <v/>
      </c>
      <c r="BW312" s="127" t="str">
        <f t="shared" si="179"/>
        <v/>
      </c>
      <c r="BX312" s="127" t="str">
        <f t="shared" si="180"/>
        <v/>
      </c>
      <c r="BY312" s="127" t="str">
        <f t="shared" si="181"/>
        <v/>
      </c>
      <c r="BZ312" s="127" t="str">
        <f t="shared" si="182"/>
        <v/>
      </c>
      <c r="CA312" s="128" t="str">
        <f t="shared" si="183"/>
        <v/>
      </c>
      <c r="CB312" s="128" t="str">
        <f>+IF(CA312="","",MAX(CB$1:CB311)+1)</f>
        <v/>
      </c>
      <c r="CC312" s="128" t="str">
        <f t="shared" si="184"/>
        <v/>
      </c>
      <c r="CD312" s="128" t="str">
        <f t="shared" si="185"/>
        <v/>
      </c>
      <c r="CE312" s="128" t="str">
        <f t="shared" si="186"/>
        <v/>
      </c>
      <c r="CF312" s="128" t="str">
        <f t="shared" si="187"/>
        <v/>
      </c>
      <c r="CG312" s="128" t="str">
        <f t="shared" si="188"/>
        <v/>
      </c>
      <c r="CH312" s="128" t="str">
        <f t="shared" si="189"/>
        <v/>
      </c>
      <c r="CI312" s="129" t="str">
        <f t="shared" si="190"/>
        <v/>
      </c>
      <c r="CJ312" s="129" t="str">
        <f>+IF(CI312="","",MAX(CJ$1:CJ311)+1)</f>
        <v/>
      </c>
      <c r="CK312" s="129" t="str">
        <f t="shared" si="191"/>
        <v/>
      </c>
      <c r="CL312" s="129" t="str">
        <f t="shared" si="192"/>
        <v/>
      </c>
      <c r="CM312" s="129" t="str">
        <f t="shared" si="193"/>
        <v/>
      </c>
      <c r="CN312" s="129" t="str">
        <f t="shared" si="194"/>
        <v/>
      </c>
      <c r="CO312" s="129" t="str">
        <f t="shared" si="195"/>
        <v/>
      </c>
      <c r="CQ312" s="207" t="str">
        <f>+IF(CR312="","",MAX(CQ$1:CQ311)+1)</f>
        <v/>
      </c>
      <c r="CR312" s="208" t="str">
        <f>IF(Compliance_Options!B334="","",Compliance_Options!B334)</f>
        <v/>
      </c>
      <c r="CS312" s="208" t="str">
        <f>IF(Compliance_Options!C334="","",Compliance_Options!C334)</f>
        <v/>
      </c>
      <c r="CT312" s="208" t="str">
        <f>IF(Compliance_Options!D334="","",Compliance_Options!D334)</f>
        <v/>
      </c>
      <c r="CU312" s="208" t="str">
        <f t="shared" si="196"/>
        <v xml:space="preserve">  </v>
      </c>
      <c r="CV312" s="208" t="str">
        <f>IF(COUNTIF(CU$2:CU312,CU312)=1,CU312,"")</f>
        <v/>
      </c>
      <c r="CW312" s="208" t="str">
        <f t="shared" si="197"/>
        <v/>
      </c>
      <c r="CX312" s="208" t="str">
        <f t="shared" si="198"/>
        <v/>
      </c>
      <c r="CY312" s="208" t="str">
        <f t="shared" si="199"/>
        <v/>
      </c>
      <c r="CZ312" s="208" t="str">
        <f t="shared" si="200"/>
        <v/>
      </c>
    </row>
    <row r="313" spans="49:104" x14ac:dyDescent="0.3">
      <c r="AW313" s="125" t="str">
        <f>+IF(AX313="","",MAX(AW$1:AW312)+1)</f>
        <v/>
      </c>
      <c r="AX313" s="126" t="str">
        <f>IF(Compliance_Options!B335="","",Compliance_Options!B335)</f>
        <v/>
      </c>
      <c r="AY313" s="126" t="str">
        <f>IF(Compliance_Options!C335="","",Compliance_Options!C335)</f>
        <v/>
      </c>
      <c r="AZ313" s="126" t="str">
        <f>IF(Compliance_Options!D335="","",Compliance_Options!D335)</f>
        <v/>
      </c>
      <c r="BA313" s="126" t="str">
        <f>IF(Compliance_Options!E335="","",Compliance_Options!E335)</f>
        <v/>
      </c>
      <c r="BB313" s="126" t="str">
        <f>IF(Compliance_Options!F335="","",Compliance_Options!F335)</f>
        <v/>
      </c>
      <c r="BC313" s="105" t="str">
        <f t="shared" si="162"/>
        <v xml:space="preserve">    </v>
      </c>
      <c r="BD313" s="105" t="str">
        <f>IF(COUNTIF(BC$2:BC313,BC313)=1,BC313,"")</f>
        <v/>
      </c>
      <c r="BE313" s="105" t="str">
        <f t="shared" si="163"/>
        <v/>
      </c>
      <c r="BF313" s="105" t="str">
        <f t="shared" si="164"/>
        <v/>
      </c>
      <c r="BG313" s="105" t="str">
        <f t="shared" si="165"/>
        <v/>
      </c>
      <c r="BH313" s="105" t="str">
        <f t="shared" si="166"/>
        <v/>
      </c>
      <c r="BI313" s="105" t="str">
        <f t="shared" si="167"/>
        <v/>
      </c>
      <c r="BJ313" s="105" t="str">
        <f t="shared" si="168"/>
        <v/>
      </c>
      <c r="BK313" s="111" t="str">
        <f t="shared" si="169"/>
        <v/>
      </c>
      <c r="BL313" s="111" t="str">
        <f>+IF(BK313="","",MAX(BL$1:BL312)+1)</f>
        <v/>
      </c>
      <c r="BM313" s="111" t="str">
        <f t="shared" si="170"/>
        <v/>
      </c>
      <c r="BN313" s="111" t="str">
        <f t="shared" si="171"/>
        <v/>
      </c>
      <c r="BO313" s="111" t="str">
        <f t="shared" si="172"/>
        <v/>
      </c>
      <c r="BP313" s="111" t="str">
        <f t="shared" si="173"/>
        <v/>
      </c>
      <c r="BQ313" s="111" t="str">
        <f t="shared" si="174"/>
        <v/>
      </c>
      <c r="BR313" s="111" t="str">
        <f t="shared" si="175"/>
        <v/>
      </c>
      <c r="BS313" s="127" t="str">
        <f t="shared" si="176"/>
        <v/>
      </c>
      <c r="BT313" s="127" t="str">
        <f>+IF(BS313="","",MAX(BT$1:BT312)+1)</f>
        <v/>
      </c>
      <c r="BU313" s="127" t="str">
        <f t="shared" si="177"/>
        <v/>
      </c>
      <c r="BV313" s="127" t="str">
        <f t="shared" si="178"/>
        <v/>
      </c>
      <c r="BW313" s="127" t="str">
        <f t="shared" si="179"/>
        <v/>
      </c>
      <c r="BX313" s="127" t="str">
        <f t="shared" si="180"/>
        <v/>
      </c>
      <c r="BY313" s="127" t="str">
        <f t="shared" si="181"/>
        <v/>
      </c>
      <c r="BZ313" s="127" t="str">
        <f t="shared" si="182"/>
        <v/>
      </c>
      <c r="CA313" s="128" t="str">
        <f t="shared" si="183"/>
        <v/>
      </c>
      <c r="CB313" s="128" t="str">
        <f>+IF(CA313="","",MAX(CB$1:CB312)+1)</f>
        <v/>
      </c>
      <c r="CC313" s="128" t="str">
        <f t="shared" si="184"/>
        <v/>
      </c>
      <c r="CD313" s="128" t="str">
        <f t="shared" si="185"/>
        <v/>
      </c>
      <c r="CE313" s="128" t="str">
        <f t="shared" si="186"/>
        <v/>
      </c>
      <c r="CF313" s="128" t="str">
        <f t="shared" si="187"/>
        <v/>
      </c>
      <c r="CG313" s="128" t="str">
        <f t="shared" si="188"/>
        <v/>
      </c>
      <c r="CH313" s="128" t="str">
        <f t="shared" si="189"/>
        <v/>
      </c>
      <c r="CI313" s="129" t="str">
        <f t="shared" si="190"/>
        <v/>
      </c>
      <c r="CJ313" s="129" t="str">
        <f>+IF(CI313="","",MAX(CJ$1:CJ312)+1)</f>
        <v/>
      </c>
      <c r="CK313" s="129" t="str">
        <f t="shared" si="191"/>
        <v/>
      </c>
      <c r="CL313" s="129" t="str">
        <f t="shared" si="192"/>
        <v/>
      </c>
      <c r="CM313" s="129" t="str">
        <f t="shared" si="193"/>
        <v/>
      </c>
      <c r="CN313" s="129" t="str">
        <f t="shared" si="194"/>
        <v/>
      </c>
      <c r="CO313" s="129" t="str">
        <f t="shared" si="195"/>
        <v/>
      </c>
      <c r="CQ313" s="207" t="str">
        <f>+IF(CR313="","",MAX(CQ$1:CQ312)+1)</f>
        <v/>
      </c>
      <c r="CR313" s="208" t="str">
        <f>IF(Compliance_Options!B335="","",Compliance_Options!B335)</f>
        <v/>
      </c>
      <c r="CS313" s="208" t="str">
        <f>IF(Compliance_Options!C335="","",Compliance_Options!C335)</f>
        <v/>
      </c>
      <c r="CT313" s="208" t="str">
        <f>IF(Compliance_Options!D335="","",Compliance_Options!D335)</f>
        <v/>
      </c>
      <c r="CU313" s="208" t="str">
        <f t="shared" si="196"/>
        <v xml:space="preserve">  </v>
      </c>
      <c r="CV313" s="208" t="str">
        <f>IF(COUNTIF(CU$2:CU313,CU313)=1,CU313,"")</f>
        <v/>
      </c>
      <c r="CW313" s="208" t="str">
        <f t="shared" si="197"/>
        <v/>
      </c>
      <c r="CX313" s="208" t="str">
        <f t="shared" si="198"/>
        <v/>
      </c>
      <c r="CY313" s="208" t="str">
        <f t="shared" si="199"/>
        <v/>
      </c>
      <c r="CZ313" s="208" t="str">
        <f t="shared" si="200"/>
        <v/>
      </c>
    </row>
    <row r="314" spans="49:104" x14ac:dyDescent="0.3">
      <c r="AW314" s="125" t="str">
        <f>+IF(AX314="","",MAX(AW$1:AW313)+1)</f>
        <v/>
      </c>
      <c r="AX314" s="126" t="str">
        <f>IF(Compliance_Options!B336="","",Compliance_Options!B336)</f>
        <v/>
      </c>
      <c r="AY314" s="126" t="str">
        <f>IF(Compliance_Options!C336="","",Compliance_Options!C336)</f>
        <v/>
      </c>
      <c r="AZ314" s="126" t="str">
        <f>IF(Compliance_Options!D336="","",Compliance_Options!D336)</f>
        <v/>
      </c>
      <c r="BA314" s="126" t="str">
        <f>IF(Compliance_Options!E336="","",Compliance_Options!E336)</f>
        <v/>
      </c>
      <c r="BB314" s="126" t="str">
        <f>IF(Compliance_Options!F336="","",Compliance_Options!F336)</f>
        <v/>
      </c>
      <c r="BC314" s="105" t="str">
        <f t="shared" si="162"/>
        <v xml:space="preserve">    </v>
      </c>
      <c r="BD314" s="105" t="str">
        <f>IF(COUNTIF(BC$2:BC314,BC314)=1,BC314,"")</f>
        <v/>
      </c>
      <c r="BE314" s="105" t="str">
        <f t="shared" si="163"/>
        <v/>
      </c>
      <c r="BF314" s="105" t="str">
        <f t="shared" si="164"/>
        <v/>
      </c>
      <c r="BG314" s="105" t="str">
        <f t="shared" si="165"/>
        <v/>
      </c>
      <c r="BH314" s="105" t="str">
        <f t="shared" si="166"/>
        <v/>
      </c>
      <c r="BI314" s="105" t="str">
        <f t="shared" si="167"/>
        <v/>
      </c>
      <c r="BJ314" s="105" t="str">
        <f t="shared" si="168"/>
        <v/>
      </c>
      <c r="BK314" s="111" t="str">
        <f t="shared" si="169"/>
        <v/>
      </c>
      <c r="BL314" s="111" t="str">
        <f>+IF(BK314="","",MAX(BL$1:BL313)+1)</f>
        <v/>
      </c>
      <c r="BM314" s="111" t="str">
        <f t="shared" si="170"/>
        <v/>
      </c>
      <c r="BN314" s="111" t="str">
        <f t="shared" si="171"/>
        <v/>
      </c>
      <c r="BO314" s="111" t="str">
        <f t="shared" si="172"/>
        <v/>
      </c>
      <c r="BP314" s="111" t="str">
        <f t="shared" si="173"/>
        <v/>
      </c>
      <c r="BQ314" s="111" t="str">
        <f t="shared" si="174"/>
        <v/>
      </c>
      <c r="BR314" s="111" t="str">
        <f t="shared" si="175"/>
        <v/>
      </c>
      <c r="BS314" s="127" t="str">
        <f t="shared" si="176"/>
        <v/>
      </c>
      <c r="BT314" s="127" t="str">
        <f>+IF(BS314="","",MAX(BT$1:BT313)+1)</f>
        <v/>
      </c>
      <c r="BU314" s="127" t="str">
        <f t="shared" si="177"/>
        <v/>
      </c>
      <c r="BV314" s="127" t="str">
        <f t="shared" si="178"/>
        <v/>
      </c>
      <c r="BW314" s="127" t="str">
        <f t="shared" si="179"/>
        <v/>
      </c>
      <c r="BX314" s="127" t="str">
        <f t="shared" si="180"/>
        <v/>
      </c>
      <c r="BY314" s="127" t="str">
        <f t="shared" si="181"/>
        <v/>
      </c>
      <c r="BZ314" s="127" t="str">
        <f t="shared" si="182"/>
        <v/>
      </c>
      <c r="CA314" s="128" t="str">
        <f t="shared" si="183"/>
        <v/>
      </c>
      <c r="CB314" s="128" t="str">
        <f>+IF(CA314="","",MAX(CB$1:CB313)+1)</f>
        <v/>
      </c>
      <c r="CC314" s="128" t="str">
        <f t="shared" si="184"/>
        <v/>
      </c>
      <c r="CD314" s="128" t="str">
        <f t="shared" si="185"/>
        <v/>
      </c>
      <c r="CE314" s="128" t="str">
        <f t="shared" si="186"/>
        <v/>
      </c>
      <c r="CF314" s="128" t="str">
        <f t="shared" si="187"/>
        <v/>
      </c>
      <c r="CG314" s="128" t="str">
        <f t="shared" si="188"/>
        <v/>
      </c>
      <c r="CH314" s="128" t="str">
        <f t="shared" si="189"/>
        <v/>
      </c>
      <c r="CI314" s="129" t="str">
        <f t="shared" si="190"/>
        <v/>
      </c>
      <c r="CJ314" s="129" t="str">
        <f>+IF(CI314="","",MAX(CJ$1:CJ313)+1)</f>
        <v/>
      </c>
      <c r="CK314" s="129" t="str">
        <f t="shared" si="191"/>
        <v/>
      </c>
      <c r="CL314" s="129" t="str">
        <f t="shared" si="192"/>
        <v/>
      </c>
      <c r="CM314" s="129" t="str">
        <f t="shared" si="193"/>
        <v/>
      </c>
      <c r="CN314" s="129" t="str">
        <f t="shared" si="194"/>
        <v/>
      </c>
      <c r="CO314" s="129" t="str">
        <f t="shared" si="195"/>
        <v/>
      </c>
      <c r="CQ314" s="207" t="str">
        <f>+IF(CR314="","",MAX(CQ$1:CQ313)+1)</f>
        <v/>
      </c>
      <c r="CR314" s="208" t="str">
        <f>IF(Compliance_Options!B336="","",Compliance_Options!B336)</f>
        <v/>
      </c>
      <c r="CS314" s="208" t="str">
        <f>IF(Compliance_Options!C336="","",Compliance_Options!C336)</f>
        <v/>
      </c>
      <c r="CT314" s="208" t="str">
        <f>IF(Compliance_Options!D336="","",Compliance_Options!D336)</f>
        <v/>
      </c>
      <c r="CU314" s="208" t="str">
        <f t="shared" si="196"/>
        <v xml:space="preserve">  </v>
      </c>
      <c r="CV314" s="208" t="str">
        <f>IF(COUNTIF(CU$2:CU314,CU314)=1,CU314,"")</f>
        <v/>
      </c>
      <c r="CW314" s="208" t="str">
        <f t="shared" si="197"/>
        <v/>
      </c>
      <c r="CX314" s="208" t="str">
        <f t="shared" si="198"/>
        <v/>
      </c>
      <c r="CY314" s="208" t="str">
        <f t="shared" si="199"/>
        <v/>
      </c>
      <c r="CZ314" s="208" t="str">
        <f t="shared" si="200"/>
        <v/>
      </c>
    </row>
    <row r="315" spans="49:104" x14ac:dyDescent="0.3">
      <c r="AW315" s="125" t="str">
        <f>+IF(AX315="","",MAX(AW$1:AW314)+1)</f>
        <v/>
      </c>
      <c r="AX315" s="126" t="str">
        <f>IF(Compliance_Options!B337="","",Compliance_Options!B337)</f>
        <v/>
      </c>
      <c r="AY315" s="126" t="str">
        <f>IF(Compliance_Options!C337="","",Compliance_Options!C337)</f>
        <v/>
      </c>
      <c r="AZ315" s="126" t="str">
        <f>IF(Compliance_Options!D337="","",Compliance_Options!D337)</f>
        <v/>
      </c>
      <c r="BA315" s="126" t="str">
        <f>IF(Compliance_Options!E337="","",Compliance_Options!E337)</f>
        <v/>
      </c>
      <c r="BB315" s="126" t="str">
        <f>IF(Compliance_Options!F337="","",Compliance_Options!F337)</f>
        <v/>
      </c>
      <c r="BC315" s="105" t="str">
        <f t="shared" si="162"/>
        <v xml:space="preserve">    </v>
      </c>
      <c r="BD315" s="105" t="str">
        <f>IF(COUNTIF(BC$2:BC315,BC315)=1,BC315,"")</f>
        <v/>
      </c>
      <c r="BE315" s="105" t="str">
        <f t="shared" si="163"/>
        <v/>
      </c>
      <c r="BF315" s="105" t="str">
        <f t="shared" si="164"/>
        <v/>
      </c>
      <c r="BG315" s="105" t="str">
        <f t="shared" si="165"/>
        <v/>
      </c>
      <c r="BH315" s="105" t="str">
        <f t="shared" si="166"/>
        <v/>
      </c>
      <c r="BI315" s="105" t="str">
        <f t="shared" si="167"/>
        <v/>
      </c>
      <c r="BJ315" s="105" t="str">
        <f t="shared" si="168"/>
        <v/>
      </c>
      <c r="BK315" s="111" t="str">
        <f t="shared" si="169"/>
        <v/>
      </c>
      <c r="BL315" s="111" t="str">
        <f>+IF(BK315="","",MAX(BL$1:BL314)+1)</f>
        <v/>
      </c>
      <c r="BM315" s="111" t="str">
        <f t="shared" si="170"/>
        <v/>
      </c>
      <c r="BN315" s="111" t="str">
        <f t="shared" si="171"/>
        <v/>
      </c>
      <c r="BO315" s="111" t="str">
        <f t="shared" si="172"/>
        <v/>
      </c>
      <c r="BP315" s="111" t="str">
        <f t="shared" si="173"/>
        <v/>
      </c>
      <c r="BQ315" s="111" t="str">
        <f t="shared" si="174"/>
        <v/>
      </c>
      <c r="BR315" s="111" t="str">
        <f t="shared" si="175"/>
        <v/>
      </c>
      <c r="BS315" s="127" t="str">
        <f t="shared" si="176"/>
        <v/>
      </c>
      <c r="BT315" s="127" t="str">
        <f>+IF(BS315="","",MAX(BT$1:BT314)+1)</f>
        <v/>
      </c>
      <c r="BU315" s="127" t="str">
        <f t="shared" si="177"/>
        <v/>
      </c>
      <c r="BV315" s="127" t="str">
        <f t="shared" si="178"/>
        <v/>
      </c>
      <c r="BW315" s="127" t="str">
        <f t="shared" si="179"/>
        <v/>
      </c>
      <c r="BX315" s="127" t="str">
        <f t="shared" si="180"/>
        <v/>
      </c>
      <c r="BY315" s="127" t="str">
        <f t="shared" si="181"/>
        <v/>
      </c>
      <c r="BZ315" s="127" t="str">
        <f t="shared" si="182"/>
        <v/>
      </c>
      <c r="CA315" s="128" t="str">
        <f t="shared" si="183"/>
        <v/>
      </c>
      <c r="CB315" s="128" t="str">
        <f>+IF(CA315="","",MAX(CB$1:CB314)+1)</f>
        <v/>
      </c>
      <c r="CC315" s="128" t="str">
        <f t="shared" si="184"/>
        <v/>
      </c>
      <c r="CD315" s="128" t="str">
        <f t="shared" si="185"/>
        <v/>
      </c>
      <c r="CE315" s="128" t="str">
        <f t="shared" si="186"/>
        <v/>
      </c>
      <c r="CF315" s="128" t="str">
        <f t="shared" si="187"/>
        <v/>
      </c>
      <c r="CG315" s="128" t="str">
        <f t="shared" si="188"/>
        <v/>
      </c>
      <c r="CH315" s="128" t="str">
        <f t="shared" si="189"/>
        <v/>
      </c>
      <c r="CI315" s="129" t="str">
        <f t="shared" si="190"/>
        <v/>
      </c>
      <c r="CJ315" s="129" t="str">
        <f>+IF(CI315="","",MAX(CJ$1:CJ314)+1)</f>
        <v/>
      </c>
      <c r="CK315" s="129" t="str">
        <f t="shared" si="191"/>
        <v/>
      </c>
      <c r="CL315" s="129" t="str">
        <f t="shared" si="192"/>
        <v/>
      </c>
      <c r="CM315" s="129" t="str">
        <f t="shared" si="193"/>
        <v/>
      </c>
      <c r="CN315" s="129" t="str">
        <f t="shared" si="194"/>
        <v/>
      </c>
      <c r="CO315" s="129" t="str">
        <f t="shared" si="195"/>
        <v/>
      </c>
      <c r="CQ315" s="207" t="str">
        <f>+IF(CR315="","",MAX(CQ$1:CQ314)+1)</f>
        <v/>
      </c>
      <c r="CR315" s="208" t="str">
        <f>IF(Compliance_Options!B337="","",Compliance_Options!B337)</f>
        <v/>
      </c>
      <c r="CS315" s="208" t="str">
        <f>IF(Compliance_Options!C337="","",Compliance_Options!C337)</f>
        <v/>
      </c>
      <c r="CT315" s="208" t="str">
        <f>IF(Compliance_Options!D337="","",Compliance_Options!D337)</f>
        <v/>
      </c>
      <c r="CU315" s="208" t="str">
        <f t="shared" si="196"/>
        <v xml:space="preserve">  </v>
      </c>
      <c r="CV315" s="208" t="str">
        <f>IF(COUNTIF(CU$2:CU315,CU315)=1,CU315,"")</f>
        <v/>
      </c>
      <c r="CW315" s="208" t="str">
        <f t="shared" si="197"/>
        <v/>
      </c>
      <c r="CX315" s="208" t="str">
        <f t="shared" si="198"/>
        <v/>
      </c>
      <c r="CY315" s="208" t="str">
        <f t="shared" si="199"/>
        <v/>
      </c>
      <c r="CZ315" s="208" t="str">
        <f t="shared" si="200"/>
        <v/>
      </c>
    </row>
    <row r="316" spans="49:104" x14ac:dyDescent="0.3">
      <c r="AW316" s="125" t="str">
        <f>+IF(AX316="","",MAX(AW$1:AW315)+1)</f>
        <v/>
      </c>
      <c r="AX316" s="126" t="str">
        <f>IF(Compliance_Options!B338="","",Compliance_Options!B338)</f>
        <v/>
      </c>
      <c r="AY316" s="126" t="str">
        <f>IF(Compliance_Options!C338="","",Compliance_Options!C338)</f>
        <v/>
      </c>
      <c r="AZ316" s="126" t="str">
        <f>IF(Compliance_Options!D338="","",Compliance_Options!D338)</f>
        <v/>
      </c>
      <c r="BA316" s="126" t="str">
        <f>IF(Compliance_Options!E338="","",Compliance_Options!E338)</f>
        <v/>
      </c>
      <c r="BB316" s="126" t="str">
        <f>IF(Compliance_Options!F338="","",Compliance_Options!F338)</f>
        <v/>
      </c>
      <c r="BC316" s="105" t="str">
        <f t="shared" si="162"/>
        <v xml:space="preserve">    </v>
      </c>
      <c r="BD316" s="105" t="str">
        <f>IF(COUNTIF(BC$2:BC316,BC316)=1,BC316,"")</f>
        <v/>
      </c>
      <c r="BE316" s="105" t="str">
        <f t="shared" si="163"/>
        <v/>
      </c>
      <c r="BF316" s="105" t="str">
        <f t="shared" si="164"/>
        <v/>
      </c>
      <c r="BG316" s="105" t="str">
        <f t="shared" si="165"/>
        <v/>
      </c>
      <c r="BH316" s="105" t="str">
        <f t="shared" si="166"/>
        <v/>
      </c>
      <c r="BI316" s="105" t="str">
        <f t="shared" si="167"/>
        <v/>
      </c>
      <c r="BJ316" s="105" t="str">
        <f t="shared" si="168"/>
        <v/>
      </c>
      <c r="BK316" s="111" t="str">
        <f t="shared" si="169"/>
        <v/>
      </c>
      <c r="BL316" s="111" t="str">
        <f>+IF(BK316="","",MAX(BL$1:BL315)+1)</f>
        <v/>
      </c>
      <c r="BM316" s="111" t="str">
        <f t="shared" si="170"/>
        <v/>
      </c>
      <c r="BN316" s="111" t="str">
        <f t="shared" si="171"/>
        <v/>
      </c>
      <c r="BO316" s="111" t="str">
        <f t="shared" si="172"/>
        <v/>
      </c>
      <c r="BP316" s="111" t="str">
        <f t="shared" si="173"/>
        <v/>
      </c>
      <c r="BQ316" s="111" t="str">
        <f t="shared" si="174"/>
        <v/>
      </c>
      <c r="BR316" s="111" t="str">
        <f t="shared" si="175"/>
        <v/>
      </c>
      <c r="BS316" s="127" t="str">
        <f t="shared" si="176"/>
        <v/>
      </c>
      <c r="BT316" s="127" t="str">
        <f>+IF(BS316="","",MAX(BT$1:BT315)+1)</f>
        <v/>
      </c>
      <c r="BU316" s="127" t="str">
        <f t="shared" si="177"/>
        <v/>
      </c>
      <c r="BV316" s="127" t="str">
        <f t="shared" si="178"/>
        <v/>
      </c>
      <c r="BW316" s="127" t="str">
        <f t="shared" si="179"/>
        <v/>
      </c>
      <c r="BX316" s="127" t="str">
        <f t="shared" si="180"/>
        <v/>
      </c>
      <c r="BY316" s="127" t="str">
        <f t="shared" si="181"/>
        <v/>
      </c>
      <c r="BZ316" s="127" t="str">
        <f t="shared" si="182"/>
        <v/>
      </c>
      <c r="CA316" s="128" t="str">
        <f t="shared" si="183"/>
        <v/>
      </c>
      <c r="CB316" s="128" t="str">
        <f>+IF(CA316="","",MAX(CB$1:CB315)+1)</f>
        <v/>
      </c>
      <c r="CC316" s="128" t="str">
        <f t="shared" si="184"/>
        <v/>
      </c>
      <c r="CD316" s="128" t="str">
        <f t="shared" si="185"/>
        <v/>
      </c>
      <c r="CE316" s="128" t="str">
        <f t="shared" si="186"/>
        <v/>
      </c>
      <c r="CF316" s="128" t="str">
        <f t="shared" si="187"/>
        <v/>
      </c>
      <c r="CG316" s="128" t="str">
        <f t="shared" si="188"/>
        <v/>
      </c>
      <c r="CH316" s="128" t="str">
        <f t="shared" si="189"/>
        <v/>
      </c>
      <c r="CI316" s="129" t="str">
        <f t="shared" si="190"/>
        <v/>
      </c>
      <c r="CJ316" s="129" t="str">
        <f>+IF(CI316="","",MAX(CJ$1:CJ315)+1)</f>
        <v/>
      </c>
      <c r="CK316" s="129" t="str">
        <f t="shared" si="191"/>
        <v/>
      </c>
      <c r="CL316" s="129" t="str">
        <f t="shared" si="192"/>
        <v/>
      </c>
      <c r="CM316" s="129" t="str">
        <f t="shared" si="193"/>
        <v/>
      </c>
      <c r="CN316" s="129" t="str">
        <f t="shared" si="194"/>
        <v/>
      </c>
      <c r="CO316" s="129" t="str">
        <f t="shared" si="195"/>
        <v/>
      </c>
      <c r="CQ316" s="207" t="str">
        <f>+IF(CR316="","",MAX(CQ$1:CQ315)+1)</f>
        <v/>
      </c>
      <c r="CR316" s="208" t="str">
        <f>IF(Compliance_Options!B338="","",Compliance_Options!B338)</f>
        <v/>
      </c>
      <c r="CS316" s="208" t="str">
        <f>IF(Compliance_Options!C338="","",Compliance_Options!C338)</f>
        <v/>
      </c>
      <c r="CT316" s="208" t="str">
        <f>IF(Compliance_Options!D338="","",Compliance_Options!D338)</f>
        <v/>
      </c>
      <c r="CU316" s="208" t="str">
        <f t="shared" si="196"/>
        <v xml:space="preserve">  </v>
      </c>
      <c r="CV316" s="208" t="str">
        <f>IF(COUNTIF(CU$2:CU316,CU316)=1,CU316,"")</f>
        <v/>
      </c>
      <c r="CW316" s="208" t="str">
        <f t="shared" si="197"/>
        <v/>
      </c>
      <c r="CX316" s="208" t="str">
        <f t="shared" si="198"/>
        <v/>
      </c>
      <c r="CY316" s="208" t="str">
        <f t="shared" si="199"/>
        <v/>
      </c>
      <c r="CZ316" s="208" t="str">
        <f t="shared" si="200"/>
        <v/>
      </c>
    </row>
    <row r="317" spans="49:104" x14ac:dyDescent="0.3">
      <c r="AW317" s="125" t="str">
        <f>+IF(AX317="","",MAX(AW$1:AW316)+1)</f>
        <v/>
      </c>
      <c r="AX317" s="126" t="str">
        <f>IF(Compliance_Options!B339="","",Compliance_Options!B339)</f>
        <v/>
      </c>
      <c r="AY317" s="126" t="str">
        <f>IF(Compliance_Options!C339="","",Compliance_Options!C339)</f>
        <v/>
      </c>
      <c r="AZ317" s="126" t="str">
        <f>IF(Compliance_Options!D339="","",Compliance_Options!D339)</f>
        <v/>
      </c>
      <c r="BA317" s="126" t="str">
        <f>IF(Compliance_Options!E339="","",Compliance_Options!E339)</f>
        <v/>
      </c>
      <c r="BB317" s="126" t="str">
        <f>IF(Compliance_Options!F339="","",Compliance_Options!F339)</f>
        <v/>
      </c>
      <c r="BC317" s="105" t="str">
        <f t="shared" si="162"/>
        <v xml:space="preserve">    </v>
      </c>
      <c r="BD317" s="105" t="str">
        <f>IF(COUNTIF(BC$2:BC317,BC317)=1,BC317,"")</f>
        <v/>
      </c>
      <c r="BE317" s="105" t="str">
        <f t="shared" si="163"/>
        <v/>
      </c>
      <c r="BF317" s="105" t="str">
        <f t="shared" si="164"/>
        <v/>
      </c>
      <c r="BG317" s="105" t="str">
        <f t="shared" si="165"/>
        <v/>
      </c>
      <c r="BH317" s="105" t="str">
        <f t="shared" si="166"/>
        <v/>
      </c>
      <c r="BI317" s="105" t="str">
        <f t="shared" si="167"/>
        <v/>
      </c>
      <c r="BJ317" s="105" t="str">
        <f t="shared" si="168"/>
        <v/>
      </c>
      <c r="BK317" s="111" t="str">
        <f t="shared" si="169"/>
        <v/>
      </c>
      <c r="BL317" s="111" t="str">
        <f>+IF(BK317="","",MAX(BL$1:BL316)+1)</f>
        <v/>
      </c>
      <c r="BM317" s="111" t="str">
        <f t="shared" si="170"/>
        <v/>
      </c>
      <c r="BN317" s="111" t="str">
        <f t="shared" si="171"/>
        <v/>
      </c>
      <c r="BO317" s="111" t="str">
        <f t="shared" si="172"/>
        <v/>
      </c>
      <c r="BP317" s="111" t="str">
        <f t="shared" si="173"/>
        <v/>
      </c>
      <c r="BQ317" s="111" t="str">
        <f t="shared" si="174"/>
        <v/>
      </c>
      <c r="BR317" s="111" t="str">
        <f t="shared" si="175"/>
        <v/>
      </c>
      <c r="BS317" s="127" t="str">
        <f t="shared" si="176"/>
        <v/>
      </c>
      <c r="BT317" s="127" t="str">
        <f>+IF(BS317="","",MAX(BT$1:BT316)+1)</f>
        <v/>
      </c>
      <c r="BU317" s="127" t="str">
        <f t="shared" si="177"/>
        <v/>
      </c>
      <c r="BV317" s="127" t="str">
        <f t="shared" si="178"/>
        <v/>
      </c>
      <c r="BW317" s="127" t="str">
        <f t="shared" si="179"/>
        <v/>
      </c>
      <c r="BX317" s="127" t="str">
        <f t="shared" si="180"/>
        <v/>
      </c>
      <c r="BY317" s="127" t="str">
        <f t="shared" si="181"/>
        <v/>
      </c>
      <c r="BZ317" s="127" t="str">
        <f t="shared" si="182"/>
        <v/>
      </c>
      <c r="CA317" s="128" t="str">
        <f t="shared" si="183"/>
        <v/>
      </c>
      <c r="CB317" s="128" t="str">
        <f>+IF(CA317="","",MAX(CB$1:CB316)+1)</f>
        <v/>
      </c>
      <c r="CC317" s="128" t="str">
        <f t="shared" si="184"/>
        <v/>
      </c>
      <c r="CD317" s="128" t="str">
        <f t="shared" si="185"/>
        <v/>
      </c>
      <c r="CE317" s="128" t="str">
        <f t="shared" si="186"/>
        <v/>
      </c>
      <c r="CF317" s="128" t="str">
        <f t="shared" si="187"/>
        <v/>
      </c>
      <c r="CG317" s="128" t="str">
        <f t="shared" si="188"/>
        <v/>
      </c>
      <c r="CH317" s="128" t="str">
        <f t="shared" si="189"/>
        <v/>
      </c>
      <c r="CI317" s="129" t="str">
        <f t="shared" si="190"/>
        <v/>
      </c>
      <c r="CJ317" s="129" t="str">
        <f>+IF(CI317="","",MAX(CJ$1:CJ316)+1)</f>
        <v/>
      </c>
      <c r="CK317" s="129" t="str">
        <f t="shared" si="191"/>
        <v/>
      </c>
      <c r="CL317" s="129" t="str">
        <f t="shared" si="192"/>
        <v/>
      </c>
      <c r="CM317" s="129" t="str">
        <f t="shared" si="193"/>
        <v/>
      </c>
      <c r="CN317" s="129" t="str">
        <f t="shared" si="194"/>
        <v/>
      </c>
      <c r="CO317" s="129" t="str">
        <f t="shared" si="195"/>
        <v/>
      </c>
      <c r="CQ317" s="207" t="str">
        <f>+IF(CR317="","",MAX(CQ$1:CQ316)+1)</f>
        <v/>
      </c>
      <c r="CR317" s="208" t="str">
        <f>IF(Compliance_Options!B339="","",Compliance_Options!B339)</f>
        <v/>
      </c>
      <c r="CS317" s="208" t="str">
        <f>IF(Compliance_Options!C339="","",Compliance_Options!C339)</f>
        <v/>
      </c>
      <c r="CT317" s="208" t="str">
        <f>IF(Compliance_Options!D339="","",Compliance_Options!D339)</f>
        <v/>
      </c>
      <c r="CU317" s="208" t="str">
        <f t="shared" si="196"/>
        <v xml:space="preserve">  </v>
      </c>
      <c r="CV317" s="208" t="str">
        <f>IF(COUNTIF(CU$2:CU317,CU317)=1,CU317,"")</f>
        <v/>
      </c>
      <c r="CW317" s="208" t="str">
        <f t="shared" si="197"/>
        <v/>
      </c>
      <c r="CX317" s="208" t="str">
        <f t="shared" si="198"/>
        <v/>
      </c>
      <c r="CY317" s="208" t="str">
        <f t="shared" si="199"/>
        <v/>
      </c>
      <c r="CZ317" s="208" t="str">
        <f t="shared" si="200"/>
        <v/>
      </c>
    </row>
    <row r="318" spans="49:104" x14ac:dyDescent="0.3">
      <c r="AW318" s="125" t="str">
        <f>+IF(AX318="","",MAX(AW$1:AW317)+1)</f>
        <v/>
      </c>
      <c r="AX318" s="126" t="str">
        <f>IF(Compliance_Options!B340="","",Compliance_Options!B340)</f>
        <v/>
      </c>
      <c r="AY318" s="126" t="str">
        <f>IF(Compliance_Options!C340="","",Compliance_Options!C340)</f>
        <v/>
      </c>
      <c r="AZ318" s="126" t="str">
        <f>IF(Compliance_Options!D340="","",Compliance_Options!D340)</f>
        <v/>
      </c>
      <c r="BA318" s="126" t="str">
        <f>IF(Compliance_Options!E340="","",Compliance_Options!E340)</f>
        <v/>
      </c>
      <c r="BB318" s="126" t="str">
        <f>IF(Compliance_Options!F340="","",Compliance_Options!F340)</f>
        <v/>
      </c>
      <c r="BC318" s="105" t="str">
        <f t="shared" si="162"/>
        <v xml:space="preserve">    </v>
      </c>
      <c r="BD318" s="105" t="str">
        <f>IF(COUNTIF(BC$2:BC318,BC318)=1,BC318,"")</f>
        <v/>
      </c>
      <c r="BE318" s="105" t="str">
        <f t="shared" si="163"/>
        <v/>
      </c>
      <c r="BF318" s="105" t="str">
        <f t="shared" si="164"/>
        <v/>
      </c>
      <c r="BG318" s="105" t="str">
        <f t="shared" si="165"/>
        <v/>
      </c>
      <c r="BH318" s="105" t="str">
        <f t="shared" si="166"/>
        <v/>
      </c>
      <c r="BI318" s="105" t="str">
        <f t="shared" si="167"/>
        <v/>
      </c>
      <c r="BJ318" s="105" t="str">
        <f t="shared" si="168"/>
        <v/>
      </c>
      <c r="BK318" s="111" t="str">
        <f t="shared" si="169"/>
        <v/>
      </c>
      <c r="BL318" s="111" t="str">
        <f>+IF(BK318="","",MAX(BL$1:BL317)+1)</f>
        <v/>
      </c>
      <c r="BM318" s="111" t="str">
        <f t="shared" si="170"/>
        <v/>
      </c>
      <c r="BN318" s="111" t="str">
        <f t="shared" si="171"/>
        <v/>
      </c>
      <c r="BO318" s="111" t="str">
        <f t="shared" si="172"/>
        <v/>
      </c>
      <c r="BP318" s="111" t="str">
        <f t="shared" si="173"/>
        <v/>
      </c>
      <c r="BQ318" s="111" t="str">
        <f t="shared" si="174"/>
        <v/>
      </c>
      <c r="BR318" s="111" t="str">
        <f t="shared" si="175"/>
        <v/>
      </c>
      <c r="BS318" s="127" t="str">
        <f t="shared" si="176"/>
        <v/>
      </c>
      <c r="BT318" s="127" t="str">
        <f>+IF(BS318="","",MAX(BT$1:BT317)+1)</f>
        <v/>
      </c>
      <c r="BU318" s="127" t="str">
        <f t="shared" si="177"/>
        <v/>
      </c>
      <c r="BV318" s="127" t="str">
        <f t="shared" si="178"/>
        <v/>
      </c>
      <c r="BW318" s="127" t="str">
        <f t="shared" si="179"/>
        <v/>
      </c>
      <c r="BX318" s="127" t="str">
        <f t="shared" si="180"/>
        <v/>
      </c>
      <c r="BY318" s="127" t="str">
        <f t="shared" si="181"/>
        <v/>
      </c>
      <c r="BZ318" s="127" t="str">
        <f t="shared" si="182"/>
        <v/>
      </c>
      <c r="CA318" s="128" t="str">
        <f t="shared" si="183"/>
        <v/>
      </c>
      <c r="CB318" s="128" t="str">
        <f>+IF(CA318="","",MAX(CB$1:CB317)+1)</f>
        <v/>
      </c>
      <c r="CC318" s="128" t="str">
        <f t="shared" si="184"/>
        <v/>
      </c>
      <c r="CD318" s="128" t="str">
        <f t="shared" si="185"/>
        <v/>
      </c>
      <c r="CE318" s="128" t="str">
        <f t="shared" si="186"/>
        <v/>
      </c>
      <c r="CF318" s="128" t="str">
        <f t="shared" si="187"/>
        <v/>
      </c>
      <c r="CG318" s="128" t="str">
        <f t="shared" si="188"/>
        <v/>
      </c>
      <c r="CH318" s="128" t="str">
        <f t="shared" si="189"/>
        <v/>
      </c>
      <c r="CI318" s="129" t="str">
        <f t="shared" si="190"/>
        <v/>
      </c>
      <c r="CJ318" s="129" t="str">
        <f>+IF(CI318="","",MAX(CJ$1:CJ317)+1)</f>
        <v/>
      </c>
      <c r="CK318" s="129" t="str">
        <f t="shared" si="191"/>
        <v/>
      </c>
      <c r="CL318" s="129" t="str">
        <f t="shared" si="192"/>
        <v/>
      </c>
      <c r="CM318" s="129" t="str">
        <f t="shared" si="193"/>
        <v/>
      </c>
      <c r="CN318" s="129" t="str">
        <f t="shared" si="194"/>
        <v/>
      </c>
      <c r="CO318" s="129" t="str">
        <f t="shared" si="195"/>
        <v/>
      </c>
      <c r="CQ318" s="207" t="str">
        <f>+IF(CR318="","",MAX(CQ$1:CQ317)+1)</f>
        <v/>
      </c>
      <c r="CR318" s="208" t="str">
        <f>IF(Compliance_Options!B340="","",Compliance_Options!B340)</f>
        <v/>
      </c>
      <c r="CS318" s="208" t="str">
        <f>IF(Compliance_Options!C340="","",Compliance_Options!C340)</f>
        <v/>
      </c>
      <c r="CT318" s="208" t="str">
        <f>IF(Compliance_Options!D340="","",Compliance_Options!D340)</f>
        <v/>
      </c>
      <c r="CU318" s="208" t="str">
        <f t="shared" si="196"/>
        <v xml:space="preserve">  </v>
      </c>
      <c r="CV318" s="208" t="str">
        <f>IF(COUNTIF(CU$2:CU318,CU318)=1,CU318,"")</f>
        <v/>
      </c>
      <c r="CW318" s="208" t="str">
        <f t="shared" si="197"/>
        <v/>
      </c>
      <c r="CX318" s="208" t="str">
        <f t="shared" si="198"/>
        <v/>
      </c>
      <c r="CY318" s="208" t="str">
        <f t="shared" si="199"/>
        <v/>
      </c>
      <c r="CZ318" s="208" t="str">
        <f t="shared" si="200"/>
        <v/>
      </c>
    </row>
    <row r="319" spans="49:104" x14ac:dyDescent="0.3">
      <c r="AW319" s="125" t="str">
        <f>+IF(AX319="","",MAX(AW$1:AW318)+1)</f>
        <v/>
      </c>
      <c r="AX319" s="126" t="str">
        <f>IF(Compliance_Options!B341="","",Compliance_Options!B341)</f>
        <v/>
      </c>
      <c r="AY319" s="126" t="str">
        <f>IF(Compliance_Options!C341="","",Compliance_Options!C341)</f>
        <v/>
      </c>
      <c r="AZ319" s="126" t="str">
        <f>IF(Compliance_Options!D341="","",Compliance_Options!D341)</f>
        <v/>
      </c>
      <c r="BA319" s="126" t="str">
        <f>IF(Compliance_Options!E341="","",Compliance_Options!E341)</f>
        <v/>
      </c>
      <c r="BB319" s="126" t="str">
        <f>IF(Compliance_Options!F341="","",Compliance_Options!F341)</f>
        <v/>
      </c>
      <c r="BC319" s="105" t="str">
        <f t="shared" si="162"/>
        <v xml:space="preserve">    </v>
      </c>
      <c r="BD319" s="105" t="str">
        <f>IF(COUNTIF(BC$2:BC319,BC319)=1,BC319,"")</f>
        <v/>
      </c>
      <c r="BE319" s="105" t="str">
        <f t="shared" si="163"/>
        <v/>
      </c>
      <c r="BF319" s="105" t="str">
        <f t="shared" si="164"/>
        <v/>
      </c>
      <c r="BG319" s="105" t="str">
        <f t="shared" si="165"/>
        <v/>
      </c>
      <c r="BH319" s="105" t="str">
        <f t="shared" si="166"/>
        <v/>
      </c>
      <c r="BI319" s="105" t="str">
        <f t="shared" si="167"/>
        <v/>
      </c>
      <c r="BJ319" s="105" t="str">
        <f t="shared" si="168"/>
        <v/>
      </c>
      <c r="BK319" s="111" t="str">
        <f t="shared" si="169"/>
        <v/>
      </c>
      <c r="BL319" s="111" t="str">
        <f>+IF(BK319="","",MAX(BL$1:BL318)+1)</f>
        <v/>
      </c>
      <c r="BM319" s="111" t="str">
        <f t="shared" si="170"/>
        <v/>
      </c>
      <c r="BN319" s="111" t="str">
        <f t="shared" si="171"/>
        <v/>
      </c>
      <c r="BO319" s="111" t="str">
        <f t="shared" si="172"/>
        <v/>
      </c>
      <c r="BP319" s="111" t="str">
        <f t="shared" si="173"/>
        <v/>
      </c>
      <c r="BQ319" s="111" t="str">
        <f t="shared" si="174"/>
        <v/>
      </c>
      <c r="BR319" s="111" t="str">
        <f t="shared" si="175"/>
        <v/>
      </c>
      <c r="BS319" s="127" t="str">
        <f t="shared" si="176"/>
        <v/>
      </c>
      <c r="BT319" s="127" t="str">
        <f>+IF(BS319="","",MAX(BT$1:BT318)+1)</f>
        <v/>
      </c>
      <c r="BU319" s="127" t="str">
        <f t="shared" si="177"/>
        <v/>
      </c>
      <c r="BV319" s="127" t="str">
        <f t="shared" si="178"/>
        <v/>
      </c>
      <c r="BW319" s="127" t="str">
        <f t="shared" si="179"/>
        <v/>
      </c>
      <c r="BX319" s="127" t="str">
        <f t="shared" si="180"/>
        <v/>
      </c>
      <c r="BY319" s="127" t="str">
        <f t="shared" si="181"/>
        <v/>
      </c>
      <c r="BZ319" s="127" t="str">
        <f t="shared" si="182"/>
        <v/>
      </c>
      <c r="CA319" s="128" t="str">
        <f t="shared" si="183"/>
        <v/>
      </c>
      <c r="CB319" s="128" t="str">
        <f>+IF(CA319="","",MAX(CB$1:CB318)+1)</f>
        <v/>
      </c>
      <c r="CC319" s="128" t="str">
        <f t="shared" si="184"/>
        <v/>
      </c>
      <c r="CD319" s="128" t="str">
        <f t="shared" si="185"/>
        <v/>
      </c>
      <c r="CE319" s="128" t="str">
        <f t="shared" si="186"/>
        <v/>
      </c>
      <c r="CF319" s="128" t="str">
        <f t="shared" si="187"/>
        <v/>
      </c>
      <c r="CG319" s="128" t="str">
        <f t="shared" si="188"/>
        <v/>
      </c>
      <c r="CH319" s="128" t="str">
        <f t="shared" si="189"/>
        <v/>
      </c>
      <c r="CI319" s="129" t="str">
        <f t="shared" si="190"/>
        <v/>
      </c>
      <c r="CJ319" s="129" t="str">
        <f>+IF(CI319="","",MAX(CJ$1:CJ318)+1)</f>
        <v/>
      </c>
      <c r="CK319" s="129" t="str">
        <f t="shared" si="191"/>
        <v/>
      </c>
      <c r="CL319" s="129" t="str">
        <f t="shared" si="192"/>
        <v/>
      </c>
      <c r="CM319" s="129" t="str">
        <f t="shared" si="193"/>
        <v/>
      </c>
      <c r="CN319" s="129" t="str">
        <f t="shared" si="194"/>
        <v/>
      </c>
      <c r="CO319" s="129" t="str">
        <f t="shared" si="195"/>
        <v/>
      </c>
      <c r="CQ319" s="207" t="str">
        <f>+IF(CR319="","",MAX(CQ$1:CQ318)+1)</f>
        <v/>
      </c>
      <c r="CR319" s="208" t="str">
        <f>IF(Compliance_Options!B341="","",Compliance_Options!B341)</f>
        <v/>
      </c>
      <c r="CS319" s="208" t="str">
        <f>IF(Compliance_Options!C341="","",Compliance_Options!C341)</f>
        <v/>
      </c>
      <c r="CT319" s="208" t="str">
        <f>IF(Compliance_Options!D341="","",Compliance_Options!D341)</f>
        <v/>
      </c>
      <c r="CU319" s="208" t="str">
        <f t="shared" si="196"/>
        <v xml:space="preserve">  </v>
      </c>
      <c r="CV319" s="208" t="str">
        <f>IF(COUNTIF(CU$2:CU319,CU319)=1,CU319,"")</f>
        <v/>
      </c>
      <c r="CW319" s="208" t="str">
        <f t="shared" si="197"/>
        <v/>
      </c>
      <c r="CX319" s="208" t="str">
        <f t="shared" si="198"/>
        <v/>
      </c>
      <c r="CY319" s="208" t="str">
        <f t="shared" si="199"/>
        <v/>
      </c>
      <c r="CZ319" s="208" t="str">
        <f t="shared" si="200"/>
        <v/>
      </c>
    </row>
    <row r="320" spans="49:104" x14ac:dyDescent="0.3">
      <c r="AW320" s="125" t="str">
        <f>+IF(AX320="","",MAX(AW$1:AW319)+1)</f>
        <v/>
      </c>
      <c r="AX320" s="126" t="str">
        <f>IF(Compliance_Options!B342="","",Compliance_Options!B342)</f>
        <v/>
      </c>
      <c r="AY320" s="126" t="str">
        <f>IF(Compliance_Options!C342="","",Compliance_Options!C342)</f>
        <v/>
      </c>
      <c r="AZ320" s="126" t="str">
        <f>IF(Compliance_Options!D342="","",Compliance_Options!D342)</f>
        <v/>
      </c>
      <c r="BA320" s="126" t="str">
        <f>IF(Compliance_Options!E342="","",Compliance_Options!E342)</f>
        <v/>
      </c>
      <c r="BB320" s="126" t="str">
        <f>IF(Compliance_Options!F342="","",Compliance_Options!F342)</f>
        <v/>
      </c>
      <c r="BC320" s="105" t="str">
        <f t="shared" si="162"/>
        <v xml:space="preserve">    </v>
      </c>
      <c r="BD320" s="105" t="str">
        <f>IF(COUNTIF(BC$2:BC320,BC320)=1,BC320,"")</f>
        <v/>
      </c>
      <c r="BE320" s="105" t="str">
        <f t="shared" si="163"/>
        <v/>
      </c>
      <c r="BF320" s="105" t="str">
        <f t="shared" si="164"/>
        <v/>
      </c>
      <c r="BG320" s="105" t="str">
        <f t="shared" si="165"/>
        <v/>
      </c>
      <c r="BH320" s="105" t="str">
        <f t="shared" si="166"/>
        <v/>
      </c>
      <c r="BI320" s="105" t="str">
        <f t="shared" si="167"/>
        <v/>
      </c>
      <c r="BJ320" s="105" t="str">
        <f t="shared" si="168"/>
        <v/>
      </c>
      <c r="BK320" s="111" t="str">
        <f t="shared" si="169"/>
        <v/>
      </c>
      <c r="BL320" s="111" t="str">
        <f>+IF(BK320="","",MAX(BL$1:BL319)+1)</f>
        <v/>
      </c>
      <c r="BM320" s="111" t="str">
        <f t="shared" si="170"/>
        <v/>
      </c>
      <c r="BN320" s="111" t="str">
        <f t="shared" si="171"/>
        <v/>
      </c>
      <c r="BO320" s="111" t="str">
        <f t="shared" si="172"/>
        <v/>
      </c>
      <c r="BP320" s="111" t="str">
        <f t="shared" si="173"/>
        <v/>
      </c>
      <c r="BQ320" s="111" t="str">
        <f t="shared" si="174"/>
        <v/>
      </c>
      <c r="BR320" s="111" t="str">
        <f t="shared" si="175"/>
        <v/>
      </c>
      <c r="BS320" s="127" t="str">
        <f t="shared" si="176"/>
        <v/>
      </c>
      <c r="BT320" s="127" t="str">
        <f>+IF(BS320="","",MAX(BT$1:BT319)+1)</f>
        <v/>
      </c>
      <c r="BU320" s="127" t="str">
        <f t="shared" si="177"/>
        <v/>
      </c>
      <c r="BV320" s="127" t="str">
        <f t="shared" si="178"/>
        <v/>
      </c>
      <c r="BW320" s="127" t="str">
        <f t="shared" si="179"/>
        <v/>
      </c>
      <c r="BX320" s="127" t="str">
        <f t="shared" si="180"/>
        <v/>
      </c>
      <c r="BY320" s="127" t="str">
        <f t="shared" si="181"/>
        <v/>
      </c>
      <c r="BZ320" s="127" t="str">
        <f t="shared" si="182"/>
        <v/>
      </c>
      <c r="CA320" s="128" t="str">
        <f t="shared" si="183"/>
        <v/>
      </c>
      <c r="CB320" s="128" t="str">
        <f>+IF(CA320="","",MAX(CB$1:CB319)+1)</f>
        <v/>
      </c>
      <c r="CC320" s="128" t="str">
        <f t="shared" si="184"/>
        <v/>
      </c>
      <c r="CD320" s="128" t="str">
        <f t="shared" si="185"/>
        <v/>
      </c>
      <c r="CE320" s="128" t="str">
        <f t="shared" si="186"/>
        <v/>
      </c>
      <c r="CF320" s="128" t="str">
        <f t="shared" si="187"/>
        <v/>
      </c>
      <c r="CG320" s="128" t="str">
        <f t="shared" si="188"/>
        <v/>
      </c>
      <c r="CH320" s="128" t="str">
        <f t="shared" si="189"/>
        <v/>
      </c>
      <c r="CI320" s="129" t="str">
        <f t="shared" si="190"/>
        <v/>
      </c>
      <c r="CJ320" s="129" t="str">
        <f>+IF(CI320="","",MAX(CJ$1:CJ319)+1)</f>
        <v/>
      </c>
      <c r="CK320" s="129" t="str">
        <f t="shared" si="191"/>
        <v/>
      </c>
      <c r="CL320" s="129" t="str">
        <f t="shared" si="192"/>
        <v/>
      </c>
      <c r="CM320" s="129" t="str">
        <f t="shared" si="193"/>
        <v/>
      </c>
      <c r="CN320" s="129" t="str">
        <f t="shared" si="194"/>
        <v/>
      </c>
      <c r="CO320" s="129" t="str">
        <f t="shared" si="195"/>
        <v/>
      </c>
      <c r="CQ320" s="207" t="str">
        <f>+IF(CR320="","",MAX(CQ$1:CQ319)+1)</f>
        <v/>
      </c>
      <c r="CR320" s="208" t="str">
        <f>IF(Compliance_Options!B342="","",Compliance_Options!B342)</f>
        <v/>
      </c>
      <c r="CS320" s="208" t="str">
        <f>IF(Compliance_Options!C342="","",Compliance_Options!C342)</f>
        <v/>
      </c>
      <c r="CT320" s="208" t="str">
        <f>IF(Compliance_Options!D342="","",Compliance_Options!D342)</f>
        <v/>
      </c>
      <c r="CU320" s="208" t="str">
        <f t="shared" si="196"/>
        <v xml:space="preserve">  </v>
      </c>
      <c r="CV320" s="208" t="str">
        <f>IF(COUNTIF(CU$2:CU320,CU320)=1,CU320,"")</f>
        <v/>
      </c>
      <c r="CW320" s="208" t="str">
        <f t="shared" si="197"/>
        <v/>
      </c>
      <c r="CX320" s="208" t="str">
        <f t="shared" si="198"/>
        <v/>
      </c>
      <c r="CY320" s="208" t="str">
        <f t="shared" si="199"/>
        <v/>
      </c>
      <c r="CZ320" s="208" t="str">
        <f t="shared" si="200"/>
        <v/>
      </c>
    </row>
    <row r="321" spans="49:104" x14ac:dyDescent="0.3">
      <c r="AW321" s="125" t="str">
        <f>+IF(AX321="","",MAX(AW$1:AW320)+1)</f>
        <v/>
      </c>
      <c r="AX321" s="126" t="str">
        <f>IF(Compliance_Options!B343="","",Compliance_Options!B343)</f>
        <v/>
      </c>
      <c r="AY321" s="126" t="str">
        <f>IF(Compliance_Options!C343="","",Compliance_Options!C343)</f>
        <v/>
      </c>
      <c r="AZ321" s="126" t="str">
        <f>IF(Compliance_Options!D343="","",Compliance_Options!D343)</f>
        <v/>
      </c>
      <c r="BA321" s="126" t="str">
        <f>IF(Compliance_Options!E343="","",Compliance_Options!E343)</f>
        <v/>
      </c>
      <c r="BB321" s="126" t="str">
        <f>IF(Compliance_Options!F343="","",Compliance_Options!F343)</f>
        <v/>
      </c>
      <c r="BC321" s="105" t="str">
        <f t="shared" si="162"/>
        <v xml:space="preserve">    </v>
      </c>
      <c r="BD321" s="105" t="str">
        <f>IF(COUNTIF(BC$2:BC321,BC321)=1,BC321,"")</f>
        <v/>
      </c>
      <c r="BE321" s="105" t="str">
        <f t="shared" si="163"/>
        <v/>
      </c>
      <c r="BF321" s="105" t="str">
        <f t="shared" si="164"/>
        <v/>
      </c>
      <c r="BG321" s="105" t="str">
        <f t="shared" si="165"/>
        <v/>
      </c>
      <c r="BH321" s="105" t="str">
        <f t="shared" si="166"/>
        <v/>
      </c>
      <c r="BI321" s="105" t="str">
        <f t="shared" si="167"/>
        <v/>
      </c>
      <c r="BJ321" s="105" t="str">
        <f t="shared" si="168"/>
        <v/>
      </c>
      <c r="BK321" s="111" t="str">
        <f t="shared" si="169"/>
        <v/>
      </c>
      <c r="BL321" s="111" t="str">
        <f>+IF(BK321="","",MAX(BL$1:BL320)+1)</f>
        <v/>
      </c>
      <c r="BM321" s="111" t="str">
        <f t="shared" si="170"/>
        <v/>
      </c>
      <c r="BN321" s="111" t="str">
        <f t="shared" si="171"/>
        <v/>
      </c>
      <c r="BO321" s="111" t="str">
        <f t="shared" si="172"/>
        <v/>
      </c>
      <c r="BP321" s="111" t="str">
        <f t="shared" si="173"/>
        <v/>
      </c>
      <c r="BQ321" s="111" t="str">
        <f t="shared" si="174"/>
        <v/>
      </c>
      <c r="BR321" s="111" t="str">
        <f t="shared" si="175"/>
        <v/>
      </c>
      <c r="BS321" s="127" t="str">
        <f t="shared" si="176"/>
        <v/>
      </c>
      <c r="BT321" s="127" t="str">
        <f>+IF(BS321="","",MAX(BT$1:BT320)+1)</f>
        <v/>
      </c>
      <c r="BU321" s="127" t="str">
        <f t="shared" si="177"/>
        <v/>
      </c>
      <c r="BV321" s="127" t="str">
        <f t="shared" si="178"/>
        <v/>
      </c>
      <c r="BW321" s="127" t="str">
        <f t="shared" si="179"/>
        <v/>
      </c>
      <c r="BX321" s="127" t="str">
        <f t="shared" si="180"/>
        <v/>
      </c>
      <c r="BY321" s="127" t="str">
        <f t="shared" si="181"/>
        <v/>
      </c>
      <c r="BZ321" s="127" t="str">
        <f t="shared" si="182"/>
        <v/>
      </c>
      <c r="CA321" s="128" t="str">
        <f t="shared" si="183"/>
        <v/>
      </c>
      <c r="CB321" s="128" t="str">
        <f>+IF(CA321="","",MAX(CB$1:CB320)+1)</f>
        <v/>
      </c>
      <c r="CC321" s="128" t="str">
        <f t="shared" si="184"/>
        <v/>
      </c>
      <c r="CD321" s="128" t="str">
        <f t="shared" si="185"/>
        <v/>
      </c>
      <c r="CE321" s="128" t="str">
        <f t="shared" si="186"/>
        <v/>
      </c>
      <c r="CF321" s="128" t="str">
        <f t="shared" si="187"/>
        <v/>
      </c>
      <c r="CG321" s="128" t="str">
        <f t="shared" si="188"/>
        <v/>
      </c>
      <c r="CH321" s="128" t="str">
        <f t="shared" si="189"/>
        <v/>
      </c>
      <c r="CI321" s="129" t="str">
        <f t="shared" si="190"/>
        <v/>
      </c>
      <c r="CJ321" s="129" t="str">
        <f>+IF(CI321="","",MAX(CJ$1:CJ320)+1)</f>
        <v/>
      </c>
      <c r="CK321" s="129" t="str">
        <f t="shared" si="191"/>
        <v/>
      </c>
      <c r="CL321" s="129" t="str">
        <f t="shared" si="192"/>
        <v/>
      </c>
      <c r="CM321" s="129" t="str">
        <f t="shared" si="193"/>
        <v/>
      </c>
      <c r="CN321" s="129" t="str">
        <f t="shared" si="194"/>
        <v/>
      </c>
      <c r="CO321" s="129" t="str">
        <f t="shared" si="195"/>
        <v/>
      </c>
      <c r="CQ321" s="207" t="str">
        <f>+IF(CR321="","",MAX(CQ$1:CQ320)+1)</f>
        <v/>
      </c>
      <c r="CR321" s="208" t="str">
        <f>IF(Compliance_Options!B343="","",Compliance_Options!B343)</f>
        <v/>
      </c>
      <c r="CS321" s="208" t="str">
        <f>IF(Compliance_Options!C343="","",Compliance_Options!C343)</f>
        <v/>
      </c>
      <c r="CT321" s="208" t="str">
        <f>IF(Compliance_Options!D343="","",Compliance_Options!D343)</f>
        <v/>
      </c>
      <c r="CU321" s="208" t="str">
        <f t="shared" si="196"/>
        <v xml:space="preserve">  </v>
      </c>
      <c r="CV321" s="208" t="str">
        <f>IF(COUNTIF(CU$2:CU321,CU321)=1,CU321,"")</f>
        <v/>
      </c>
      <c r="CW321" s="208" t="str">
        <f t="shared" si="197"/>
        <v/>
      </c>
      <c r="CX321" s="208" t="str">
        <f t="shared" si="198"/>
        <v/>
      </c>
      <c r="CY321" s="208" t="str">
        <f t="shared" si="199"/>
        <v/>
      </c>
      <c r="CZ321" s="208" t="str">
        <f t="shared" si="200"/>
        <v/>
      </c>
    </row>
    <row r="322" spans="49:104" x14ac:dyDescent="0.3">
      <c r="AW322" s="125" t="str">
        <f>+IF(AX322="","",MAX(AW$1:AW321)+1)</f>
        <v/>
      </c>
      <c r="AX322" s="126" t="str">
        <f>IF(Compliance_Options!B344="","",Compliance_Options!B344)</f>
        <v/>
      </c>
      <c r="AY322" s="126" t="str">
        <f>IF(Compliance_Options!C344="","",Compliance_Options!C344)</f>
        <v/>
      </c>
      <c r="AZ322" s="126" t="str">
        <f>IF(Compliance_Options!D344="","",Compliance_Options!D344)</f>
        <v/>
      </c>
      <c r="BA322" s="126" t="str">
        <f>IF(Compliance_Options!E344="","",Compliance_Options!E344)</f>
        <v/>
      </c>
      <c r="BB322" s="126" t="str">
        <f>IF(Compliance_Options!F344="","",Compliance_Options!F344)</f>
        <v/>
      </c>
      <c r="BC322" s="105" t="str">
        <f t="shared" si="162"/>
        <v xml:space="preserve">    </v>
      </c>
      <c r="BD322" s="105" t="str">
        <f>IF(COUNTIF(BC$2:BC322,BC322)=1,BC322,"")</f>
        <v/>
      </c>
      <c r="BE322" s="105" t="str">
        <f t="shared" si="163"/>
        <v/>
      </c>
      <c r="BF322" s="105" t="str">
        <f t="shared" si="164"/>
        <v/>
      </c>
      <c r="BG322" s="105" t="str">
        <f t="shared" si="165"/>
        <v/>
      </c>
      <c r="BH322" s="105" t="str">
        <f t="shared" si="166"/>
        <v/>
      </c>
      <c r="BI322" s="105" t="str">
        <f t="shared" si="167"/>
        <v/>
      </c>
      <c r="BJ322" s="105" t="str">
        <f t="shared" si="168"/>
        <v/>
      </c>
      <c r="BK322" s="111" t="str">
        <f t="shared" si="169"/>
        <v/>
      </c>
      <c r="BL322" s="111" t="str">
        <f>+IF(BK322="","",MAX(BL$1:BL321)+1)</f>
        <v/>
      </c>
      <c r="BM322" s="111" t="str">
        <f t="shared" si="170"/>
        <v/>
      </c>
      <c r="BN322" s="111" t="str">
        <f t="shared" si="171"/>
        <v/>
      </c>
      <c r="BO322" s="111" t="str">
        <f t="shared" si="172"/>
        <v/>
      </c>
      <c r="BP322" s="111" t="str">
        <f t="shared" si="173"/>
        <v/>
      </c>
      <c r="BQ322" s="111" t="str">
        <f t="shared" si="174"/>
        <v/>
      </c>
      <c r="BR322" s="111" t="str">
        <f t="shared" si="175"/>
        <v/>
      </c>
      <c r="BS322" s="127" t="str">
        <f t="shared" si="176"/>
        <v/>
      </c>
      <c r="BT322" s="127" t="str">
        <f>+IF(BS322="","",MAX(BT$1:BT321)+1)</f>
        <v/>
      </c>
      <c r="BU322" s="127" t="str">
        <f t="shared" si="177"/>
        <v/>
      </c>
      <c r="BV322" s="127" t="str">
        <f t="shared" si="178"/>
        <v/>
      </c>
      <c r="BW322" s="127" t="str">
        <f t="shared" si="179"/>
        <v/>
      </c>
      <c r="BX322" s="127" t="str">
        <f t="shared" si="180"/>
        <v/>
      </c>
      <c r="BY322" s="127" t="str">
        <f t="shared" si="181"/>
        <v/>
      </c>
      <c r="BZ322" s="127" t="str">
        <f t="shared" si="182"/>
        <v/>
      </c>
      <c r="CA322" s="128" t="str">
        <f t="shared" si="183"/>
        <v/>
      </c>
      <c r="CB322" s="128" t="str">
        <f>+IF(CA322="","",MAX(CB$1:CB321)+1)</f>
        <v/>
      </c>
      <c r="CC322" s="128" t="str">
        <f t="shared" si="184"/>
        <v/>
      </c>
      <c r="CD322" s="128" t="str">
        <f t="shared" si="185"/>
        <v/>
      </c>
      <c r="CE322" s="128" t="str">
        <f t="shared" si="186"/>
        <v/>
      </c>
      <c r="CF322" s="128" t="str">
        <f t="shared" si="187"/>
        <v/>
      </c>
      <c r="CG322" s="128" t="str">
        <f t="shared" si="188"/>
        <v/>
      </c>
      <c r="CH322" s="128" t="str">
        <f t="shared" si="189"/>
        <v/>
      </c>
      <c r="CI322" s="129" t="str">
        <f t="shared" si="190"/>
        <v/>
      </c>
      <c r="CJ322" s="129" t="str">
        <f>+IF(CI322="","",MAX(CJ$1:CJ321)+1)</f>
        <v/>
      </c>
      <c r="CK322" s="129" t="str">
        <f t="shared" si="191"/>
        <v/>
      </c>
      <c r="CL322" s="129" t="str">
        <f t="shared" si="192"/>
        <v/>
      </c>
      <c r="CM322" s="129" t="str">
        <f t="shared" si="193"/>
        <v/>
      </c>
      <c r="CN322" s="129" t="str">
        <f t="shared" si="194"/>
        <v/>
      </c>
      <c r="CO322" s="129" t="str">
        <f t="shared" si="195"/>
        <v/>
      </c>
      <c r="CQ322" s="207" t="str">
        <f>+IF(CR322="","",MAX(CQ$1:CQ321)+1)</f>
        <v/>
      </c>
      <c r="CR322" s="208" t="str">
        <f>IF(Compliance_Options!B344="","",Compliance_Options!B344)</f>
        <v/>
      </c>
      <c r="CS322" s="208" t="str">
        <f>IF(Compliance_Options!C344="","",Compliance_Options!C344)</f>
        <v/>
      </c>
      <c r="CT322" s="208" t="str">
        <f>IF(Compliance_Options!D344="","",Compliance_Options!D344)</f>
        <v/>
      </c>
      <c r="CU322" s="208" t="str">
        <f t="shared" si="196"/>
        <v xml:space="preserve">  </v>
      </c>
      <c r="CV322" s="208" t="str">
        <f>IF(COUNTIF(CU$2:CU322,CU322)=1,CU322,"")</f>
        <v/>
      </c>
      <c r="CW322" s="208" t="str">
        <f t="shared" si="197"/>
        <v/>
      </c>
      <c r="CX322" s="208" t="str">
        <f t="shared" si="198"/>
        <v/>
      </c>
      <c r="CY322" s="208" t="str">
        <f t="shared" si="199"/>
        <v/>
      </c>
      <c r="CZ322" s="208" t="str">
        <f t="shared" si="200"/>
        <v/>
      </c>
    </row>
    <row r="323" spans="49:104" x14ac:dyDescent="0.3">
      <c r="AW323" s="125" t="str">
        <f>+IF(AX323="","",MAX(AW$1:AW322)+1)</f>
        <v/>
      </c>
      <c r="AX323" s="126" t="str">
        <f>IF(Compliance_Options!B345="","",Compliance_Options!B345)</f>
        <v/>
      </c>
      <c r="AY323" s="126" t="str">
        <f>IF(Compliance_Options!C345="","",Compliance_Options!C345)</f>
        <v/>
      </c>
      <c r="AZ323" s="126" t="str">
        <f>IF(Compliance_Options!D345="","",Compliance_Options!D345)</f>
        <v/>
      </c>
      <c r="BA323" s="126" t="str">
        <f>IF(Compliance_Options!E345="","",Compliance_Options!E345)</f>
        <v/>
      </c>
      <c r="BB323" s="126" t="str">
        <f>IF(Compliance_Options!F345="","",Compliance_Options!F345)</f>
        <v/>
      </c>
      <c r="BC323" s="105" t="str">
        <f t="shared" ref="BC323:BC386" si="201">AX323&amp;" "&amp;AY323&amp;" "&amp;AZ323&amp;" "&amp;BA323&amp;" "&amp;BB323</f>
        <v xml:space="preserve">    </v>
      </c>
      <c r="BD323" s="105" t="str">
        <f>IF(COUNTIF(BC$2:BC323,BC323)=1,BC323,"")</f>
        <v/>
      </c>
      <c r="BE323" s="105" t="str">
        <f t="shared" ref="BE323:BE386" si="202">IF(BF323="","",BF323&amp;" "&amp;BG323&amp;" "&amp;BH323)</f>
        <v/>
      </c>
      <c r="BF323" s="105" t="str">
        <f t="shared" ref="BF323:BF386" si="203">IFERROR(INDEX(AX$2:AX$78,MATCH(ROW()-ROW($BD$1),$AW$2:$AW$78,0)),"")</f>
        <v/>
      </c>
      <c r="BG323" s="105" t="str">
        <f t="shared" ref="BG323:BG386" si="204">IFERROR(INDEX(AY$2:AY$78,MATCH(ROW()-ROW($BD$1),$AW$2:$AW$78,0)),"")</f>
        <v/>
      </c>
      <c r="BH323" s="105" t="str">
        <f t="shared" ref="BH323:BH386" si="205">IFERROR(INDEX(AZ$2:AZ$78,MATCH(ROW()-ROW($BD$1),$AW$2:$AW$78,0)),"")</f>
        <v/>
      </c>
      <c r="BI323" s="105" t="str">
        <f t="shared" ref="BI323:BI386" si="206">IFERROR(INDEX(BA$2:BA$78,MATCH(ROW()-ROW($BD$1),$AW$2:$AW$78,0)),"")</f>
        <v/>
      </c>
      <c r="BJ323" s="105" t="str">
        <f t="shared" ref="BJ323:BJ386" si="207">IFERROR(INDEX(BB$2:BB$78,MATCH(ROW()-ROW($BD$1),$AW$2:$AW$78,0)),"")</f>
        <v/>
      </c>
      <c r="BK323" s="111" t="str">
        <f t="shared" ref="BK323:BK386" si="208">IF($AZ323="Tire Production",$BC323,"")</f>
        <v/>
      </c>
      <c r="BL323" s="111" t="str">
        <f>+IF(BK323="","",MAX(BL$1:BL322)+1)</f>
        <v/>
      </c>
      <c r="BM323" s="111" t="str">
        <f t="shared" ref="BM323:BM386" si="209">IF(BN323="","",BN323&amp;" "&amp;BO323&amp;" "&amp;BP323&amp;" "&amp;BQ323&amp;" "&amp;BR323)</f>
        <v/>
      </c>
      <c r="BN323" s="111" t="str">
        <f t="shared" ref="BN323:BN386" si="210">IFERROR(INDEX(AX$2:AX$78,MATCH(ROW()-ROW($BD$1),$BL$2:$BL$78,0)),"")</f>
        <v/>
      </c>
      <c r="BO323" s="111" t="str">
        <f t="shared" ref="BO323:BO386" si="211">IFERROR(INDEX(AY$2:AY$78,MATCH(ROW()-ROW($BD$1),$BL$2:$BL$78,0)),"")</f>
        <v/>
      </c>
      <c r="BP323" s="111" t="str">
        <f t="shared" ref="BP323:BP386" si="212">IFERROR(INDEX(AZ$2:AZ$78,MATCH(ROW()-ROW($BD$1),$BL$2:$BL$78,0)),"")</f>
        <v/>
      </c>
      <c r="BQ323" s="111" t="str">
        <f t="shared" ref="BQ323:BQ386" si="213">IFERROR(INDEX(BA$2:BA$78,MATCH(ROW()-ROW($BD$1),$BL$2:$BL$78,0)),"")</f>
        <v/>
      </c>
      <c r="BR323" s="111" t="str">
        <f t="shared" ref="BR323:BR386" si="214">IFERROR(INDEX(BB$2:BB$78,MATCH(ROW()-ROW($BD$1),$BL$2:$BL$78,0)),"")</f>
        <v/>
      </c>
      <c r="BS323" s="127" t="str">
        <f t="shared" ref="BS323:BS386" si="215">IF($AZ323="Tire Cord Production",$BC323,"")</f>
        <v/>
      </c>
      <c r="BT323" s="127" t="str">
        <f>+IF(BS323="","",MAX(BT$1:BT322)+1)</f>
        <v/>
      </c>
      <c r="BU323" s="127" t="str">
        <f t="shared" ref="BU323:BU386" si="216">IF(BV323="","",BV323&amp;" "&amp;BW323&amp;" "&amp;BX323)</f>
        <v/>
      </c>
      <c r="BV323" s="127" t="str">
        <f t="shared" ref="BV323:BV386" si="217">IFERROR(INDEX(AX$2:AX$78,MATCH(ROW()-ROW($BT$1),$BT$2:$BT$78,0)),"")</f>
        <v/>
      </c>
      <c r="BW323" s="127" t="str">
        <f t="shared" ref="BW323:BW386" si="218">IFERROR(INDEX(AY$2:AY$78,MATCH(ROW()-ROW($BT$1),$BT$2:$BT$78,0)),"")</f>
        <v/>
      </c>
      <c r="BX323" s="127" t="str">
        <f t="shared" ref="BX323:BX386" si="219">IFERROR(INDEX(AZ$2:AZ$78,MATCH(ROW()-ROW($BT$1),$BT$2:$BT$78,0)),"")</f>
        <v/>
      </c>
      <c r="BY323" s="127" t="str">
        <f t="shared" ref="BY323:BY386" si="220">IFERROR(INDEX(BA$2:BA$78,MATCH(ROW()-ROW($BT$1),$BT$2:$BT$78,0)),"")</f>
        <v/>
      </c>
      <c r="BZ323" s="127" t="str">
        <f t="shared" ref="BZ323:BZ386" si="221">IFERROR(INDEX(BB$2:BB$78,MATCH(ROW()-ROW($BT$1),$BT$2:$BT$78,0)),"")</f>
        <v/>
      </c>
      <c r="CA323" s="128" t="str">
        <f t="shared" ref="CA323:CA386" si="222">IF($AZ323="Puncture Sealant Application",$BC323,"")</f>
        <v/>
      </c>
      <c r="CB323" s="128" t="str">
        <f>+IF(CA323="","",MAX(CB$1:CB322)+1)</f>
        <v/>
      </c>
      <c r="CC323" s="128" t="str">
        <f t="shared" ref="CC323:CC386" si="223">IF(CD323="","",CD323&amp;" "&amp;CE323&amp;" "&amp;CF323)</f>
        <v/>
      </c>
      <c r="CD323" s="128" t="str">
        <f t="shared" ref="CD323:CD386" si="224">IFERROR(INDEX(AX$2:AX$78,MATCH(ROW()-ROW($CB$1),$CB$2:$CB$78,0)),"")</f>
        <v/>
      </c>
      <c r="CE323" s="128" t="str">
        <f t="shared" ref="CE323:CE386" si="225">IFERROR(INDEX(AY$2:AY$78,MATCH(ROW()-ROW($CB$1),$CB$2:$CB$78,0)),"")</f>
        <v/>
      </c>
      <c r="CF323" s="128" t="str">
        <f t="shared" ref="CF323:CF386" si="226">IFERROR(INDEX(AZ$2:AZ$78,MATCH(ROW()-ROW($CB$1),$CB$2:$CB$78,0)),"")</f>
        <v/>
      </c>
      <c r="CG323" s="128" t="str">
        <f t="shared" ref="CG323:CG386" si="227">IFERROR(INDEX(BA$2:BA$78,MATCH(ROW()-ROW($CB$1),$CB$2:$CB$78,0)),"")</f>
        <v/>
      </c>
      <c r="CH323" s="128" t="str">
        <f t="shared" ref="CH323:CH386" si="228">IFERROR(INDEX(BB$2:BB$78,MATCH(ROW()-ROW($CB$1),$CB$2:$CB$78,0)),"")</f>
        <v/>
      </c>
      <c r="CI323" s="129" t="str">
        <f t="shared" ref="CI323:CI386" si="229">IF($AZ323="Rubber Processing",$BC323,"")</f>
        <v/>
      </c>
      <c r="CJ323" s="129" t="str">
        <f>+IF(CI323="","",MAX(CJ$1:CJ322)+1)</f>
        <v/>
      </c>
      <c r="CK323" s="129" t="str">
        <f t="shared" ref="CK323:CK386" si="230">IFERROR(INDEX(AX$2:AX$78,MATCH(ROW()-ROW($CJ$1),$CJ$2:$CJ$78,0)),"")</f>
        <v/>
      </c>
      <c r="CL323" s="129" t="str">
        <f t="shared" ref="CL323:CL386" si="231">IFERROR(INDEX(AY$2:AY$78,MATCH(ROW()-ROW($CJ$1),$CJ$2:$CJ$78,0)),"")</f>
        <v/>
      </c>
      <c r="CM323" s="129" t="str">
        <f t="shared" ref="CM323:CM386" si="232">IFERROR(INDEX(AZ$2:AZ$78,MATCH(ROW()-ROW($CJ$1),$CJ$2:$CJ$78,0)),"")</f>
        <v/>
      </c>
      <c r="CN323" s="129" t="str">
        <f t="shared" ref="CN323:CN386" si="233">IFERROR(INDEX(BA$2:BA$78,MATCH(ROW()-ROW($CJ$1),$CJ$2:$CJ$78,0)),"")</f>
        <v/>
      </c>
      <c r="CO323" s="129" t="str">
        <f t="shared" ref="CO323:CO386" si="234">IFERROR(INDEX(BB$2:BB$78,MATCH(ROW()-ROW($CJ$1),$CJ$2:$CJ$78,0)),"")</f>
        <v/>
      </c>
      <c r="CQ323" s="207" t="str">
        <f>+IF(CR323="","",MAX(CQ$1:CQ322)+1)</f>
        <v/>
      </c>
      <c r="CR323" s="208" t="str">
        <f>IF(Compliance_Options!B345="","",Compliance_Options!B345)</f>
        <v/>
      </c>
      <c r="CS323" s="208" t="str">
        <f>IF(Compliance_Options!C345="","",Compliance_Options!C345)</f>
        <v/>
      </c>
      <c r="CT323" s="208" t="str">
        <f>IF(Compliance_Options!D345="","",Compliance_Options!D345)</f>
        <v/>
      </c>
      <c r="CU323" s="208" t="str">
        <f t="shared" ref="CU323:CU386" si="235">CR323&amp;" "&amp;CS323&amp;" "&amp;CT323</f>
        <v xml:space="preserve">  </v>
      </c>
      <c r="CV323" s="208" t="str">
        <f>IF(COUNTIF(CU$2:CU323,CU323)=1,CU323,"")</f>
        <v/>
      </c>
      <c r="CW323" s="208" t="str">
        <f t="shared" ref="CW323:CW386" si="236">IFERROR(INDEX(CV$2:CV$78,MATCH(ROW()-ROW($CV$1),$CQ$2:$CQ$78,0)),"")</f>
        <v/>
      </c>
      <c r="CX323" s="208" t="str">
        <f t="shared" ref="CX323:CX386" si="237">IFERROR(INDEX(CR$2:CR$78,MATCH(ROW()-ROW($CV$1),$CQ$2:$CQ$78,0)),"")</f>
        <v/>
      </c>
      <c r="CY323" s="208" t="str">
        <f t="shared" ref="CY323:CY386" si="238">IFERROR(INDEX(CS$2:CS$78,MATCH(ROW()-ROW($CV$1),$CQ$2:$CQ$78,0)),"")</f>
        <v/>
      </c>
      <c r="CZ323" s="208" t="str">
        <f t="shared" ref="CZ323:CZ386" si="239">IFERROR(INDEX(CT$2:CT$78,MATCH(ROW()-ROW($CV$1),$CQ$2:$CQ$78,0)),"")</f>
        <v/>
      </c>
    </row>
    <row r="324" spans="49:104" x14ac:dyDescent="0.3">
      <c r="AW324" s="125" t="str">
        <f>+IF(AX324="","",MAX(AW$1:AW323)+1)</f>
        <v/>
      </c>
      <c r="AX324" s="126" t="str">
        <f>IF(Compliance_Options!B346="","",Compliance_Options!B346)</f>
        <v/>
      </c>
      <c r="AY324" s="126" t="str">
        <f>IF(Compliance_Options!C346="","",Compliance_Options!C346)</f>
        <v/>
      </c>
      <c r="AZ324" s="126" t="str">
        <f>IF(Compliance_Options!D346="","",Compliance_Options!D346)</f>
        <v/>
      </c>
      <c r="BA324" s="126" t="str">
        <f>IF(Compliance_Options!E346="","",Compliance_Options!E346)</f>
        <v/>
      </c>
      <c r="BB324" s="126" t="str">
        <f>IF(Compliance_Options!F346="","",Compliance_Options!F346)</f>
        <v/>
      </c>
      <c r="BC324" s="105" t="str">
        <f t="shared" si="201"/>
        <v xml:space="preserve">    </v>
      </c>
      <c r="BD324" s="105" t="str">
        <f>IF(COUNTIF(BC$2:BC324,BC324)=1,BC324,"")</f>
        <v/>
      </c>
      <c r="BE324" s="105" t="str">
        <f t="shared" si="202"/>
        <v/>
      </c>
      <c r="BF324" s="105" t="str">
        <f t="shared" si="203"/>
        <v/>
      </c>
      <c r="BG324" s="105" t="str">
        <f t="shared" si="204"/>
        <v/>
      </c>
      <c r="BH324" s="105" t="str">
        <f t="shared" si="205"/>
        <v/>
      </c>
      <c r="BI324" s="105" t="str">
        <f t="shared" si="206"/>
        <v/>
      </c>
      <c r="BJ324" s="105" t="str">
        <f t="shared" si="207"/>
        <v/>
      </c>
      <c r="BK324" s="111" t="str">
        <f t="shared" si="208"/>
        <v/>
      </c>
      <c r="BL324" s="111" t="str">
        <f>+IF(BK324="","",MAX(BL$1:BL323)+1)</f>
        <v/>
      </c>
      <c r="BM324" s="111" t="str">
        <f t="shared" si="209"/>
        <v/>
      </c>
      <c r="BN324" s="111" t="str">
        <f t="shared" si="210"/>
        <v/>
      </c>
      <c r="BO324" s="111" t="str">
        <f t="shared" si="211"/>
        <v/>
      </c>
      <c r="BP324" s="111" t="str">
        <f t="shared" si="212"/>
        <v/>
      </c>
      <c r="BQ324" s="111" t="str">
        <f t="shared" si="213"/>
        <v/>
      </c>
      <c r="BR324" s="111" t="str">
        <f t="shared" si="214"/>
        <v/>
      </c>
      <c r="BS324" s="127" t="str">
        <f t="shared" si="215"/>
        <v/>
      </c>
      <c r="BT324" s="127" t="str">
        <f>+IF(BS324="","",MAX(BT$1:BT323)+1)</f>
        <v/>
      </c>
      <c r="BU324" s="127" t="str">
        <f t="shared" si="216"/>
        <v/>
      </c>
      <c r="BV324" s="127" t="str">
        <f t="shared" si="217"/>
        <v/>
      </c>
      <c r="BW324" s="127" t="str">
        <f t="shared" si="218"/>
        <v/>
      </c>
      <c r="BX324" s="127" t="str">
        <f t="shared" si="219"/>
        <v/>
      </c>
      <c r="BY324" s="127" t="str">
        <f t="shared" si="220"/>
        <v/>
      </c>
      <c r="BZ324" s="127" t="str">
        <f t="shared" si="221"/>
        <v/>
      </c>
      <c r="CA324" s="128" t="str">
        <f t="shared" si="222"/>
        <v/>
      </c>
      <c r="CB324" s="128" t="str">
        <f>+IF(CA324="","",MAX(CB$1:CB323)+1)</f>
        <v/>
      </c>
      <c r="CC324" s="128" t="str">
        <f t="shared" si="223"/>
        <v/>
      </c>
      <c r="CD324" s="128" t="str">
        <f t="shared" si="224"/>
        <v/>
      </c>
      <c r="CE324" s="128" t="str">
        <f t="shared" si="225"/>
        <v/>
      </c>
      <c r="CF324" s="128" t="str">
        <f t="shared" si="226"/>
        <v/>
      </c>
      <c r="CG324" s="128" t="str">
        <f t="shared" si="227"/>
        <v/>
      </c>
      <c r="CH324" s="128" t="str">
        <f t="shared" si="228"/>
        <v/>
      </c>
      <c r="CI324" s="129" t="str">
        <f t="shared" si="229"/>
        <v/>
      </c>
      <c r="CJ324" s="129" t="str">
        <f>+IF(CI324="","",MAX(CJ$1:CJ323)+1)</f>
        <v/>
      </c>
      <c r="CK324" s="129" t="str">
        <f t="shared" si="230"/>
        <v/>
      </c>
      <c r="CL324" s="129" t="str">
        <f t="shared" si="231"/>
        <v/>
      </c>
      <c r="CM324" s="129" t="str">
        <f t="shared" si="232"/>
        <v/>
      </c>
      <c r="CN324" s="129" t="str">
        <f t="shared" si="233"/>
        <v/>
      </c>
      <c r="CO324" s="129" t="str">
        <f t="shared" si="234"/>
        <v/>
      </c>
      <c r="CQ324" s="207" t="str">
        <f>+IF(CR324="","",MAX(CQ$1:CQ323)+1)</f>
        <v/>
      </c>
      <c r="CR324" s="208" t="str">
        <f>IF(Compliance_Options!B346="","",Compliance_Options!B346)</f>
        <v/>
      </c>
      <c r="CS324" s="208" t="str">
        <f>IF(Compliance_Options!C346="","",Compliance_Options!C346)</f>
        <v/>
      </c>
      <c r="CT324" s="208" t="str">
        <f>IF(Compliance_Options!D346="","",Compliance_Options!D346)</f>
        <v/>
      </c>
      <c r="CU324" s="208" t="str">
        <f t="shared" si="235"/>
        <v xml:space="preserve">  </v>
      </c>
      <c r="CV324" s="208" t="str">
        <f>IF(COUNTIF(CU$2:CU324,CU324)=1,CU324,"")</f>
        <v/>
      </c>
      <c r="CW324" s="208" t="str">
        <f t="shared" si="236"/>
        <v/>
      </c>
      <c r="CX324" s="208" t="str">
        <f t="shared" si="237"/>
        <v/>
      </c>
      <c r="CY324" s="208" t="str">
        <f t="shared" si="238"/>
        <v/>
      </c>
      <c r="CZ324" s="208" t="str">
        <f t="shared" si="239"/>
        <v/>
      </c>
    </row>
    <row r="325" spans="49:104" x14ac:dyDescent="0.3">
      <c r="AW325" s="125" t="str">
        <f>+IF(AX325="","",MAX(AW$1:AW324)+1)</f>
        <v/>
      </c>
      <c r="AX325" s="126" t="str">
        <f>IF(Compliance_Options!B347="","",Compliance_Options!B347)</f>
        <v/>
      </c>
      <c r="AY325" s="126" t="str">
        <f>IF(Compliance_Options!C347="","",Compliance_Options!C347)</f>
        <v/>
      </c>
      <c r="AZ325" s="126" t="str">
        <f>IF(Compliance_Options!D347="","",Compliance_Options!D347)</f>
        <v/>
      </c>
      <c r="BA325" s="126" t="str">
        <f>IF(Compliance_Options!E347="","",Compliance_Options!E347)</f>
        <v/>
      </c>
      <c r="BB325" s="126" t="str">
        <f>IF(Compliance_Options!F347="","",Compliance_Options!F347)</f>
        <v/>
      </c>
      <c r="BC325" s="105" t="str">
        <f t="shared" si="201"/>
        <v xml:space="preserve">    </v>
      </c>
      <c r="BD325" s="105" t="str">
        <f>IF(COUNTIF(BC$2:BC325,BC325)=1,BC325,"")</f>
        <v/>
      </c>
      <c r="BE325" s="105" t="str">
        <f t="shared" si="202"/>
        <v/>
      </c>
      <c r="BF325" s="105" t="str">
        <f t="shared" si="203"/>
        <v/>
      </c>
      <c r="BG325" s="105" t="str">
        <f t="shared" si="204"/>
        <v/>
      </c>
      <c r="BH325" s="105" t="str">
        <f t="shared" si="205"/>
        <v/>
      </c>
      <c r="BI325" s="105" t="str">
        <f t="shared" si="206"/>
        <v/>
      </c>
      <c r="BJ325" s="105" t="str">
        <f t="shared" si="207"/>
        <v/>
      </c>
      <c r="BK325" s="111" t="str">
        <f t="shared" si="208"/>
        <v/>
      </c>
      <c r="BL325" s="111" t="str">
        <f>+IF(BK325="","",MAX(BL$1:BL324)+1)</f>
        <v/>
      </c>
      <c r="BM325" s="111" t="str">
        <f t="shared" si="209"/>
        <v/>
      </c>
      <c r="BN325" s="111" t="str">
        <f t="shared" si="210"/>
        <v/>
      </c>
      <c r="BO325" s="111" t="str">
        <f t="shared" si="211"/>
        <v/>
      </c>
      <c r="BP325" s="111" t="str">
        <f t="shared" si="212"/>
        <v/>
      </c>
      <c r="BQ325" s="111" t="str">
        <f t="shared" si="213"/>
        <v/>
      </c>
      <c r="BR325" s="111" t="str">
        <f t="shared" si="214"/>
        <v/>
      </c>
      <c r="BS325" s="127" t="str">
        <f t="shared" si="215"/>
        <v/>
      </c>
      <c r="BT325" s="127" t="str">
        <f>+IF(BS325="","",MAX(BT$1:BT324)+1)</f>
        <v/>
      </c>
      <c r="BU325" s="127" t="str">
        <f t="shared" si="216"/>
        <v/>
      </c>
      <c r="BV325" s="127" t="str">
        <f t="shared" si="217"/>
        <v/>
      </c>
      <c r="BW325" s="127" t="str">
        <f t="shared" si="218"/>
        <v/>
      </c>
      <c r="BX325" s="127" t="str">
        <f t="shared" si="219"/>
        <v/>
      </c>
      <c r="BY325" s="127" t="str">
        <f t="shared" si="220"/>
        <v/>
      </c>
      <c r="BZ325" s="127" t="str">
        <f t="shared" si="221"/>
        <v/>
      </c>
      <c r="CA325" s="128" t="str">
        <f t="shared" si="222"/>
        <v/>
      </c>
      <c r="CB325" s="128" t="str">
        <f>+IF(CA325="","",MAX(CB$1:CB324)+1)</f>
        <v/>
      </c>
      <c r="CC325" s="128" t="str">
        <f t="shared" si="223"/>
        <v/>
      </c>
      <c r="CD325" s="128" t="str">
        <f t="shared" si="224"/>
        <v/>
      </c>
      <c r="CE325" s="128" t="str">
        <f t="shared" si="225"/>
        <v/>
      </c>
      <c r="CF325" s="128" t="str">
        <f t="shared" si="226"/>
        <v/>
      </c>
      <c r="CG325" s="128" t="str">
        <f t="shared" si="227"/>
        <v/>
      </c>
      <c r="CH325" s="128" t="str">
        <f t="shared" si="228"/>
        <v/>
      </c>
      <c r="CI325" s="129" t="str">
        <f t="shared" si="229"/>
        <v/>
      </c>
      <c r="CJ325" s="129" t="str">
        <f>+IF(CI325="","",MAX(CJ$1:CJ324)+1)</f>
        <v/>
      </c>
      <c r="CK325" s="129" t="str">
        <f t="shared" si="230"/>
        <v/>
      </c>
      <c r="CL325" s="129" t="str">
        <f t="shared" si="231"/>
        <v/>
      </c>
      <c r="CM325" s="129" t="str">
        <f t="shared" si="232"/>
        <v/>
      </c>
      <c r="CN325" s="129" t="str">
        <f t="shared" si="233"/>
        <v/>
      </c>
      <c r="CO325" s="129" t="str">
        <f t="shared" si="234"/>
        <v/>
      </c>
      <c r="CQ325" s="207" t="str">
        <f>+IF(CR325="","",MAX(CQ$1:CQ324)+1)</f>
        <v/>
      </c>
      <c r="CR325" s="208" t="str">
        <f>IF(Compliance_Options!B347="","",Compliance_Options!B347)</f>
        <v/>
      </c>
      <c r="CS325" s="208" t="str">
        <f>IF(Compliance_Options!C347="","",Compliance_Options!C347)</f>
        <v/>
      </c>
      <c r="CT325" s="208" t="str">
        <f>IF(Compliance_Options!D347="","",Compliance_Options!D347)</f>
        <v/>
      </c>
      <c r="CU325" s="208" t="str">
        <f t="shared" si="235"/>
        <v xml:space="preserve">  </v>
      </c>
      <c r="CV325" s="208" t="str">
        <f>IF(COUNTIF(CU$2:CU325,CU325)=1,CU325,"")</f>
        <v/>
      </c>
      <c r="CW325" s="208" t="str">
        <f t="shared" si="236"/>
        <v/>
      </c>
      <c r="CX325" s="208" t="str">
        <f t="shared" si="237"/>
        <v/>
      </c>
      <c r="CY325" s="208" t="str">
        <f t="shared" si="238"/>
        <v/>
      </c>
      <c r="CZ325" s="208" t="str">
        <f t="shared" si="239"/>
        <v/>
      </c>
    </row>
    <row r="326" spans="49:104" x14ac:dyDescent="0.3">
      <c r="AW326" s="125" t="str">
        <f>+IF(AX326="","",MAX(AW$1:AW325)+1)</f>
        <v/>
      </c>
      <c r="AX326" s="126" t="str">
        <f>IF(Compliance_Options!B348="","",Compliance_Options!B348)</f>
        <v/>
      </c>
      <c r="AY326" s="126" t="str">
        <f>IF(Compliance_Options!C348="","",Compliance_Options!C348)</f>
        <v/>
      </c>
      <c r="AZ326" s="126" t="str">
        <f>IF(Compliance_Options!D348="","",Compliance_Options!D348)</f>
        <v/>
      </c>
      <c r="BA326" s="126" t="str">
        <f>IF(Compliance_Options!E348="","",Compliance_Options!E348)</f>
        <v/>
      </c>
      <c r="BB326" s="126" t="str">
        <f>IF(Compliance_Options!F348="","",Compliance_Options!F348)</f>
        <v/>
      </c>
      <c r="BC326" s="105" t="str">
        <f t="shared" si="201"/>
        <v xml:space="preserve">    </v>
      </c>
      <c r="BD326" s="105" t="str">
        <f>IF(COUNTIF(BC$2:BC326,BC326)=1,BC326,"")</f>
        <v/>
      </c>
      <c r="BE326" s="105" t="str">
        <f t="shared" si="202"/>
        <v/>
      </c>
      <c r="BF326" s="105" t="str">
        <f t="shared" si="203"/>
        <v/>
      </c>
      <c r="BG326" s="105" t="str">
        <f t="shared" si="204"/>
        <v/>
      </c>
      <c r="BH326" s="105" t="str">
        <f t="shared" si="205"/>
        <v/>
      </c>
      <c r="BI326" s="105" t="str">
        <f t="shared" si="206"/>
        <v/>
      </c>
      <c r="BJ326" s="105" t="str">
        <f t="shared" si="207"/>
        <v/>
      </c>
      <c r="BK326" s="111" t="str">
        <f t="shared" si="208"/>
        <v/>
      </c>
      <c r="BL326" s="111" t="str">
        <f>+IF(BK326="","",MAX(BL$1:BL325)+1)</f>
        <v/>
      </c>
      <c r="BM326" s="111" t="str">
        <f t="shared" si="209"/>
        <v/>
      </c>
      <c r="BN326" s="111" t="str">
        <f t="shared" si="210"/>
        <v/>
      </c>
      <c r="BO326" s="111" t="str">
        <f t="shared" si="211"/>
        <v/>
      </c>
      <c r="BP326" s="111" t="str">
        <f t="shared" si="212"/>
        <v/>
      </c>
      <c r="BQ326" s="111" t="str">
        <f t="shared" si="213"/>
        <v/>
      </c>
      <c r="BR326" s="111" t="str">
        <f t="shared" si="214"/>
        <v/>
      </c>
      <c r="BS326" s="127" t="str">
        <f t="shared" si="215"/>
        <v/>
      </c>
      <c r="BT326" s="127" t="str">
        <f>+IF(BS326="","",MAX(BT$1:BT325)+1)</f>
        <v/>
      </c>
      <c r="BU326" s="127" t="str">
        <f t="shared" si="216"/>
        <v/>
      </c>
      <c r="BV326" s="127" t="str">
        <f t="shared" si="217"/>
        <v/>
      </c>
      <c r="BW326" s="127" t="str">
        <f t="shared" si="218"/>
        <v/>
      </c>
      <c r="BX326" s="127" t="str">
        <f t="shared" si="219"/>
        <v/>
      </c>
      <c r="BY326" s="127" t="str">
        <f t="shared" si="220"/>
        <v/>
      </c>
      <c r="BZ326" s="127" t="str">
        <f t="shared" si="221"/>
        <v/>
      </c>
      <c r="CA326" s="128" t="str">
        <f t="shared" si="222"/>
        <v/>
      </c>
      <c r="CB326" s="128" t="str">
        <f>+IF(CA326="","",MAX(CB$1:CB325)+1)</f>
        <v/>
      </c>
      <c r="CC326" s="128" t="str">
        <f t="shared" si="223"/>
        <v/>
      </c>
      <c r="CD326" s="128" t="str">
        <f t="shared" si="224"/>
        <v/>
      </c>
      <c r="CE326" s="128" t="str">
        <f t="shared" si="225"/>
        <v/>
      </c>
      <c r="CF326" s="128" t="str">
        <f t="shared" si="226"/>
        <v/>
      </c>
      <c r="CG326" s="128" t="str">
        <f t="shared" si="227"/>
        <v/>
      </c>
      <c r="CH326" s="128" t="str">
        <f t="shared" si="228"/>
        <v/>
      </c>
      <c r="CI326" s="129" t="str">
        <f t="shared" si="229"/>
        <v/>
      </c>
      <c r="CJ326" s="129" t="str">
        <f>+IF(CI326="","",MAX(CJ$1:CJ325)+1)</f>
        <v/>
      </c>
      <c r="CK326" s="129" t="str">
        <f t="shared" si="230"/>
        <v/>
      </c>
      <c r="CL326" s="129" t="str">
        <f t="shared" si="231"/>
        <v/>
      </c>
      <c r="CM326" s="129" t="str">
        <f t="shared" si="232"/>
        <v/>
      </c>
      <c r="CN326" s="129" t="str">
        <f t="shared" si="233"/>
        <v/>
      </c>
      <c r="CO326" s="129" t="str">
        <f t="shared" si="234"/>
        <v/>
      </c>
      <c r="CQ326" s="207" t="str">
        <f>+IF(CR326="","",MAX(CQ$1:CQ325)+1)</f>
        <v/>
      </c>
      <c r="CR326" s="208" t="str">
        <f>IF(Compliance_Options!B348="","",Compliance_Options!B348)</f>
        <v/>
      </c>
      <c r="CS326" s="208" t="str">
        <f>IF(Compliance_Options!C348="","",Compliance_Options!C348)</f>
        <v/>
      </c>
      <c r="CT326" s="208" t="str">
        <f>IF(Compliance_Options!D348="","",Compliance_Options!D348)</f>
        <v/>
      </c>
      <c r="CU326" s="208" t="str">
        <f t="shared" si="235"/>
        <v xml:space="preserve">  </v>
      </c>
      <c r="CV326" s="208" t="str">
        <f>IF(COUNTIF(CU$2:CU326,CU326)=1,CU326,"")</f>
        <v/>
      </c>
      <c r="CW326" s="208" t="str">
        <f t="shared" si="236"/>
        <v/>
      </c>
      <c r="CX326" s="208" t="str">
        <f t="shared" si="237"/>
        <v/>
      </c>
      <c r="CY326" s="208" t="str">
        <f t="shared" si="238"/>
        <v/>
      </c>
      <c r="CZ326" s="208" t="str">
        <f t="shared" si="239"/>
        <v/>
      </c>
    </row>
    <row r="327" spans="49:104" x14ac:dyDescent="0.3">
      <c r="AW327" s="125" t="str">
        <f>+IF(AX327="","",MAX(AW$1:AW326)+1)</f>
        <v/>
      </c>
      <c r="AX327" s="126" t="str">
        <f>IF(Compliance_Options!B349="","",Compliance_Options!B349)</f>
        <v/>
      </c>
      <c r="AY327" s="126" t="str">
        <f>IF(Compliance_Options!C349="","",Compliance_Options!C349)</f>
        <v/>
      </c>
      <c r="AZ327" s="126" t="str">
        <f>IF(Compliance_Options!D349="","",Compliance_Options!D349)</f>
        <v/>
      </c>
      <c r="BA327" s="126" t="str">
        <f>IF(Compliance_Options!E349="","",Compliance_Options!E349)</f>
        <v/>
      </c>
      <c r="BB327" s="126" t="str">
        <f>IF(Compliance_Options!F349="","",Compliance_Options!F349)</f>
        <v/>
      </c>
      <c r="BC327" s="105" t="str">
        <f t="shared" si="201"/>
        <v xml:space="preserve">    </v>
      </c>
      <c r="BD327" s="105" t="str">
        <f>IF(COUNTIF(BC$2:BC327,BC327)=1,BC327,"")</f>
        <v/>
      </c>
      <c r="BE327" s="105" t="str">
        <f t="shared" si="202"/>
        <v/>
      </c>
      <c r="BF327" s="105" t="str">
        <f t="shared" si="203"/>
        <v/>
      </c>
      <c r="BG327" s="105" t="str">
        <f t="shared" si="204"/>
        <v/>
      </c>
      <c r="BH327" s="105" t="str">
        <f t="shared" si="205"/>
        <v/>
      </c>
      <c r="BI327" s="105" t="str">
        <f t="shared" si="206"/>
        <v/>
      </c>
      <c r="BJ327" s="105" t="str">
        <f t="shared" si="207"/>
        <v/>
      </c>
      <c r="BK327" s="111" t="str">
        <f t="shared" si="208"/>
        <v/>
      </c>
      <c r="BL327" s="111" t="str">
        <f>+IF(BK327="","",MAX(BL$1:BL326)+1)</f>
        <v/>
      </c>
      <c r="BM327" s="111" t="str">
        <f t="shared" si="209"/>
        <v/>
      </c>
      <c r="BN327" s="111" t="str">
        <f t="shared" si="210"/>
        <v/>
      </c>
      <c r="BO327" s="111" t="str">
        <f t="shared" si="211"/>
        <v/>
      </c>
      <c r="BP327" s="111" t="str">
        <f t="shared" si="212"/>
        <v/>
      </c>
      <c r="BQ327" s="111" t="str">
        <f t="shared" si="213"/>
        <v/>
      </c>
      <c r="BR327" s="111" t="str">
        <f t="shared" si="214"/>
        <v/>
      </c>
      <c r="BS327" s="127" t="str">
        <f t="shared" si="215"/>
        <v/>
      </c>
      <c r="BT327" s="127" t="str">
        <f>+IF(BS327="","",MAX(BT$1:BT326)+1)</f>
        <v/>
      </c>
      <c r="BU327" s="127" t="str">
        <f t="shared" si="216"/>
        <v/>
      </c>
      <c r="BV327" s="127" t="str">
        <f t="shared" si="217"/>
        <v/>
      </c>
      <c r="BW327" s="127" t="str">
        <f t="shared" si="218"/>
        <v/>
      </c>
      <c r="BX327" s="127" t="str">
        <f t="shared" si="219"/>
        <v/>
      </c>
      <c r="BY327" s="127" t="str">
        <f t="shared" si="220"/>
        <v/>
      </c>
      <c r="BZ327" s="127" t="str">
        <f t="shared" si="221"/>
        <v/>
      </c>
      <c r="CA327" s="128" t="str">
        <f t="shared" si="222"/>
        <v/>
      </c>
      <c r="CB327" s="128" t="str">
        <f>+IF(CA327="","",MAX(CB$1:CB326)+1)</f>
        <v/>
      </c>
      <c r="CC327" s="128" t="str">
        <f t="shared" si="223"/>
        <v/>
      </c>
      <c r="CD327" s="128" t="str">
        <f t="shared" si="224"/>
        <v/>
      </c>
      <c r="CE327" s="128" t="str">
        <f t="shared" si="225"/>
        <v/>
      </c>
      <c r="CF327" s="128" t="str">
        <f t="shared" si="226"/>
        <v/>
      </c>
      <c r="CG327" s="128" t="str">
        <f t="shared" si="227"/>
        <v/>
      </c>
      <c r="CH327" s="128" t="str">
        <f t="shared" si="228"/>
        <v/>
      </c>
      <c r="CI327" s="129" t="str">
        <f t="shared" si="229"/>
        <v/>
      </c>
      <c r="CJ327" s="129" t="str">
        <f>+IF(CI327="","",MAX(CJ$1:CJ326)+1)</f>
        <v/>
      </c>
      <c r="CK327" s="129" t="str">
        <f t="shared" si="230"/>
        <v/>
      </c>
      <c r="CL327" s="129" t="str">
        <f t="shared" si="231"/>
        <v/>
      </c>
      <c r="CM327" s="129" t="str">
        <f t="shared" si="232"/>
        <v/>
      </c>
      <c r="CN327" s="129" t="str">
        <f t="shared" si="233"/>
        <v/>
      </c>
      <c r="CO327" s="129" t="str">
        <f t="shared" si="234"/>
        <v/>
      </c>
      <c r="CQ327" s="207" t="str">
        <f>+IF(CR327="","",MAX(CQ$1:CQ326)+1)</f>
        <v/>
      </c>
      <c r="CR327" s="208" t="str">
        <f>IF(Compliance_Options!B349="","",Compliance_Options!B349)</f>
        <v/>
      </c>
      <c r="CS327" s="208" t="str">
        <f>IF(Compliance_Options!C349="","",Compliance_Options!C349)</f>
        <v/>
      </c>
      <c r="CT327" s="208" t="str">
        <f>IF(Compliance_Options!D349="","",Compliance_Options!D349)</f>
        <v/>
      </c>
      <c r="CU327" s="208" t="str">
        <f t="shared" si="235"/>
        <v xml:space="preserve">  </v>
      </c>
      <c r="CV327" s="208" t="str">
        <f>IF(COUNTIF(CU$2:CU327,CU327)=1,CU327,"")</f>
        <v/>
      </c>
      <c r="CW327" s="208" t="str">
        <f t="shared" si="236"/>
        <v/>
      </c>
      <c r="CX327" s="208" t="str">
        <f t="shared" si="237"/>
        <v/>
      </c>
      <c r="CY327" s="208" t="str">
        <f t="shared" si="238"/>
        <v/>
      </c>
      <c r="CZ327" s="208" t="str">
        <f t="shared" si="239"/>
        <v/>
      </c>
    </row>
    <row r="328" spans="49:104" x14ac:dyDescent="0.3">
      <c r="AW328" s="125" t="str">
        <f>+IF(AX328="","",MAX(AW$1:AW327)+1)</f>
        <v/>
      </c>
      <c r="AX328" s="126" t="str">
        <f>IF(Compliance_Options!B350="","",Compliance_Options!B350)</f>
        <v/>
      </c>
      <c r="AY328" s="126" t="str">
        <f>IF(Compliance_Options!C350="","",Compliance_Options!C350)</f>
        <v/>
      </c>
      <c r="AZ328" s="126" t="str">
        <f>IF(Compliance_Options!D350="","",Compliance_Options!D350)</f>
        <v/>
      </c>
      <c r="BA328" s="126" t="str">
        <f>IF(Compliance_Options!E350="","",Compliance_Options!E350)</f>
        <v/>
      </c>
      <c r="BB328" s="126" t="str">
        <f>IF(Compliance_Options!F350="","",Compliance_Options!F350)</f>
        <v/>
      </c>
      <c r="BC328" s="105" t="str">
        <f t="shared" si="201"/>
        <v xml:space="preserve">    </v>
      </c>
      <c r="BD328" s="105" t="str">
        <f>IF(COUNTIF(BC$2:BC328,BC328)=1,BC328,"")</f>
        <v/>
      </c>
      <c r="BE328" s="105" t="str">
        <f t="shared" si="202"/>
        <v/>
      </c>
      <c r="BF328" s="105" t="str">
        <f t="shared" si="203"/>
        <v/>
      </c>
      <c r="BG328" s="105" t="str">
        <f t="shared" si="204"/>
        <v/>
      </c>
      <c r="BH328" s="105" t="str">
        <f t="shared" si="205"/>
        <v/>
      </c>
      <c r="BI328" s="105" t="str">
        <f t="shared" si="206"/>
        <v/>
      </c>
      <c r="BJ328" s="105" t="str">
        <f t="shared" si="207"/>
        <v/>
      </c>
      <c r="BK328" s="111" t="str">
        <f t="shared" si="208"/>
        <v/>
      </c>
      <c r="BL328" s="111" t="str">
        <f>+IF(BK328="","",MAX(BL$1:BL327)+1)</f>
        <v/>
      </c>
      <c r="BM328" s="111" t="str">
        <f t="shared" si="209"/>
        <v/>
      </c>
      <c r="BN328" s="111" t="str">
        <f t="shared" si="210"/>
        <v/>
      </c>
      <c r="BO328" s="111" t="str">
        <f t="shared" si="211"/>
        <v/>
      </c>
      <c r="BP328" s="111" t="str">
        <f t="shared" si="212"/>
        <v/>
      </c>
      <c r="BQ328" s="111" t="str">
        <f t="shared" si="213"/>
        <v/>
      </c>
      <c r="BR328" s="111" t="str">
        <f t="shared" si="214"/>
        <v/>
      </c>
      <c r="BS328" s="127" t="str">
        <f t="shared" si="215"/>
        <v/>
      </c>
      <c r="BT328" s="127" t="str">
        <f>+IF(BS328="","",MAX(BT$1:BT327)+1)</f>
        <v/>
      </c>
      <c r="BU328" s="127" t="str">
        <f t="shared" si="216"/>
        <v/>
      </c>
      <c r="BV328" s="127" t="str">
        <f t="shared" si="217"/>
        <v/>
      </c>
      <c r="BW328" s="127" t="str">
        <f t="shared" si="218"/>
        <v/>
      </c>
      <c r="BX328" s="127" t="str">
        <f t="shared" si="219"/>
        <v/>
      </c>
      <c r="BY328" s="127" t="str">
        <f t="shared" si="220"/>
        <v/>
      </c>
      <c r="BZ328" s="127" t="str">
        <f t="shared" si="221"/>
        <v/>
      </c>
      <c r="CA328" s="128" t="str">
        <f t="shared" si="222"/>
        <v/>
      </c>
      <c r="CB328" s="128" t="str">
        <f>+IF(CA328="","",MAX(CB$1:CB327)+1)</f>
        <v/>
      </c>
      <c r="CC328" s="128" t="str">
        <f t="shared" si="223"/>
        <v/>
      </c>
      <c r="CD328" s="128" t="str">
        <f t="shared" si="224"/>
        <v/>
      </c>
      <c r="CE328" s="128" t="str">
        <f t="shared" si="225"/>
        <v/>
      </c>
      <c r="CF328" s="128" t="str">
        <f t="shared" si="226"/>
        <v/>
      </c>
      <c r="CG328" s="128" t="str">
        <f t="shared" si="227"/>
        <v/>
      </c>
      <c r="CH328" s="128" t="str">
        <f t="shared" si="228"/>
        <v/>
      </c>
      <c r="CI328" s="129" t="str">
        <f t="shared" si="229"/>
        <v/>
      </c>
      <c r="CJ328" s="129" t="str">
        <f>+IF(CI328="","",MAX(CJ$1:CJ327)+1)</f>
        <v/>
      </c>
      <c r="CK328" s="129" t="str">
        <f t="shared" si="230"/>
        <v/>
      </c>
      <c r="CL328" s="129" t="str">
        <f t="shared" si="231"/>
        <v/>
      </c>
      <c r="CM328" s="129" t="str">
        <f t="shared" si="232"/>
        <v/>
      </c>
      <c r="CN328" s="129" t="str">
        <f t="shared" si="233"/>
        <v/>
      </c>
      <c r="CO328" s="129" t="str">
        <f t="shared" si="234"/>
        <v/>
      </c>
      <c r="CQ328" s="207" t="str">
        <f>+IF(CR328="","",MAX(CQ$1:CQ327)+1)</f>
        <v/>
      </c>
      <c r="CR328" s="208" t="str">
        <f>IF(Compliance_Options!B350="","",Compliance_Options!B350)</f>
        <v/>
      </c>
      <c r="CS328" s="208" t="str">
        <f>IF(Compliance_Options!C350="","",Compliance_Options!C350)</f>
        <v/>
      </c>
      <c r="CT328" s="208" t="str">
        <f>IF(Compliance_Options!D350="","",Compliance_Options!D350)</f>
        <v/>
      </c>
      <c r="CU328" s="208" t="str">
        <f t="shared" si="235"/>
        <v xml:space="preserve">  </v>
      </c>
      <c r="CV328" s="208" t="str">
        <f>IF(COUNTIF(CU$2:CU328,CU328)=1,CU328,"")</f>
        <v/>
      </c>
      <c r="CW328" s="208" t="str">
        <f t="shared" si="236"/>
        <v/>
      </c>
      <c r="CX328" s="208" t="str">
        <f t="shared" si="237"/>
        <v/>
      </c>
      <c r="CY328" s="208" t="str">
        <f t="shared" si="238"/>
        <v/>
      </c>
      <c r="CZ328" s="208" t="str">
        <f t="shared" si="239"/>
        <v/>
      </c>
    </row>
    <row r="329" spans="49:104" x14ac:dyDescent="0.3">
      <c r="AW329" s="125" t="str">
        <f>+IF(AX329="","",MAX(AW$1:AW328)+1)</f>
        <v/>
      </c>
      <c r="AX329" s="126" t="str">
        <f>IF(Compliance_Options!B351="","",Compliance_Options!B351)</f>
        <v/>
      </c>
      <c r="AY329" s="126" t="str">
        <f>IF(Compliance_Options!C351="","",Compliance_Options!C351)</f>
        <v/>
      </c>
      <c r="AZ329" s="126" t="str">
        <f>IF(Compliance_Options!D351="","",Compliance_Options!D351)</f>
        <v/>
      </c>
      <c r="BA329" s="126" t="str">
        <f>IF(Compliance_Options!E351="","",Compliance_Options!E351)</f>
        <v/>
      </c>
      <c r="BB329" s="126" t="str">
        <f>IF(Compliance_Options!F351="","",Compliance_Options!F351)</f>
        <v/>
      </c>
      <c r="BC329" s="105" t="str">
        <f t="shared" si="201"/>
        <v xml:space="preserve">    </v>
      </c>
      <c r="BD329" s="105" t="str">
        <f>IF(COUNTIF(BC$2:BC329,BC329)=1,BC329,"")</f>
        <v/>
      </c>
      <c r="BE329" s="105" t="str">
        <f t="shared" si="202"/>
        <v/>
      </c>
      <c r="BF329" s="105" t="str">
        <f t="shared" si="203"/>
        <v/>
      </c>
      <c r="BG329" s="105" t="str">
        <f t="shared" si="204"/>
        <v/>
      </c>
      <c r="BH329" s="105" t="str">
        <f t="shared" si="205"/>
        <v/>
      </c>
      <c r="BI329" s="105" t="str">
        <f t="shared" si="206"/>
        <v/>
      </c>
      <c r="BJ329" s="105" t="str">
        <f t="shared" si="207"/>
        <v/>
      </c>
      <c r="BK329" s="111" t="str">
        <f t="shared" si="208"/>
        <v/>
      </c>
      <c r="BL329" s="111" t="str">
        <f>+IF(BK329="","",MAX(BL$1:BL328)+1)</f>
        <v/>
      </c>
      <c r="BM329" s="111" t="str">
        <f t="shared" si="209"/>
        <v/>
      </c>
      <c r="BN329" s="111" t="str">
        <f t="shared" si="210"/>
        <v/>
      </c>
      <c r="BO329" s="111" t="str">
        <f t="shared" si="211"/>
        <v/>
      </c>
      <c r="BP329" s="111" t="str">
        <f t="shared" si="212"/>
        <v/>
      </c>
      <c r="BQ329" s="111" t="str">
        <f t="shared" si="213"/>
        <v/>
      </c>
      <c r="BR329" s="111" t="str">
        <f t="shared" si="214"/>
        <v/>
      </c>
      <c r="BS329" s="127" t="str">
        <f t="shared" si="215"/>
        <v/>
      </c>
      <c r="BT329" s="127" t="str">
        <f>+IF(BS329="","",MAX(BT$1:BT328)+1)</f>
        <v/>
      </c>
      <c r="BU329" s="127" t="str">
        <f t="shared" si="216"/>
        <v/>
      </c>
      <c r="BV329" s="127" t="str">
        <f t="shared" si="217"/>
        <v/>
      </c>
      <c r="BW329" s="127" t="str">
        <f t="shared" si="218"/>
        <v/>
      </c>
      <c r="BX329" s="127" t="str">
        <f t="shared" si="219"/>
        <v/>
      </c>
      <c r="BY329" s="127" t="str">
        <f t="shared" si="220"/>
        <v/>
      </c>
      <c r="BZ329" s="127" t="str">
        <f t="shared" si="221"/>
        <v/>
      </c>
      <c r="CA329" s="128" t="str">
        <f t="shared" si="222"/>
        <v/>
      </c>
      <c r="CB329" s="128" t="str">
        <f>+IF(CA329="","",MAX(CB$1:CB328)+1)</f>
        <v/>
      </c>
      <c r="CC329" s="128" t="str">
        <f t="shared" si="223"/>
        <v/>
      </c>
      <c r="CD329" s="128" t="str">
        <f t="shared" si="224"/>
        <v/>
      </c>
      <c r="CE329" s="128" t="str">
        <f t="shared" si="225"/>
        <v/>
      </c>
      <c r="CF329" s="128" t="str">
        <f t="shared" si="226"/>
        <v/>
      </c>
      <c r="CG329" s="128" t="str">
        <f t="shared" si="227"/>
        <v/>
      </c>
      <c r="CH329" s="128" t="str">
        <f t="shared" si="228"/>
        <v/>
      </c>
      <c r="CI329" s="129" t="str">
        <f t="shared" si="229"/>
        <v/>
      </c>
      <c r="CJ329" s="129" t="str">
        <f>+IF(CI329="","",MAX(CJ$1:CJ328)+1)</f>
        <v/>
      </c>
      <c r="CK329" s="129" t="str">
        <f t="shared" si="230"/>
        <v/>
      </c>
      <c r="CL329" s="129" t="str">
        <f t="shared" si="231"/>
        <v/>
      </c>
      <c r="CM329" s="129" t="str">
        <f t="shared" si="232"/>
        <v/>
      </c>
      <c r="CN329" s="129" t="str">
        <f t="shared" si="233"/>
        <v/>
      </c>
      <c r="CO329" s="129" t="str">
        <f t="shared" si="234"/>
        <v/>
      </c>
      <c r="CQ329" s="207" t="str">
        <f>+IF(CR329="","",MAX(CQ$1:CQ328)+1)</f>
        <v/>
      </c>
      <c r="CR329" s="208" t="str">
        <f>IF(Compliance_Options!B351="","",Compliance_Options!B351)</f>
        <v/>
      </c>
      <c r="CS329" s="208" t="str">
        <f>IF(Compliance_Options!C351="","",Compliance_Options!C351)</f>
        <v/>
      </c>
      <c r="CT329" s="208" t="str">
        <f>IF(Compliance_Options!D351="","",Compliance_Options!D351)</f>
        <v/>
      </c>
      <c r="CU329" s="208" t="str">
        <f t="shared" si="235"/>
        <v xml:space="preserve">  </v>
      </c>
      <c r="CV329" s="208" t="str">
        <f>IF(COUNTIF(CU$2:CU329,CU329)=1,CU329,"")</f>
        <v/>
      </c>
      <c r="CW329" s="208" t="str">
        <f t="shared" si="236"/>
        <v/>
      </c>
      <c r="CX329" s="208" t="str">
        <f t="shared" si="237"/>
        <v/>
      </c>
      <c r="CY329" s="208" t="str">
        <f t="shared" si="238"/>
        <v/>
      </c>
      <c r="CZ329" s="208" t="str">
        <f t="shared" si="239"/>
        <v/>
      </c>
    </row>
    <row r="330" spans="49:104" x14ac:dyDescent="0.3">
      <c r="AW330" s="125" t="str">
        <f>+IF(AX330="","",MAX(AW$1:AW329)+1)</f>
        <v/>
      </c>
      <c r="AX330" s="126" t="str">
        <f>IF(Compliance_Options!B352="","",Compliance_Options!B352)</f>
        <v/>
      </c>
      <c r="AY330" s="126" t="str">
        <f>IF(Compliance_Options!C352="","",Compliance_Options!C352)</f>
        <v/>
      </c>
      <c r="AZ330" s="126" t="str">
        <f>IF(Compliance_Options!D352="","",Compliance_Options!D352)</f>
        <v/>
      </c>
      <c r="BA330" s="126" t="str">
        <f>IF(Compliance_Options!E352="","",Compliance_Options!E352)</f>
        <v/>
      </c>
      <c r="BB330" s="126" t="str">
        <f>IF(Compliance_Options!F352="","",Compliance_Options!F352)</f>
        <v/>
      </c>
      <c r="BC330" s="105" t="str">
        <f t="shared" si="201"/>
        <v xml:space="preserve">    </v>
      </c>
      <c r="BD330" s="105" t="str">
        <f>IF(COUNTIF(BC$2:BC330,BC330)=1,BC330,"")</f>
        <v/>
      </c>
      <c r="BE330" s="105" t="str">
        <f t="shared" si="202"/>
        <v/>
      </c>
      <c r="BF330" s="105" t="str">
        <f t="shared" si="203"/>
        <v/>
      </c>
      <c r="BG330" s="105" t="str">
        <f t="shared" si="204"/>
        <v/>
      </c>
      <c r="BH330" s="105" t="str">
        <f t="shared" si="205"/>
        <v/>
      </c>
      <c r="BI330" s="105" t="str">
        <f t="shared" si="206"/>
        <v/>
      </c>
      <c r="BJ330" s="105" t="str">
        <f t="shared" si="207"/>
        <v/>
      </c>
      <c r="BK330" s="111" t="str">
        <f t="shared" si="208"/>
        <v/>
      </c>
      <c r="BL330" s="111" t="str">
        <f>+IF(BK330="","",MAX(BL$1:BL329)+1)</f>
        <v/>
      </c>
      <c r="BM330" s="111" t="str">
        <f t="shared" si="209"/>
        <v/>
      </c>
      <c r="BN330" s="111" t="str">
        <f t="shared" si="210"/>
        <v/>
      </c>
      <c r="BO330" s="111" t="str">
        <f t="shared" si="211"/>
        <v/>
      </c>
      <c r="BP330" s="111" t="str">
        <f t="shared" si="212"/>
        <v/>
      </c>
      <c r="BQ330" s="111" t="str">
        <f t="shared" si="213"/>
        <v/>
      </c>
      <c r="BR330" s="111" t="str">
        <f t="shared" si="214"/>
        <v/>
      </c>
      <c r="BS330" s="127" t="str">
        <f t="shared" si="215"/>
        <v/>
      </c>
      <c r="BT330" s="127" t="str">
        <f>+IF(BS330="","",MAX(BT$1:BT329)+1)</f>
        <v/>
      </c>
      <c r="BU330" s="127" t="str">
        <f t="shared" si="216"/>
        <v/>
      </c>
      <c r="BV330" s="127" t="str">
        <f t="shared" si="217"/>
        <v/>
      </c>
      <c r="BW330" s="127" t="str">
        <f t="shared" si="218"/>
        <v/>
      </c>
      <c r="BX330" s="127" t="str">
        <f t="shared" si="219"/>
        <v/>
      </c>
      <c r="BY330" s="127" t="str">
        <f t="shared" si="220"/>
        <v/>
      </c>
      <c r="BZ330" s="127" t="str">
        <f t="shared" si="221"/>
        <v/>
      </c>
      <c r="CA330" s="128" t="str">
        <f t="shared" si="222"/>
        <v/>
      </c>
      <c r="CB330" s="128" t="str">
        <f>+IF(CA330="","",MAX(CB$1:CB329)+1)</f>
        <v/>
      </c>
      <c r="CC330" s="128" t="str">
        <f t="shared" si="223"/>
        <v/>
      </c>
      <c r="CD330" s="128" t="str">
        <f t="shared" si="224"/>
        <v/>
      </c>
      <c r="CE330" s="128" t="str">
        <f t="shared" si="225"/>
        <v/>
      </c>
      <c r="CF330" s="128" t="str">
        <f t="shared" si="226"/>
        <v/>
      </c>
      <c r="CG330" s="128" t="str">
        <f t="shared" si="227"/>
        <v/>
      </c>
      <c r="CH330" s="128" t="str">
        <f t="shared" si="228"/>
        <v/>
      </c>
      <c r="CI330" s="129" t="str">
        <f t="shared" si="229"/>
        <v/>
      </c>
      <c r="CJ330" s="129" t="str">
        <f>+IF(CI330="","",MAX(CJ$1:CJ329)+1)</f>
        <v/>
      </c>
      <c r="CK330" s="129" t="str">
        <f t="shared" si="230"/>
        <v/>
      </c>
      <c r="CL330" s="129" t="str">
        <f t="shared" si="231"/>
        <v/>
      </c>
      <c r="CM330" s="129" t="str">
        <f t="shared" si="232"/>
        <v/>
      </c>
      <c r="CN330" s="129" t="str">
        <f t="shared" si="233"/>
        <v/>
      </c>
      <c r="CO330" s="129" t="str">
        <f t="shared" si="234"/>
        <v/>
      </c>
      <c r="CQ330" s="207" t="str">
        <f>+IF(CR330="","",MAX(CQ$1:CQ329)+1)</f>
        <v/>
      </c>
      <c r="CR330" s="208" t="str">
        <f>IF(Compliance_Options!B352="","",Compliance_Options!B352)</f>
        <v/>
      </c>
      <c r="CS330" s="208" t="str">
        <f>IF(Compliance_Options!C352="","",Compliance_Options!C352)</f>
        <v/>
      </c>
      <c r="CT330" s="208" t="str">
        <f>IF(Compliance_Options!D352="","",Compliance_Options!D352)</f>
        <v/>
      </c>
      <c r="CU330" s="208" t="str">
        <f t="shared" si="235"/>
        <v xml:space="preserve">  </v>
      </c>
      <c r="CV330" s="208" t="str">
        <f>IF(COUNTIF(CU$2:CU330,CU330)=1,CU330,"")</f>
        <v/>
      </c>
      <c r="CW330" s="208" t="str">
        <f t="shared" si="236"/>
        <v/>
      </c>
      <c r="CX330" s="208" t="str">
        <f t="shared" si="237"/>
        <v/>
      </c>
      <c r="CY330" s="208" t="str">
        <f t="shared" si="238"/>
        <v/>
      </c>
      <c r="CZ330" s="208" t="str">
        <f t="shared" si="239"/>
        <v/>
      </c>
    </row>
    <row r="331" spans="49:104" x14ac:dyDescent="0.3">
      <c r="AW331" s="125" t="str">
        <f>+IF(AX331="","",MAX(AW$1:AW330)+1)</f>
        <v/>
      </c>
      <c r="AX331" s="126" t="str">
        <f>IF(Compliance_Options!B353="","",Compliance_Options!B353)</f>
        <v/>
      </c>
      <c r="AY331" s="126" t="str">
        <f>IF(Compliance_Options!C353="","",Compliance_Options!C353)</f>
        <v/>
      </c>
      <c r="AZ331" s="126" t="str">
        <f>IF(Compliance_Options!D353="","",Compliance_Options!D353)</f>
        <v/>
      </c>
      <c r="BA331" s="126" t="str">
        <f>IF(Compliance_Options!E353="","",Compliance_Options!E353)</f>
        <v/>
      </c>
      <c r="BB331" s="126" t="str">
        <f>IF(Compliance_Options!F353="","",Compliance_Options!F353)</f>
        <v/>
      </c>
      <c r="BC331" s="105" t="str">
        <f t="shared" si="201"/>
        <v xml:space="preserve">    </v>
      </c>
      <c r="BD331" s="105" t="str">
        <f>IF(COUNTIF(BC$2:BC331,BC331)=1,BC331,"")</f>
        <v/>
      </c>
      <c r="BE331" s="105" t="str">
        <f t="shared" si="202"/>
        <v/>
      </c>
      <c r="BF331" s="105" t="str">
        <f t="shared" si="203"/>
        <v/>
      </c>
      <c r="BG331" s="105" t="str">
        <f t="shared" si="204"/>
        <v/>
      </c>
      <c r="BH331" s="105" t="str">
        <f t="shared" si="205"/>
        <v/>
      </c>
      <c r="BI331" s="105" t="str">
        <f t="shared" si="206"/>
        <v/>
      </c>
      <c r="BJ331" s="105" t="str">
        <f t="shared" si="207"/>
        <v/>
      </c>
      <c r="BK331" s="111" t="str">
        <f t="shared" si="208"/>
        <v/>
      </c>
      <c r="BL331" s="111" t="str">
        <f>+IF(BK331="","",MAX(BL$1:BL330)+1)</f>
        <v/>
      </c>
      <c r="BM331" s="111" t="str">
        <f t="shared" si="209"/>
        <v/>
      </c>
      <c r="BN331" s="111" t="str">
        <f t="shared" si="210"/>
        <v/>
      </c>
      <c r="BO331" s="111" t="str">
        <f t="shared" si="211"/>
        <v/>
      </c>
      <c r="BP331" s="111" t="str">
        <f t="shared" si="212"/>
        <v/>
      </c>
      <c r="BQ331" s="111" t="str">
        <f t="shared" si="213"/>
        <v/>
      </c>
      <c r="BR331" s="111" t="str">
        <f t="shared" si="214"/>
        <v/>
      </c>
      <c r="BS331" s="127" t="str">
        <f t="shared" si="215"/>
        <v/>
      </c>
      <c r="BT331" s="127" t="str">
        <f>+IF(BS331="","",MAX(BT$1:BT330)+1)</f>
        <v/>
      </c>
      <c r="BU331" s="127" t="str">
        <f t="shared" si="216"/>
        <v/>
      </c>
      <c r="BV331" s="127" t="str">
        <f t="shared" si="217"/>
        <v/>
      </c>
      <c r="BW331" s="127" t="str">
        <f t="shared" si="218"/>
        <v/>
      </c>
      <c r="BX331" s="127" t="str">
        <f t="shared" si="219"/>
        <v/>
      </c>
      <c r="BY331" s="127" t="str">
        <f t="shared" si="220"/>
        <v/>
      </c>
      <c r="BZ331" s="127" t="str">
        <f t="shared" si="221"/>
        <v/>
      </c>
      <c r="CA331" s="128" t="str">
        <f t="shared" si="222"/>
        <v/>
      </c>
      <c r="CB331" s="128" t="str">
        <f>+IF(CA331="","",MAX(CB$1:CB330)+1)</f>
        <v/>
      </c>
      <c r="CC331" s="128" t="str">
        <f t="shared" si="223"/>
        <v/>
      </c>
      <c r="CD331" s="128" t="str">
        <f t="shared" si="224"/>
        <v/>
      </c>
      <c r="CE331" s="128" t="str">
        <f t="shared" si="225"/>
        <v/>
      </c>
      <c r="CF331" s="128" t="str">
        <f t="shared" si="226"/>
        <v/>
      </c>
      <c r="CG331" s="128" t="str">
        <f t="shared" si="227"/>
        <v/>
      </c>
      <c r="CH331" s="128" t="str">
        <f t="shared" si="228"/>
        <v/>
      </c>
      <c r="CI331" s="129" t="str">
        <f t="shared" si="229"/>
        <v/>
      </c>
      <c r="CJ331" s="129" t="str">
        <f>+IF(CI331="","",MAX(CJ$1:CJ330)+1)</f>
        <v/>
      </c>
      <c r="CK331" s="129" t="str">
        <f t="shared" si="230"/>
        <v/>
      </c>
      <c r="CL331" s="129" t="str">
        <f t="shared" si="231"/>
        <v/>
      </c>
      <c r="CM331" s="129" t="str">
        <f t="shared" si="232"/>
        <v/>
      </c>
      <c r="CN331" s="129" t="str">
        <f t="shared" si="233"/>
        <v/>
      </c>
      <c r="CO331" s="129" t="str">
        <f t="shared" si="234"/>
        <v/>
      </c>
      <c r="CQ331" s="207" t="str">
        <f>+IF(CR331="","",MAX(CQ$1:CQ330)+1)</f>
        <v/>
      </c>
      <c r="CR331" s="208" t="str">
        <f>IF(Compliance_Options!B353="","",Compliance_Options!B353)</f>
        <v/>
      </c>
      <c r="CS331" s="208" t="str">
        <f>IF(Compliance_Options!C353="","",Compliance_Options!C353)</f>
        <v/>
      </c>
      <c r="CT331" s="208" t="str">
        <f>IF(Compliance_Options!D353="","",Compliance_Options!D353)</f>
        <v/>
      </c>
      <c r="CU331" s="208" t="str">
        <f t="shared" si="235"/>
        <v xml:space="preserve">  </v>
      </c>
      <c r="CV331" s="208" t="str">
        <f>IF(COUNTIF(CU$2:CU331,CU331)=1,CU331,"")</f>
        <v/>
      </c>
      <c r="CW331" s="208" t="str">
        <f t="shared" si="236"/>
        <v/>
      </c>
      <c r="CX331" s="208" t="str">
        <f t="shared" si="237"/>
        <v/>
      </c>
      <c r="CY331" s="208" t="str">
        <f t="shared" si="238"/>
        <v/>
      </c>
      <c r="CZ331" s="208" t="str">
        <f t="shared" si="239"/>
        <v/>
      </c>
    </row>
    <row r="332" spans="49:104" x14ac:dyDescent="0.3">
      <c r="AW332" s="125" t="str">
        <f>+IF(AX332="","",MAX(AW$1:AW331)+1)</f>
        <v/>
      </c>
      <c r="AX332" s="126" t="str">
        <f>IF(Compliance_Options!B354="","",Compliance_Options!B354)</f>
        <v/>
      </c>
      <c r="AY332" s="126" t="str">
        <f>IF(Compliance_Options!C354="","",Compliance_Options!C354)</f>
        <v/>
      </c>
      <c r="AZ332" s="126" t="str">
        <f>IF(Compliance_Options!D354="","",Compliance_Options!D354)</f>
        <v/>
      </c>
      <c r="BA332" s="126" t="str">
        <f>IF(Compliance_Options!E354="","",Compliance_Options!E354)</f>
        <v/>
      </c>
      <c r="BB332" s="126" t="str">
        <f>IF(Compliance_Options!F354="","",Compliance_Options!F354)</f>
        <v/>
      </c>
      <c r="BC332" s="105" t="str">
        <f t="shared" si="201"/>
        <v xml:space="preserve">    </v>
      </c>
      <c r="BD332" s="105" t="str">
        <f>IF(COUNTIF(BC$2:BC332,BC332)=1,BC332,"")</f>
        <v/>
      </c>
      <c r="BE332" s="105" t="str">
        <f t="shared" si="202"/>
        <v/>
      </c>
      <c r="BF332" s="105" t="str">
        <f t="shared" si="203"/>
        <v/>
      </c>
      <c r="BG332" s="105" t="str">
        <f t="shared" si="204"/>
        <v/>
      </c>
      <c r="BH332" s="105" t="str">
        <f t="shared" si="205"/>
        <v/>
      </c>
      <c r="BI332" s="105" t="str">
        <f t="shared" si="206"/>
        <v/>
      </c>
      <c r="BJ332" s="105" t="str">
        <f t="shared" si="207"/>
        <v/>
      </c>
      <c r="BK332" s="111" t="str">
        <f t="shared" si="208"/>
        <v/>
      </c>
      <c r="BL332" s="111" t="str">
        <f>+IF(BK332="","",MAX(BL$1:BL331)+1)</f>
        <v/>
      </c>
      <c r="BM332" s="111" t="str">
        <f t="shared" si="209"/>
        <v/>
      </c>
      <c r="BN332" s="111" t="str">
        <f t="shared" si="210"/>
        <v/>
      </c>
      <c r="BO332" s="111" t="str">
        <f t="shared" si="211"/>
        <v/>
      </c>
      <c r="BP332" s="111" t="str">
        <f t="shared" si="212"/>
        <v/>
      </c>
      <c r="BQ332" s="111" t="str">
        <f t="shared" si="213"/>
        <v/>
      </c>
      <c r="BR332" s="111" t="str">
        <f t="shared" si="214"/>
        <v/>
      </c>
      <c r="BS332" s="127" t="str">
        <f t="shared" si="215"/>
        <v/>
      </c>
      <c r="BT332" s="127" t="str">
        <f>+IF(BS332="","",MAX(BT$1:BT331)+1)</f>
        <v/>
      </c>
      <c r="BU332" s="127" t="str">
        <f t="shared" si="216"/>
        <v/>
      </c>
      <c r="BV332" s="127" t="str">
        <f t="shared" si="217"/>
        <v/>
      </c>
      <c r="BW332" s="127" t="str">
        <f t="shared" si="218"/>
        <v/>
      </c>
      <c r="BX332" s="127" t="str">
        <f t="shared" si="219"/>
        <v/>
      </c>
      <c r="BY332" s="127" t="str">
        <f t="shared" si="220"/>
        <v/>
      </c>
      <c r="BZ332" s="127" t="str">
        <f t="shared" si="221"/>
        <v/>
      </c>
      <c r="CA332" s="128" t="str">
        <f t="shared" si="222"/>
        <v/>
      </c>
      <c r="CB332" s="128" t="str">
        <f>+IF(CA332="","",MAX(CB$1:CB331)+1)</f>
        <v/>
      </c>
      <c r="CC332" s="128" t="str">
        <f t="shared" si="223"/>
        <v/>
      </c>
      <c r="CD332" s="128" t="str">
        <f t="shared" si="224"/>
        <v/>
      </c>
      <c r="CE332" s="128" t="str">
        <f t="shared" si="225"/>
        <v/>
      </c>
      <c r="CF332" s="128" t="str">
        <f t="shared" si="226"/>
        <v/>
      </c>
      <c r="CG332" s="128" t="str">
        <f t="shared" si="227"/>
        <v/>
      </c>
      <c r="CH332" s="128" t="str">
        <f t="shared" si="228"/>
        <v/>
      </c>
      <c r="CI332" s="129" t="str">
        <f t="shared" si="229"/>
        <v/>
      </c>
      <c r="CJ332" s="129" t="str">
        <f>+IF(CI332="","",MAX(CJ$1:CJ331)+1)</f>
        <v/>
      </c>
      <c r="CK332" s="129" t="str">
        <f t="shared" si="230"/>
        <v/>
      </c>
      <c r="CL332" s="129" t="str">
        <f t="shared" si="231"/>
        <v/>
      </c>
      <c r="CM332" s="129" t="str">
        <f t="shared" si="232"/>
        <v/>
      </c>
      <c r="CN332" s="129" t="str">
        <f t="shared" si="233"/>
        <v/>
      </c>
      <c r="CO332" s="129" t="str">
        <f t="shared" si="234"/>
        <v/>
      </c>
      <c r="CQ332" s="207" t="str">
        <f>+IF(CR332="","",MAX(CQ$1:CQ331)+1)</f>
        <v/>
      </c>
      <c r="CR332" s="208" t="str">
        <f>IF(Compliance_Options!B354="","",Compliance_Options!B354)</f>
        <v/>
      </c>
      <c r="CS332" s="208" t="str">
        <f>IF(Compliance_Options!C354="","",Compliance_Options!C354)</f>
        <v/>
      </c>
      <c r="CT332" s="208" t="str">
        <f>IF(Compliance_Options!D354="","",Compliance_Options!D354)</f>
        <v/>
      </c>
      <c r="CU332" s="208" t="str">
        <f t="shared" si="235"/>
        <v xml:space="preserve">  </v>
      </c>
      <c r="CV332" s="208" t="str">
        <f>IF(COUNTIF(CU$2:CU332,CU332)=1,CU332,"")</f>
        <v/>
      </c>
      <c r="CW332" s="208" t="str">
        <f t="shared" si="236"/>
        <v/>
      </c>
      <c r="CX332" s="208" t="str">
        <f t="shared" si="237"/>
        <v/>
      </c>
      <c r="CY332" s="208" t="str">
        <f t="shared" si="238"/>
        <v/>
      </c>
      <c r="CZ332" s="208" t="str">
        <f t="shared" si="239"/>
        <v/>
      </c>
    </row>
    <row r="333" spans="49:104" x14ac:dyDescent="0.3">
      <c r="AW333" s="125" t="str">
        <f>+IF(AX333="","",MAX(AW$1:AW332)+1)</f>
        <v/>
      </c>
      <c r="AX333" s="126" t="str">
        <f>IF(Compliance_Options!B355="","",Compliance_Options!B355)</f>
        <v/>
      </c>
      <c r="AY333" s="126" t="str">
        <f>IF(Compliance_Options!C355="","",Compliance_Options!C355)</f>
        <v/>
      </c>
      <c r="AZ333" s="126" t="str">
        <f>IF(Compliance_Options!D355="","",Compliance_Options!D355)</f>
        <v/>
      </c>
      <c r="BA333" s="126" t="str">
        <f>IF(Compliance_Options!E355="","",Compliance_Options!E355)</f>
        <v/>
      </c>
      <c r="BB333" s="126" t="str">
        <f>IF(Compliance_Options!F355="","",Compliance_Options!F355)</f>
        <v/>
      </c>
      <c r="BC333" s="105" t="str">
        <f t="shared" si="201"/>
        <v xml:space="preserve">    </v>
      </c>
      <c r="BD333" s="105" t="str">
        <f>IF(COUNTIF(BC$2:BC333,BC333)=1,BC333,"")</f>
        <v/>
      </c>
      <c r="BE333" s="105" t="str">
        <f t="shared" si="202"/>
        <v/>
      </c>
      <c r="BF333" s="105" t="str">
        <f t="shared" si="203"/>
        <v/>
      </c>
      <c r="BG333" s="105" t="str">
        <f t="shared" si="204"/>
        <v/>
      </c>
      <c r="BH333" s="105" t="str">
        <f t="shared" si="205"/>
        <v/>
      </c>
      <c r="BI333" s="105" t="str">
        <f t="shared" si="206"/>
        <v/>
      </c>
      <c r="BJ333" s="105" t="str">
        <f t="shared" si="207"/>
        <v/>
      </c>
      <c r="BK333" s="111" t="str">
        <f t="shared" si="208"/>
        <v/>
      </c>
      <c r="BL333" s="111" t="str">
        <f>+IF(BK333="","",MAX(BL$1:BL332)+1)</f>
        <v/>
      </c>
      <c r="BM333" s="111" t="str">
        <f t="shared" si="209"/>
        <v/>
      </c>
      <c r="BN333" s="111" t="str">
        <f t="shared" si="210"/>
        <v/>
      </c>
      <c r="BO333" s="111" t="str">
        <f t="shared" si="211"/>
        <v/>
      </c>
      <c r="BP333" s="111" t="str">
        <f t="shared" si="212"/>
        <v/>
      </c>
      <c r="BQ333" s="111" t="str">
        <f t="shared" si="213"/>
        <v/>
      </c>
      <c r="BR333" s="111" t="str">
        <f t="shared" si="214"/>
        <v/>
      </c>
      <c r="BS333" s="127" t="str">
        <f t="shared" si="215"/>
        <v/>
      </c>
      <c r="BT333" s="127" t="str">
        <f>+IF(BS333="","",MAX(BT$1:BT332)+1)</f>
        <v/>
      </c>
      <c r="BU333" s="127" t="str">
        <f t="shared" si="216"/>
        <v/>
      </c>
      <c r="BV333" s="127" t="str">
        <f t="shared" si="217"/>
        <v/>
      </c>
      <c r="BW333" s="127" t="str">
        <f t="shared" si="218"/>
        <v/>
      </c>
      <c r="BX333" s="127" t="str">
        <f t="shared" si="219"/>
        <v/>
      </c>
      <c r="BY333" s="127" t="str">
        <f t="shared" si="220"/>
        <v/>
      </c>
      <c r="BZ333" s="127" t="str">
        <f t="shared" si="221"/>
        <v/>
      </c>
      <c r="CA333" s="128" t="str">
        <f t="shared" si="222"/>
        <v/>
      </c>
      <c r="CB333" s="128" t="str">
        <f>+IF(CA333="","",MAX(CB$1:CB332)+1)</f>
        <v/>
      </c>
      <c r="CC333" s="128" t="str">
        <f t="shared" si="223"/>
        <v/>
      </c>
      <c r="CD333" s="128" t="str">
        <f t="shared" si="224"/>
        <v/>
      </c>
      <c r="CE333" s="128" t="str">
        <f t="shared" si="225"/>
        <v/>
      </c>
      <c r="CF333" s="128" t="str">
        <f t="shared" si="226"/>
        <v/>
      </c>
      <c r="CG333" s="128" t="str">
        <f t="shared" si="227"/>
        <v/>
      </c>
      <c r="CH333" s="128" t="str">
        <f t="shared" si="228"/>
        <v/>
      </c>
      <c r="CI333" s="129" t="str">
        <f t="shared" si="229"/>
        <v/>
      </c>
      <c r="CJ333" s="129" t="str">
        <f>+IF(CI333="","",MAX(CJ$1:CJ332)+1)</f>
        <v/>
      </c>
      <c r="CK333" s="129" t="str">
        <f t="shared" si="230"/>
        <v/>
      </c>
      <c r="CL333" s="129" t="str">
        <f t="shared" si="231"/>
        <v/>
      </c>
      <c r="CM333" s="129" t="str">
        <f t="shared" si="232"/>
        <v/>
      </c>
      <c r="CN333" s="129" t="str">
        <f t="shared" si="233"/>
        <v/>
      </c>
      <c r="CO333" s="129" t="str">
        <f t="shared" si="234"/>
        <v/>
      </c>
      <c r="CQ333" s="207" t="str">
        <f>+IF(CR333="","",MAX(CQ$1:CQ332)+1)</f>
        <v/>
      </c>
      <c r="CR333" s="208" t="str">
        <f>IF(Compliance_Options!B355="","",Compliance_Options!B355)</f>
        <v/>
      </c>
      <c r="CS333" s="208" t="str">
        <f>IF(Compliance_Options!C355="","",Compliance_Options!C355)</f>
        <v/>
      </c>
      <c r="CT333" s="208" t="str">
        <f>IF(Compliance_Options!D355="","",Compliance_Options!D355)</f>
        <v/>
      </c>
      <c r="CU333" s="208" t="str">
        <f t="shared" si="235"/>
        <v xml:space="preserve">  </v>
      </c>
      <c r="CV333" s="208" t="str">
        <f>IF(COUNTIF(CU$2:CU333,CU333)=1,CU333,"")</f>
        <v/>
      </c>
      <c r="CW333" s="208" t="str">
        <f t="shared" si="236"/>
        <v/>
      </c>
      <c r="CX333" s="208" t="str">
        <f t="shared" si="237"/>
        <v/>
      </c>
      <c r="CY333" s="208" t="str">
        <f t="shared" si="238"/>
        <v/>
      </c>
      <c r="CZ333" s="208" t="str">
        <f t="shared" si="239"/>
        <v/>
      </c>
    </row>
    <row r="334" spans="49:104" x14ac:dyDescent="0.3">
      <c r="AW334" s="125" t="str">
        <f>+IF(AX334="","",MAX(AW$1:AW333)+1)</f>
        <v/>
      </c>
      <c r="AX334" s="126" t="str">
        <f>IF(Compliance_Options!B356="","",Compliance_Options!B356)</f>
        <v/>
      </c>
      <c r="AY334" s="126" t="str">
        <f>IF(Compliance_Options!C356="","",Compliance_Options!C356)</f>
        <v/>
      </c>
      <c r="AZ334" s="126" t="str">
        <f>IF(Compliance_Options!D356="","",Compliance_Options!D356)</f>
        <v/>
      </c>
      <c r="BA334" s="126" t="str">
        <f>IF(Compliance_Options!E356="","",Compliance_Options!E356)</f>
        <v/>
      </c>
      <c r="BB334" s="126" t="str">
        <f>IF(Compliance_Options!F356="","",Compliance_Options!F356)</f>
        <v/>
      </c>
      <c r="BC334" s="105" t="str">
        <f t="shared" si="201"/>
        <v xml:space="preserve">    </v>
      </c>
      <c r="BD334" s="105" t="str">
        <f>IF(COUNTIF(BC$2:BC334,BC334)=1,BC334,"")</f>
        <v/>
      </c>
      <c r="BE334" s="105" t="str">
        <f t="shared" si="202"/>
        <v/>
      </c>
      <c r="BF334" s="105" t="str">
        <f t="shared" si="203"/>
        <v/>
      </c>
      <c r="BG334" s="105" t="str">
        <f t="shared" si="204"/>
        <v/>
      </c>
      <c r="BH334" s="105" t="str">
        <f t="shared" si="205"/>
        <v/>
      </c>
      <c r="BI334" s="105" t="str">
        <f t="shared" si="206"/>
        <v/>
      </c>
      <c r="BJ334" s="105" t="str">
        <f t="shared" si="207"/>
        <v/>
      </c>
      <c r="BK334" s="111" t="str">
        <f t="shared" si="208"/>
        <v/>
      </c>
      <c r="BL334" s="111" t="str">
        <f>+IF(BK334="","",MAX(BL$1:BL333)+1)</f>
        <v/>
      </c>
      <c r="BM334" s="111" t="str">
        <f t="shared" si="209"/>
        <v/>
      </c>
      <c r="BN334" s="111" t="str">
        <f t="shared" si="210"/>
        <v/>
      </c>
      <c r="BO334" s="111" t="str">
        <f t="shared" si="211"/>
        <v/>
      </c>
      <c r="BP334" s="111" t="str">
        <f t="shared" si="212"/>
        <v/>
      </c>
      <c r="BQ334" s="111" t="str">
        <f t="shared" si="213"/>
        <v/>
      </c>
      <c r="BR334" s="111" t="str">
        <f t="shared" si="214"/>
        <v/>
      </c>
      <c r="BS334" s="127" t="str">
        <f t="shared" si="215"/>
        <v/>
      </c>
      <c r="BT334" s="127" t="str">
        <f>+IF(BS334="","",MAX(BT$1:BT333)+1)</f>
        <v/>
      </c>
      <c r="BU334" s="127" t="str">
        <f t="shared" si="216"/>
        <v/>
      </c>
      <c r="BV334" s="127" t="str">
        <f t="shared" si="217"/>
        <v/>
      </c>
      <c r="BW334" s="127" t="str">
        <f t="shared" si="218"/>
        <v/>
      </c>
      <c r="BX334" s="127" t="str">
        <f t="shared" si="219"/>
        <v/>
      </c>
      <c r="BY334" s="127" t="str">
        <f t="shared" si="220"/>
        <v/>
      </c>
      <c r="BZ334" s="127" t="str">
        <f t="shared" si="221"/>
        <v/>
      </c>
      <c r="CA334" s="128" t="str">
        <f t="shared" si="222"/>
        <v/>
      </c>
      <c r="CB334" s="128" t="str">
        <f>+IF(CA334="","",MAX(CB$1:CB333)+1)</f>
        <v/>
      </c>
      <c r="CC334" s="128" t="str">
        <f t="shared" si="223"/>
        <v/>
      </c>
      <c r="CD334" s="128" t="str">
        <f t="shared" si="224"/>
        <v/>
      </c>
      <c r="CE334" s="128" t="str">
        <f t="shared" si="225"/>
        <v/>
      </c>
      <c r="CF334" s="128" t="str">
        <f t="shared" si="226"/>
        <v/>
      </c>
      <c r="CG334" s="128" t="str">
        <f t="shared" si="227"/>
        <v/>
      </c>
      <c r="CH334" s="128" t="str">
        <f t="shared" si="228"/>
        <v/>
      </c>
      <c r="CI334" s="129" t="str">
        <f t="shared" si="229"/>
        <v/>
      </c>
      <c r="CJ334" s="129" t="str">
        <f>+IF(CI334="","",MAX(CJ$1:CJ333)+1)</f>
        <v/>
      </c>
      <c r="CK334" s="129" t="str">
        <f t="shared" si="230"/>
        <v/>
      </c>
      <c r="CL334" s="129" t="str">
        <f t="shared" si="231"/>
        <v/>
      </c>
      <c r="CM334" s="129" t="str">
        <f t="shared" si="232"/>
        <v/>
      </c>
      <c r="CN334" s="129" t="str">
        <f t="shared" si="233"/>
        <v/>
      </c>
      <c r="CO334" s="129" t="str">
        <f t="shared" si="234"/>
        <v/>
      </c>
      <c r="CQ334" s="207" t="str">
        <f>+IF(CR334="","",MAX(CQ$1:CQ333)+1)</f>
        <v/>
      </c>
      <c r="CR334" s="208" t="str">
        <f>IF(Compliance_Options!B356="","",Compliance_Options!B356)</f>
        <v/>
      </c>
      <c r="CS334" s="208" t="str">
        <f>IF(Compliance_Options!C356="","",Compliance_Options!C356)</f>
        <v/>
      </c>
      <c r="CT334" s="208" t="str">
        <f>IF(Compliance_Options!D356="","",Compliance_Options!D356)</f>
        <v/>
      </c>
      <c r="CU334" s="208" t="str">
        <f t="shared" si="235"/>
        <v xml:space="preserve">  </v>
      </c>
      <c r="CV334" s="208" t="str">
        <f>IF(COUNTIF(CU$2:CU334,CU334)=1,CU334,"")</f>
        <v/>
      </c>
      <c r="CW334" s="208" t="str">
        <f t="shared" si="236"/>
        <v/>
      </c>
      <c r="CX334" s="208" t="str">
        <f t="shared" si="237"/>
        <v/>
      </c>
      <c r="CY334" s="208" t="str">
        <f t="shared" si="238"/>
        <v/>
      </c>
      <c r="CZ334" s="208" t="str">
        <f t="shared" si="239"/>
        <v/>
      </c>
    </row>
    <row r="335" spans="49:104" x14ac:dyDescent="0.3">
      <c r="AW335" s="125" t="str">
        <f>+IF(AX335="","",MAX(AW$1:AW334)+1)</f>
        <v/>
      </c>
      <c r="AX335" s="126" t="str">
        <f>IF(Compliance_Options!B357="","",Compliance_Options!B357)</f>
        <v/>
      </c>
      <c r="AY335" s="126" t="str">
        <f>IF(Compliance_Options!C357="","",Compliance_Options!C357)</f>
        <v/>
      </c>
      <c r="AZ335" s="126" t="str">
        <f>IF(Compliance_Options!D357="","",Compliance_Options!D357)</f>
        <v/>
      </c>
      <c r="BA335" s="126" t="str">
        <f>IF(Compliance_Options!E357="","",Compliance_Options!E357)</f>
        <v/>
      </c>
      <c r="BB335" s="126" t="str">
        <f>IF(Compliance_Options!F357="","",Compliance_Options!F357)</f>
        <v/>
      </c>
      <c r="BC335" s="105" t="str">
        <f t="shared" si="201"/>
        <v xml:space="preserve">    </v>
      </c>
      <c r="BD335" s="105" t="str">
        <f>IF(COUNTIF(BC$2:BC335,BC335)=1,BC335,"")</f>
        <v/>
      </c>
      <c r="BE335" s="105" t="str">
        <f t="shared" si="202"/>
        <v/>
      </c>
      <c r="BF335" s="105" t="str">
        <f t="shared" si="203"/>
        <v/>
      </c>
      <c r="BG335" s="105" t="str">
        <f t="shared" si="204"/>
        <v/>
      </c>
      <c r="BH335" s="105" t="str">
        <f t="shared" si="205"/>
        <v/>
      </c>
      <c r="BI335" s="105" t="str">
        <f t="shared" si="206"/>
        <v/>
      </c>
      <c r="BJ335" s="105" t="str">
        <f t="shared" si="207"/>
        <v/>
      </c>
      <c r="BK335" s="111" t="str">
        <f t="shared" si="208"/>
        <v/>
      </c>
      <c r="BL335" s="111" t="str">
        <f>+IF(BK335="","",MAX(BL$1:BL334)+1)</f>
        <v/>
      </c>
      <c r="BM335" s="111" t="str">
        <f t="shared" si="209"/>
        <v/>
      </c>
      <c r="BN335" s="111" t="str">
        <f t="shared" si="210"/>
        <v/>
      </c>
      <c r="BO335" s="111" t="str">
        <f t="shared" si="211"/>
        <v/>
      </c>
      <c r="BP335" s="111" t="str">
        <f t="shared" si="212"/>
        <v/>
      </c>
      <c r="BQ335" s="111" t="str">
        <f t="shared" si="213"/>
        <v/>
      </c>
      <c r="BR335" s="111" t="str">
        <f t="shared" si="214"/>
        <v/>
      </c>
      <c r="BS335" s="127" t="str">
        <f t="shared" si="215"/>
        <v/>
      </c>
      <c r="BT335" s="127" t="str">
        <f>+IF(BS335="","",MAX(BT$1:BT334)+1)</f>
        <v/>
      </c>
      <c r="BU335" s="127" t="str">
        <f t="shared" si="216"/>
        <v/>
      </c>
      <c r="BV335" s="127" t="str">
        <f t="shared" si="217"/>
        <v/>
      </c>
      <c r="BW335" s="127" t="str">
        <f t="shared" si="218"/>
        <v/>
      </c>
      <c r="BX335" s="127" t="str">
        <f t="shared" si="219"/>
        <v/>
      </c>
      <c r="BY335" s="127" t="str">
        <f t="shared" si="220"/>
        <v/>
      </c>
      <c r="BZ335" s="127" t="str">
        <f t="shared" si="221"/>
        <v/>
      </c>
      <c r="CA335" s="128" t="str">
        <f t="shared" si="222"/>
        <v/>
      </c>
      <c r="CB335" s="128" t="str">
        <f>+IF(CA335="","",MAX(CB$1:CB334)+1)</f>
        <v/>
      </c>
      <c r="CC335" s="128" t="str">
        <f t="shared" si="223"/>
        <v/>
      </c>
      <c r="CD335" s="128" t="str">
        <f t="shared" si="224"/>
        <v/>
      </c>
      <c r="CE335" s="128" t="str">
        <f t="shared" si="225"/>
        <v/>
      </c>
      <c r="CF335" s="128" t="str">
        <f t="shared" si="226"/>
        <v/>
      </c>
      <c r="CG335" s="128" t="str">
        <f t="shared" si="227"/>
        <v/>
      </c>
      <c r="CH335" s="128" t="str">
        <f t="shared" si="228"/>
        <v/>
      </c>
      <c r="CI335" s="129" t="str">
        <f t="shared" si="229"/>
        <v/>
      </c>
      <c r="CJ335" s="129" t="str">
        <f>+IF(CI335="","",MAX(CJ$1:CJ334)+1)</f>
        <v/>
      </c>
      <c r="CK335" s="129" t="str">
        <f t="shared" si="230"/>
        <v/>
      </c>
      <c r="CL335" s="129" t="str">
        <f t="shared" si="231"/>
        <v/>
      </c>
      <c r="CM335" s="129" t="str">
        <f t="shared" si="232"/>
        <v/>
      </c>
      <c r="CN335" s="129" t="str">
        <f t="shared" si="233"/>
        <v/>
      </c>
      <c r="CO335" s="129" t="str">
        <f t="shared" si="234"/>
        <v/>
      </c>
      <c r="CQ335" s="207" t="str">
        <f>+IF(CR335="","",MAX(CQ$1:CQ334)+1)</f>
        <v/>
      </c>
      <c r="CR335" s="208" t="str">
        <f>IF(Compliance_Options!B357="","",Compliance_Options!B357)</f>
        <v/>
      </c>
      <c r="CS335" s="208" t="str">
        <f>IF(Compliance_Options!C357="","",Compliance_Options!C357)</f>
        <v/>
      </c>
      <c r="CT335" s="208" t="str">
        <f>IF(Compliance_Options!D357="","",Compliance_Options!D357)</f>
        <v/>
      </c>
      <c r="CU335" s="208" t="str">
        <f t="shared" si="235"/>
        <v xml:space="preserve">  </v>
      </c>
      <c r="CV335" s="208" t="str">
        <f>IF(COUNTIF(CU$2:CU335,CU335)=1,CU335,"")</f>
        <v/>
      </c>
      <c r="CW335" s="208" t="str">
        <f t="shared" si="236"/>
        <v/>
      </c>
      <c r="CX335" s="208" t="str">
        <f t="shared" si="237"/>
        <v/>
      </c>
      <c r="CY335" s="208" t="str">
        <f t="shared" si="238"/>
        <v/>
      </c>
      <c r="CZ335" s="208" t="str">
        <f t="shared" si="239"/>
        <v/>
      </c>
    </row>
    <row r="336" spans="49:104" x14ac:dyDescent="0.3">
      <c r="AW336" s="125" t="str">
        <f>+IF(AX336="","",MAX(AW$1:AW335)+1)</f>
        <v/>
      </c>
      <c r="AX336" s="126" t="str">
        <f>IF(Compliance_Options!B358="","",Compliance_Options!B358)</f>
        <v/>
      </c>
      <c r="AY336" s="126" t="str">
        <f>IF(Compliance_Options!C358="","",Compliance_Options!C358)</f>
        <v/>
      </c>
      <c r="AZ336" s="126" t="str">
        <f>IF(Compliance_Options!D358="","",Compliance_Options!D358)</f>
        <v/>
      </c>
      <c r="BA336" s="126" t="str">
        <f>IF(Compliance_Options!E358="","",Compliance_Options!E358)</f>
        <v/>
      </c>
      <c r="BB336" s="126" t="str">
        <f>IF(Compliance_Options!F358="","",Compliance_Options!F358)</f>
        <v/>
      </c>
      <c r="BC336" s="105" t="str">
        <f t="shared" si="201"/>
        <v xml:space="preserve">    </v>
      </c>
      <c r="BD336" s="105" t="str">
        <f>IF(COUNTIF(BC$2:BC336,BC336)=1,BC336,"")</f>
        <v/>
      </c>
      <c r="BE336" s="105" t="str">
        <f t="shared" si="202"/>
        <v/>
      </c>
      <c r="BF336" s="105" t="str">
        <f t="shared" si="203"/>
        <v/>
      </c>
      <c r="BG336" s="105" t="str">
        <f t="shared" si="204"/>
        <v/>
      </c>
      <c r="BH336" s="105" t="str">
        <f t="shared" si="205"/>
        <v/>
      </c>
      <c r="BI336" s="105" t="str">
        <f t="shared" si="206"/>
        <v/>
      </c>
      <c r="BJ336" s="105" t="str">
        <f t="shared" si="207"/>
        <v/>
      </c>
      <c r="BK336" s="111" t="str">
        <f t="shared" si="208"/>
        <v/>
      </c>
      <c r="BL336" s="111" t="str">
        <f>+IF(BK336="","",MAX(BL$1:BL335)+1)</f>
        <v/>
      </c>
      <c r="BM336" s="111" t="str">
        <f t="shared" si="209"/>
        <v/>
      </c>
      <c r="BN336" s="111" t="str">
        <f t="shared" si="210"/>
        <v/>
      </c>
      <c r="BO336" s="111" t="str">
        <f t="shared" si="211"/>
        <v/>
      </c>
      <c r="BP336" s="111" t="str">
        <f t="shared" si="212"/>
        <v/>
      </c>
      <c r="BQ336" s="111" t="str">
        <f t="shared" si="213"/>
        <v/>
      </c>
      <c r="BR336" s="111" t="str">
        <f t="shared" si="214"/>
        <v/>
      </c>
      <c r="BS336" s="127" t="str">
        <f t="shared" si="215"/>
        <v/>
      </c>
      <c r="BT336" s="127" t="str">
        <f>+IF(BS336="","",MAX(BT$1:BT335)+1)</f>
        <v/>
      </c>
      <c r="BU336" s="127" t="str">
        <f t="shared" si="216"/>
        <v/>
      </c>
      <c r="BV336" s="127" t="str">
        <f t="shared" si="217"/>
        <v/>
      </c>
      <c r="BW336" s="127" t="str">
        <f t="shared" si="218"/>
        <v/>
      </c>
      <c r="BX336" s="127" t="str">
        <f t="shared" si="219"/>
        <v/>
      </c>
      <c r="BY336" s="127" t="str">
        <f t="shared" si="220"/>
        <v/>
      </c>
      <c r="BZ336" s="127" t="str">
        <f t="shared" si="221"/>
        <v/>
      </c>
      <c r="CA336" s="128" t="str">
        <f t="shared" si="222"/>
        <v/>
      </c>
      <c r="CB336" s="128" t="str">
        <f>+IF(CA336="","",MAX(CB$1:CB335)+1)</f>
        <v/>
      </c>
      <c r="CC336" s="128" t="str">
        <f t="shared" si="223"/>
        <v/>
      </c>
      <c r="CD336" s="128" t="str">
        <f t="shared" si="224"/>
        <v/>
      </c>
      <c r="CE336" s="128" t="str">
        <f t="shared" si="225"/>
        <v/>
      </c>
      <c r="CF336" s="128" t="str">
        <f t="shared" si="226"/>
        <v/>
      </c>
      <c r="CG336" s="128" t="str">
        <f t="shared" si="227"/>
        <v/>
      </c>
      <c r="CH336" s="128" t="str">
        <f t="shared" si="228"/>
        <v/>
      </c>
      <c r="CI336" s="129" t="str">
        <f t="shared" si="229"/>
        <v/>
      </c>
      <c r="CJ336" s="129" t="str">
        <f>+IF(CI336="","",MAX(CJ$1:CJ335)+1)</f>
        <v/>
      </c>
      <c r="CK336" s="129" t="str">
        <f t="shared" si="230"/>
        <v/>
      </c>
      <c r="CL336" s="129" t="str">
        <f t="shared" si="231"/>
        <v/>
      </c>
      <c r="CM336" s="129" t="str">
        <f t="shared" si="232"/>
        <v/>
      </c>
      <c r="CN336" s="129" t="str">
        <f t="shared" si="233"/>
        <v/>
      </c>
      <c r="CO336" s="129" t="str">
        <f t="shared" si="234"/>
        <v/>
      </c>
      <c r="CQ336" s="207" t="str">
        <f>+IF(CR336="","",MAX(CQ$1:CQ335)+1)</f>
        <v/>
      </c>
      <c r="CR336" s="208" t="str">
        <f>IF(Compliance_Options!B358="","",Compliance_Options!B358)</f>
        <v/>
      </c>
      <c r="CS336" s="208" t="str">
        <f>IF(Compliance_Options!C358="","",Compliance_Options!C358)</f>
        <v/>
      </c>
      <c r="CT336" s="208" t="str">
        <f>IF(Compliance_Options!D358="","",Compliance_Options!D358)</f>
        <v/>
      </c>
      <c r="CU336" s="208" t="str">
        <f t="shared" si="235"/>
        <v xml:space="preserve">  </v>
      </c>
      <c r="CV336" s="208" t="str">
        <f>IF(COUNTIF(CU$2:CU336,CU336)=1,CU336,"")</f>
        <v/>
      </c>
      <c r="CW336" s="208" t="str">
        <f t="shared" si="236"/>
        <v/>
      </c>
      <c r="CX336" s="208" t="str">
        <f t="shared" si="237"/>
        <v/>
      </c>
      <c r="CY336" s="208" t="str">
        <f t="shared" si="238"/>
        <v/>
      </c>
      <c r="CZ336" s="208" t="str">
        <f t="shared" si="239"/>
        <v/>
      </c>
    </row>
    <row r="337" spans="49:104" x14ac:dyDescent="0.3">
      <c r="AW337" s="125" t="str">
        <f>+IF(AX337="","",MAX(AW$1:AW336)+1)</f>
        <v/>
      </c>
      <c r="AX337" s="126" t="str">
        <f>IF(Compliance_Options!B359="","",Compliance_Options!B359)</f>
        <v/>
      </c>
      <c r="AY337" s="126" t="str">
        <f>IF(Compliance_Options!C359="","",Compliance_Options!C359)</f>
        <v/>
      </c>
      <c r="AZ337" s="126" t="str">
        <f>IF(Compliance_Options!D359="","",Compliance_Options!D359)</f>
        <v/>
      </c>
      <c r="BA337" s="126" t="str">
        <f>IF(Compliance_Options!E359="","",Compliance_Options!E359)</f>
        <v/>
      </c>
      <c r="BB337" s="126" t="str">
        <f>IF(Compliance_Options!F359="","",Compliance_Options!F359)</f>
        <v/>
      </c>
      <c r="BC337" s="105" t="str">
        <f t="shared" si="201"/>
        <v xml:space="preserve">    </v>
      </c>
      <c r="BD337" s="105" t="str">
        <f>IF(COUNTIF(BC$2:BC337,BC337)=1,BC337,"")</f>
        <v/>
      </c>
      <c r="BE337" s="105" t="str">
        <f t="shared" si="202"/>
        <v/>
      </c>
      <c r="BF337" s="105" t="str">
        <f t="shared" si="203"/>
        <v/>
      </c>
      <c r="BG337" s="105" t="str">
        <f t="shared" si="204"/>
        <v/>
      </c>
      <c r="BH337" s="105" t="str">
        <f t="shared" si="205"/>
        <v/>
      </c>
      <c r="BI337" s="105" t="str">
        <f t="shared" si="206"/>
        <v/>
      </c>
      <c r="BJ337" s="105" t="str">
        <f t="shared" si="207"/>
        <v/>
      </c>
      <c r="BK337" s="111" t="str">
        <f t="shared" si="208"/>
        <v/>
      </c>
      <c r="BL337" s="111" t="str">
        <f>+IF(BK337="","",MAX(BL$1:BL336)+1)</f>
        <v/>
      </c>
      <c r="BM337" s="111" t="str">
        <f t="shared" si="209"/>
        <v/>
      </c>
      <c r="BN337" s="111" t="str">
        <f t="shared" si="210"/>
        <v/>
      </c>
      <c r="BO337" s="111" t="str">
        <f t="shared" si="211"/>
        <v/>
      </c>
      <c r="BP337" s="111" t="str">
        <f t="shared" si="212"/>
        <v/>
      </c>
      <c r="BQ337" s="111" t="str">
        <f t="shared" si="213"/>
        <v/>
      </c>
      <c r="BR337" s="111" t="str">
        <f t="shared" si="214"/>
        <v/>
      </c>
      <c r="BS337" s="127" t="str">
        <f t="shared" si="215"/>
        <v/>
      </c>
      <c r="BT337" s="127" t="str">
        <f>+IF(BS337="","",MAX(BT$1:BT336)+1)</f>
        <v/>
      </c>
      <c r="BU337" s="127" t="str">
        <f t="shared" si="216"/>
        <v/>
      </c>
      <c r="BV337" s="127" t="str">
        <f t="shared" si="217"/>
        <v/>
      </c>
      <c r="BW337" s="127" t="str">
        <f t="shared" si="218"/>
        <v/>
      </c>
      <c r="BX337" s="127" t="str">
        <f t="shared" si="219"/>
        <v/>
      </c>
      <c r="BY337" s="127" t="str">
        <f t="shared" si="220"/>
        <v/>
      </c>
      <c r="BZ337" s="127" t="str">
        <f t="shared" si="221"/>
        <v/>
      </c>
      <c r="CA337" s="128" t="str">
        <f t="shared" si="222"/>
        <v/>
      </c>
      <c r="CB337" s="128" t="str">
        <f>+IF(CA337="","",MAX(CB$1:CB336)+1)</f>
        <v/>
      </c>
      <c r="CC337" s="128" t="str">
        <f t="shared" si="223"/>
        <v/>
      </c>
      <c r="CD337" s="128" t="str">
        <f t="shared" si="224"/>
        <v/>
      </c>
      <c r="CE337" s="128" t="str">
        <f t="shared" si="225"/>
        <v/>
      </c>
      <c r="CF337" s="128" t="str">
        <f t="shared" si="226"/>
        <v/>
      </c>
      <c r="CG337" s="128" t="str">
        <f t="shared" si="227"/>
        <v/>
      </c>
      <c r="CH337" s="128" t="str">
        <f t="shared" si="228"/>
        <v/>
      </c>
      <c r="CI337" s="129" t="str">
        <f t="shared" si="229"/>
        <v/>
      </c>
      <c r="CJ337" s="129" t="str">
        <f>+IF(CI337="","",MAX(CJ$1:CJ336)+1)</f>
        <v/>
      </c>
      <c r="CK337" s="129" t="str">
        <f t="shared" si="230"/>
        <v/>
      </c>
      <c r="CL337" s="129" t="str">
        <f t="shared" si="231"/>
        <v/>
      </c>
      <c r="CM337" s="129" t="str">
        <f t="shared" si="232"/>
        <v/>
      </c>
      <c r="CN337" s="129" t="str">
        <f t="shared" si="233"/>
        <v/>
      </c>
      <c r="CO337" s="129" t="str">
        <f t="shared" si="234"/>
        <v/>
      </c>
      <c r="CQ337" s="207" t="str">
        <f>+IF(CR337="","",MAX(CQ$1:CQ336)+1)</f>
        <v/>
      </c>
      <c r="CR337" s="208" t="str">
        <f>IF(Compliance_Options!B359="","",Compliance_Options!B359)</f>
        <v/>
      </c>
      <c r="CS337" s="208" t="str">
        <f>IF(Compliance_Options!C359="","",Compliance_Options!C359)</f>
        <v/>
      </c>
      <c r="CT337" s="208" t="str">
        <f>IF(Compliance_Options!D359="","",Compliance_Options!D359)</f>
        <v/>
      </c>
      <c r="CU337" s="208" t="str">
        <f t="shared" si="235"/>
        <v xml:space="preserve">  </v>
      </c>
      <c r="CV337" s="208" t="str">
        <f>IF(COUNTIF(CU$2:CU337,CU337)=1,CU337,"")</f>
        <v/>
      </c>
      <c r="CW337" s="208" t="str">
        <f t="shared" si="236"/>
        <v/>
      </c>
      <c r="CX337" s="208" t="str">
        <f t="shared" si="237"/>
        <v/>
      </c>
      <c r="CY337" s="208" t="str">
        <f t="shared" si="238"/>
        <v/>
      </c>
      <c r="CZ337" s="208" t="str">
        <f t="shared" si="239"/>
        <v/>
      </c>
    </row>
    <row r="338" spans="49:104" x14ac:dyDescent="0.3">
      <c r="AW338" s="125" t="str">
        <f>+IF(AX338="","",MAX(AW$1:AW337)+1)</f>
        <v/>
      </c>
      <c r="AX338" s="126" t="str">
        <f>IF(Compliance_Options!B360="","",Compliance_Options!B360)</f>
        <v/>
      </c>
      <c r="AY338" s="126" t="str">
        <f>IF(Compliance_Options!C360="","",Compliance_Options!C360)</f>
        <v/>
      </c>
      <c r="AZ338" s="126" t="str">
        <f>IF(Compliance_Options!D360="","",Compliance_Options!D360)</f>
        <v/>
      </c>
      <c r="BA338" s="126" t="str">
        <f>IF(Compliance_Options!E360="","",Compliance_Options!E360)</f>
        <v/>
      </c>
      <c r="BB338" s="126" t="str">
        <f>IF(Compliance_Options!F360="","",Compliance_Options!F360)</f>
        <v/>
      </c>
      <c r="BC338" s="105" t="str">
        <f t="shared" si="201"/>
        <v xml:space="preserve">    </v>
      </c>
      <c r="BD338" s="105" t="str">
        <f>IF(COUNTIF(BC$2:BC338,BC338)=1,BC338,"")</f>
        <v/>
      </c>
      <c r="BE338" s="105" t="str">
        <f t="shared" si="202"/>
        <v/>
      </c>
      <c r="BF338" s="105" t="str">
        <f t="shared" si="203"/>
        <v/>
      </c>
      <c r="BG338" s="105" t="str">
        <f t="shared" si="204"/>
        <v/>
      </c>
      <c r="BH338" s="105" t="str">
        <f t="shared" si="205"/>
        <v/>
      </c>
      <c r="BI338" s="105" t="str">
        <f t="shared" si="206"/>
        <v/>
      </c>
      <c r="BJ338" s="105" t="str">
        <f t="shared" si="207"/>
        <v/>
      </c>
      <c r="BK338" s="111" t="str">
        <f t="shared" si="208"/>
        <v/>
      </c>
      <c r="BL338" s="111" t="str">
        <f>+IF(BK338="","",MAX(BL$1:BL337)+1)</f>
        <v/>
      </c>
      <c r="BM338" s="111" t="str">
        <f t="shared" si="209"/>
        <v/>
      </c>
      <c r="BN338" s="111" t="str">
        <f t="shared" si="210"/>
        <v/>
      </c>
      <c r="BO338" s="111" t="str">
        <f t="shared" si="211"/>
        <v/>
      </c>
      <c r="BP338" s="111" t="str">
        <f t="shared" si="212"/>
        <v/>
      </c>
      <c r="BQ338" s="111" t="str">
        <f t="shared" si="213"/>
        <v/>
      </c>
      <c r="BR338" s="111" t="str">
        <f t="shared" si="214"/>
        <v/>
      </c>
      <c r="BS338" s="127" t="str">
        <f t="shared" si="215"/>
        <v/>
      </c>
      <c r="BT338" s="127" t="str">
        <f>+IF(BS338="","",MAX(BT$1:BT337)+1)</f>
        <v/>
      </c>
      <c r="BU338" s="127" t="str">
        <f t="shared" si="216"/>
        <v/>
      </c>
      <c r="BV338" s="127" t="str">
        <f t="shared" si="217"/>
        <v/>
      </c>
      <c r="BW338" s="127" t="str">
        <f t="shared" si="218"/>
        <v/>
      </c>
      <c r="BX338" s="127" t="str">
        <f t="shared" si="219"/>
        <v/>
      </c>
      <c r="BY338" s="127" t="str">
        <f t="shared" si="220"/>
        <v/>
      </c>
      <c r="BZ338" s="127" t="str">
        <f t="shared" si="221"/>
        <v/>
      </c>
      <c r="CA338" s="128" t="str">
        <f t="shared" si="222"/>
        <v/>
      </c>
      <c r="CB338" s="128" t="str">
        <f>+IF(CA338="","",MAX(CB$1:CB337)+1)</f>
        <v/>
      </c>
      <c r="CC338" s="128" t="str">
        <f t="shared" si="223"/>
        <v/>
      </c>
      <c r="CD338" s="128" t="str">
        <f t="shared" si="224"/>
        <v/>
      </c>
      <c r="CE338" s="128" t="str">
        <f t="shared" si="225"/>
        <v/>
      </c>
      <c r="CF338" s="128" t="str">
        <f t="shared" si="226"/>
        <v/>
      </c>
      <c r="CG338" s="128" t="str">
        <f t="shared" si="227"/>
        <v/>
      </c>
      <c r="CH338" s="128" t="str">
        <f t="shared" si="228"/>
        <v/>
      </c>
      <c r="CI338" s="129" t="str">
        <f t="shared" si="229"/>
        <v/>
      </c>
      <c r="CJ338" s="129" t="str">
        <f>+IF(CI338="","",MAX(CJ$1:CJ337)+1)</f>
        <v/>
      </c>
      <c r="CK338" s="129" t="str">
        <f t="shared" si="230"/>
        <v/>
      </c>
      <c r="CL338" s="129" t="str">
        <f t="shared" si="231"/>
        <v/>
      </c>
      <c r="CM338" s="129" t="str">
        <f t="shared" si="232"/>
        <v/>
      </c>
      <c r="CN338" s="129" t="str">
        <f t="shared" si="233"/>
        <v/>
      </c>
      <c r="CO338" s="129" t="str">
        <f t="shared" si="234"/>
        <v/>
      </c>
      <c r="CQ338" s="207" t="str">
        <f>+IF(CR338="","",MAX(CQ$1:CQ337)+1)</f>
        <v/>
      </c>
      <c r="CR338" s="208" t="str">
        <f>IF(Compliance_Options!B360="","",Compliance_Options!B360)</f>
        <v/>
      </c>
      <c r="CS338" s="208" t="str">
        <f>IF(Compliance_Options!C360="","",Compliance_Options!C360)</f>
        <v/>
      </c>
      <c r="CT338" s="208" t="str">
        <f>IF(Compliance_Options!D360="","",Compliance_Options!D360)</f>
        <v/>
      </c>
      <c r="CU338" s="208" t="str">
        <f t="shared" si="235"/>
        <v xml:space="preserve">  </v>
      </c>
      <c r="CV338" s="208" t="str">
        <f>IF(COUNTIF(CU$2:CU338,CU338)=1,CU338,"")</f>
        <v/>
      </c>
      <c r="CW338" s="208" t="str">
        <f t="shared" si="236"/>
        <v/>
      </c>
      <c r="CX338" s="208" t="str">
        <f t="shared" si="237"/>
        <v/>
      </c>
      <c r="CY338" s="208" t="str">
        <f t="shared" si="238"/>
        <v/>
      </c>
      <c r="CZ338" s="208" t="str">
        <f t="shared" si="239"/>
        <v/>
      </c>
    </row>
    <row r="339" spans="49:104" x14ac:dyDescent="0.3">
      <c r="AW339" s="125" t="str">
        <f>+IF(AX339="","",MAX(AW$1:AW338)+1)</f>
        <v/>
      </c>
      <c r="AX339" s="126" t="str">
        <f>IF(Compliance_Options!B361="","",Compliance_Options!B361)</f>
        <v/>
      </c>
      <c r="AY339" s="126" t="str">
        <f>IF(Compliance_Options!C361="","",Compliance_Options!C361)</f>
        <v/>
      </c>
      <c r="AZ339" s="126" t="str">
        <f>IF(Compliance_Options!D361="","",Compliance_Options!D361)</f>
        <v/>
      </c>
      <c r="BA339" s="126" t="str">
        <f>IF(Compliance_Options!E361="","",Compliance_Options!E361)</f>
        <v/>
      </c>
      <c r="BB339" s="126" t="str">
        <f>IF(Compliance_Options!F361="","",Compliance_Options!F361)</f>
        <v/>
      </c>
      <c r="BC339" s="105" t="str">
        <f t="shared" si="201"/>
        <v xml:space="preserve">    </v>
      </c>
      <c r="BD339" s="105" t="str">
        <f>IF(COUNTIF(BC$2:BC339,BC339)=1,BC339,"")</f>
        <v/>
      </c>
      <c r="BE339" s="105" t="str">
        <f t="shared" si="202"/>
        <v/>
      </c>
      <c r="BF339" s="105" t="str">
        <f t="shared" si="203"/>
        <v/>
      </c>
      <c r="BG339" s="105" t="str">
        <f t="shared" si="204"/>
        <v/>
      </c>
      <c r="BH339" s="105" t="str">
        <f t="shared" si="205"/>
        <v/>
      </c>
      <c r="BI339" s="105" t="str">
        <f t="shared" si="206"/>
        <v/>
      </c>
      <c r="BJ339" s="105" t="str">
        <f t="shared" si="207"/>
        <v/>
      </c>
      <c r="BK339" s="111" t="str">
        <f t="shared" si="208"/>
        <v/>
      </c>
      <c r="BL339" s="111" t="str">
        <f>+IF(BK339="","",MAX(BL$1:BL338)+1)</f>
        <v/>
      </c>
      <c r="BM339" s="111" t="str">
        <f t="shared" si="209"/>
        <v/>
      </c>
      <c r="BN339" s="111" t="str">
        <f t="shared" si="210"/>
        <v/>
      </c>
      <c r="BO339" s="111" t="str">
        <f t="shared" si="211"/>
        <v/>
      </c>
      <c r="BP339" s="111" t="str">
        <f t="shared" si="212"/>
        <v/>
      </c>
      <c r="BQ339" s="111" t="str">
        <f t="shared" si="213"/>
        <v/>
      </c>
      <c r="BR339" s="111" t="str">
        <f t="shared" si="214"/>
        <v/>
      </c>
      <c r="BS339" s="127" t="str">
        <f t="shared" si="215"/>
        <v/>
      </c>
      <c r="BT339" s="127" t="str">
        <f>+IF(BS339="","",MAX(BT$1:BT338)+1)</f>
        <v/>
      </c>
      <c r="BU339" s="127" t="str">
        <f t="shared" si="216"/>
        <v/>
      </c>
      <c r="BV339" s="127" t="str">
        <f t="shared" si="217"/>
        <v/>
      </c>
      <c r="BW339" s="127" t="str">
        <f t="shared" si="218"/>
        <v/>
      </c>
      <c r="BX339" s="127" t="str">
        <f t="shared" si="219"/>
        <v/>
      </c>
      <c r="BY339" s="127" t="str">
        <f t="shared" si="220"/>
        <v/>
      </c>
      <c r="BZ339" s="127" t="str">
        <f t="shared" si="221"/>
        <v/>
      </c>
      <c r="CA339" s="128" t="str">
        <f t="shared" si="222"/>
        <v/>
      </c>
      <c r="CB339" s="128" t="str">
        <f>+IF(CA339="","",MAX(CB$1:CB338)+1)</f>
        <v/>
      </c>
      <c r="CC339" s="128" t="str">
        <f t="shared" si="223"/>
        <v/>
      </c>
      <c r="CD339" s="128" t="str">
        <f t="shared" si="224"/>
        <v/>
      </c>
      <c r="CE339" s="128" t="str">
        <f t="shared" si="225"/>
        <v/>
      </c>
      <c r="CF339" s="128" t="str">
        <f t="shared" si="226"/>
        <v/>
      </c>
      <c r="CG339" s="128" t="str">
        <f t="shared" si="227"/>
        <v/>
      </c>
      <c r="CH339" s="128" t="str">
        <f t="shared" si="228"/>
        <v/>
      </c>
      <c r="CI339" s="129" t="str">
        <f t="shared" si="229"/>
        <v/>
      </c>
      <c r="CJ339" s="129" t="str">
        <f>+IF(CI339="","",MAX(CJ$1:CJ338)+1)</f>
        <v/>
      </c>
      <c r="CK339" s="129" t="str">
        <f t="shared" si="230"/>
        <v/>
      </c>
      <c r="CL339" s="129" t="str">
        <f t="shared" si="231"/>
        <v/>
      </c>
      <c r="CM339" s="129" t="str">
        <f t="shared" si="232"/>
        <v/>
      </c>
      <c r="CN339" s="129" t="str">
        <f t="shared" si="233"/>
        <v/>
      </c>
      <c r="CO339" s="129" t="str">
        <f t="shared" si="234"/>
        <v/>
      </c>
      <c r="CQ339" s="207" t="str">
        <f>+IF(CR339="","",MAX(CQ$1:CQ338)+1)</f>
        <v/>
      </c>
      <c r="CR339" s="208" t="str">
        <f>IF(Compliance_Options!B361="","",Compliance_Options!B361)</f>
        <v/>
      </c>
      <c r="CS339" s="208" t="str">
        <f>IF(Compliance_Options!C361="","",Compliance_Options!C361)</f>
        <v/>
      </c>
      <c r="CT339" s="208" t="str">
        <f>IF(Compliance_Options!D361="","",Compliance_Options!D361)</f>
        <v/>
      </c>
      <c r="CU339" s="208" t="str">
        <f t="shared" si="235"/>
        <v xml:space="preserve">  </v>
      </c>
      <c r="CV339" s="208" t="str">
        <f>IF(COUNTIF(CU$2:CU339,CU339)=1,CU339,"")</f>
        <v/>
      </c>
      <c r="CW339" s="208" t="str">
        <f t="shared" si="236"/>
        <v/>
      </c>
      <c r="CX339" s="208" t="str">
        <f t="shared" si="237"/>
        <v/>
      </c>
      <c r="CY339" s="208" t="str">
        <f t="shared" si="238"/>
        <v/>
      </c>
      <c r="CZ339" s="208" t="str">
        <f t="shared" si="239"/>
        <v/>
      </c>
    </row>
    <row r="340" spans="49:104" x14ac:dyDescent="0.3">
      <c r="AW340" s="125" t="str">
        <f>+IF(AX340="","",MAX(AW$1:AW339)+1)</f>
        <v/>
      </c>
      <c r="AX340" s="126" t="str">
        <f>IF(Compliance_Options!B362="","",Compliance_Options!B362)</f>
        <v/>
      </c>
      <c r="AY340" s="126" t="str">
        <f>IF(Compliance_Options!C362="","",Compliance_Options!C362)</f>
        <v/>
      </c>
      <c r="AZ340" s="126" t="str">
        <f>IF(Compliance_Options!D362="","",Compliance_Options!D362)</f>
        <v/>
      </c>
      <c r="BA340" s="126" t="str">
        <f>IF(Compliance_Options!E362="","",Compliance_Options!E362)</f>
        <v/>
      </c>
      <c r="BB340" s="126" t="str">
        <f>IF(Compliance_Options!F362="","",Compliance_Options!F362)</f>
        <v/>
      </c>
      <c r="BC340" s="105" t="str">
        <f t="shared" si="201"/>
        <v xml:space="preserve">    </v>
      </c>
      <c r="BD340" s="105" t="str">
        <f>IF(COUNTIF(BC$2:BC340,BC340)=1,BC340,"")</f>
        <v/>
      </c>
      <c r="BE340" s="105" t="str">
        <f t="shared" si="202"/>
        <v/>
      </c>
      <c r="BF340" s="105" t="str">
        <f t="shared" si="203"/>
        <v/>
      </c>
      <c r="BG340" s="105" t="str">
        <f t="shared" si="204"/>
        <v/>
      </c>
      <c r="BH340" s="105" t="str">
        <f t="shared" si="205"/>
        <v/>
      </c>
      <c r="BI340" s="105" t="str">
        <f t="shared" si="206"/>
        <v/>
      </c>
      <c r="BJ340" s="105" t="str">
        <f t="shared" si="207"/>
        <v/>
      </c>
      <c r="BK340" s="111" t="str">
        <f t="shared" si="208"/>
        <v/>
      </c>
      <c r="BL340" s="111" t="str">
        <f>+IF(BK340="","",MAX(BL$1:BL339)+1)</f>
        <v/>
      </c>
      <c r="BM340" s="111" t="str">
        <f t="shared" si="209"/>
        <v/>
      </c>
      <c r="BN340" s="111" t="str">
        <f t="shared" si="210"/>
        <v/>
      </c>
      <c r="BO340" s="111" t="str">
        <f t="shared" si="211"/>
        <v/>
      </c>
      <c r="BP340" s="111" t="str">
        <f t="shared" si="212"/>
        <v/>
      </c>
      <c r="BQ340" s="111" t="str">
        <f t="shared" si="213"/>
        <v/>
      </c>
      <c r="BR340" s="111" t="str">
        <f t="shared" si="214"/>
        <v/>
      </c>
      <c r="BS340" s="127" t="str">
        <f t="shared" si="215"/>
        <v/>
      </c>
      <c r="BT340" s="127" t="str">
        <f>+IF(BS340="","",MAX(BT$1:BT339)+1)</f>
        <v/>
      </c>
      <c r="BU340" s="127" t="str">
        <f t="shared" si="216"/>
        <v/>
      </c>
      <c r="BV340" s="127" t="str">
        <f t="shared" si="217"/>
        <v/>
      </c>
      <c r="BW340" s="127" t="str">
        <f t="shared" si="218"/>
        <v/>
      </c>
      <c r="BX340" s="127" t="str">
        <f t="shared" si="219"/>
        <v/>
      </c>
      <c r="BY340" s="127" t="str">
        <f t="shared" si="220"/>
        <v/>
      </c>
      <c r="BZ340" s="127" t="str">
        <f t="shared" si="221"/>
        <v/>
      </c>
      <c r="CA340" s="128" t="str">
        <f t="shared" si="222"/>
        <v/>
      </c>
      <c r="CB340" s="128" t="str">
        <f>+IF(CA340="","",MAX(CB$1:CB339)+1)</f>
        <v/>
      </c>
      <c r="CC340" s="128" t="str">
        <f t="shared" si="223"/>
        <v/>
      </c>
      <c r="CD340" s="128" t="str">
        <f t="shared" si="224"/>
        <v/>
      </c>
      <c r="CE340" s="128" t="str">
        <f t="shared" si="225"/>
        <v/>
      </c>
      <c r="CF340" s="128" t="str">
        <f t="shared" si="226"/>
        <v/>
      </c>
      <c r="CG340" s="128" t="str">
        <f t="shared" si="227"/>
        <v/>
      </c>
      <c r="CH340" s="128" t="str">
        <f t="shared" si="228"/>
        <v/>
      </c>
      <c r="CI340" s="129" t="str">
        <f t="shared" si="229"/>
        <v/>
      </c>
      <c r="CJ340" s="129" t="str">
        <f>+IF(CI340="","",MAX(CJ$1:CJ339)+1)</f>
        <v/>
      </c>
      <c r="CK340" s="129" t="str">
        <f t="shared" si="230"/>
        <v/>
      </c>
      <c r="CL340" s="129" t="str">
        <f t="shared" si="231"/>
        <v/>
      </c>
      <c r="CM340" s="129" t="str">
        <f t="shared" si="232"/>
        <v/>
      </c>
      <c r="CN340" s="129" t="str">
        <f t="shared" si="233"/>
        <v/>
      </c>
      <c r="CO340" s="129" t="str">
        <f t="shared" si="234"/>
        <v/>
      </c>
      <c r="CQ340" s="207" t="str">
        <f>+IF(CR340="","",MAX(CQ$1:CQ339)+1)</f>
        <v/>
      </c>
      <c r="CR340" s="208" t="str">
        <f>IF(Compliance_Options!B362="","",Compliance_Options!B362)</f>
        <v/>
      </c>
      <c r="CS340" s="208" t="str">
        <f>IF(Compliance_Options!C362="","",Compliance_Options!C362)</f>
        <v/>
      </c>
      <c r="CT340" s="208" t="str">
        <f>IF(Compliance_Options!D362="","",Compliance_Options!D362)</f>
        <v/>
      </c>
      <c r="CU340" s="208" t="str">
        <f t="shared" si="235"/>
        <v xml:space="preserve">  </v>
      </c>
      <c r="CV340" s="208" t="str">
        <f>IF(COUNTIF(CU$2:CU340,CU340)=1,CU340,"")</f>
        <v/>
      </c>
      <c r="CW340" s="208" t="str">
        <f t="shared" si="236"/>
        <v/>
      </c>
      <c r="CX340" s="208" t="str">
        <f t="shared" si="237"/>
        <v/>
      </c>
      <c r="CY340" s="208" t="str">
        <f t="shared" si="238"/>
        <v/>
      </c>
      <c r="CZ340" s="208" t="str">
        <f t="shared" si="239"/>
        <v/>
      </c>
    </row>
    <row r="341" spans="49:104" x14ac:dyDescent="0.3">
      <c r="AW341" s="125" t="str">
        <f>+IF(AX341="","",MAX(AW$1:AW340)+1)</f>
        <v/>
      </c>
      <c r="AX341" s="126" t="str">
        <f>IF(Compliance_Options!B363="","",Compliance_Options!B363)</f>
        <v/>
      </c>
      <c r="AY341" s="126" t="str">
        <f>IF(Compliance_Options!C363="","",Compliance_Options!C363)</f>
        <v/>
      </c>
      <c r="AZ341" s="126" t="str">
        <f>IF(Compliance_Options!D363="","",Compliance_Options!D363)</f>
        <v/>
      </c>
      <c r="BA341" s="126" t="str">
        <f>IF(Compliance_Options!E363="","",Compliance_Options!E363)</f>
        <v/>
      </c>
      <c r="BB341" s="126" t="str">
        <f>IF(Compliance_Options!F363="","",Compliance_Options!F363)</f>
        <v/>
      </c>
      <c r="BC341" s="105" t="str">
        <f t="shared" si="201"/>
        <v xml:space="preserve">    </v>
      </c>
      <c r="BD341" s="105" t="str">
        <f>IF(COUNTIF(BC$2:BC341,BC341)=1,BC341,"")</f>
        <v/>
      </c>
      <c r="BE341" s="105" t="str">
        <f t="shared" si="202"/>
        <v/>
      </c>
      <c r="BF341" s="105" t="str">
        <f t="shared" si="203"/>
        <v/>
      </c>
      <c r="BG341" s="105" t="str">
        <f t="shared" si="204"/>
        <v/>
      </c>
      <c r="BH341" s="105" t="str">
        <f t="shared" si="205"/>
        <v/>
      </c>
      <c r="BI341" s="105" t="str">
        <f t="shared" si="206"/>
        <v/>
      </c>
      <c r="BJ341" s="105" t="str">
        <f t="shared" si="207"/>
        <v/>
      </c>
      <c r="BK341" s="111" t="str">
        <f t="shared" si="208"/>
        <v/>
      </c>
      <c r="BL341" s="111" t="str">
        <f>+IF(BK341="","",MAX(BL$1:BL340)+1)</f>
        <v/>
      </c>
      <c r="BM341" s="111" t="str">
        <f t="shared" si="209"/>
        <v/>
      </c>
      <c r="BN341" s="111" t="str">
        <f t="shared" si="210"/>
        <v/>
      </c>
      <c r="BO341" s="111" t="str">
        <f t="shared" si="211"/>
        <v/>
      </c>
      <c r="BP341" s="111" t="str">
        <f t="shared" si="212"/>
        <v/>
      </c>
      <c r="BQ341" s="111" t="str">
        <f t="shared" si="213"/>
        <v/>
      </c>
      <c r="BR341" s="111" t="str">
        <f t="shared" si="214"/>
        <v/>
      </c>
      <c r="BS341" s="127" t="str">
        <f t="shared" si="215"/>
        <v/>
      </c>
      <c r="BT341" s="127" t="str">
        <f>+IF(BS341="","",MAX(BT$1:BT340)+1)</f>
        <v/>
      </c>
      <c r="BU341" s="127" t="str">
        <f t="shared" si="216"/>
        <v/>
      </c>
      <c r="BV341" s="127" t="str">
        <f t="shared" si="217"/>
        <v/>
      </c>
      <c r="BW341" s="127" t="str">
        <f t="shared" si="218"/>
        <v/>
      </c>
      <c r="BX341" s="127" t="str">
        <f t="shared" si="219"/>
        <v/>
      </c>
      <c r="BY341" s="127" t="str">
        <f t="shared" si="220"/>
        <v/>
      </c>
      <c r="BZ341" s="127" t="str">
        <f t="shared" si="221"/>
        <v/>
      </c>
      <c r="CA341" s="128" t="str">
        <f t="shared" si="222"/>
        <v/>
      </c>
      <c r="CB341" s="128" t="str">
        <f>+IF(CA341="","",MAX(CB$1:CB340)+1)</f>
        <v/>
      </c>
      <c r="CC341" s="128" t="str">
        <f t="shared" si="223"/>
        <v/>
      </c>
      <c r="CD341" s="128" t="str">
        <f t="shared" si="224"/>
        <v/>
      </c>
      <c r="CE341" s="128" t="str">
        <f t="shared" si="225"/>
        <v/>
      </c>
      <c r="CF341" s="128" t="str">
        <f t="shared" si="226"/>
        <v/>
      </c>
      <c r="CG341" s="128" t="str">
        <f t="shared" si="227"/>
        <v/>
      </c>
      <c r="CH341" s="128" t="str">
        <f t="shared" si="228"/>
        <v/>
      </c>
      <c r="CI341" s="129" t="str">
        <f t="shared" si="229"/>
        <v/>
      </c>
      <c r="CJ341" s="129" t="str">
        <f>+IF(CI341="","",MAX(CJ$1:CJ340)+1)</f>
        <v/>
      </c>
      <c r="CK341" s="129" t="str">
        <f t="shared" si="230"/>
        <v/>
      </c>
      <c r="CL341" s="129" t="str">
        <f t="shared" si="231"/>
        <v/>
      </c>
      <c r="CM341" s="129" t="str">
        <f t="shared" si="232"/>
        <v/>
      </c>
      <c r="CN341" s="129" t="str">
        <f t="shared" si="233"/>
        <v/>
      </c>
      <c r="CO341" s="129" t="str">
        <f t="shared" si="234"/>
        <v/>
      </c>
      <c r="CQ341" s="207" t="str">
        <f>+IF(CR341="","",MAX(CQ$1:CQ340)+1)</f>
        <v/>
      </c>
      <c r="CR341" s="208" t="str">
        <f>IF(Compliance_Options!B363="","",Compliance_Options!B363)</f>
        <v/>
      </c>
      <c r="CS341" s="208" t="str">
        <f>IF(Compliance_Options!C363="","",Compliance_Options!C363)</f>
        <v/>
      </c>
      <c r="CT341" s="208" t="str">
        <f>IF(Compliance_Options!D363="","",Compliance_Options!D363)</f>
        <v/>
      </c>
      <c r="CU341" s="208" t="str">
        <f t="shared" si="235"/>
        <v xml:space="preserve">  </v>
      </c>
      <c r="CV341" s="208" t="str">
        <f>IF(COUNTIF(CU$2:CU341,CU341)=1,CU341,"")</f>
        <v/>
      </c>
      <c r="CW341" s="208" t="str">
        <f t="shared" si="236"/>
        <v/>
      </c>
      <c r="CX341" s="208" t="str">
        <f t="shared" si="237"/>
        <v/>
      </c>
      <c r="CY341" s="208" t="str">
        <f t="shared" si="238"/>
        <v/>
      </c>
      <c r="CZ341" s="208" t="str">
        <f t="shared" si="239"/>
        <v/>
      </c>
    </row>
    <row r="342" spans="49:104" x14ac:dyDescent="0.3">
      <c r="AW342" s="125" t="str">
        <f>+IF(AX342="","",MAX(AW$1:AW341)+1)</f>
        <v/>
      </c>
      <c r="AX342" s="126" t="str">
        <f>IF(Compliance_Options!B364="","",Compliance_Options!B364)</f>
        <v/>
      </c>
      <c r="AY342" s="126" t="str">
        <f>IF(Compliance_Options!C364="","",Compliance_Options!C364)</f>
        <v/>
      </c>
      <c r="AZ342" s="126" t="str">
        <f>IF(Compliance_Options!D364="","",Compliance_Options!D364)</f>
        <v/>
      </c>
      <c r="BA342" s="126" t="str">
        <f>IF(Compliance_Options!E364="","",Compliance_Options!E364)</f>
        <v/>
      </c>
      <c r="BB342" s="126" t="str">
        <f>IF(Compliance_Options!F364="","",Compliance_Options!F364)</f>
        <v/>
      </c>
      <c r="BC342" s="105" t="str">
        <f t="shared" si="201"/>
        <v xml:space="preserve">    </v>
      </c>
      <c r="BD342" s="105" t="str">
        <f>IF(COUNTIF(BC$2:BC342,BC342)=1,BC342,"")</f>
        <v/>
      </c>
      <c r="BE342" s="105" t="str">
        <f t="shared" si="202"/>
        <v/>
      </c>
      <c r="BF342" s="105" t="str">
        <f t="shared" si="203"/>
        <v/>
      </c>
      <c r="BG342" s="105" t="str">
        <f t="shared" si="204"/>
        <v/>
      </c>
      <c r="BH342" s="105" t="str">
        <f t="shared" si="205"/>
        <v/>
      </c>
      <c r="BI342" s="105" t="str">
        <f t="shared" si="206"/>
        <v/>
      </c>
      <c r="BJ342" s="105" t="str">
        <f t="shared" si="207"/>
        <v/>
      </c>
      <c r="BK342" s="111" t="str">
        <f t="shared" si="208"/>
        <v/>
      </c>
      <c r="BL342" s="111" t="str">
        <f>+IF(BK342="","",MAX(BL$1:BL341)+1)</f>
        <v/>
      </c>
      <c r="BM342" s="111" t="str">
        <f t="shared" si="209"/>
        <v/>
      </c>
      <c r="BN342" s="111" t="str">
        <f t="shared" si="210"/>
        <v/>
      </c>
      <c r="BO342" s="111" t="str">
        <f t="shared" si="211"/>
        <v/>
      </c>
      <c r="BP342" s="111" t="str">
        <f t="shared" si="212"/>
        <v/>
      </c>
      <c r="BQ342" s="111" t="str">
        <f t="shared" si="213"/>
        <v/>
      </c>
      <c r="BR342" s="111" t="str">
        <f t="shared" si="214"/>
        <v/>
      </c>
      <c r="BS342" s="127" t="str">
        <f t="shared" si="215"/>
        <v/>
      </c>
      <c r="BT342" s="127" t="str">
        <f>+IF(BS342="","",MAX(BT$1:BT341)+1)</f>
        <v/>
      </c>
      <c r="BU342" s="127" t="str">
        <f t="shared" si="216"/>
        <v/>
      </c>
      <c r="BV342" s="127" t="str">
        <f t="shared" si="217"/>
        <v/>
      </c>
      <c r="BW342" s="127" t="str">
        <f t="shared" si="218"/>
        <v/>
      </c>
      <c r="BX342" s="127" t="str">
        <f t="shared" si="219"/>
        <v/>
      </c>
      <c r="BY342" s="127" t="str">
        <f t="shared" si="220"/>
        <v/>
      </c>
      <c r="BZ342" s="127" t="str">
        <f t="shared" si="221"/>
        <v/>
      </c>
      <c r="CA342" s="128" t="str">
        <f t="shared" si="222"/>
        <v/>
      </c>
      <c r="CB342" s="128" t="str">
        <f>+IF(CA342="","",MAX(CB$1:CB341)+1)</f>
        <v/>
      </c>
      <c r="CC342" s="128" t="str">
        <f t="shared" si="223"/>
        <v/>
      </c>
      <c r="CD342" s="128" t="str">
        <f t="shared" si="224"/>
        <v/>
      </c>
      <c r="CE342" s="128" t="str">
        <f t="shared" si="225"/>
        <v/>
      </c>
      <c r="CF342" s="128" t="str">
        <f t="shared" si="226"/>
        <v/>
      </c>
      <c r="CG342" s="128" t="str">
        <f t="shared" si="227"/>
        <v/>
      </c>
      <c r="CH342" s="128" t="str">
        <f t="shared" si="228"/>
        <v/>
      </c>
      <c r="CI342" s="129" t="str">
        <f t="shared" si="229"/>
        <v/>
      </c>
      <c r="CJ342" s="129" t="str">
        <f>+IF(CI342="","",MAX(CJ$1:CJ341)+1)</f>
        <v/>
      </c>
      <c r="CK342" s="129" t="str">
        <f t="shared" si="230"/>
        <v/>
      </c>
      <c r="CL342" s="129" t="str">
        <f t="shared" si="231"/>
        <v/>
      </c>
      <c r="CM342" s="129" t="str">
        <f t="shared" si="232"/>
        <v/>
      </c>
      <c r="CN342" s="129" t="str">
        <f t="shared" si="233"/>
        <v/>
      </c>
      <c r="CO342" s="129" t="str">
        <f t="shared" si="234"/>
        <v/>
      </c>
      <c r="CQ342" s="207" t="str">
        <f>+IF(CR342="","",MAX(CQ$1:CQ341)+1)</f>
        <v/>
      </c>
      <c r="CR342" s="208" t="str">
        <f>IF(Compliance_Options!B364="","",Compliance_Options!B364)</f>
        <v/>
      </c>
      <c r="CS342" s="208" t="str">
        <f>IF(Compliance_Options!C364="","",Compliance_Options!C364)</f>
        <v/>
      </c>
      <c r="CT342" s="208" t="str">
        <f>IF(Compliance_Options!D364="","",Compliance_Options!D364)</f>
        <v/>
      </c>
      <c r="CU342" s="208" t="str">
        <f t="shared" si="235"/>
        <v xml:space="preserve">  </v>
      </c>
      <c r="CV342" s="208" t="str">
        <f>IF(COUNTIF(CU$2:CU342,CU342)=1,CU342,"")</f>
        <v/>
      </c>
      <c r="CW342" s="208" t="str">
        <f t="shared" si="236"/>
        <v/>
      </c>
      <c r="CX342" s="208" t="str">
        <f t="shared" si="237"/>
        <v/>
      </c>
      <c r="CY342" s="208" t="str">
        <f t="shared" si="238"/>
        <v/>
      </c>
      <c r="CZ342" s="208" t="str">
        <f t="shared" si="239"/>
        <v/>
      </c>
    </row>
    <row r="343" spans="49:104" x14ac:dyDescent="0.3">
      <c r="AW343" s="125" t="str">
        <f>+IF(AX343="","",MAX(AW$1:AW342)+1)</f>
        <v/>
      </c>
      <c r="AX343" s="126" t="str">
        <f>IF(Compliance_Options!B365="","",Compliance_Options!B365)</f>
        <v/>
      </c>
      <c r="AY343" s="126" t="str">
        <f>IF(Compliance_Options!C365="","",Compliance_Options!C365)</f>
        <v/>
      </c>
      <c r="AZ343" s="126" t="str">
        <f>IF(Compliance_Options!D365="","",Compliance_Options!D365)</f>
        <v/>
      </c>
      <c r="BA343" s="126" t="str">
        <f>IF(Compliance_Options!E365="","",Compliance_Options!E365)</f>
        <v/>
      </c>
      <c r="BB343" s="126" t="str">
        <f>IF(Compliance_Options!F365="","",Compliance_Options!F365)</f>
        <v/>
      </c>
      <c r="BC343" s="105" t="str">
        <f t="shared" si="201"/>
        <v xml:space="preserve">    </v>
      </c>
      <c r="BD343" s="105" t="str">
        <f>IF(COUNTIF(BC$2:BC343,BC343)=1,BC343,"")</f>
        <v/>
      </c>
      <c r="BE343" s="105" t="str">
        <f t="shared" si="202"/>
        <v/>
      </c>
      <c r="BF343" s="105" t="str">
        <f t="shared" si="203"/>
        <v/>
      </c>
      <c r="BG343" s="105" t="str">
        <f t="shared" si="204"/>
        <v/>
      </c>
      <c r="BH343" s="105" t="str">
        <f t="shared" si="205"/>
        <v/>
      </c>
      <c r="BI343" s="105" t="str">
        <f t="shared" si="206"/>
        <v/>
      </c>
      <c r="BJ343" s="105" t="str">
        <f t="shared" si="207"/>
        <v/>
      </c>
      <c r="BK343" s="111" t="str">
        <f t="shared" si="208"/>
        <v/>
      </c>
      <c r="BL343" s="111" t="str">
        <f>+IF(BK343="","",MAX(BL$1:BL342)+1)</f>
        <v/>
      </c>
      <c r="BM343" s="111" t="str">
        <f t="shared" si="209"/>
        <v/>
      </c>
      <c r="BN343" s="111" t="str">
        <f t="shared" si="210"/>
        <v/>
      </c>
      <c r="BO343" s="111" t="str">
        <f t="shared" si="211"/>
        <v/>
      </c>
      <c r="BP343" s="111" t="str">
        <f t="shared" si="212"/>
        <v/>
      </c>
      <c r="BQ343" s="111" t="str">
        <f t="shared" si="213"/>
        <v/>
      </c>
      <c r="BR343" s="111" t="str">
        <f t="shared" si="214"/>
        <v/>
      </c>
      <c r="BS343" s="127" t="str">
        <f t="shared" si="215"/>
        <v/>
      </c>
      <c r="BT343" s="127" t="str">
        <f>+IF(BS343="","",MAX(BT$1:BT342)+1)</f>
        <v/>
      </c>
      <c r="BU343" s="127" t="str">
        <f t="shared" si="216"/>
        <v/>
      </c>
      <c r="BV343" s="127" t="str">
        <f t="shared" si="217"/>
        <v/>
      </c>
      <c r="BW343" s="127" t="str">
        <f t="shared" si="218"/>
        <v/>
      </c>
      <c r="BX343" s="127" t="str">
        <f t="shared" si="219"/>
        <v/>
      </c>
      <c r="BY343" s="127" t="str">
        <f t="shared" si="220"/>
        <v/>
      </c>
      <c r="BZ343" s="127" t="str">
        <f t="shared" si="221"/>
        <v/>
      </c>
      <c r="CA343" s="128" t="str">
        <f t="shared" si="222"/>
        <v/>
      </c>
      <c r="CB343" s="128" t="str">
        <f>+IF(CA343="","",MAX(CB$1:CB342)+1)</f>
        <v/>
      </c>
      <c r="CC343" s="128" t="str">
        <f t="shared" si="223"/>
        <v/>
      </c>
      <c r="CD343" s="128" t="str">
        <f t="shared" si="224"/>
        <v/>
      </c>
      <c r="CE343" s="128" t="str">
        <f t="shared" si="225"/>
        <v/>
      </c>
      <c r="CF343" s="128" t="str">
        <f t="shared" si="226"/>
        <v/>
      </c>
      <c r="CG343" s="128" t="str">
        <f t="shared" si="227"/>
        <v/>
      </c>
      <c r="CH343" s="128" t="str">
        <f t="shared" si="228"/>
        <v/>
      </c>
      <c r="CI343" s="129" t="str">
        <f t="shared" si="229"/>
        <v/>
      </c>
      <c r="CJ343" s="129" t="str">
        <f>+IF(CI343="","",MAX(CJ$1:CJ342)+1)</f>
        <v/>
      </c>
      <c r="CK343" s="129" t="str">
        <f t="shared" si="230"/>
        <v/>
      </c>
      <c r="CL343" s="129" t="str">
        <f t="shared" si="231"/>
        <v/>
      </c>
      <c r="CM343" s="129" t="str">
        <f t="shared" si="232"/>
        <v/>
      </c>
      <c r="CN343" s="129" t="str">
        <f t="shared" si="233"/>
        <v/>
      </c>
      <c r="CO343" s="129" t="str">
        <f t="shared" si="234"/>
        <v/>
      </c>
      <c r="CQ343" s="207" t="str">
        <f>+IF(CR343="","",MAX(CQ$1:CQ342)+1)</f>
        <v/>
      </c>
      <c r="CR343" s="208" t="str">
        <f>IF(Compliance_Options!B365="","",Compliance_Options!B365)</f>
        <v/>
      </c>
      <c r="CS343" s="208" t="str">
        <f>IF(Compliance_Options!C365="","",Compliance_Options!C365)</f>
        <v/>
      </c>
      <c r="CT343" s="208" t="str">
        <f>IF(Compliance_Options!D365="","",Compliance_Options!D365)</f>
        <v/>
      </c>
      <c r="CU343" s="208" t="str">
        <f t="shared" si="235"/>
        <v xml:space="preserve">  </v>
      </c>
      <c r="CV343" s="208" t="str">
        <f>IF(COUNTIF(CU$2:CU343,CU343)=1,CU343,"")</f>
        <v/>
      </c>
      <c r="CW343" s="208" t="str">
        <f t="shared" si="236"/>
        <v/>
      </c>
      <c r="CX343" s="208" t="str">
        <f t="shared" si="237"/>
        <v/>
      </c>
      <c r="CY343" s="208" t="str">
        <f t="shared" si="238"/>
        <v/>
      </c>
      <c r="CZ343" s="208" t="str">
        <f t="shared" si="239"/>
        <v/>
      </c>
    </row>
    <row r="344" spans="49:104" x14ac:dyDescent="0.3">
      <c r="AW344" s="125" t="str">
        <f>+IF(AX344="","",MAX(AW$1:AW343)+1)</f>
        <v/>
      </c>
      <c r="AX344" s="126" t="str">
        <f>IF(Compliance_Options!B366="","",Compliance_Options!B366)</f>
        <v/>
      </c>
      <c r="AY344" s="126" t="str">
        <f>IF(Compliance_Options!C366="","",Compliance_Options!C366)</f>
        <v/>
      </c>
      <c r="AZ344" s="126" t="str">
        <f>IF(Compliance_Options!D366="","",Compliance_Options!D366)</f>
        <v/>
      </c>
      <c r="BA344" s="126" t="str">
        <f>IF(Compliance_Options!E366="","",Compliance_Options!E366)</f>
        <v/>
      </c>
      <c r="BB344" s="126" t="str">
        <f>IF(Compliance_Options!F366="","",Compliance_Options!F366)</f>
        <v/>
      </c>
      <c r="BC344" s="105" t="str">
        <f t="shared" si="201"/>
        <v xml:space="preserve">    </v>
      </c>
      <c r="BD344" s="105" t="str">
        <f>IF(COUNTIF(BC$2:BC344,BC344)=1,BC344,"")</f>
        <v/>
      </c>
      <c r="BE344" s="105" t="str">
        <f t="shared" si="202"/>
        <v/>
      </c>
      <c r="BF344" s="105" t="str">
        <f t="shared" si="203"/>
        <v/>
      </c>
      <c r="BG344" s="105" t="str">
        <f t="shared" si="204"/>
        <v/>
      </c>
      <c r="BH344" s="105" t="str">
        <f t="shared" si="205"/>
        <v/>
      </c>
      <c r="BI344" s="105" t="str">
        <f t="shared" si="206"/>
        <v/>
      </c>
      <c r="BJ344" s="105" t="str">
        <f t="shared" si="207"/>
        <v/>
      </c>
      <c r="BK344" s="111" t="str">
        <f t="shared" si="208"/>
        <v/>
      </c>
      <c r="BL344" s="111" t="str">
        <f>+IF(BK344="","",MAX(BL$1:BL343)+1)</f>
        <v/>
      </c>
      <c r="BM344" s="111" t="str">
        <f t="shared" si="209"/>
        <v/>
      </c>
      <c r="BN344" s="111" t="str">
        <f t="shared" si="210"/>
        <v/>
      </c>
      <c r="BO344" s="111" t="str">
        <f t="shared" si="211"/>
        <v/>
      </c>
      <c r="BP344" s="111" t="str">
        <f t="shared" si="212"/>
        <v/>
      </c>
      <c r="BQ344" s="111" t="str">
        <f t="shared" si="213"/>
        <v/>
      </c>
      <c r="BR344" s="111" t="str">
        <f t="shared" si="214"/>
        <v/>
      </c>
      <c r="BS344" s="127" t="str">
        <f t="shared" si="215"/>
        <v/>
      </c>
      <c r="BT344" s="127" t="str">
        <f>+IF(BS344="","",MAX(BT$1:BT343)+1)</f>
        <v/>
      </c>
      <c r="BU344" s="127" t="str">
        <f t="shared" si="216"/>
        <v/>
      </c>
      <c r="BV344" s="127" t="str">
        <f t="shared" si="217"/>
        <v/>
      </c>
      <c r="BW344" s="127" t="str">
        <f t="shared" si="218"/>
        <v/>
      </c>
      <c r="BX344" s="127" t="str">
        <f t="shared" si="219"/>
        <v/>
      </c>
      <c r="BY344" s="127" t="str">
        <f t="shared" si="220"/>
        <v/>
      </c>
      <c r="BZ344" s="127" t="str">
        <f t="shared" si="221"/>
        <v/>
      </c>
      <c r="CA344" s="128" t="str">
        <f t="shared" si="222"/>
        <v/>
      </c>
      <c r="CB344" s="128" t="str">
        <f>+IF(CA344="","",MAX(CB$1:CB343)+1)</f>
        <v/>
      </c>
      <c r="CC344" s="128" t="str">
        <f t="shared" si="223"/>
        <v/>
      </c>
      <c r="CD344" s="128" t="str">
        <f t="shared" si="224"/>
        <v/>
      </c>
      <c r="CE344" s="128" t="str">
        <f t="shared" si="225"/>
        <v/>
      </c>
      <c r="CF344" s="128" t="str">
        <f t="shared" si="226"/>
        <v/>
      </c>
      <c r="CG344" s="128" t="str">
        <f t="shared" si="227"/>
        <v/>
      </c>
      <c r="CH344" s="128" t="str">
        <f t="shared" si="228"/>
        <v/>
      </c>
      <c r="CI344" s="129" t="str">
        <f t="shared" si="229"/>
        <v/>
      </c>
      <c r="CJ344" s="129" t="str">
        <f>+IF(CI344="","",MAX(CJ$1:CJ343)+1)</f>
        <v/>
      </c>
      <c r="CK344" s="129" t="str">
        <f t="shared" si="230"/>
        <v/>
      </c>
      <c r="CL344" s="129" t="str">
        <f t="shared" si="231"/>
        <v/>
      </c>
      <c r="CM344" s="129" t="str">
        <f t="shared" si="232"/>
        <v/>
      </c>
      <c r="CN344" s="129" t="str">
        <f t="shared" si="233"/>
        <v/>
      </c>
      <c r="CO344" s="129" t="str">
        <f t="shared" si="234"/>
        <v/>
      </c>
      <c r="CQ344" s="207" t="str">
        <f>+IF(CR344="","",MAX(CQ$1:CQ343)+1)</f>
        <v/>
      </c>
      <c r="CR344" s="208" t="str">
        <f>IF(Compliance_Options!B366="","",Compliance_Options!B366)</f>
        <v/>
      </c>
      <c r="CS344" s="208" t="str">
        <f>IF(Compliance_Options!C366="","",Compliance_Options!C366)</f>
        <v/>
      </c>
      <c r="CT344" s="208" t="str">
        <f>IF(Compliance_Options!D366="","",Compliance_Options!D366)</f>
        <v/>
      </c>
      <c r="CU344" s="208" t="str">
        <f t="shared" si="235"/>
        <v xml:space="preserve">  </v>
      </c>
      <c r="CV344" s="208" t="str">
        <f>IF(COUNTIF(CU$2:CU344,CU344)=1,CU344,"")</f>
        <v/>
      </c>
      <c r="CW344" s="208" t="str">
        <f t="shared" si="236"/>
        <v/>
      </c>
      <c r="CX344" s="208" t="str">
        <f t="shared" si="237"/>
        <v/>
      </c>
      <c r="CY344" s="208" t="str">
        <f t="shared" si="238"/>
        <v/>
      </c>
      <c r="CZ344" s="208" t="str">
        <f t="shared" si="239"/>
        <v/>
      </c>
    </row>
    <row r="345" spans="49:104" x14ac:dyDescent="0.3">
      <c r="AW345" s="125" t="str">
        <f>+IF(AX345="","",MAX(AW$1:AW344)+1)</f>
        <v/>
      </c>
      <c r="AX345" s="126" t="str">
        <f>IF(Compliance_Options!B367="","",Compliance_Options!B367)</f>
        <v/>
      </c>
      <c r="AY345" s="126" t="str">
        <f>IF(Compliance_Options!C367="","",Compliance_Options!C367)</f>
        <v/>
      </c>
      <c r="AZ345" s="126" t="str">
        <f>IF(Compliance_Options!D367="","",Compliance_Options!D367)</f>
        <v/>
      </c>
      <c r="BA345" s="126" t="str">
        <f>IF(Compliance_Options!E367="","",Compliance_Options!E367)</f>
        <v/>
      </c>
      <c r="BB345" s="126" t="str">
        <f>IF(Compliance_Options!F367="","",Compliance_Options!F367)</f>
        <v/>
      </c>
      <c r="BC345" s="105" t="str">
        <f t="shared" si="201"/>
        <v xml:space="preserve">    </v>
      </c>
      <c r="BD345" s="105" t="str">
        <f>IF(COUNTIF(BC$2:BC345,BC345)=1,BC345,"")</f>
        <v/>
      </c>
      <c r="BE345" s="105" t="str">
        <f t="shared" si="202"/>
        <v/>
      </c>
      <c r="BF345" s="105" t="str">
        <f t="shared" si="203"/>
        <v/>
      </c>
      <c r="BG345" s="105" t="str">
        <f t="shared" si="204"/>
        <v/>
      </c>
      <c r="BH345" s="105" t="str">
        <f t="shared" si="205"/>
        <v/>
      </c>
      <c r="BI345" s="105" t="str">
        <f t="shared" si="206"/>
        <v/>
      </c>
      <c r="BJ345" s="105" t="str">
        <f t="shared" si="207"/>
        <v/>
      </c>
      <c r="BK345" s="111" t="str">
        <f t="shared" si="208"/>
        <v/>
      </c>
      <c r="BL345" s="111" t="str">
        <f>+IF(BK345="","",MAX(BL$1:BL344)+1)</f>
        <v/>
      </c>
      <c r="BM345" s="111" t="str">
        <f t="shared" si="209"/>
        <v/>
      </c>
      <c r="BN345" s="111" t="str">
        <f t="shared" si="210"/>
        <v/>
      </c>
      <c r="BO345" s="111" t="str">
        <f t="shared" si="211"/>
        <v/>
      </c>
      <c r="BP345" s="111" t="str">
        <f t="shared" si="212"/>
        <v/>
      </c>
      <c r="BQ345" s="111" t="str">
        <f t="shared" si="213"/>
        <v/>
      </c>
      <c r="BR345" s="111" t="str">
        <f t="shared" si="214"/>
        <v/>
      </c>
      <c r="BS345" s="127" t="str">
        <f t="shared" si="215"/>
        <v/>
      </c>
      <c r="BT345" s="127" t="str">
        <f>+IF(BS345="","",MAX(BT$1:BT344)+1)</f>
        <v/>
      </c>
      <c r="BU345" s="127" t="str">
        <f t="shared" si="216"/>
        <v/>
      </c>
      <c r="BV345" s="127" t="str">
        <f t="shared" si="217"/>
        <v/>
      </c>
      <c r="BW345" s="127" t="str">
        <f t="shared" si="218"/>
        <v/>
      </c>
      <c r="BX345" s="127" t="str">
        <f t="shared" si="219"/>
        <v/>
      </c>
      <c r="BY345" s="127" t="str">
        <f t="shared" si="220"/>
        <v/>
      </c>
      <c r="BZ345" s="127" t="str">
        <f t="shared" si="221"/>
        <v/>
      </c>
      <c r="CA345" s="128" t="str">
        <f t="shared" si="222"/>
        <v/>
      </c>
      <c r="CB345" s="128" t="str">
        <f>+IF(CA345="","",MAX(CB$1:CB344)+1)</f>
        <v/>
      </c>
      <c r="CC345" s="128" t="str">
        <f t="shared" si="223"/>
        <v/>
      </c>
      <c r="CD345" s="128" t="str">
        <f t="shared" si="224"/>
        <v/>
      </c>
      <c r="CE345" s="128" t="str">
        <f t="shared" si="225"/>
        <v/>
      </c>
      <c r="CF345" s="128" t="str">
        <f t="shared" si="226"/>
        <v/>
      </c>
      <c r="CG345" s="128" t="str">
        <f t="shared" si="227"/>
        <v/>
      </c>
      <c r="CH345" s="128" t="str">
        <f t="shared" si="228"/>
        <v/>
      </c>
      <c r="CI345" s="129" t="str">
        <f t="shared" si="229"/>
        <v/>
      </c>
      <c r="CJ345" s="129" t="str">
        <f>+IF(CI345="","",MAX(CJ$1:CJ344)+1)</f>
        <v/>
      </c>
      <c r="CK345" s="129" t="str">
        <f t="shared" si="230"/>
        <v/>
      </c>
      <c r="CL345" s="129" t="str">
        <f t="shared" si="231"/>
        <v/>
      </c>
      <c r="CM345" s="129" t="str">
        <f t="shared" si="232"/>
        <v/>
      </c>
      <c r="CN345" s="129" t="str">
        <f t="shared" si="233"/>
        <v/>
      </c>
      <c r="CO345" s="129" t="str">
        <f t="shared" si="234"/>
        <v/>
      </c>
      <c r="CQ345" s="207" t="str">
        <f>+IF(CR345="","",MAX(CQ$1:CQ344)+1)</f>
        <v/>
      </c>
      <c r="CR345" s="208" t="str">
        <f>IF(Compliance_Options!B367="","",Compliance_Options!B367)</f>
        <v/>
      </c>
      <c r="CS345" s="208" t="str">
        <f>IF(Compliance_Options!C367="","",Compliance_Options!C367)</f>
        <v/>
      </c>
      <c r="CT345" s="208" t="str">
        <f>IF(Compliance_Options!D367="","",Compliance_Options!D367)</f>
        <v/>
      </c>
      <c r="CU345" s="208" t="str">
        <f t="shared" si="235"/>
        <v xml:space="preserve">  </v>
      </c>
      <c r="CV345" s="208" t="str">
        <f>IF(COUNTIF(CU$2:CU345,CU345)=1,CU345,"")</f>
        <v/>
      </c>
      <c r="CW345" s="208" t="str">
        <f t="shared" si="236"/>
        <v/>
      </c>
      <c r="CX345" s="208" t="str">
        <f t="shared" si="237"/>
        <v/>
      </c>
      <c r="CY345" s="208" t="str">
        <f t="shared" si="238"/>
        <v/>
      </c>
      <c r="CZ345" s="208" t="str">
        <f t="shared" si="239"/>
        <v/>
      </c>
    </row>
    <row r="346" spans="49:104" x14ac:dyDescent="0.3">
      <c r="AW346" s="125" t="str">
        <f>+IF(AX346="","",MAX(AW$1:AW345)+1)</f>
        <v/>
      </c>
      <c r="AX346" s="126" t="str">
        <f>IF(Compliance_Options!B368="","",Compliance_Options!B368)</f>
        <v/>
      </c>
      <c r="AY346" s="126" t="str">
        <f>IF(Compliance_Options!C368="","",Compliance_Options!C368)</f>
        <v/>
      </c>
      <c r="AZ346" s="126" t="str">
        <f>IF(Compliance_Options!D368="","",Compliance_Options!D368)</f>
        <v/>
      </c>
      <c r="BA346" s="126" t="str">
        <f>IF(Compliance_Options!E368="","",Compliance_Options!E368)</f>
        <v/>
      </c>
      <c r="BB346" s="126" t="str">
        <f>IF(Compliance_Options!F368="","",Compliance_Options!F368)</f>
        <v/>
      </c>
      <c r="BC346" s="105" t="str">
        <f t="shared" si="201"/>
        <v xml:space="preserve">    </v>
      </c>
      <c r="BD346" s="105" t="str">
        <f>IF(COUNTIF(BC$2:BC346,BC346)=1,BC346,"")</f>
        <v/>
      </c>
      <c r="BE346" s="105" t="str">
        <f t="shared" si="202"/>
        <v/>
      </c>
      <c r="BF346" s="105" t="str">
        <f t="shared" si="203"/>
        <v/>
      </c>
      <c r="BG346" s="105" t="str">
        <f t="shared" si="204"/>
        <v/>
      </c>
      <c r="BH346" s="105" t="str">
        <f t="shared" si="205"/>
        <v/>
      </c>
      <c r="BI346" s="105" t="str">
        <f t="shared" si="206"/>
        <v/>
      </c>
      <c r="BJ346" s="105" t="str">
        <f t="shared" si="207"/>
        <v/>
      </c>
      <c r="BK346" s="111" t="str">
        <f t="shared" si="208"/>
        <v/>
      </c>
      <c r="BL346" s="111" t="str">
        <f>+IF(BK346="","",MAX(BL$1:BL345)+1)</f>
        <v/>
      </c>
      <c r="BM346" s="111" t="str">
        <f t="shared" si="209"/>
        <v/>
      </c>
      <c r="BN346" s="111" t="str">
        <f t="shared" si="210"/>
        <v/>
      </c>
      <c r="BO346" s="111" t="str">
        <f t="shared" si="211"/>
        <v/>
      </c>
      <c r="BP346" s="111" t="str">
        <f t="shared" si="212"/>
        <v/>
      </c>
      <c r="BQ346" s="111" t="str">
        <f t="shared" si="213"/>
        <v/>
      </c>
      <c r="BR346" s="111" t="str">
        <f t="shared" si="214"/>
        <v/>
      </c>
      <c r="BS346" s="127" t="str">
        <f t="shared" si="215"/>
        <v/>
      </c>
      <c r="BT346" s="127" t="str">
        <f>+IF(BS346="","",MAX(BT$1:BT345)+1)</f>
        <v/>
      </c>
      <c r="BU346" s="127" t="str">
        <f t="shared" si="216"/>
        <v/>
      </c>
      <c r="BV346" s="127" t="str">
        <f t="shared" si="217"/>
        <v/>
      </c>
      <c r="BW346" s="127" t="str">
        <f t="shared" si="218"/>
        <v/>
      </c>
      <c r="BX346" s="127" t="str">
        <f t="shared" si="219"/>
        <v/>
      </c>
      <c r="BY346" s="127" t="str">
        <f t="shared" si="220"/>
        <v/>
      </c>
      <c r="BZ346" s="127" t="str">
        <f t="shared" si="221"/>
        <v/>
      </c>
      <c r="CA346" s="128" t="str">
        <f t="shared" si="222"/>
        <v/>
      </c>
      <c r="CB346" s="128" t="str">
        <f>+IF(CA346="","",MAX(CB$1:CB345)+1)</f>
        <v/>
      </c>
      <c r="CC346" s="128" t="str">
        <f t="shared" si="223"/>
        <v/>
      </c>
      <c r="CD346" s="128" t="str">
        <f t="shared" si="224"/>
        <v/>
      </c>
      <c r="CE346" s="128" t="str">
        <f t="shared" si="225"/>
        <v/>
      </c>
      <c r="CF346" s="128" t="str">
        <f t="shared" si="226"/>
        <v/>
      </c>
      <c r="CG346" s="128" t="str">
        <f t="shared" si="227"/>
        <v/>
      </c>
      <c r="CH346" s="128" t="str">
        <f t="shared" si="228"/>
        <v/>
      </c>
      <c r="CI346" s="129" t="str">
        <f t="shared" si="229"/>
        <v/>
      </c>
      <c r="CJ346" s="129" t="str">
        <f>+IF(CI346="","",MAX(CJ$1:CJ345)+1)</f>
        <v/>
      </c>
      <c r="CK346" s="129" t="str">
        <f t="shared" si="230"/>
        <v/>
      </c>
      <c r="CL346" s="129" t="str">
        <f t="shared" si="231"/>
        <v/>
      </c>
      <c r="CM346" s="129" t="str">
        <f t="shared" si="232"/>
        <v/>
      </c>
      <c r="CN346" s="129" t="str">
        <f t="shared" si="233"/>
        <v/>
      </c>
      <c r="CO346" s="129" t="str">
        <f t="shared" si="234"/>
        <v/>
      </c>
      <c r="CQ346" s="207" t="str">
        <f>+IF(CR346="","",MAX(CQ$1:CQ345)+1)</f>
        <v/>
      </c>
      <c r="CR346" s="208" t="str">
        <f>IF(Compliance_Options!B368="","",Compliance_Options!B368)</f>
        <v/>
      </c>
      <c r="CS346" s="208" t="str">
        <f>IF(Compliance_Options!C368="","",Compliance_Options!C368)</f>
        <v/>
      </c>
      <c r="CT346" s="208" t="str">
        <f>IF(Compliance_Options!D368="","",Compliance_Options!D368)</f>
        <v/>
      </c>
      <c r="CU346" s="208" t="str">
        <f t="shared" si="235"/>
        <v xml:space="preserve">  </v>
      </c>
      <c r="CV346" s="208" t="str">
        <f>IF(COUNTIF(CU$2:CU346,CU346)=1,CU346,"")</f>
        <v/>
      </c>
      <c r="CW346" s="208" t="str">
        <f t="shared" si="236"/>
        <v/>
      </c>
      <c r="CX346" s="208" t="str">
        <f t="shared" si="237"/>
        <v/>
      </c>
      <c r="CY346" s="208" t="str">
        <f t="shared" si="238"/>
        <v/>
      </c>
      <c r="CZ346" s="208" t="str">
        <f t="shared" si="239"/>
        <v/>
      </c>
    </row>
    <row r="347" spans="49:104" x14ac:dyDescent="0.3">
      <c r="AW347" s="125" t="str">
        <f>+IF(AX347="","",MAX(AW$1:AW346)+1)</f>
        <v/>
      </c>
      <c r="AX347" s="126" t="str">
        <f>IF(Compliance_Options!B369="","",Compliance_Options!B369)</f>
        <v/>
      </c>
      <c r="AY347" s="126" t="str">
        <f>IF(Compliance_Options!C369="","",Compliance_Options!C369)</f>
        <v/>
      </c>
      <c r="AZ347" s="126" t="str">
        <f>IF(Compliance_Options!D369="","",Compliance_Options!D369)</f>
        <v/>
      </c>
      <c r="BA347" s="126" t="str">
        <f>IF(Compliance_Options!E369="","",Compliance_Options!E369)</f>
        <v/>
      </c>
      <c r="BB347" s="126" t="str">
        <f>IF(Compliance_Options!F369="","",Compliance_Options!F369)</f>
        <v/>
      </c>
      <c r="BC347" s="105" t="str">
        <f t="shared" si="201"/>
        <v xml:space="preserve">    </v>
      </c>
      <c r="BD347" s="105" t="str">
        <f>IF(COUNTIF(BC$2:BC347,BC347)=1,BC347,"")</f>
        <v/>
      </c>
      <c r="BE347" s="105" t="str">
        <f t="shared" si="202"/>
        <v/>
      </c>
      <c r="BF347" s="105" t="str">
        <f t="shared" si="203"/>
        <v/>
      </c>
      <c r="BG347" s="105" t="str">
        <f t="shared" si="204"/>
        <v/>
      </c>
      <c r="BH347" s="105" t="str">
        <f t="shared" si="205"/>
        <v/>
      </c>
      <c r="BI347" s="105" t="str">
        <f t="shared" si="206"/>
        <v/>
      </c>
      <c r="BJ347" s="105" t="str">
        <f t="shared" si="207"/>
        <v/>
      </c>
      <c r="BK347" s="111" t="str">
        <f t="shared" si="208"/>
        <v/>
      </c>
      <c r="BL347" s="111" t="str">
        <f>+IF(BK347="","",MAX(BL$1:BL346)+1)</f>
        <v/>
      </c>
      <c r="BM347" s="111" t="str">
        <f t="shared" si="209"/>
        <v/>
      </c>
      <c r="BN347" s="111" t="str">
        <f t="shared" si="210"/>
        <v/>
      </c>
      <c r="BO347" s="111" t="str">
        <f t="shared" si="211"/>
        <v/>
      </c>
      <c r="BP347" s="111" t="str">
        <f t="shared" si="212"/>
        <v/>
      </c>
      <c r="BQ347" s="111" t="str">
        <f t="shared" si="213"/>
        <v/>
      </c>
      <c r="BR347" s="111" t="str">
        <f t="shared" si="214"/>
        <v/>
      </c>
      <c r="BS347" s="127" t="str">
        <f t="shared" si="215"/>
        <v/>
      </c>
      <c r="BT347" s="127" t="str">
        <f>+IF(BS347="","",MAX(BT$1:BT346)+1)</f>
        <v/>
      </c>
      <c r="BU347" s="127" t="str">
        <f t="shared" si="216"/>
        <v/>
      </c>
      <c r="BV347" s="127" t="str">
        <f t="shared" si="217"/>
        <v/>
      </c>
      <c r="BW347" s="127" t="str">
        <f t="shared" si="218"/>
        <v/>
      </c>
      <c r="BX347" s="127" t="str">
        <f t="shared" si="219"/>
        <v/>
      </c>
      <c r="BY347" s="127" t="str">
        <f t="shared" si="220"/>
        <v/>
      </c>
      <c r="BZ347" s="127" t="str">
        <f t="shared" si="221"/>
        <v/>
      </c>
      <c r="CA347" s="128" t="str">
        <f t="shared" si="222"/>
        <v/>
      </c>
      <c r="CB347" s="128" t="str">
        <f>+IF(CA347="","",MAX(CB$1:CB346)+1)</f>
        <v/>
      </c>
      <c r="CC347" s="128" t="str">
        <f t="shared" si="223"/>
        <v/>
      </c>
      <c r="CD347" s="128" t="str">
        <f t="shared" si="224"/>
        <v/>
      </c>
      <c r="CE347" s="128" t="str">
        <f t="shared" si="225"/>
        <v/>
      </c>
      <c r="CF347" s="128" t="str">
        <f t="shared" si="226"/>
        <v/>
      </c>
      <c r="CG347" s="128" t="str">
        <f t="shared" si="227"/>
        <v/>
      </c>
      <c r="CH347" s="128" t="str">
        <f t="shared" si="228"/>
        <v/>
      </c>
      <c r="CI347" s="129" t="str">
        <f t="shared" si="229"/>
        <v/>
      </c>
      <c r="CJ347" s="129" t="str">
        <f>+IF(CI347="","",MAX(CJ$1:CJ346)+1)</f>
        <v/>
      </c>
      <c r="CK347" s="129" t="str">
        <f t="shared" si="230"/>
        <v/>
      </c>
      <c r="CL347" s="129" t="str">
        <f t="shared" si="231"/>
        <v/>
      </c>
      <c r="CM347" s="129" t="str">
        <f t="shared" si="232"/>
        <v/>
      </c>
      <c r="CN347" s="129" t="str">
        <f t="shared" si="233"/>
        <v/>
      </c>
      <c r="CO347" s="129" t="str">
        <f t="shared" si="234"/>
        <v/>
      </c>
      <c r="CQ347" s="207" t="str">
        <f>+IF(CR347="","",MAX(CQ$1:CQ346)+1)</f>
        <v/>
      </c>
      <c r="CR347" s="208" t="str">
        <f>IF(Compliance_Options!B369="","",Compliance_Options!B369)</f>
        <v/>
      </c>
      <c r="CS347" s="208" t="str">
        <f>IF(Compliance_Options!C369="","",Compliance_Options!C369)</f>
        <v/>
      </c>
      <c r="CT347" s="208" t="str">
        <f>IF(Compliance_Options!D369="","",Compliance_Options!D369)</f>
        <v/>
      </c>
      <c r="CU347" s="208" t="str">
        <f t="shared" si="235"/>
        <v xml:space="preserve">  </v>
      </c>
      <c r="CV347" s="208" t="str">
        <f>IF(COUNTIF(CU$2:CU347,CU347)=1,CU347,"")</f>
        <v/>
      </c>
      <c r="CW347" s="208" t="str">
        <f t="shared" si="236"/>
        <v/>
      </c>
      <c r="CX347" s="208" t="str">
        <f t="shared" si="237"/>
        <v/>
      </c>
      <c r="CY347" s="208" t="str">
        <f t="shared" si="238"/>
        <v/>
      </c>
      <c r="CZ347" s="208" t="str">
        <f t="shared" si="239"/>
        <v/>
      </c>
    </row>
    <row r="348" spans="49:104" x14ac:dyDescent="0.3">
      <c r="AW348" s="125" t="str">
        <f>+IF(AX348="","",MAX(AW$1:AW347)+1)</f>
        <v/>
      </c>
      <c r="AX348" s="126" t="str">
        <f>IF(Compliance_Options!B370="","",Compliance_Options!B370)</f>
        <v/>
      </c>
      <c r="AY348" s="126" t="str">
        <f>IF(Compliance_Options!C370="","",Compliance_Options!C370)</f>
        <v/>
      </c>
      <c r="AZ348" s="126" t="str">
        <f>IF(Compliance_Options!D370="","",Compliance_Options!D370)</f>
        <v/>
      </c>
      <c r="BA348" s="126" t="str">
        <f>IF(Compliance_Options!E370="","",Compliance_Options!E370)</f>
        <v/>
      </c>
      <c r="BB348" s="126" t="str">
        <f>IF(Compliance_Options!F370="","",Compliance_Options!F370)</f>
        <v/>
      </c>
      <c r="BC348" s="105" t="str">
        <f t="shared" si="201"/>
        <v xml:space="preserve">    </v>
      </c>
      <c r="BD348" s="105" t="str">
        <f>IF(COUNTIF(BC$2:BC348,BC348)=1,BC348,"")</f>
        <v/>
      </c>
      <c r="BE348" s="105" t="str">
        <f t="shared" si="202"/>
        <v/>
      </c>
      <c r="BF348" s="105" t="str">
        <f t="shared" si="203"/>
        <v/>
      </c>
      <c r="BG348" s="105" t="str">
        <f t="shared" si="204"/>
        <v/>
      </c>
      <c r="BH348" s="105" t="str">
        <f t="shared" si="205"/>
        <v/>
      </c>
      <c r="BI348" s="105" t="str">
        <f t="shared" si="206"/>
        <v/>
      </c>
      <c r="BJ348" s="105" t="str">
        <f t="shared" si="207"/>
        <v/>
      </c>
      <c r="BK348" s="111" t="str">
        <f t="shared" si="208"/>
        <v/>
      </c>
      <c r="BL348" s="111" t="str">
        <f>+IF(BK348="","",MAX(BL$1:BL347)+1)</f>
        <v/>
      </c>
      <c r="BM348" s="111" t="str">
        <f t="shared" si="209"/>
        <v/>
      </c>
      <c r="BN348" s="111" t="str">
        <f t="shared" si="210"/>
        <v/>
      </c>
      <c r="BO348" s="111" t="str">
        <f t="shared" si="211"/>
        <v/>
      </c>
      <c r="BP348" s="111" t="str">
        <f t="shared" si="212"/>
        <v/>
      </c>
      <c r="BQ348" s="111" t="str">
        <f t="shared" si="213"/>
        <v/>
      </c>
      <c r="BR348" s="111" t="str">
        <f t="shared" si="214"/>
        <v/>
      </c>
      <c r="BS348" s="127" t="str">
        <f t="shared" si="215"/>
        <v/>
      </c>
      <c r="BT348" s="127" t="str">
        <f>+IF(BS348="","",MAX(BT$1:BT347)+1)</f>
        <v/>
      </c>
      <c r="BU348" s="127" t="str">
        <f t="shared" si="216"/>
        <v/>
      </c>
      <c r="BV348" s="127" t="str">
        <f t="shared" si="217"/>
        <v/>
      </c>
      <c r="BW348" s="127" t="str">
        <f t="shared" si="218"/>
        <v/>
      </c>
      <c r="BX348" s="127" t="str">
        <f t="shared" si="219"/>
        <v/>
      </c>
      <c r="BY348" s="127" t="str">
        <f t="shared" si="220"/>
        <v/>
      </c>
      <c r="BZ348" s="127" t="str">
        <f t="shared" si="221"/>
        <v/>
      </c>
      <c r="CA348" s="128" t="str">
        <f t="shared" si="222"/>
        <v/>
      </c>
      <c r="CB348" s="128" t="str">
        <f>+IF(CA348="","",MAX(CB$1:CB347)+1)</f>
        <v/>
      </c>
      <c r="CC348" s="128" t="str">
        <f t="shared" si="223"/>
        <v/>
      </c>
      <c r="CD348" s="128" t="str">
        <f t="shared" si="224"/>
        <v/>
      </c>
      <c r="CE348" s="128" t="str">
        <f t="shared" si="225"/>
        <v/>
      </c>
      <c r="CF348" s="128" t="str">
        <f t="shared" si="226"/>
        <v/>
      </c>
      <c r="CG348" s="128" t="str">
        <f t="shared" si="227"/>
        <v/>
      </c>
      <c r="CH348" s="128" t="str">
        <f t="shared" si="228"/>
        <v/>
      </c>
      <c r="CI348" s="129" t="str">
        <f t="shared" si="229"/>
        <v/>
      </c>
      <c r="CJ348" s="129" t="str">
        <f>+IF(CI348="","",MAX(CJ$1:CJ347)+1)</f>
        <v/>
      </c>
      <c r="CK348" s="129" t="str">
        <f t="shared" si="230"/>
        <v/>
      </c>
      <c r="CL348" s="129" t="str">
        <f t="shared" si="231"/>
        <v/>
      </c>
      <c r="CM348" s="129" t="str">
        <f t="shared" si="232"/>
        <v/>
      </c>
      <c r="CN348" s="129" t="str">
        <f t="shared" si="233"/>
        <v/>
      </c>
      <c r="CO348" s="129" t="str">
        <f t="shared" si="234"/>
        <v/>
      </c>
      <c r="CQ348" s="207" t="str">
        <f>+IF(CR348="","",MAX(CQ$1:CQ347)+1)</f>
        <v/>
      </c>
      <c r="CR348" s="208" t="str">
        <f>IF(Compliance_Options!B370="","",Compliance_Options!B370)</f>
        <v/>
      </c>
      <c r="CS348" s="208" t="str">
        <f>IF(Compliance_Options!C370="","",Compliance_Options!C370)</f>
        <v/>
      </c>
      <c r="CT348" s="208" t="str">
        <f>IF(Compliance_Options!D370="","",Compliance_Options!D370)</f>
        <v/>
      </c>
      <c r="CU348" s="208" t="str">
        <f t="shared" si="235"/>
        <v xml:space="preserve">  </v>
      </c>
      <c r="CV348" s="208" t="str">
        <f>IF(COUNTIF(CU$2:CU348,CU348)=1,CU348,"")</f>
        <v/>
      </c>
      <c r="CW348" s="208" t="str">
        <f t="shared" si="236"/>
        <v/>
      </c>
      <c r="CX348" s="208" t="str">
        <f t="shared" si="237"/>
        <v/>
      </c>
      <c r="CY348" s="208" t="str">
        <f t="shared" si="238"/>
        <v/>
      </c>
      <c r="CZ348" s="208" t="str">
        <f t="shared" si="239"/>
        <v/>
      </c>
    </row>
    <row r="349" spans="49:104" x14ac:dyDescent="0.3">
      <c r="AW349" s="125" t="str">
        <f>+IF(AX349="","",MAX(AW$1:AW348)+1)</f>
        <v/>
      </c>
      <c r="AX349" s="126" t="str">
        <f>IF(Compliance_Options!B371="","",Compliance_Options!B371)</f>
        <v/>
      </c>
      <c r="AY349" s="126" t="str">
        <f>IF(Compliance_Options!C371="","",Compliance_Options!C371)</f>
        <v/>
      </c>
      <c r="AZ349" s="126" t="str">
        <f>IF(Compliance_Options!D371="","",Compliance_Options!D371)</f>
        <v/>
      </c>
      <c r="BA349" s="126" t="str">
        <f>IF(Compliance_Options!E371="","",Compliance_Options!E371)</f>
        <v/>
      </c>
      <c r="BB349" s="126" t="str">
        <f>IF(Compliance_Options!F371="","",Compliance_Options!F371)</f>
        <v/>
      </c>
      <c r="BC349" s="105" t="str">
        <f t="shared" si="201"/>
        <v xml:space="preserve">    </v>
      </c>
      <c r="BD349" s="105" t="str">
        <f>IF(COUNTIF(BC$2:BC349,BC349)=1,BC349,"")</f>
        <v/>
      </c>
      <c r="BE349" s="105" t="str">
        <f t="shared" si="202"/>
        <v/>
      </c>
      <c r="BF349" s="105" t="str">
        <f t="shared" si="203"/>
        <v/>
      </c>
      <c r="BG349" s="105" t="str">
        <f t="shared" si="204"/>
        <v/>
      </c>
      <c r="BH349" s="105" t="str">
        <f t="shared" si="205"/>
        <v/>
      </c>
      <c r="BI349" s="105" t="str">
        <f t="shared" si="206"/>
        <v/>
      </c>
      <c r="BJ349" s="105" t="str">
        <f t="shared" si="207"/>
        <v/>
      </c>
      <c r="BK349" s="111" t="str">
        <f t="shared" si="208"/>
        <v/>
      </c>
      <c r="BL349" s="111" t="str">
        <f>+IF(BK349="","",MAX(BL$1:BL348)+1)</f>
        <v/>
      </c>
      <c r="BM349" s="111" t="str">
        <f t="shared" si="209"/>
        <v/>
      </c>
      <c r="BN349" s="111" t="str">
        <f t="shared" si="210"/>
        <v/>
      </c>
      <c r="BO349" s="111" t="str">
        <f t="shared" si="211"/>
        <v/>
      </c>
      <c r="BP349" s="111" t="str">
        <f t="shared" si="212"/>
        <v/>
      </c>
      <c r="BQ349" s="111" t="str">
        <f t="shared" si="213"/>
        <v/>
      </c>
      <c r="BR349" s="111" t="str">
        <f t="shared" si="214"/>
        <v/>
      </c>
      <c r="BS349" s="127" t="str">
        <f t="shared" si="215"/>
        <v/>
      </c>
      <c r="BT349" s="127" t="str">
        <f>+IF(BS349="","",MAX(BT$1:BT348)+1)</f>
        <v/>
      </c>
      <c r="BU349" s="127" t="str">
        <f t="shared" si="216"/>
        <v/>
      </c>
      <c r="BV349" s="127" t="str">
        <f t="shared" si="217"/>
        <v/>
      </c>
      <c r="BW349" s="127" t="str">
        <f t="shared" si="218"/>
        <v/>
      </c>
      <c r="BX349" s="127" t="str">
        <f t="shared" si="219"/>
        <v/>
      </c>
      <c r="BY349" s="127" t="str">
        <f t="shared" si="220"/>
        <v/>
      </c>
      <c r="BZ349" s="127" t="str">
        <f t="shared" si="221"/>
        <v/>
      </c>
      <c r="CA349" s="128" t="str">
        <f t="shared" si="222"/>
        <v/>
      </c>
      <c r="CB349" s="128" t="str">
        <f>+IF(CA349="","",MAX(CB$1:CB348)+1)</f>
        <v/>
      </c>
      <c r="CC349" s="128" t="str">
        <f t="shared" si="223"/>
        <v/>
      </c>
      <c r="CD349" s="128" t="str">
        <f t="shared" si="224"/>
        <v/>
      </c>
      <c r="CE349" s="128" t="str">
        <f t="shared" si="225"/>
        <v/>
      </c>
      <c r="CF349" s="128" t="str">
        <f t="shared" si="226"/>
        <v/>
      </c>
      <c r="CG349" s="128" t="str">
        <f t="shared" si="227"/>
        <v/>
      </c>
      <c r="CH349" s="128" t="str">
        <f t="shared" si="228"/>
        <v/>
      </c>
      <c r="CI349" s="129" t="str">
        <f t="shared" si="229"/>
        <v/>
      </c>
      <c r="CJ349" s="129" t="str">
        <f>+IF(CI349="","",MAX(CJ$1:CJ348)+1)</f>
        <v/>
      </c>
      <c r="CK349" s="129" t="str">
        <f t="shared" si="230"/>
        <v/>
      </c>
      <c r="CL349" s="129" t="str">
        <f t="shared" si="231"/>
        <v/>
      </c>
      <c r="CM349" s="129" t="str">
        <f t="shared" si="232"/>
        <v/>
      </c>
      <c r="CN349" s="129" t="str">
        <f t="shared" si="233"/>
        <v/>
      </c>
      <c r="CO349" s="129" t="str">
        <f t="shared" si="234"/>
        <v/>
      </c>
      <c r="CQ349" s="207" t="str">
        <f>+IF(CR349="","",MAX(CQ$1:CQ348)+1)</f>
        <v/>
      </c>
      <c r="CR349" s="208" t="str">
        <f>IF(Compliance_Options!B371="","",Compliance_Options!B371)</f>
        <v/>
      </c>
      <c r="CS349" s="208" t="str">
        <f>IF(Compliance_Options!C371="","",Compliance_Options!C371)</f>
        <v/>
      </c>
      <c r="CT349" s="208" t="str">
        <f>IF(Compliance_Options!D371="","",Compliance_Options!D371)</f>
        <v/>
      </c>
      <c r="CU349" s="208" t="str">
        <f t="shared" si="235"/>
        <v xml:space="preserve">  </v>
      </c>
      <c r="CV349" s="208" t="str">
        <f>IF(COUNTIF(CU$2:CU349,CU349)=1,CU349,"")</f>
        <v/>
      </c>
      <c r="CW349" s="208" t="str">
        <f t="shared" si="236"/>
        <v/>
      </c>
      <c r="CX349" s="208" t="str">
        <f t="shared" si="237"/>
        <v/>
      </c>
      <c r="CY349" s="208" t="str">
        <f t="shared" si="238"/>
        <v/>
      </c>
      <c r="CZ349" s="208" t="str">
        <f t="shared" si="239"/>
        <v/>
      </c>
    </row>
    <row r="350" spans="49:104" x14ac:dyDescent="0.3">
      <c r="AW350" s="125" t="str">
        <f>+IF(AX350="","",MAX(AW$1:AW349)+1)</f>
        <v/>
      </c>
      <c r="AX350" s="126" t="str">
        <f>IF(Compliance_Options!B372="","",Compliance_Options!B372)</f>
        <v/>
      </c>
      <c r="AY350" s="126" t="str">
        <f>IF(Compliance_Options!C372="","",Compliance_Options!C372)</f>
        <v/>
      </c>
      <c r="AZ350" s="126" t="str">
        <f>IF(Compliance_Options!D372="","",Compliance_Options!D372)</f>
        <v/>
      </c>
      <c r="BA350" s="126" t="str">
        <f>IF(Compliance_Options!E372="","",Compliance_Options!E372)</f>
        <v/>
      </c>
      <c r="BB350" s="126" t="str">
        <f>IF(Compliance_Options!F372="","",Compliance_Options!F372)</f>
        <v/>
      </c>
      <c r="BC350" s="105" t="str">
        <f t="shared" si="201"/>
        <v xml:space="preserve">    </v>
      </c>
      <c r="BD350" s="105" t="str">
        <f>IF(COUNTIF(BC$2:BC350,BC350)=1,BC350,"")</f>
        <v/>
      </c>
      <c r="BE350" s="105" t="str">
        <f t="shared" si="202"/>
        <v/>
      </c>
      <c r="BF350" s="105" t="str">
        <f t="shared" si="203"/>
        <v/>
      </c>
      <c r="BG350" s="105" t="str">
        <f t="shared" si="204"/>
        <v/>
      </c>
      <c r="BH350" s="105" t="str">
        <f t="shared" si="205"/>
        <v/>
      </c>
      <c r="BI350" s="105" t="str">
        <f t="shared" si="206"/>
        <v/>
      </c>
      <c r="BJ350" s="105" t="str">
        <f t="shared" si="207"/>
        <v/>
      </c>
      <c r="BK350" s="111" t="str">
        <f t="shared" si="208"/>
        <v/>
      </c>
      <c r="BL350" s="111" t="str">
        <f>+IF(BK350="","",MAX(BL$1:BL349)+1)</f>
        <v/>
      </c>
      <c r="BM350" s="111" t="str">
        <f t="shared" si="209"/>
        <v/>
      </c>
      <c r="BN350" s="111" t="str">
        <f t="shared" si="210"/>
        <v/>
      </c>
      <c r="BO350" s="111" t="str">
        <f t="shared" si="211"/>
        <v/>
      </c>
      <c r="BP350" s="111" t="str">
        <f t="shared" si="212"/>
        <v/>
      </c>
      <c r="BQ350" s="111" t="str">
        <f t="shared" si="213"/>
        <v/>
      </c>
      <c r="BR350" s="111" t="str">
        <f t="shared" si="214"/>
        <v/>
      </c>
      <c r="BS350" s="127" t="str">
        <f t="shared" si="215"/>
        <v/>
      </c>
      <c r="BT350" s="127" t="str">
        <f>+IF(BS350="","",MAX(BT$1:BT349)+1)</f>
        <v/>
      </c>
      <c r="BU350" s="127" t="str">
        <f t="shared" si="216"/>
        <v/>
      </c>
      <c r="BV350" s="127" t="str">
        <f t="shared" si="217"/>
        <v/>
      </c>
      <c r="BW350" s="127" t="str">
        <f t="shared" si="218"/>
        <v/>
      </c>
      <c r="BX350" s="127" t="str">
        <f t="shared" si="219"/>
        <v/>
      </c>
      <c r="BY350" s="127" t="str">
        <f t="shared" si="220"/>
        <v/>
      </c>
      <c r="BZ350" s="127" t="str">
        <f t="shared" si="221"/>
        <v/>
      </c>
      <c r="CA350" s="128" t="str">
        <f t="shared" si="222"/>
        <v/>
      </c>
      <c r="CB350" s="128" t="str">
        <f>+IF(CA350="","",MAX(CB$1:CB349)+1)</f>
        <v/>
      </c>
      <c r="CC350" s="128" t="str">
        <f t="shared" si="223"/>
        <v/>
      </c>
      <c r="CD350" s="128" t="str">
        <f t="shared" si="224"/>
        <v/>
      </c>
      <c r="CE350" s="128" t="str">
        <f t="shared" si="225"/>
        <v/>
      </c>
      <c r="CF350" s="128" t="str">
        <f t="shared" si="226"/>
        <v/>
      </c>
      <c r="CG350" s="128" t="str">
        <f t="shared" si="227"/>
        <v/>
      </c>
      <c r="CH350" s="128" t="str">
        <f t="shared" si="228"/>
        <v/>
      </c>
      <c r="CI350" s="129" t="str">
        <f t="shared" si="229"/>
        <v/>
      </c>
      <c r="CJ350" s="129" t="str">
        <f>+IF(CI350="","",MAX(CJ$1:CJ349)+1)</f>
        <v/>
      </c>
      <c r="CK350" s="129" t="str">
        <f t="shared" si="230"/>
        <v/>
      </c>
      <c r="CL350" s="129" t="str">
        <f t="shared" si="231"/>
        <v/>
      </c>
      <c r="CM350" s="129" t="str">
        <f t="shared" si="232"/>
        <v/>
      </c>
      <c r="CN350" s="129" t="str">
        <f t="shared" si="233"/>
        <v/>
      </c>
      <c r="CO350" s="129" t="str">
        <f t="shared" si="234"/>
        <v/>
      </c>
      <c r="CQ350" s="207" t="str">
        <f>+IF(CR350="","",MAX(CQ$1:CQ349)+1)</f>
        <v/>
      </c>
      <c r="CR350" s="208" t="str">
        <f>IF(Compliance_Options!B372="","",Compliance_Options!B372)</f>
        <v/>
      </c>
      <c r="CS350" s="208" t="str">
        <f>IF(Compliance_Options!C372="","",Compliance_Options!C372)</f>
        <v/>
      </c>
      <c r="CT350" s="208" t="str">
        <f>IF(Compliance_Options!D372="","",Compliance_Options!D372)</f>
        <v/>
      </c>
      <c r="CU350" s="208" t="str">
        <f t="shared" si="235"/>
        <v xml:space="preserve">  </v>
      </c>
      <c r="CV350" s="208" t="str">
        <f>IF(COUNTIF(CU$2:CU350,CU350)=1,CU350,"")</f>
        <v/>
      </c>
      <c r="CW350" s="208" t="str">
        <f t="shared" si="236"/>
        <v/>
      </c>
      <c r="CX350" s="208" t="str">
        <f t="shared" si="237"/>
        <v/>
      </c>
      <c r="CY350" s="208" t="str">
        <f t="shared" si="238"/>
        <v/>
      </c>
      <c r="CZ350" s="208" t="str">
        <f t="shared" si="239"/>
        <v/>
      </c>
    </row>
    <row r="351" spans="49:104" x14ac:dyDescent="0.3">
      <c r="AW351" s="125" t="str">
        <f>+IF(AX351="","",MAX(AW$1:AW350)+1)</f>
        <v/>
      </c>
      <c r="AX351" s="126" t="str">
        <f>IF(Compliance_Options!B373="","",Compliance_Options!B373)</f>
        <v/>
      </c>
      <c r="AY351" s="126" t="str">
        <f>IF(Compliance_Options!C373="","",Compliance_Options!C373)</f>
        <v/>
      </c>
      <c r="AZ351" s="126" t="str">
        <f>IF(Compliance_Options!D373="","",Compliance_Options!D373)</f>
        <v/>
      </c>
      <c r="BA351" s="126" t="str">
        <f>IF(Compliance_Options!E373="","",Compliance_Options!E373)</f>
        <v/>
      </c>
      <c r="BB351" s="126" t="str">
        <f>IF(Compliance_Options!F373="","",Compliance_Options!F373)</f>
        <v/>
      </c>
      <c r="BC351" s="105" t="str">
        <f t="shared" si="201"/>
        <v xml:space="preserve">    </v>
      </c>
      <c r="BD351" s="105" t="str">
        <f>IF(COUNTIF(BC$2:BC351,BC351)=1,BC351,"")</f>
        <v/>
      </c>
      <c r="BE351" s="105" t="str">
        <f t="shared" si="202"/>
        <v/>
      </c>
      <c r="BF351" s="105" t="str">
        <f t="shared" si="203"/>
        <v/>
      </c>
      <c r="BG351" s="105" t="str">
        <f t="shared" si="204"/>
        <v/>
      </c>
      <c r="BH351" s="105" t="str">
        <f t="shared" si="205"/>
        <v/>
      </c>
      <c r="BI351" s="105" t="str">
        <f t="shared" si="206"/>
        <v/>
      </c>
      <c r="BJ351" s="105" t="str">
        <f t="shared" si="207"/>
        <v/>
      </c>
      <c r="BK351" s="111" t="str">
        <f t="shared" si="208"/>
        <v/>
      </c>
      <c r="BL351" s="111" t="str">
        <f>+IF(BK351="","",MAX(BL$1:BL350)+1)</f>
        <v/>
      </c>
      <c r="BM351" s="111" t="str">
        <f t="shared" si="209"/>
        <v/>
      </c>
      <c r="BN351" s="111" t="str">
        <f t="shared" si="210"/>
        <v/>
      </c>
      <c r="BO351" s="111" t="str">
        <f t="shared" si="211"/>
        <v/>
      </c>
      <c r="BP351" s="111" t="str">
        <f t="shared" si="212"/>
        <v/>
      </c>
      <c r="BQ351" s="111" t="str">
        <f t="shared" si="213"/>
        <v/>
      </c>
      <c r="BR351" s="111" t="str">
        <f t="shared" si="214"/>
        <v/>
      </c>
      <c r="BS351" s="127" t="str">
        <f t="shared" si="215"/>
        <v/>
      </c>
      <c r="BT351" s="127" t="str">
        <f>+IF(BS351="","",MAX(BT$1:BT350)+1)</f>
        <v/>
      </c>
      <c r="BU351" s="127" t="str">
        <f t="shared" si="216"/>
        <v/>
      </c>
      <c r="BV351" s="127" t="str">
        <f t="shared" si="217"/>
        <v/>
      </c>
      <c r="BW351" s="127" t="str">
        <f t="shared" si="218"/>
        <v/>
      </c>
      <c r="BX351" s="127" t="str">
        <f t="shared" si="219"/>
        <v/>
      </c>
      <c r="BY351" s="127" t="str">
        <f t="shared" si="220"/>
        <v/>
      </c>
      <c r="BZ351" s="127" t="str">
        <f t="shared" si="221"/>
        <v/>
      </c>
      <c r="CA351" s="128" t="str">
        <f t="shared" si="222"/>
        <v/>
      </c>
      <c r="CB351" s="128" t="str">
        <f>+IF(CA351="","",MAX(CB$1:CB350)+1)</f>
        <v/>
      </c>
      <c r="CC351" s="128" t="str">
        <f t="shared" si="223"/>
        <v/>
      </c>
      <c r="CD351" s="128" t="str">
        <f t="shared" si="224"/>
        <v/>
      </c>
      <c r="CE351" s="128" t="str">
        <f t="shared" si="225"/>
        <v/>
      </c>
      <c r="CF351" s="128" t="str">
        <f t="shared" si="226"/>
        <v/>
      </c>
      <c r="CG351" s="128" t="str">
        <f t="shared" si="227"/>
        <v/>
      </c>
      <c r="CH351" s="128" t="str">
        <f t="shared" si="228"/>
        <v/>
      </c>
      <c r="CI351" s="129" t="str">
        <f t="shared" si="229"/>
        <v/>
      </c>
      <c r="CJ351" s="129" t="str">
        <f>+IF(CI351="","",MAX(CJ$1:CJ350)+1)</f>
        <v/>
      </c>
      <c r="CK351" s="129" t="str">
        <f t="shared" si="230"/>
        <v/>
      </c>
      <c r="CL351" s="129" t="str">
        <f t="shared" si="231"/>
        <v/>
      </c>
      <c r="CM351" s="129" t="str">
        <f t="shared" si="232"/>
        <v/>
      </c>
      <c r="CN351" s="129" t="str">
        <f t="shared" si="233"/>
        <v/>
      </c>
      <c r="CO351" s="129" t="str">
        <f t="shared" si="234"/>
        <v/>
      </c>
      <c r="CQ351" s="207" t="str">
        <f>+IF(CR351="","",MAX(CQ$1:CQ350)+1)</f>
        <v/>
      </c>
      <c r="CR351" s="208" t="str">
        <f>IF(Compliance_Options!B373="","",Compliance_Options!B373)</f>
        <v/>
      </c>
      <c r="CS351" s="208" t="str">
        <f>IF(Compliance_Options!C373="","",Compliance_Options!C373)</f>
        <v/>
      </c>
      <c r="CT351" s="208" t="str">
        <f>IF(Compliance_Options!D373="","",Compliance_Options!D373)</f>
        <v/>
      </c>
      <c r="CU351" s="208" t="str">
        <f t="shared" si="235"/>
        <v xml:space="preserve">  </v>
      </c>
      <c r="CV351" s="208" t="str">
        <f>IF(COUNTIF(CU$2:CU351,CU351)=1,CU351,"")</f>
        <v/>
      </c>
      <c r="CW351" s="208" t="str">
        <f t="shared" si="236"/>
        <v/>
      </c>
      <c r="CX351" s="208" t="str">
        <f t="shared" si="237"/>
        <v/>
      </c>
      <c r="CY351" s="208" t="str">
        <f t="shared" si="238"/>
        <v/>
      </c>
      <c r="CZ351" s="208" t="str">
        <f t="shared" si="239"/>
        <v/>
      </c>
    </row>
    <row r="352" spans="49:104" x14ac:dyDescent="0.3">
      <c r="AW352" s="125" t="str">
        <f>+IF(AX352="","",MAX(AW$1:AW351)+1)</f>
        <v/>
      </c>
      <c r="AX352" s="126" t="str">
        <f>IF(Compliance_Options!B374="","",Compliance_Options!B374)</f>
        <v/>
      </c>
      <c r="AY352" s="126" t="str">
        <f>IF(Compliance_Options!C374="","",Compliance_Options!C374)</f>
        <v/>
      </c>
      <c r="AZ352" s="126" t="str">
        <f>IF(Compliance_Options!D374="","",Compliance_Options!D374)</f>
        <v/>
      </c>
      <c r="BA352" s="126" t="str">
        <f>IF(Compliance_Options!E374="","",Compliance_Options!E374)</f>
        <v/>
      </c>
      <c r="BB352" s="126" t="str">
        <f>IF(Compliance_Options!F374="","",Compliance_Options!F374)</f>
        <v/>
      </c>
      <c r="BC352" s="105" t="str">
        <f t="shared" si="201"/>
        <v xml:space="preserve">    </v>
      </c>
      <c r="BD352" s="105" t="str">
        <f>IF(COUNTIF(BC$2:BC352,BC352)=1,BC352,"")</f>
        <v/>
      </c>
      <c r="BE352" s="105" t="str">
        <f t="shared" si="202"/>
        <v/>
      </c>
      <c r="BF352" s="105" t="str">
        <f t="shared" si="203"/>
        <v/>
      </c>
      <c r="BG352" s="105" t="str">
        <f t="shared" si="204"/>
        <v/>
      </c>
      <c r="BH352" s="105" t="str">
        <f t="shared" si="205"/>
        <v/>
      </c>
      <c r="BI352" s="105" t="str">
        <f t="shared" si="206"/>
        <v/>
      </c>
      <c r="BJ352" s="105" t="str">
        <f t="shared" si="207"/>
        <v/>
      </c>
      <c r="BK352" s="111" t="str">
        <f t="shared" si="208"/>
        <v/>
      </c>
      <c r="BL352" s="111" t="str">
        <f>+IF(BK352="","",MAX(BL$1:BL351)+1)</f>
        <v/>
      </c>
      <c r="BM352" s="111" t="str">
        <f t="shared" si="209"/>
        <v/>
      </c>
      <c r="BN352" s="111" t="str">
        <f t="shared" si="210"/>
        <v/>
      </c>
      <c r="BO352" s="111" t="str">
        <f t="shared" si="211"/>
        <v/>
      </c>
      <c r="BP352" s="111" t="str">
        <f t="shared" si="212"/>
        <v/>
      </c>
      <c r="BQ352" s="111" t="str">
        <f t="shared" si="213"/>
        <v/>
      </c>
      <c r="BR352" s="111" t="str">
        <f t="shared" si="214"/>
        <v/>
      </c>
      <c r="BS352" s="127" t="str">
        <f t="shared" si="215"/>
        <v/>
      </c>
      <c r="BT352" s="127" t="str">
        <f>+IF(BS352="","",MAX(BT$1:BT351)+1)</f>
        <v/>
      </c>
      <c r="BU352" s="127" t="str">
        <f t="shared" si="216"/>
        <v/>
      </c>
      <c r="BV352" s="127" t="str">
        <f t="shared" si="217"/>
        <v/>
      </c>
      <c r="BW352" s="127" t="str">
        <f t="shared" si="218"/>
        <v/>
      </c>
      <c r="BX352" s="127" t="str">
        <f t="shared" si="219"/>
        <v/>
      </c>
      <c r="BY352" s="127" t="str">
        <f t="shared" si="220"/>
        <v/>
      </c>
      <c r="BZ352" s="127" t="str">
        <f t="shared" si="221"/>
        <v/>
      </c>
      <c r="CA352" s="128" t="str">
        <f t="shared" si="222"/>
        <v/>
      </c>
      <c r="CB352" s="128" t="str">
        <f>+IF(CA352="","",MAX(CB$1:CB351)+1)</f>
        <v/>
      </c>
      <c r="CC352" s="128" t="str">
        <f t="shared" si="223"/>
        <v/>
      </c>
      <c r="CD352" s="128" t="str">
        <f t="shared" si="224"/>
        <v/>
      </c>
      <c r="CE352" s="128" t="str">
        <f t="shared" si="225"/>
        <v/>
      </c>
      <c r="CF352" s="128" t="str">
        <f t="shared" si="226"/>
        <v/>
      </c>
      <c r="CG352" s="128" t="str">
        <f t="shared" si="227"/>
        <v/>
      </c>
      <c r="CH352" s="128" t="str">
        <f t="shared" si="228"/>
        <v/>
      </c>
      <c r="CI352" s="129" t="str">
        <f t="shared" si="229"/>
        <v/>
      </c>
      <c r="CJ352" s="129" t="str">
        <f>+IF(CI352="","",MAX(CJ$1:CJ351)+1)</f>
        <v/>
      </c>
      <c r="CK352" s="129" t="str">
        <f t="shared" si="230"/>
        <v/>
      </c>
      <c r="CL352" s="129" t="str">
        <f t="shared" si="231"/>
        <v/>
      </c>
      <c r="CM352" s="129" t="str">
        <f t="shared" si="232"/>
        <v/>
      </c>
      <c r="CN352" s="129" t="str">
        <f t="shared" si="233"/>
        <v/>
      </c>
      <c r="CO352" s="129" t="str">
        <f t="shared" si="234"/>
        <v/>
      </c>
      <c r="CQ352" s="207" t="str">
        <f>+IF(CR352="","",MAX(CQ$1:CQ351)+1)</f>
        <v/>
      </c>
      <c r="CR352" s="208" t="str">
        <f>IF(Compliance_Options!B374="","",Compliance_Options!B374)</f>
        <v/>
      </c>
      <c r="CS352" s="208" t="str">
        <f>IF(Compliance_Options!C374="","",Compliance_Options!C374)</f>
        <v/>
      </c>
      <c r="CT352" s="208" t="str">
        <f>IF(Compliance_Options!D374="","",Compliance_Options!D374)</f>
        <v/>
      </c>
      <c r="CU352" s="208" t="str">
        <f t="shared" si="235"/>
        <v xml:space="preserve">  </v>
      </c>
      <c r="CV352" s="208" t="str">
        <f>IF(COUNTIF(CU$2:CU352,CU352)=1,CU352,"")</f>
        <v/>
      </c>
      <c r="CW352" s="208" t="str">
        <f t="shared" si="236"/>
        <v/>
      </c>
      <c r="CX352" s="208" t="str">
        <f t="shared" si="237"/>
        <v/>
      </c>
      <c r="CY352" s="208" t="str">
        <f t="shared" si="238"/>
        <v/>
      </c>
      <c r="CZ352" s="208" t="str">
        <f t="shared" si="239"/>
        <v/>
      </c>
    </row>
    <row r="353" spans="49:104" x14ac:dyDescent="0.3">
      <c r="AW353" s="125" t="str">
        <f>+IF(AX353="","",MAX(AW$1:AW352)+1)</f>
        <v/>
      </c>
      <c r="AX353" s="126" t="str">
        <f>IF(Compliance_Options!B375="","",Compliance_Options!B375)</f>
        <v/>
      </c>
      <c r="AY353" s="126" t="str">
        <f>IF(Compliance_Options!C375="","",Compliance_Options!C375)</f>
        <v/>
      </c>
      <c r="AZ353" s="126" t="str">
        <f>IF(Compliance_Options!D375="","",Compliance_Options!D375)</f>
        <v/>
      </c>
      <c r="BA353" s="126" t="str">
        <f>IF(Compliance_Options!E375="","",Compliance_Options!E375)</f>
        <v/>
      </c>
      <c r="BB353" s="126" t="str">
        <f>IF(Compliance_Options!F375="","",Compliance_Options!F375)</f>
        <v/>
      </c>
      <c r="BC353" s="105" t="str">
        <f t="shared" si="201"/>
        <v xml:space="preserve">    </v>
      </c>
      <c r="BD353" s="105" t="str">
        <f>IF(COUNTIF(BC$2:BC353,BC353)=1,BC353,"")</f>
        <v/>
      </c>
      <c r="BE353" s="105" t="str">
        <f t="shared" si="202"/>
        <v/>
      </c>
      <c r="BF353" s="105" t="str">
        <f t="shared" si="203"/>
        <v/>
      </c>
      <c r="BG353" s="105" t="str">
        <f t="shared" si="204"/>
        <v/>
      </c>
      <c r="BH353" s="105" t="str">
        <f t="shared" si="205"/>
        <v/>
      </c>
      <c r="BI353" s="105" t="str">
        <f t="shared" si="206"/>
        <v/>
      </c>
      <c r="BJ353" s="105" t="str">
        <f t="shared" si="207"/>
        <v/>
      </c>
      <c r="BK353" s="111" t="str">
        <f t="shared" si="208"/>
        <v/>
      </c>
      <c r="BL353" s="111" t="str">
        <f>+IF(BK353="","",MAX(BL$1:BL352)+1)</f>
        <v/>
      </c>
      <c r="BM353" s="111" t="str">
        <f t="shared" si="209"/>
        <v/>
      </c>
      <c r="BN353" s="111" t="str">
        <f t="shared" si="210"/>
        <v/>
      </c>
      <c r="BO353" s="111" t="str">
        <f t="shared" si="211"/>
        <v/>
      </c>
      <c r="BP353" s="111" t="str">
        <f t="shared" si="212"/>
        <v/>
      </c>
      <c r="BQ353" s="111" t="str">
        <f t="shared" si="213"/>
        <v/>
      </c>
      <c r="BR353" s="111" t="str">
        <f t="shared" si="214"/>
        <v/>
      </c>
      <c r="BS353" s="127" t="str">
        <f t="shared" si="215"/>
        <v/>
      </c>
      <c r="BT353" s="127" t="str">
        <f>+IF(BS353="","",MAX(BT$1:BT352)+1)</f>
        <v/>
      </c>
      <c r="BU353" s="127" t="str">
        <f t="shared" si="216"/>
        <v/>
      </c>
      <c r="BV353" s="127" t="str">
        <f t="shared" si="217"/>
        <v/>
      </c>
      <c r="BW353" s="127" t="str">
        <f t="shared" si="218"/>
        <v/>
      </c>
      <c r="BX353" s="127" t="str">
        <f t="shared" si="219"/>
        <v/>
      </c>
      <c r="BY353" s="127" t="str">
        <f t="shared" si="220"/>
        <v/>
      </c>
      <c r="BZ353" s="127" t="str">
        <f t="shared" si="221"/>
        <v/>
      </c>
      <c r="CA353" s="128" t="str">
        <f t="shared" si="222"/>
        <v/>
      </c>
      <c r="CB353" s="128" t="str">
        <f>+IF(CA353="","",MAX(CB$1:CB352)+1)</f>
        <v/>
      </c>
      <c r="CC353" s="128" t="str">
        <f t="shared" si="223"/>
        <v/>
      </c>
      <c r="CD353" s="128" t="str">
        <f t="shared" si="224"/>
        <v/>
      </c>
      <c r="CE353" s="128" t="str">
        <f t="shared" si="225"/>
        <v/>
      </c>
      <c r="CF353" s="128" t="str">
        <f t="shared" si="226"/>
        <v/>
      </c>
      <c r="CG353" s="128" t="str">
        <f t="shared" si="227"/>
        <v/>
      </c>
      <c r="CH353" s="128" t="str">
        <f t="shared" si="228"/>
        <v/>
      </c>
      <c r="CI353" s="129" t="str">
        <f t="shared" si="229"/>
        <v/>
      </c>
      <c r="CJ353" s="129" t="str">
        <f>+IF(CI353="","",MAX(CJ$1:CJ352)+1)</f>
        <v/>
      </c>
      <c r="CK353" s="129" t="str">
        <f t="shared" si="230"/>
        <v/>
      </c>
      <c r="CL353" s="129" t="str">
        <f t="shared" si="231"/>
        <v/>
      </c>
      <c r="CM353" s="129" t="str">
        <f t="shared" si="232"/>
        <v/>
      </c>
      <c r="CN353" s="129" t="str">
        <f t="shared" si="233"/>
        <v/>
      </c>
      <c r="CO353" s="129" t="str">
        <f t="shared" si="234"/>
        <v/>
      </c>
      <c r="CQ353" s="207" t="str">
        <f>+IF(CR353="","",MAX(CQ$1:CQ352)+1)</f>
        <v/>
      </c>
      <c r="CR353" s="208" t="str">
        <f>IF(Compliance_Options!B375="","",Compliance_Options!B375)</f>
        <v/>
      </c>
      <c r="CS353" s="208" t="str">
        <f>IF(Compliance_Options!C375="","",Compliance_Options!C375)</f>
        <v/>
      </c>
      <c r="CT353" s="208" t="str">
        <f>IF(Compliance_Options!D375="","",Compliance_Options!D375)</f>
        <v/>
      </c>
      <c r="CU353" s="208" t="str">
        <f t="shared" si="235"/>
        <v xml:space="preserve">  </v>
      </c>
      <c r="CV353" s="208" t="str">
        <f>IF(COUNTIF(CU$2:CU353,CU353)=1,CU353,"")</f>
        <v/>
      </c>
      <c r="CW353" s="208" t="str">
        <f t="shared" si="236"/>
        <v/>
      </c>
      <c r="CX353" s="208" t="str">
        <f t="shared" si="237"/>
        <v/>
      </c>
      <c r="CY353" s="208" t="str">
        <f t="shared" si="238"/>
        <v/>
      </c>
      <c r="CZ353" s="208" t="str">
        <f t="shared" si="239"/>
        <v/>
      </c>
    </row>
    <row r="354" spans="49:104" x14ac:dyDescent="0.3">
      <c r="AW354" s="125" t="str">
        <f>+IF(AX354="","",MAX(AW$1:AW353)+1)</f>
        <v/>
      </c>
      <c r="AX354" s="126" t="str">
        <f>IF(Compliance_Options!B376="","",Compliance_Options!B376)</f>
        <v/>
      </c>
      <c r="AY354" s="126" t="str">
        <f>IF(Compliance_Options!C376="","",Compliance_Options!C376)</f>
        <v/>
      </c>
      <c r="AZ354" s="126" t="str">
        <f>IF(Compliance_Options!D376="","",Compliance_Options!D376)</f>
        <v/>
      </c>
      <c r="BA354" s="126" t="str">
        <f>IF(Compliance_Options!E376="","",Compliance_Options!E376)</f>
        <v/>
      </c>
      <c r="BB354" s="126" t="str">
        <f>IF(Compliance_Options!F376="","",Compliance_Options!F376)</f>
        <v/>
      </c>
      <c r="BC354" s="105" t="str">
        <f t="shared" si="201"/>
        <v xml:space="preserve">    </v>
      </c>
      <c r="BD354" s="105" t="str">
        <f>IF(COUNTIF(BC$2:BC354,BC354)=1,BC354,"")</f>
        <v/>
      </c>
      <c r="BE354" s="105" t="str">
        <f t="shared" si="202"/>
        <v/>
      </c>
      <c r="BF354" s="105" t="str">
        <f t="shared" si="203"/>
        <v/>
      </c>
      <c r="BG354" s="105" t="str">
        <f t="shared" si="204"/>
        <v/>
      </c>
      <c r="BH354" s="105" t="str">
        <f t="shared" si="205"/>
        <v/>
      </c>
      <c r="BI354" s="105" t="str">
        <f t="shared" si="206"/>
        <v/>
      </c>
      <c r="BJ354" s="105" t="str">
        <f t="shared" si="207"/>
        <v/>
      </c>
      <c r="BK354" s="111" t="str">
        <f t="shared" si="208"/>
        <v/>
      </c>
      <c r="BL354" s="111" t="str">
        <f>+IF(BK354="","",MAX(BL$1:BL353)+1)</f>
        <v/>
      </c>
      <c r="BM354" s="111" t="str">
        <f t="shared" si="209"/>
        <v/>
      </c>
      <c r="BN354" s="111" t="str">
        <f t="shared" si="210"/>
        <v/>
      </c>
      <c r="BO354" s="111" t="str">
        <f t="shared" si="211"/>
        <v/>
      </c>
      <c r="BP354" s="111" t="str">
        <f t="shared" si="212"/>
        <v/>
      </c>
      <c r="BQ354" s="111" t="str">
        <f t="shared" si="213"/>
        <v/>
      </c>
      <c r="BR354" s="111" t="str">
        <f t="shared" si="214"/>
        <v/>
      </c>
      <c r="BS354" s="127" t="str">
        <f t="shared" si="215"/>
        <v/>
      </c>
      <c r="BT354" s="127" t="str">
        <f>+IF(BS354="","",MAX(BT$1:BT353)+1)</f>
        <v/>
      </c>
      <c r="BU354" s="127" t="str">
        <f t="shared" si="216"/>
        <v/>
      </c>
      <c r="BV354" s="127" t="str">
        <f t="shared" si="217"/>
        <v/>
      </c>
      <c r="BW354" s="127" t="str">
        <f t="shared" si="218"/>
        <v/>
      </c>
      <c r="BX354" s="127" t="str">
        <f t="shared" si="219"/>
        <v/>
      </c>
      <c r="BY354" s="127" t="str">
        <f t="shared" si="220"/>
        <v/>
      </c>
      <c r="BZ354" s="127" t="str">
        <f t="shared" si="221"/>
        <v/>
      </c>
      <c r="CA354" s="128" t="str">
        <f t="shared" si="222"/>
        <v/>
      </c>
      <c r="CB354" s="128" t="str">
        <f>+IF(CA354="","",MAX(CB$1:CB353)+1)</f>
        <v/>
      </c>
      <c r="CC354" s="128" t="str">
        <f t="shared" si="223"/>
        <v/>
      </c>
      <c r="CD354" s="128" t="str">
        <f t="shared" si="224"/>
        <v/>
      </c>
      <c r="CE354" s="128" t="str">
        <f t="shared" si="225"/>
        <v/>
      </c>
      <c r="CF354" s="128" t="str">
        <f t="shared" si="226"/>
        <v/>
      </c>
      <c r="CG354" s="128" t="str">
        <f t="shared" si="227"/>
        <v/>
      </c>
      <c r="CH354" s="128" t="str">
        <f t="shared" si="228"/>
        <v/>
      </c>
      <c r="CI354" s="129" t="str">
        <f t="shared" si="229"/>
        <v/>
      </c>
      <c r="CJ354" s="129" t="str">
        <f>+IF(CI354="","",MAX(CJ$1:CJ353)+1)</f>
        <v/>
      </c>
      <c r="CK354" s="129" t="str">
        <f t="shared" si="230"/>
        <v/>
      </c>
      <c r="CL354" s="129" t="str">
        <f t="shared" si="231"/>
        <v/>
      </c>
      <c r="CM354" s="129" t="str">
        <f t="shared" si="232"/>
        <v/>
      </c>
      <c r="CN354" s="129" t="str">
        <f t="shared" si="233"/>
        <v/>
      </c>
      <c r="CO354" s="129" t="str">
        <f t="shared" si="234"/>
        <v/>
      </c>
      <c r="CQ354" s="207" t="str">
        <f>+IF(CR354="","",MAX(CQ$1:CQ353)+1)</f>
        <v/>
      </c>
      <c r="CR354" s="208" t="str">
        <f>IF(Compliance_Options!B376="","",Compliance_Options!B376)</f>
        <v/>
      </c>
      <c r="CS354" s="208" t="str">
        <f>IF(Compliance_Options!C376="","",Compliance_Options!C376)</f>
        <v/>
      </c>
      <c r="CT354" s="208" t="str">
        <f>IF(Compliance_Options!D376="","",Compliance_Options!D376)</f>
        <v/>
      </c>
      <c r="CU354" s="208" t="str">
        <f t="shared" si="235"/>
        <v xml:space="preserve">  </v>
      </c>
      <c r="CV354" s="208" t="str">
        <f>IF(COUNTIF(CU$2:CU354,CU354)=1,CU354,"")</f>
        <v/>
      </c>
      <c r="CW354" s="208" t="str">
        <f t="shared" si="236"/>
        <v/>
      </c>
      <c r="CX354" s="208" t="str">
        <f t="shared" si="237"/>
        <v/>
      </c>
      <c r="CY354" s="208" t="str">
        <f t="shared" si="238"/>
        <v/>
      </c>
      <c r="CZ354" s="208" t="str">
        <f t="shared" si="239"/>
        <v/>
      </c>
    </row>
    <row r="355" spans="49:104" x14ac:dyDescent="0.3">
      <c r="AW355" s="125" t="str">
        <f>+IF(AX355="","",MAX(AW$1:AW354)+1)</f>
        <v/>
      </c>
      <c r="AX355" s="126" t="str">
        <f>IF(Compliance_Options!B377="","",Compliance_Options!B377)</f>
        <v/>
      </c>
      <c r="AY355" s="126" t="str">
        <f>IF(Compliance_Options!C377="","",Compliance_Options!C377)</f>
        <v/>
      </c>
      <c r="AZ355" s="126" t="str">
        <f>IF(Compliance_Options!D377="","",Compliance_Options!D377)</f>
        <v/>
      </c>
      <c r="BA355" s="126" t="str">
        <f>IF(Compliance_Options!E377="","",Compliance_Options!E377)</f>
        <v/>
      </c>
      <c r="BB355" s="126" t="str">
        <f>IF(Compliance_Options!F377="","",Compliance_Options!F377)</f>
        <v/>
      </c>
      <c r="BC355" s="105" t="str">
        <f t="shared" si="201"/>
        <v xml:space="preserve">    </v>
      </c>
      <c r="BD355" s="105" t="str">
        <f>IF(COUNTIF(BC$2:BC355,BC355)=1,BC355,"")</f>
        <v/>
      </c>
      <c r="BE355" s="105" t="str">
        <f t="shared" si="202"/>
        <v/>
      </c>
      <c r="BF355" s="105" t="str">
        <f t="shared" si="203"/>
        <v/>
      </c>
      <c r="BG355" s="105" t="str">
        <f t="shared" si="204"/>
        <v/>
      </c>
      <c r="BH355" s="105" t="str">
        <f t="shared" si="205"/>
        <v/>
      </c>
      <c r="BI355" s="105" t="str">
        <f t="shared" si="206"/>
        <v/>
      </c>
      <c r="BJ355" s="105" t="str">
        <f t="shared" si="207"/>
        <v/>
      </c>
      <c r="BK355" s="111" t="str">
        <f t="shared" si="208"/>
        <v/>
      </c>
      <c r="BL355" s="111" t="str">
        <f>+IF(BK355="","",MAX(BL$1:BL354)+1)</f>
        <v/>
      </c>
      <c r="BM355" s="111" t="str">
        <f t="shared" si="209"/>
        <v/>
      </c>
      <c r="BN355" s="111" t="str">
        <f t="shared" si="210"/>
        <v/>
      </c>
      <c r="BO355" s="111" t="str">
        <f t="shared" si="211"/>
        <v/>
      </c>
      <c r="BP355" s="111" t="str">
        <f t="shared" si="212"/>
        <v/>
      </c>
      <c r="BQ355" s="111" t="str">
        <f t="shared" si="213"/>
        <v/>
      </c>
      <c r="BR355" s="111" t="str">
        <f t="shared" si="214"/>
        <v/>
      </c>
      <c r="BS355" s="127" t="str">
        <f t="shared" si="215"/>
        <v/>
      </c>
      <c r="BT355" s="127" t="str">
        <f>+IF(BS355="","",MAX(BT$1:BT354)+1)</f>
        <v/>
      </c>
      <c r="BU355" s="127" t="str">
        <f t="shared" si="216"/>
        <v/>
      </c>
      <c r="BV355" s="127" t="str">
        <f t="shared" si="217"/>
        <v/>
      </c>
      <c r="BW355" s="127" t="str">
        <f t="shared" si="218"/>
        <v/>
      </c>
      <c r="BX355" s="127" t="str">
        <f t="shared" si="219"/>
        <v/>
      </c>
      <c r="BY355" s="127" t="str">
        <f t="shared" si="220"/>
        <v/>
      </c>
      <c r="BZ355" s="127" t="str">
        <f t="shared" si="221"/>
        <v/>
      </c>
      <c r="CA355" s="128" t="str">
        <f t="shared" si="222"/>
        <v/>
      </c>
      <c r="CB355" s="128" t="str">
        <f>+IF(CA355="","",MAX(CB$1:CB354)+1)</f>
        <v/>
      </c>
      <c r="CC355" s="128" t="str">
        <f t="shared" si="223"/>
        <v/>
      </c>
      <c r="CD355" s="128" t="str">
        <f t="shared" si="224"/>
        <v/>
      </c>
      <c r="CE355" s="128" t="str">
        <f t="shared" si="225"/>
        <v/>
      </c>
      <c r="CF355" s="128" t="str">
        <f t="shared" si="226"/>
        <v/>
      </c>
      <c r="CG355" s="128" t="str">
        <f t="shared" si="227"/>
        <v/>
      </c>
      <c r="CH355" s="128" t="str">
        <f t="shared" si="228"/>
        <v/>
      </c>
      <c r="CI355" s="129" t="str">
        <f t="shared" si="229"/>
        <v/>
      </c>
      <c r="CJ355" s="129" t="str">
        <f>+IF(CI355="","",MAX(CJ$1:CJ354)+1)</f>
        <v/>
      </c>
      <c r="CK355" s="129" t="str">
        <f t="shared" si="230"/>
        <v/>
      </c>
      <c r="CL355" s="129" t="str">
        <f t="shared" si="231"/>
        <v/>
      </c>
      <c r="CM355" s="129" t="str">
        <f t="shared" si="232"/>
        <v/>
      </c>
      <c r="CN355" s="129" t="str">
        <f t="shared" si="233"/>
        <v/>
      </c>
      <c r="CO355" s="129" t="str">
        <f t="shared" si="234"/>
        <v/>
      </c>
      <c r="CQ355" s="207" t="str">
        <f>+IF(CR355="","",MAX(CQ$1:CQ354)+1)</f>
        <v/>
      </c>
      <c r="CR355" s="208" t="str">
        <f>IF(Compliance_Options!B377="","",Compliance_Options!B377)</f>
        <v/>
      </c>
      <c r="CS355" s="208" t="str">
        <f>IF(Compliance_Options!C377="","",Compliance_Options!C377)</f>
        <v/>
      </c>
      <c r="CT355" s="208" t="str">
        <f>IF(Compliance_Options!D377="","",Compliance_Options!D377)</f>
        <v/>
      </c>
      <c r="CU355" s="208" t="str">
        <f t="shared" si="235"/>
        <v xml:space="preserve">  </v>
      </c>
      <c r="CV355" s="208" t="str">
        <f>IF(COUNTIF(CU$2:CU355,CU355)=1,CU355,"")</f>
        <v/>
      </c>
      <c r="CW355" s="208" t="str">
        <f t="shared" si="236"/>
        <v/>
      </c>
      <c r="CX355" s="208" t="str">
        <f t="shared" si="237"/>
        <v/>
      </c>
      <c r="CY355" s="208" t="str">
        <f t="shared" si="238"/>
        <v/>
      </c>
      <c r="CZ355" s="208" t="str">
        <f t="shared" si="239"/>
        <v/>
      </c>
    </row>
    <row r="356" spans="49:104" x14ac:dyDescent="0.3">
      <c r="AW356" s="125" t="str">
        <f>+IF(AX356="","",MAX(AW$1:AW355)+1)</f>
        <v/>
      </c>
      <c r="AX356" s="126" t="str">
        <f>IF(Compliance_Options!B378="","",Compliance_Options!B378)</f>
        <v/>
      </c>
      <c r="AY356" s="126" t="str">
        <f>IF(Compliance_Options!C378="","",Compliance_Options!C378)</f>
        <v/>
      </c>
      <c r="AZ356" s="126" t="str">
        <f>IF(Compliance_Options!D378="","",Compliance_Options!D378)</f>
        <v/>
      </c>
      <c r="BA356" s="126" t="str">
        <f>IF(Compliance_Options!E378="","",Compliance_Options!E378)</f>
        <v/>
      </c>
      <c r="BB356" s="126" t="str">
        <f>IF(Compliance_Options!F378="","",Compliance_Options!F378)</f>
        <v/>
      </c>
      <c r="BC356" s="105" t="str">
        <f t="shared" si="201"/>
        <v xml:space="preserve">    </v>
      </c>
      <c r="BD356" s="105" t="str">
        <f>IF(COUNTIF(BC$2:BC356,BC356)=1,BC356,"")</f>
        <v/>
      </c>
      <c r="BE356" s="105" t="str">
        <f t="shared" si="202"/>
        <v/>
      </c>
      <c r="BF356" s="105" t="str">
        <f t="shared" si="203"/>
        <v/>
      </c>
      <c r="BG356" s="105" t="str">
        <f t="shared" si="204"/>
        <v/>
      </c>
      <c r="BH356" s="105" t="str">
        <f t="shared" si="205"/>
        <v/>
      </c>
      <c r="BI356" s="105" t="str">
        <f t="shared" si="206"/>
        <v/>
      </c>
      <c r="BJ356" s="105" t="str">
        <f t="shared" si="207"/>
        <v/>
      </c>
      <c r="BK356" s="111" t="str">
        <f t="shared" si="208"/>
        <v/>
      </c>
      <c r="BL356" s="111" t="str">
        <f>+IF(BK356="","",MAX(BL$1:BL355)+1)</f>
        <v/>
      </c>
      <c r="BM356" s="111" t="str">
        <f t="shared" si="209"/>
        <v/>
      </c>
      <c r="BN356" s="111" t="str">
        <f t="shared" si="210"/>
        <v/>
      </c>
      <c r="BO356" s="111" t="str">
        <f t="shared" si="211"/>
        <v/>
      </c>
      <c r="BP356" s="111" t="str">
        <f t="shared" si="212"/>
        <v/>
      </c>
      <c r="BQ356" s="111" t="str">
        <f t="shared" si="213"/>
        <v/>
      </c>
      <c r="BR356" s="111" t="str">
        <f t="shared" si="214"/>
        <v/>
      </c>
      <c r="BS356" s="127" t="str">
        <f t="shared" si="215"/>
        <v/>
      </c>
      <c r="BT356" s="127" t="str">
        <f>+IF(BS356="","",MAX(BT$1:BT355)+1)</f>
        <v/>
      </c>
      <c r="BU356" s="127" t="str">
        <f t="shared" si="216"/>
        <v/>
      </c>
      <c r="BV356" s="127" t="str">
        <f t="shared" si="217"/>
        <v/>
      </c>
      <c r="BW356" s="127" t="str">
        <f t="shared" si="218"/>
        <v/>
      </c>
      <c r="BX356" s="127" t="str">
        <f t="shared" si="219"/>
        <v/>
      </c>
      <c r="BY356" s="127" t="str">
        <f t="shared" si="220"/>
        <v/>
      </c>
      <c r="BZ356" s="127" t="str">
        <f t="shared" si="221"/>
        <v/>
      </c>
      <c r="CA356" s="128" t="str">
        <f t="shared" si="222"/>
        <v/>
      </c>
      <c r="CB356" s="128" t="str">
        <f>+IF(CA356="","",MAX(CB$1:CB355)+1)</f>
        <v/>
      </c>
      <c r="CC356" s="128" t="str">
        <f t="shared" si="223"/>
        <v/>
      </c>
      <c r="CD356" s="128" t="str">
        <f t="shared" si="224"/>
        <v/>
      </c>
      <c r="CE356" s="128" t="str">
        <f t="shared" si="225"/>
        <v/>
      </c>
      <c r="CF356" s="128" t="str">
        <f t="shared" si="226"/>
        <v/>
      </c>
      <c r="CG356" s="128" t="str">
        <f t="shared" si="227"/>
        <v/>
      </c>
      <c r="CH356" s="128" t="str">
        <f t="shared" si="228"/>
        <v/>
      </c>
      <c r="CI356" s="129" t="str">
        <f t="shared" si="229"/>
        <v/>
      </c>
      <c r="CJ356" s="129" t="str">
        <f>+IF(CI356="","",MAX(CJ$1:CJ355)+1)</f>
        <v/>
      </c>
      <c r="CK356" s="129" t="str">
        <f t="shared" si="230"/>
        <v/>
      </c>
      <c r="CL356" s="129" t="str">
        <f t="shared" si="231"/>
        <v/>
      </c>
      <c r="CM356" s="129" t="str">
        <f t="shared" si="232"/>
        <v/>
      </c>
      <c r="CN356" s="129" t="str">
        <f t="shared" si="233"/>
        <v/>
      </c>
      <c r="CO356" s="129" t="str">
        <f t="shared" si="234"/>
        <v/>
      </c>
      <c r="CQ356" s="207" t="str">
        <f>+IF(CR356="","",MAX(CQ$1:CQ355)+1)</f>
        <v/>
      </c>
      <c r="CR356" s="208" t="str">
        <f>IF(Compliance_Options!B378="","",Compliance_Options!B378)</f>
        <v/>
      </c>
      <c r="CS356" s="208" t="str">
        <f>IF(Compliance_Options!C378="","",Compliance_Options!C378)</f>
        <v/>
      </c>
      <c r="CT356" s="208" t="str">
        <f>IF(Compliance_Options!D378="","",Compliance_Options!D378)</f>
        <v/>
      </c>
      <c r="CU356" s="208" t="str">
        <f t="shared" si="235"/>
        <v xml:space="preserve">  </v>
      </c>
      <c r="CV356" s="208" t="str">
        <f>IF(COUNTIF(CU$2:CU356,CU356)=1,CU356,"")</f>
        <v/>
      </c>
      <c r="CW356" s="208" t="str">
        <f t="shared" si="236"/>
        <v/>
      </c>
      <c r="CX356" s="208" t="str">
        <f t="shared" si="237"/>
        <v/>
      </c>
      <c r="CY356" s="208" t="str">
        <f t="shared" si="238"/>
        <v/>
      </c>
      <c r="CZ356" s="208" t="str">
        <f t="shared" si="239"/>
        <v/>
      </c>
    </row>
    <row r="357" spans="49:104" x14ac:dyDescent="0.3">
      <c r="AW357" s="125" t="str">
        <f>+IF(AX357="","",MAX(AW$1:AW356)+1)</f>
        <v/>
      </c>
      <c r="AX357" s="126" t="str">
        <f>IF(Compliance_Options!B379="","",Compliance_Options!B379)</f>
        <v/>
      </c>
      <c r="AY357" s="126" t="str">
        <f>IF(Compliance_Options!C379="","",Compliance_Options!C379)</f>
        <v/>
      </c>
      <c r="AZ357" s="126" t="str">
        <f>IF(Compliance_Options!D379="","",Compliance_Options!D379)</f>
        <v/>
      </c>
      <c r="BA357" s="126" t="str">
        <f>IF(Compliance_Options!E379="","",Compliance_Options!E379)</f>
        <v/>
      </c>
      <c r="BB357" s="126" t="str">
        <f>IF(Compliance_Options!F379="","",Compliance_Options!F379)</f>
        <v/>
      </c>
      <c r="BC357" s="105" t="str">
        <f t="shared" si="201"/>
        <v xml:space="preserve">    </v>
      </c>
      <c r="BD357" s="105" t="str">
        <f>IF(COUNTIF(BC$2:BC357,BC357)=1,BC357,"")</f>
        <v/>
      </c>
      <c r="BE357" s="105" t="str">
        <f t="shared" si="202"/>
        <v/>
      </c>
      <c r="BF357" s="105" t="str">
        <f t="shared" si="203"/>
        <v/>
      </c>
      <c r="BG357" s="105" t="str">
        <f t="shared" si="204"/>
        <v/>
      </c>
      <c r="BH357" s="105" t="str">
        <f t="shared" si="205"/>
        <v/>
      </c>
      <c r="BI357" s="105" t="str">
        <f t="shared" si="206"/>
        <v/>
      </c>
      <c r="BJ357" s="105" t="str">
        <f t="shared" si="207"/>
        <v/>
      </c>
      <c r="BK357" s="111" t="str">
        <f t="shared" si="208"/>
        <v/>
      </c>
      <c r="BL357" s="111" t="str">
        <f>+IF(BK357="","",MAX(BL$1:BL356)+1)</f>
        <v/>
      </c>
      <c r="BM357" s="111" t="str">
        <f t="shared" si="209"/>
        <v/>
      </c>
      <c r="BN357" s="111" t="str">
        <f t="shared" si="210"/>
        <v/>
      </c>
      <c r="BO357" s="111" t="str">
        <f t="shared" si="211"/>
        <v/>
      </c>
      <c r="BP357" s="111" t="str">
        <f t="shared" si="212"/>
        <v/>
      </c>
      <c r="BQ357" s="111" t="str">
        <f t="shared" si="213"/>
        <v/>
      </c>
      <c r="BR357" s="111" t="str">
        <f t="shared" si="214"/>
        <v/>
      </c>
      <c r="BS357" s="127" t="str">
        <f t="shared" si="215"/>
        <v/>
      </c>
      <c r="BT357" s="127" t="str">
        <f>+IF(BS357="","",MAX(BT$1:BT356)+1)</f>
        <v/>
      </c>
      <c r="BU357" s="127" t="str">
        <f t="shared" si="216"/>
        <v/>
      </c>
      <c r="BV357" s="127" t="str">
        <f t="shared" si="217"/>
        <v/>
      </c>
      <c r="BW357" s="127" t="str">
        <f t="shared" si="218"/>
        <v/>
      </c>
      <c r="BX357" s="127" t="str">
        <f t="shared" si="219"/>
        <v/>
      </c>
      <c r="BY357" s="127" t="str">
        <f t="shared" si="220"/>
        <v/>
      </c>
      <c r="BZ357" s="127" t="str">
        <f t="shared" si="221"/>
        <v/>
      </c>
      <c r="CA357" s="128" t="str">
        <f t="shared" si="222"/>
        <v/>
      </c>
      <c r="CB357" s="128" t="str">
        <f>+IF(CA357="","",MAX(CB$1:CB356)+1)</f>
        <v/>
      </c>
      <c r="CC357" s="128" t="str">
        <f t="shared" si="223"/>
        <v/>
      </c>
      <c r="CD357" s="128" t="str">
        <f t="shared" si="224"/>
        <v/>
      </c>
      <c r="CE357" s="128" t="str">
        <f t="shared" si="225"/>
        <v/>
      </c>
      <c r="CF357" s="128" t="str">
        <f t="shared" si="226"/>
        <v/>
      </c>
      <c r="CG357" s="128" t="str">
        <f t="shared" si="227"/>
        <v/>
      </c>
      <c r="CH357" s="128" t="str">
        <f t="shared" si="228"/>
        <v/>
      </c>
      <c r="CI357" s="129" t="str">
        <f t="shared" si="229"/>
        <v/>
      </c>
      <c r="CJ357" s="129" t="str">
        <f>+IF(CI357="","",MAX(CJ$1:CJ356)+1)</f>
        <v/>
      </c>
      <c r="CK357" s="129" t="str">
        <f t="shared" si="230"/>
        <v/>
      </c>
      <c r="CL357" s="129" t="str">
        <f t="shared" si="231"/>
        <v/>
      </c>
      <c r="CM357" s="129" t="str">
        <f t="shared" si="232"/>
        <v/>
      </c>
      <c r="CN357" s="129" t="str">
        <f t="shared" si="233"/>
        <v/>
      </c>
      <c r="CO357" s="129" t="str">
        <f t="shared" si="234"/>
        <v/>
      </c>
      <c r="CQ357" s="207" t="str">
        <f>+IF(CR357="","",MAX(CQ$1:CQ356)+1)</f>
        <v/>
      </c>
      <c r="CR357" s="208" t="str">
        <f>IF(Compliance_Options!B379="","",Compliance_Options!B379)</f>
        <v/>
      </c>
      <c r="CS357" s="208" t="str">
        <f>IF(Compliance_Options!C379="","",Compliance_Options!C379)</f>
        <v/>
      </c>
      <c r="CT357" s="208" t="str">
        <f>IF(Compliance_Options!D379="","",Compliance_Options!D379)</f>
        <v/>
      </c>
      <c r="CU357" s="208" t="str">
        <f t="shared" si="235"/>
        <v xml:space="preserve">  </v>
      </c>
      <c r="CV357" s="208" t="str">
        <f>IF(COUNTIF(CU$2:CU357,CU357)=1,CU357,"")</f>
        <v/>
      </c>
      <c r="CW357" s="208" t="str">
        <f t="shared" si="236"/>
        <v/>
      </c>
      <c r="CX357" s="208" t="str">
        <f t="shared" si="237"/>
        <v/>
      </c>
      <c r="CY357" s="208" t="str">
        <f t="shared" si="238"/>
        <v/>
      </c>
      <c r="CZ357" s="208" t="str">
        <f t="shared" si="239"/>
        <v/>
      </c>
    </row>
    <row r="358" spans="49:104" x14ac:dyDescent="0.3">
      <c r="AW358" s="125" t="str">
        <f>+IF(AX358="","",MAX(AW$1:AW357)+1)</f>
        <v/>
      </c>
      <c r="AX358" s="126" t="str">
        <f>IF(Compliance_Options!B380="","",Compliance_Options!B380)</f>
        <v/>
      </c>
      <c r="AY358" s="126" t="str">
        <f>IF(Compliance_Options!C380="","",Compliance_Options!C380)</f>
        <v/>
      </c>
      <c r="AZ358" s="126" t="str">
        <f>IF(Compliance_Options!D380="","",Compliance_Options!D380)</f>
        <v/>
      </c>
      <c r="BA358" s="126" t="str">
        <f>IF(Compliance_Options!E380="","",Compliance_Options!E380)</f>
        <v/>
      </c>
      <c r="BB358" s="126" t="str">
        <f>IF(Compliance_Options!F380="","",Compliance_Options!F380)</f>
        <v/>
      </c>
      <c r="BC358" s="105" t="str">
        <f t="shared" si="201"/>
        <v xml:space="preserve">    </v>
      </c>
      <c r="BD358" s="105" t="str">
        <f>IF(COUNTIF(BC$2:BC358,BC358)=1,BC358,"")</f>
        <v/>
      </c>
      <c r="BE358" s="105" t="str">
        <f t="shared" si="202"/>
        <v/>
      </c>
      <c r="BF358" s="105" t="str">
        <f t="shared" si="203"/>
        <v/>
      </c>
      <c r="BG358" s="105" t="str">
        <f t="shared" si="204"/>
        <v/>
      </c>
      <c r="BH358" s="105" t="str">
        <f t="shared" si="205"/>
        <v/>
      </c>
      <c r="BI358" s="105" t="str">
        <f t="shared" si="206"/>
        <v/>
      </c>
      <c r="BJ358" s="105" t="str">
        <f t="shared" si="207"/>
        <v/>
      </c>
      <c r="BK358" s="111" t="str">
        <f t="shared" si="208"/>
        <v/>
      </c>
      <c r="BL358" s="111" t="str">
        <f>+IF(BK358="","",MAX(BL$1:BL357)+1)</f>
        <v/>
      </c>
      <c r="BM358" s="111" t="str">
        <f t="shared" si="209"/>
        <v/>
      </c>
      <c r="BN358" s="111" t="str">
        <f t="shared" si="210"/>
        <v/>
      </c>
      <c r="BO358" s="111" t="str">
        <f t="shared" si="211"/>
        <v/>
      </c>
      <c r="BP358" s="111" t="str">
        <f t="shared" si="212"/>
        <v/>
      </c>
      <c r="BQ358" s="111" t="str">
        <f t="shared" si="213"/>
        <v/>
      </c>
      <c r="BR358" s="111" t="str">
        <f t="shared" si="214"/>
        <v/>
      </c>
      <c r="BS358" s="127" t="str">
        <f t="shared" si="215"/>
        <v/>
      </c>
      <c r="BT358" s="127" t="str">
        <f>+IF(BS358="","",MAX(BT$1:BT357)+1)</f>
        <v/>
      </c>
      <c r="BU358" s="127" t="str">
        <f t="shared" si="216"/>
        <v/>
      </c>
      <c r="BV358" s="127" t="str">
        <f t="shared" si="217"/>
        <v/>
      </c>
      <c r="BW358" s="127" t="str">
        <f t="shared" si="218"/>
        <v/>
      </c>
      <c r="BX358" s="127" t="str">
        <f t="shared" si="219"/>
        <v/>
      </c>
      <c r="BY358" s="127" t="str">
        <f t="shared" si="220"/>
        <v/>
      </c>
      <c r="BZ358" s="127" t="str">
        <f t="shared" si="221"/>
        <v/>
      </c>
      <c r="CA358" s="128" t="str">
        <f t="shared" si="222"/>
        <v/>
      </c>
      <c r="CB358" s="128" t="str">
        <f>+IF(CA358="","",MAX(CB$1:CB357)+1)</f>
        <v/>
      </c>
      <c r="CC358" s="128" t="str">
        <f t="shared" si="223"/>
        <v/>
      </c>
      <c r="CD358" s="128" t="str">
        <f t="shared" si="224"/>
        <v/>
      </c>
      <c r="CE358" s="128" t="str">
        <f t="shared" si="225"/>
        <v/>
      </c>
      <c r="CF358" s="128" t="str">
        <f t="shared" si="226"/>
        <v/>
      </c>
      <c r="CG358" s="128" t="str">
        <f t="shared" si="227"/>
        <v/>
      </c>
      <c r="CH358" s="128" t="str">
        <f t="shared" si="228"/>
        <v/>
      </c>
      <c r="CI358" s="129" t="str">
        <f t="shared" si="229"/>
        <v/>
      </c>
      <c r="CJ358" s="129" t="str">
        <f>+IF(CI358="","",MAX(CJ$1:CJ357)+1)</f>
        <v/>
      </c>
      <c r="CK358" s="129" t="str">
        <f t="shared" si="230"/>
        <v/>
      </c>
      <c r="CL358" s="129" t="str">
        <f t="shared" si="231"/>
        <v/>
      </c>
      <c r="CM358" s="129" t="str">
        <f t="shared" si="232"/>
        <v/>
      </c>
      <c r="CN358" s="129" t="str">
        <f t="shared" si="233"/>
        <v/>
      </c>
      <c r="CO358" s="129" t="str">
        <f t="shared" si="234"/>
        <v/>
      </c>
      <c r="CQ358" s="207" t="str">
        <f>+IF(CR358="","",MAX(CQ$1:CQ357)+1)</f>
        <v/>
      </c>
      <c r="CR358" s="208" t="str">
        <f>IF(Compliance_Options!B380="","",Compliance_Options!B380)</f>
        <v/>
      </c>
      <c r="CS358" s="208" t="str">
        <f>IF(Compliance_Options!C380="","",Compliance_Options!C380)</f>
        <v/>
      </c>
      <c r="CT358" s="208" t="str">
        <f>IF(Compliance_Options!D380="","",Compliance_Options!D380)</f>
        <v/>
      </c>
      <c r="CU358" s="208" t="str">
        <f t="shared" si="235"/>
        <v xml:space="preserve">  </v>
      </c>
      <c r="CV358" s="208" t="str">
        <f>IF(COUNTIF(CU$2:CU358,CU358)=1,CU358,"")</f>
        <v/>
      </c>
      <c r="CW358" s="208" t="str">
        <f t="shared" si="236"/>
        <v/>
      </c>
      <c r="CX358" s="208" t="str">
        <f t="shared" si="237"/>
        <v/>
      </c>
      <c r="CY358" s="208" t="str">
        <f t="shared" si="238"/>
        <v/>
      </c>
      <c r="CZ358" s="208" t="str">
        <f t="shared" si="239"/>
        <v/>
      </c>
    </row>
    <row r="359" spans="49:104" x14ac:dyDescent="0.3">
      <c r="AW359" s="125" t="str">
        <f>+IF(AX359="","",MAX(AW$1:AW358)+1)</f>
        <v/>
      </c>
      <c r="AX359" s="126" t="str">
        <f>IF(Compliance_Options!B381="","",Compliance_Options!B381)</f>
        <v/>
      </c>
      <c r="AY359" s="126" t="str">
        <f>IF(Compliance_Options!C381="","",Compliance_Options!C381)</f>
        <v/>
      </c>
      <c r="AZ359" s="126" t="str">
        <f>IF(Compliance_Options!D381="","",Compliance_Options!D381)</f>
        <v/>
      </c>
      <c r="BA359" s="126" t="str">
        <f>IF(Compliance_Options!E381="","",Compliance_Options!E381)</f>
        <v/>
      </c>
      <c r="BB359" s="126" t="str">
        <f>IF(Compliance_Options!F381="","",Compliance_Options!F381)</f>
        <v/>
      </c>
      <c r="BC359" s="105" t="str">
        <f t="shared" si="201"/>
        <v xml:space="preserve">    </v>
      </c>
      <c r="BD359" s="105" t="str">
        <f>IF(COUNTIF(BC$2:BC359,BC359)=1,BC359,"")</f>
        <v/>
      </c>
      <c r="BE359" s="105" t="str">
        <f t="shared" si="202"/>
        <v/>
      </c>
      <c r="BF359" s="105" t="str">
        <f t="shared" si="203"/>
        <v/>
      </c>
      <c r="BG359" s="105" t="str">
        <f t="shared" si="204"/>
        <v/>
      </c>
      <c r="BH359" s="105" t="str">
        <f t="shared" si="205"/>
        <v/>
      </c>
      <c r="BI359" s="105" t="str">
        <f t="shared" si="206"/>
        <v/>
      </c>
      <c r="BJ359" s="105" t="str">
        <f t="shared" si="207"/>
        <v/>
      </c>
      <c r="BK359" s="111" t="str">
        <f t="shared" si="208"/>
        <v/>
      </c>
      <c r="BL359" s="111" t="str">
        <f>+IF(BK359="","",MAX(BL$1:BL358)+1)</f>
        <v/>
      </c>
      <c r="BM359" s="111" t="str">
        <f t="shared" si="209"/>
        <v/>
      </c>
      <c r="BN359" s="111" t="str">
        <f t="shared" si="210"/>
        <v/>
      </c>
      <c r="BO359" s="111" t="str">
        <f t="shared" si="211"/>
        <v/>
      </c>
      <c r="BP359" s="111" t="str">
        <f t="shared" si="212"/>
        <v/>
      </c>
      <c r="BQ359" s="111" t="str">
        <f t="shared" si="213"/>
        <v/>
      </c>
      <c r="BR359" s="111" t="str">
        <f t="shared" si="214"/>
        <v/>
      </c>
      <c r="BS359" s="127" t="str">
        <f t="shared" si="215"/>
        <v/>
      </c>
      <c r="BT359" s="127" t="str">
        <f>+IF(BS359="","",MAX(BT$1:BT358)+1)</f>
        <v/>
      </c>
      <c r="BU359" s="127" t="str">
        <f t="shared" si="216"/>
        <v/>
      </c>
      <c r="BV359" s="127" t="str">
        <f t="shared" si="217"/>
        <v/>
      </c>
      <c r="BW359" s="127" t="str">
        <f t="shared" si="218"/>
        <v/>
      </c>
      <c r="BX359" s="127" t="str">
        <f t="shared" si="219"/>
        <v/>
      </c>
      <c r="BY359" s="127" t="str">
        <f t="shared" si="220"/>
        <v/>
      </c>
      <c r="BZ359" s="127" t="str">
        <f t="shared" si="221"/>
        <v/>
      </c>
      <c r="CA359" s="128" t="str">
        <f t="shared" si="222"/>
        <v/>
      </c>
      <c r="CB359" s="128" t="str">
        <f>+IF(CA359="","",MAX(CB$1:CB358)+1)</f>
        <v/>
      </c>
      <c r="CC359" s="128" t="str">
        <f t="shared" si="223"/>
        <v/>
      </c>
      <c r="CD359" s="128" t="str">
        <f t="shared" si="224"/>
        <v/>
      </c>
      <c r="CE359" s="128" t="str">
        <f t="shared" si="225"/>
        <v/>
      </c>
      <c r="CF359" s="128" t="str">
        <f t="shared" si="226"/>
        <v/>
      </c>
      <c r="CG359" s="128" t="str">
        <f t="shared" si="227"/>
        <v/>
      </c>
      <c r="CH359" s="128" t="str">
        <f t="shared" si="228"/>
        <v/>
      </c>
      <c r="CI359" s="129" t="str">
        <f t="shared" si="229"/>
        <v/>
      </c>
      <c r="CJ359" s="129" t="str">
        <f>+IF(CI359="","",MAX(CJ$1:CJ358)+1)</f>
        <v/>
      </c>
      <c r="CK359" s="129" t="str">
        <f t="shared" si="230"/>
        <v/>
      </c>
      <c r="CL359" s="129" t="str">
        <f t="shared" si="231"/>
        <v/>
      </c>
      <c r="CM359" s="129" t="str">
        <f t="shared" si="232"/>
        <v/>
      </c>
      <c r="CN359" s="129" t="str">
        <f t="shared" si="233"/>
        <v/>
      </c>
      <c r="CO359" s="129" t="str">
        <f t="shared" si="234"/>
        <v/>
      </c>
      <c r="CQ359" s="207" t="str">
        <f>+IF(CR359="","",MAX(CQ$1:CQ358)+1)</f>
        <v/>
      </c>
      <c r="CR359" s="208" t="str">
        <f>IF(Compliance_Options!B381="","",Compliance_Options!B381)</f>
        <v/>
      </c>
      <c r="CS359" s="208" t="str">
        <f>IF(Compliance_Options!C381="","",Compliance_Options!C381)</f>
        <v/>
      </c>
      <c r="CT359" s="208" t="str">
        <f>IF(Compliance_Options!D381="","",Compliance_Options!D381)</f>
        <v/>
      </c>
      <c r="CU359" s="208" t="str">
        <f t="shared" si="235"/>
        <v xml:space="preserve">  </v>
      </c>
      <c r="CV359" s="208" t="str">
        <f>IF(COUNTIF(CU$2:CU359,CU359)=1,CU359,"")</f>
        <v/>
      </c>
      <c r="CW359" s="208" t="str">
        <f t="shared" si="236"/>
        <v/>
      </c>
      <c r="CX359" s="208" t="str">
        <f t="shared" si="237"/>
        <v/>
      </c>
      <c r="CY359" s="208" t="str">
        <f t="shared" si="238"/>
        <v/>
      </c>
      <c r="CZ359" s="208" t="str">
        <f t="shared" si="239"/>
        <v/>
      </c>
    </row>
    <row r="360" spans="49:104" x14ac:dyDescent="0.3">
      <c r="AW360" s="125" t="str">
        <f>+IF(AX360="","",MAX(AW$1:AW359)+1)</f>
        <v/>
      </c>
      <c r="AX360" s="126" t="str">
        <f>IF(Compliance_Options!B382="","",Compliance_Options!B382)</f>
        <v/>
      </c>
      <c r="AY360" s="126" t="str">
        <f>IF(Compliance_Options!C382="","",Compliance_Options!C382)</f>
        <v/>
      </c>
      <c r="AZ360" s="126" t="str">
        <f>IF(Compliance_Options!D382="","",Compliance_Options!D382)</f>
        <v/>
      </c>
      <c r="BA360" s="126" t="str">
        <f>IF(Compliance_Options!E382="","",Compliance_Options!E382)</f>
        <v/>
      </c>
      <c r="BB360" s="126" t="str">
        <f>IF(Compliance_Options!F382="","",Compliance_Options!F382)</f>
        <v/>
      </c>
      <c r="BC360" s="105" t="str">
        <f t="shared" si="201"/>
        <v xml:space="preserve">    </v>
      </c>
      <c r="BD360" s="105" t="str">
        <f>IF(COUNTIF(BC$2:BC360,BC360)=1,BC360,"")</f>
        <v/>
      </c>
      <c r="BE360" s="105" t="str">
        <f t="shared" si="202"/>
        <v/>
      </c>
      <c r="BF360" s="105" t="str">
        <f t="shared" si="203"/>
        <v/>
      </c>
      <c r="BG360" s="105" t="str">
        <f t="shared" si="204"/>
        <v/>
      </c>
      <c r="BH360" s="105" t="str">
        <f t="shared" si="205"/>
        <v/>
      </c>
      <c r="BI360" s="105" t="str">
        <f t="shared" si="206"/>
        <v/>
      </c>
      <c r="BJ360" s="105" t="str">
        <f t="shared" si="207"/>
        <v/>
      </c>
      <c r="BK360" s="111" t="str">
        <f t="shared" si="208"/>
        <v/>
      </c>
      <c r="BL360" s="111" t="str">
        <f>+IF(BK360="","",MAX(BL$1:BL359)+1)</f>
        <v/>
      </c>
      <c r="BM360" s="111" t="str">
        <f t="shared" si="209"/>
        <v/>
      </c>
      <c r="BN360" s="111" t="str">
        <f t="shared" si="210"/>
        <v/>
      </c>
      <c r="BO360" s="111" t="str">
        <f t="shared" si="211"/>
        <v/>
      </c>
      <c r="BP360" s="111" t="str">
        <f t="shared" si="212"/>
        <v/>
      </c>
      <c r="BQ360" s="111" t="str">
        <f t="shared" si="213"/>
        <v/>
      </c>
      <c r="BR360" s="111" t="str">
        <f t="shared" si="214"/>
        <v/>
      </c>
      <c r="BS360" s="127" t="str">
        <f t="shared" si="215"/>
        <v/>
      </c>
      <c r="BT360" s="127" t="str">
        <f>+IF(BS360="","",MAX(BT$1:BT359)+1)</f>
        <v/>
      </c>
      <c r="BU360" s="127" t="str">
        <f t="shared" si="216"/>
        <v/>
      </c>
      <c r="BV360" s="127" t="str">
        <f t="shared" si="217"/>
        <v/>
      </c>
      <c r="BW360" s="127" t="str">
        <f t="shared" si="218"/>
        <v/>
      </c>
      <c r="BX360" s="127" t="str">
        <f t="shared" si="219"/>
        <v/>
      </c>
      <c r="BY360" s="127" t="str">
        <f t="shared" si="220"/>
        <v/>
      </c>
      <c r="BZ360" s="127" t="str">
        <f t="shared" si="221"/>
        <v/>
      </c>
      <c r="CA360" s="128" t="str">
        <f t="shared" si="222"/>
        <v/>
      </c>
      <c r="CB360" s="128" t="str">
        <f>+IF(CA360="","",MAX(CB$1:CB359)+1)</f>
        <v/>
      </c>
      <c r="CC360" s="128" t="str">
        <f t="shared" si="223"/>
        <v/>
      </c>
      <c r="CD360" s="128" t="str">
        <f t="shared" si="224"/>
        <v/>
      </c>
      <c r="CE360" s="128" t="str">
        <f t="shared" si="225"/>
        <v/>
      </c>
      <c r="CF360" s="128" t="str">
        <f t="shared" si="226"/>
        <v/>
      </c>
      <c r="CG360" s="128" t="str">
        <f t="shared" si="227"/>
        <v/>
      </c>
      <c r="CH360" s="128" t="str">
        <f t="shared" si="228"/>
        <v/>
      </c>
      <c r="CI360" s="129" t="str">
        <f t="shared" si="229"/>
        <v/>
      </c>
      <c r="CJ360" s="129" t="str">
        <f>+IF(CI360="","",MAX(CJ$1:CJ359)+1)</f>
        <v/>
      </c>
      <c r="CK360" s="129" t="str">
        <f t="shared" si="230"/>
        <v/>
      </c>
      <c r="CL360" s="129" t="str">
        <f t="shared" si="231"/>
        <v/>
      </c>
      <c r="CM360" s="129" t="str">
        <f t="shared" si="232"/>
        <v/>
      </c>
      <c r="CN360" s="129" t="str">
        <f t="shared" si="233"/>
        <v/>
      </c>
      <c r="CO360" s="129" t="str">
        <f t="shared" si="234"/>
        <v/>
      </c>
      <c r="CQ360" s="207" t="str">
        <f>+IF(CR360="","",MAX(CQ$1:CQ359)+1)</f>
        <v/>
      </c>
      <c r="CR360" s="208" t="str">
        <f>IF(Compliance_Options!B382="","",Compliance_Options!B382)</f>
        <v/>
      </c>
      <c r="CS360" s="208" t="str">
        <f>IF(Compliance_Options!C382="","",Compliance_Options!C382)</f>
        <v/>
      </c>
      <c r="CT360" s="208" t="str">
        <f>IF(Compliance_Options!D382="","",Compliance_Options!D382)</f>
        <v/>
      </c>
      <c r="CU360" s="208" t="str">
        <f t="shared" si="235"/>
        <v xml:space="preserve">  </v>
      </c>
      <c r="CV360" s="208" t="str">
        <f>IF(COUNTIF(CU$2:CU360,CU360)=1,CU360,"")</f>
        <v/>
      </c>
      <c r="CW360" s="208" t="str">
        <f t="shared" si="236"/>
        <v/>
      </c>
      <c r="CX360" s="208" t="str">
        <f t="shared" si="237"/>
        <v/>
      </c>
      <c r="CY360" s="208" t="str">
        <f t="shared" si="238"/>
        <v/>
      </c>
      <c r="CZ360" s="208" t="str">
        <f t="shared" si="239"/>
        <v/>
      </c>
    </row>
    <row r="361" spans="49:104" x14ac:dyDescent="0.3">
      <c r="AW361" s="125" t="str">
        <f>+IF(AX361="","",MAX(AW$1:AW360)+1)</f>
        <v/>
      </c>
      <c r="AX361" s="126" t="str">
        <f>IF(Compliance_Options!B383="","",Compliance_Options!B383)</f>
        <v/>
      </c>
      <c r="AY361" s="126" t="str">
        <f>IF(Compliance_Options!C383="","",Compliance_Options!C383)</f>
        <v/>
      </c>
      <c r="AZ361" s="126" t="str">
        <f>IF(Compliance_Options!D383="","",Compliance_Options!D383)</f>
        <v/>
      </c>
      <c r="BA361" s="126" t="str">
        <f>IF(Compliance_Options!E383="","",Compliance_Options!E383)</f>
        <v/>
      </c>
      <c r="BB361" s="126" t="str">
        <f>IF(Compliance_Options!F383="","",Compliance_Options!F383)</f>
        <v/>
      </c>
      <c r="BC361" s="105" t="str">
        <f t="shared" si="201"/>
        <v xml:space="preserve">    </v>
      </c>
      <c r="BD361" s="105" t="str">
        <f>IF(COUNTIF(BC$2:BC361,BC361)=1,BC361,"")</f>
        <v/>
      </c>
      <c r="BE361" s="105" t="str">
        <f t="shared" si="202"/>
        <v/>
      </c>
      <c r="BF361" s="105" t="str">
        <f t="shared" si="203"/>
        <v/>
      </c>
      <c r="BG361" s="105" t="str">
        <f t="shared" si="204"/>
        <v/>
      </c>
      <c r="BH361" s="105" t="str">
        <f t="shared" si="205"/>
        <v/>
      </c>
      <c r="BI361" s="105" t="str">
        <f t="shared" si="206"/>
        <v/>
      </c>
      <c r="BJ361" s="105" t="str">
        <f t="shared" si="207"/>
        <v/>
      </c>
      <c r="BK361" s="111" t="str">
        <f t="shared" si="208"/>
        <v/>
      </c>
      <c r="BL361" s="111" t="str">
        <f>+IF(BK361="","",MAX(BL$1:BL360)+1)</f>
        <v/>
      </c>
      <c r="BM361" s="111" t="str">
        <f t="shared" si="209"/>
        <v/>
      </c>
      <c r="BN361" s="111" t="str">
        <f t="shared" si="210"/>
        <v/>
      </c>
      <c r="BO361" s="111" t="str">
        <f t="shared" si="211"/>
        <v/>
      </c>
      <c r="BP361" s="111" t="str">
        <f t="shared" si="212"/>
        <v/>
      </c>
      <c r="BQ361" s="111" t="str">
        <f t="shared" si="213"/>
        <v/>
      </c>
      <c r="BR361" s="111" t="str">
        <f t="shared" si="214"/>
        <v/>
      </c>
      <c r="BS361" s="127" t="str">
        <f t="shared" si="215"/>
        <v/>
      </c>
      <c r="BT361" s="127" t="str">
        <f>+IF(BS361="","",MAX(BT$1:BT360)+1)</f>
        <v/>
      </c>
      <c r="BU361" s="127" t="str">
        <f t="shared" si="216"/>
        <v/>
      </c>
      <c r="BV361" s="127" t="str">
        <f t="shared" si="217"/>
        <v/>
      </c>
      <c r="BW361" s="127" t="str">
        <f t="shared" si="218"/>
        <v/>
      </c>
      <c r="BX361" s="127" t="str">
        <f t="shared" si="219"/>
        <v/>
      </c>
      <c r="BY361" s="127" t="str">
        <f t="shared" si="220"/>
        <v/>
      </c>
      <c r="BZ361" s="127" t="str">
        <f t="shared" si="221"/>
        <v/>
      </c>
      <c r="CA361" s="128" t="str">
        <f t="shared" si="222"/>
        <v/>
      </c>
      <c r="CB361" s="128" t="str">
        <f>+IF(CA361="","",MAX(CB$1:CB360)+1)</f>
        <v/>
      </c>
      <c r="CC361" s="128" t="str">
        <f t="shared" si="223"/>
        <v/>
      </c>
      <c r="CD361" s="128" t="str">
        <f t="shared" si="224"/>
        <v/>
      </c>
      <c r="CE361" s="128" t="str">
        <f t="shared" si="225"/>
        <v/>
      </c>
      <c r="CF361" s="128" t="str">
        <f t="shared" si="226"/>
        <v/>
      </c>
      <c r="CG361" s="128" t="str">
        <f t="shared" si="227"/>
        <v/>
      </c>
      <c r="CH361" s="128" t="str">
        <f t="shared" si="228"/>
        <v/>
      </c>
      <c r="CI361" s="129" t="str">
        <f t="shared" si="229"/>
        <v/>
      </c>
      <c r="CJ361" s="129" t="str">
        <f>+IF(CI361="","",MAX(CJ$1:CJ360)+1)</f>
        <v/>
      </c>
      <c r="CK361" s="129" t="str">
        <f t="shared" si="230"/>
        <v/>
      </c>
      <c r="CL361" s="129" t="str">
        <f t="shared" si="231"/>
        <v/>
      </c>
      <c r="CM361" s="129" t="str">
        <f t="shared" si="232"/>
        <v/>
      </c>
      <c r="CN361" s="129" t="str">
        <f t="shared" si="233"/>
        <v/>
      </c>
      <c r="CO361" s="129" t="str">
        <f t="shared" si="234"/>
        <v/>
      </c>
      <c r="CQ361" s="207" t="str">
        <f>+IF(CR361="","",MAX(CQ$1:CQ360)+1)</f>
        <v/>
      </c>
      <c r="CR361" s="208" t="str">
        <f>IF(Compliance_Options!B383="","",Compliance_Options!B383)</f>
        <v/>
      </c>
      <c r="CS361" s="208" t="str">
        <f>IF(Compliance_Options!C383="","",Compliance_Options!C383)</f>
        <v/>
      </c>
      <c r="CT361" s="208" t="str">
        <f>IF(Compliance_Options!D383="","",Compliance_Options!D383)</f>
        <v/>
      </c>
      <c r="CU361" s="208" t="str">
        <f t="shared" si="235"/>
        <v xml:space="preserve">  </v>
      </c>
      <c r="CV361" s="208" t="str">
        <f>IF(COUNTIF(CU$2:CU361,CU361)=1,CU361,"")</f>
        <v/>
      </c>
      <c r="CW361" s="208" t="str">
        <f t="shared" si="236"/>
        <v/>
      </c>
      <c r="CX361" s="208" t="str">
        <f t="shared" si="237"/>
        <v/>
      </c>
      <c r="CY361" s="208" t="str">
        <f t="shared" si="238"/>
        <v/>
      </c>
      <c r="CZ361" s="208" t="str">
        <f t="shared" si="239"/>
        <v/>
      </c>
    </row>
    <row r="362" spans="49:104" x14ac:dyDescent="0.3">
      <c r="AW362" s="125" t="str">
        <f>+IF(AX362="","",MAX(AW$1:AW361)+1)</f>
        <v/>
      </c>
      <c r="AX362" s="126" t="str">
        <f>IF(Compliance_Options!B384="","",Compliance_Options!B384)</f>
        <v/>
      </c>
      <c r="AY362" s="126" t="str">
        <f>IF(Compliance_Options!C384="","",Compliance_Options!C384)</f>
        <v/>
      </c>
      <c r="AZ362" s="126" t="str">
        <f>IF(Compliance_Options!D384="","",Compliance_Options!D384)</f>
        <v/>
      </c>
      <c r="BA362" s="126" t="str">
        <f>IF(Compliance_Options!E384="","",Compliance_Options!E384)</f>
        <v/>
      </c>
      <c r="BB362" s="126" t="str">
        <f>IF(Compliance_Options!F384="","",Compliance_Options!F384)</f>
        <v/>
      </c>
      <c r="BC362" s="105" t="str">
        <f t="shared" si="201"/>
        <v xml:space="preserve">    </v>
      </c>
      <c r="BD362" s="105" t="str">
        <f>IF(COUNTIF(BC$2:BC362,BC362)=1,BC362,"")</f>
        <v/>
      </c>
      <c r="BE362" s="105" t="str">
        <f t="shared" si="202"/>
        <v/>
      </c>
      <c r="BF362" s="105" t="str">
        <f t="shared" si="203"/>
        <v/>
      </c>
      <c r="BG362" s="105" t="str">
        <f t="shared" si="204"/>
        <v/>
      </c>
      <c r="BH362" s="105" t="str">
        <f t="shared" si="205"/>
        <v/>
      </c>
      <c r="BI362" s="105" t="str">
        <f t="shared" si="206"/>
        <v/>
      </c>
      <c r="BJ362" s="105" t="str">
        <f t="shared" si="207"/>
        <v/>
      </c>
      <c r="BK362" s="111" t="str">
        <f t="shared" si="208"/>
        <v/>
      </c>
      <c r="BL362" s="111" t="str">
        <f>+IF(BK362="","",MAX(BL$1:BL361)+1)</f>
        <v/>
      </c>
      <c r="BM362" s="111" t="str">
        <f t="shared" si="209"/>
        <v/>
      </c>
      <c r="BN362" s="111" t="str">
        <f t="shared" si="210"/>
        <v/>
      </c>
      <c r="BO362" s="111" t="str">
        <f t="shared" si="211"/>
        <v/>
      </c>
      <c r="BP362" s="111" t="str">
        <f t="shared" si="212"/>
        <v/>
      </c>
      <c r="BQ362" s="111" t="str">
        <f t="shared" si="213"/>
        <v/>
      </c>
      <c r="BR362" s="111" t="str">
        <f t="shared" si="214"/>
        <v/>
      </c>
      <c r="BS362" s="127" t="str">
        <f t="shared" si="215"/>
        <v/>
      </c>
      <c r="BT362" s="127" t="str">
        <f>+IF(BS362="","",MAX(BT$1:BT361)+1)</f>
        <v/>
      </c>
      <c r="BU362" s="127" t="str">
        <f t="shared" si="216"/>
        <v/>
      </c>
      <c r="BV362" s="127" t="str">
        <f t="shared" si="217"/>
        <v/>
      </c>
      <c r="BW362" s="127" t="str">
        <f t="shared" si="218"/>
        <v/>
      </c>
      <c r="BX362" s="127" t="str">
        <f t="shared" si="219"/>
        <v/>
      </c>
      <c r="BY362" s="127" t="str">
        <f t="shared" si="220"/>
        <v/>
      </c>
      <c r="BZ362" s="127" t="str">
        <f t="shared" si="221"/>
        <v/>
      </c>
      <c r="CA362" s="128" t="str">
        <f t="shared" si="222"/>
        <v/>
      </c>
      <c r="CB362" s="128" t="str">
        <f>+IF(CA362="","",MAX(CB$1:CB361)+1)</f>
        <v/>
      </c>
      <c r="CC362" s="128" t="str">
        <f t="shared" si="223"/>
        <v/>
      </c>
      <c r="CD362" s="128" t="str">
        <f t="shared" si="224"/>
        <v/>
      </c>
      <c r="CE362" s="128" t="str">
        <f t="shared" si="225"/>
        <v/>
      </c>
      <c r="CF362" s="128" t="str">
        <f t="shared" si="226"/>
        <v/>
      </c>
      <c r="CG362" s="128" t="str">
        <f t="shared" si="227"/>
        <v/>
      </c>
      <c r="CH362" s="128" t="str">
        <f t="shared" si="228"/>
        <v/>
      </c>
      <c r="CI362" s="129" t="str">
        <f t="shared" si="229"/>
        <v/>
      </c>
      <c r="CJ362" s="129" t="str">
        <f>+IF(CI362="","",MAX(CJ$1:CJ361)+1)</f>
        <v/>
      </c>
      <c r="CK362" s="129" t="str">
        <f t="shared" si="230"/>
        <v/>
      </c>
      <c r="CL362" s="129" t="str">
        <f t="shared" si="231"/>
        <v/>
      </c>
      <c r="CM362" s="129" t="str">
        <f t="shared" si="232"/>
        <v/>
      </c>
      <c r="CN362" s="129" t="str">
        <f t="shared" si="233"/>
        <v/>
      </c>
      <c r="CO362" s="129" t="str">
        <f t="shared" si="234"/>
        <v/>
      </c>
      <c r="CQ362" s="207" t="str">
        <f>+IF(CR362="","",MAX(CQ$1:CQ361)+1)</f>
        <v/>
      </c>
      <c r="CR362" s="208" t="str">
        <f>IF(Compliance_Options!B384="","",Compliance_Options!B384)</f>
        <v/>
      </c>
      <c r="CS362" s="208" t="str">
        <f>IF(Compliance_Options!C384="","",Compliance_Options!C384)</f>
        <v/>
      </c>
      <c r="CT362" s="208" t="str">
        <f>IF(Compliance_Options!D384="","",Compliance_Options!D384)</f>
        <v/>
      </c>
      <c r="CU362" s="208" t="str">
        <f t="shared" si="235"/>
        <v xml:space="preserve">  </v>
      </c>
      <c r="CV362" s="208" t="str">
        <f>IF(COUNTIF(CU$2:CU362,CU362)=1,CU362,"")</f>
        <v/>
      </c>
      <c r="CW362" s="208" t="str">
        <f t="shared" si="236"/>
        <v/>
      </c>
      <c r="CX362" s="208" t="str">
        <f t="shared" si="237"/>
        <v/>
      </c>
      <c r="CY362" s="208" t="str">
        <f t="shared" si="238"/>
        <v/>
      </c>
      <c r="CZ362" s="208" t="str">
        <f t="shared" si="239"/>
        <v/>
      </c>
    </row>
    <row r="363" spans="49:104" x14ac:dyDescent="0.3">
      <c r="AW363" s="125" t="str">
        <f>+IF(AX363="","",MAX(AW$1:AW362)+1)</f>
        <v/>
      </c>
      <c r="AX363" s="126" t="str">
        <f>IF(Compliance_Options!B385="","",Compliance_Options!B385)</f>
        <v/>
      </c>
      <c r="AY363" s="126" t="str">
        <f>IF(Compliance_Options!C385="","",Compliance_Options!C385)</f>
        <v/>
      </c>
      <c r="AZ363" s="126" t="str">
        <f>IF(Compliance_Options!D385="","",Compliance_Options!D385)</f>
        <v/>
      </c>
      <c r="BA363" s="126" t="str">
        <f>IF(Compliance_Options!E385="","",Compliance_Options!E385)</f>
        <v/>
      </c>
      <c r="BB363" s="126" t="str">
        <f>IF(Compliance_Options!F385="","",Compliance_Options!F385)</f>
        <v/>
      </c>
      <c r="BC363" s="105" t="str">
        <f t="shared" si="201"/>
        <v xml:space="preserve">    </v>
      </c>
      <c r="BD363" s="105" t="str">
        <f>IF(COUNTIF(BC$2:BC363,BC363)=1,BC363,"")</f>
        <v/>
      </c>
      <c r="BE363" s="105" t="str">
        <f t="shared" si="202"/>
        <v/>
      </c>
      <c r="BF363" s="105" t="str">
        <f t="shared" si="203"/>
        <v/>
      </c>
      <c r="BG363" s="105" t="str">
        <f t="shared" si="204"/>
        <v/>
      </c>
      <c r="BH363" s="105" t="str">
        <f t="shared" si="205"/>
        <v/>
      </c>
      <c r="BI363" s="105" t="str">
        <f t="shared" si="206"/>
        <v/>
      </c>
      <c r="BJ363" s="105" t="str">
        <f t="shared" si="207"/>
        <v/>
      </c>
      <c r="BK363" s="111" t="str">
        <f t="shared" si="208"/>
        <v/>
      </c>
      <c r="BL363" s="111" t="str">
        <f>+IF(BK363="","",MAX(BL$1:BL362)+1)</f>
        <v/>
      </c>
      <c r="BM363" s="111" t="str">
        <f t="shared" si="209"/>
        <v/>
      </c>
      <c r="BN363" s="111" t="str">
        <f t="shared" si="210"/>
        <v/>
      </c>
      <c r="BO363" s="111" t="str">
        <f t="shared" si="211"/>
        <v/>
      </c>
      <c r="BP363" s="111" t="str">
        <f t="shared" si="212"/>
        <v/>
      </c>
      <c r="BQ363" s="111" t="str">
        <f t="shared" si="213"/>
        <v/>
      </c>
      <c r="BR363" s="111" t="str">
        <f t="shared" si="214"/>
        <v/>
      </c>
      <c r="BS363" s="127" t="str">
        <f t="shared" si="215"/>
        <v/>
      </c>
      <c r="BT363" s="127" t="str">
        <f>+IF(BS363="","",MAX(BT$1:BT362)+1)</f>
        <v/>
      </c>
      <c r="BU363" s="127" t="str">
        <f t="shared" si="216"/>
        <v/>
      </c>
      <c r="BV363" s="127" t="str">
        <f t="shared" si="217"/>
        <v/>
      </c>
      <c r="BW363" s="127" t="str">
        <f t="shared" si="218"/>
        <v/>
      </c>
      <c r="BX363" s="127" t="str">
        <f t="shared" si="219"/>
        <v/>
      </c>
      <c r="BY363" s="127" t="str">
        <f t="shared" si="220"/>
        <v/>
      </c>
      <c r="BZ363" s="127" t="str">
        <f t="shared" si="221"/>
        <v/>
      </c>
      <c r="CA363" s="128" t="str">
        <f t="shared" si="222"/>
        <v/>
      </c>
      <c r="CB363" s="128" t="str">
        <f>+IF(CA363="","",MAX(CB$1:CB362)+1)</f>
        <v/>
      </c>
      <c r="CC363" s="128" t="str">
        <f t="shared" si="223"/>
        <v/>
      </c>
      <c r="CD363" s="128" t="str">
        <f t="shared" si="224"/>
        <v/>
      </c>
      <c r="CE363" s="128" t="str">
        <f t="shared" si="225"/>
        <v/>
      </c>
      <c r="CF363" s="128" t="str">
        <f t="shared" si="226"/>
        <v/>
      </c>
      <c r="CG363" s="128" t="str">
        <f t="shared" si="227"/>
        <v/>
      </c>
      <c r="CH363" s="128" t="str">
        <f t="shared" si="228"/>
        <v/>
      </c>
      <c r="CI363" s="129" t="str">
        <f t="shared" si="229"/>
        <v/>
      </c>
      <c r="CJ363" s="129" t="str">
        <f>+IF(CI363="","",MAX(CJ$1:CJ362)+1)</f>
        <v/>
      </c>
      <c r="CK363" s="129" t="str">
        <f t="shared" si="230"/>
        <v/>
      </c>
      <c r="CL363" s="129" t="str">
        <f t="shared" si="231"/>
        <v/>
      </c>
      <c r="CM363" s="129" t="str">
        <f t="shared" si="232"/>
        <v/>
      </c>
      <c r="CN363" s="129" t="str">
        <f t="shared" si="233"/>
        <v/>
      </c>
      <c r="CO363" s="129" t="str">
        <f t="shared" si="234"/>
        <v/>
      </c>
      <c r="CQ363" s="207" t="str">
        <f>+IF(CR363="","",MAX(CQ$1:CQ362)+1)</f>
        <v/>
      </c>
      <c r="CR363" s="208" t="str">
        <f>IF(Compliance_Options!B385="","",Compliance_Options!B385)</f>
        <v/>
      </c>
      <c r="CS363" s="208" t="str">
        <f>IF(Compliance_Options!C385="","",Compliance_Options!C385)</f>
        <v/>
      </c>
      <c r="CT363" s="208" t="str">
        <f>IF(Compliance_Options!D385="","",Compliance_Options!D385)</f>
        <v/>
      </c>
      <c r="CU363" s="208" t="str">
        <f t="shared" si="235"/>
        <v xml:space="preserve">  </v>
      </c>
      <c r="CV363" s="208" t="str">
        <f>IF(COUNTIF(CU$2:CU363,CU363)=1,CU363,"")</f>
        <v/>
      </c>
      <c r="CW363" s="208" t="str">
        <f t="shared" si="236"/>
        <v/>
      </c>
      <c r="CX363" s="208" t="str">
        <f t="shared" si="237"/>
        <v/>
      </c>
      <c r="CY363" s="208" t="str">
        <f t="shared" si="238"/>
        <v/>
      </c>
      <c r="CZ363" s="208" t="str">
        <f t="shared" si="239"/>
        <v/>
      </c>
    </row>
    <row r="364" spans="49:104" x14ac:dyDescent="0.3">
      <c r="AW364" s="125" t="str">
        <f>+IF(AX364="","",MAX(AW$1:AW363)+1)</f>
        <v/>
      </c>
      <c r="AX364" s="126" t="str">
        <f>IF(Compliance_Options!B386="","",Compliance_Options!B386)</f>
        <v/>
      </c>
      <c r="AY364" s="126" t="str">
        <f>IF(Compliance_Options!C386="","",Compliance_Options!C386)</f>
        <v/>
      </c>
      <c r="AZ364" s="126" t="str">
        <f>IF(Compliance_Options!D386="","",Compliance_Options!D386)</f>
        <v/>
      </c>
      <c r="BA364" s="126" t="str">
        <f>IF(Compliance_Options!E386="","",Compliance_Options!E386)</f>
        <v/>
      </c>
      <c r="BB364" s="126" t="str">
        <f>IF(Compliance_Options!F386="","",Compliance_Options!F386)</f>
        <v/>
      </c>
      <c r="BC364" s="105" t="str">
        <f t="shared" si="201"/>
        <v xml:space="preserve">    </v>
      </c>
      <c r="BD364" s="105" t="str">
        <f>IF(COUNTIF(BC$2:BC364,BC364)=1,BC364,"")</f>
        <v/>
      </c>
      <c r="BE364" s="105" t="str">
        <f t="shared" si="202"/>
        <v/>
      </c>
      <c r="BF364" s="105" t="str">
        <f t="shared" si="203"/>
        <v/>
      </c>
      <c r="BG364" s="105" t="str">
        <f t="shared" si="204"/>
        <v/>
      </c>
      <c r="BH364" s="105" t="str">
        <f t="shared" si="205"/>
        <v/>
      </c>
      <c r="BI364" s="105" t="str">
        <f t="shared" si="206"/>
        <v/>
      </c>
      <c r="BJ364" s="105" t="str">
        <f t="shared" si="207"/>
        <v/>
      </c>
      <c r="BK364" s="111" t="str">
        <f t="shared" si="208"/>
        <v/>
      </c>
      <c r="BL364" s="111" t="str">
        <f>+IF(BK364="","",MAX(BL$1:BL363)+1)</f>
        <v/>
      </c>
      <c r="BM364" s="111" t="str">
        <f t="shared" si="209"/>
        <v/>
      </c>
      <c r="BN364" s="111" t="str">
        <f t="shared" si="210"/>
        <v/>
      </c>
      <c r="BO364" s="111" t="str">
        <f t="shared" si="211"/>
        <v/>
      </c>
      <c r="BP364" s="111" t="str">
        <f t="shared" si="212"/>
        <v/>
      </c>
      <c r="BQ364" s="111" t="str">
        <f t="shared" si="213"/>
        <v/>
      </c>
      <c r="BR364" s="111" t="str">
        <f t="shared" si="214"/>
        <v/>
      </c>
      <c r="BS364" s="127" t="str">
        <f t="shared" si="215"/>
        <v/>
      </c>
      <c r="BT364" s="127" t="str">
        <f>+IF(BS364="","",MAX(BT$1:BT363)+1)</f>
        <v/>
      </c>
      <c r="BU364" s="127" t="str">
        <f t="shared" si="216"/>
        <v/>
      </c>
      <c r="BV364" s="127" t="str">
        <f t="shared" si="217"/>
        <v/>
      </c>
      <c r="BW364" s="127" t="str">
        <f t="shared" si="218"/>
        <v/>
      </c>
      <c r="BX364" s="127" t="str">
        <f t="shared" si="219"/>
        <v/>
      </c>
      <c r="BY364" s="127" t="str">
        <f t="shared" si="220"/>
        <v/>
      </c>
      <c r="BZ364" s="127" t="str">
        <f t="shared" si="221"/>
        <v/>
      </c>
      <c r="CA364" s="128" t="str">
        <f t="shared" si="222"/>
        <v/>
      </c>
      <c r="CB364" s="128" t="str">
        <f>+IF(CA364="","",MAX(CB$1:CB363)+1)</f>
        <v/>
      </c>
      <c r="CC364" s="128" t="str">
        <f t="shared" si="223"/>
        <v/>
      </c>
      <c r="CD364" s="128" t="str">
        <f t="shared" si="224"/>
        <v/>
      </c>
      <c r="CE364" s="128" t="str">
        <f t="shared" si="225"/>
        <v/>
      </c>
      <c r="CF364" s="128" t="str">
        <f t="shared" si="226"/>
        <v/>
      </c>
      <c r="CG364" s="128" t="str">
        <f t="shared" si="227"/>
        <v/>
      </c>
      <c r="CH364" s="128" t="str">
        <f t="shared" si="228"/>
        <v/>
      </c>
      <c r="CI364" s="129" t="str">
        <f t="shared" si="229"/>
        <v/>
      </c>
      <c r="CJ364" s="129" t="str">
        <f>+IF(CI364="","",MAX(CJ$1:CJ363)+1)</f>
        <v/>
      </c>
      <c r="CK364" s="129" t="str">
        <f t="shared" si="230"/>
        <v/>
      </c>
      <c r="CL364" s="129" t="str">
        <f t="shared" si="231"/>
        <v/>
      </c>
      <c r="CM364" s="129" t="str">
        <f t="shared" si="232"/>
        <v/>
      </c>
      <c r="CN364" s="129" t="str">
        <f t="shared" si="233"/>
        <v/>
      </c>
      <c r="CO364" s="129" t="str">
        <f t="shared" si="234"/>
        <v/>
      </c>
      <c r="CQ364" s="207" t="str">
        <f>+IF(CR364="","",MAX(CQ$1:CQ363)+1)</f>
        <v/>
      </c>
      <c r="CR364" s="208" t="str">
        <f>IF(Compliance_Options!B386="","",Compliance_Options!B386)</f>
        <v/>
      </c>
      <c r="CS364" s="208" t="str">
        <f>IF(Compliance_Options!C386="","",Compliance_Options!C386)</f>
        <v/>
      </c>
      <c r="CT364" s="208" t="str">
        <f>IF(Compliance_Options!D386="","",Compliance_Options!D386)</f>
        <v/>
      </c>
      <c r="CU364" s="208" t="str">
        <f t="shared" si="235"/>
        <v xml:space="preserve">  </v>
      </c>
      <c r="CV364" s="208" t="str">
        <f>IF(COUNTIF(CU$2:CU364,CU364)=1,CU364,"")</f>
        <v/>
      </c>
      <c r="CW364" s="208" t="str">
        <f t="shared" si="236"/>
        <v/>
      </c>
      <c r="CX364" s="208" t="str">
        <f t="shared" si="237"/>
        <v/>
      </c>
      <c r="CY364" s="208" t="str">
        <f t="shared" si="238"/>
        <v/>
      </c>
      <c r="CZ364" s="208" t="str">
        <f t="shared" si="239"/>
        <v/>
      </c>
    </row>
    <row r="365" spans="49:104" x14ac:dyDescent="0.3">
      <c r="AW365" s="125" t="str">
        <f>+IF(AX365="","",MAX(AW$1:AW364)+1)</f>
        <v/>
      </c>
      <c r="AX365" s="126" t="str">
        <f>IF(Compliance_Options!B387="","",Compliance_Options!B387)</f>
        <v/>
      </c>
      <c r="AY365" s="126" t="str">
        <f>IF(Compliance_Options!C387="","",Compliance_Options!C387)</f>
        <v/>
      </c>
      <c r="AZ365" s="126" t="str">
        <f>IF(Compliance_Options!D387="","",Compliance_Options!D387)</f>
        <v/>
      </c>
      <c r="BA365" s="126" t="str">
        <f>IF(Compliance_Options!E387="","",Compliance_Options!E387)</f>
        <v/>
      </c>
      <c r="BB365" s="126" t="str">
        <f>IF(Compliance_Options!F387="","",Compliance_Options!F387)</f>
        <v/>
      </c>
      <c r="BC365" s="105" t="str">
        <f t="shared" si="201"/>
        <v xml:space="preserve">    </v>
      </c>
      <c r="BD365" s="105" t="str">
        <f>IF(COUNTIF(BC$2:BC365,BC365)=1,BC365,"")</f>
        <v/>
      </c>
      <c r="BE365" s="105" t="str">
        <f t="shared" si="202"/>
        <v/>
      </c>
      <c r="BF365" s="105" t="str">
        <f t="shared" si="203"/>
        <v/>
      </c>
      <c r="BG365" s="105" t="str">
        <f t="shared" si="204"/>
        <v/>
      </c>
      <c r="BH365" s="105" t="str">
        <f t="shared" si="205"/>
        <v/>
      </c>
      <c r="BI365" s="105" t="str">
        <f t="shared" si="206"/>
        <v/>
      </c>
      <c r="BJ365" s="105" t="str">
        <f t="shared" si="207"/>
        <v/>
      </c>
      <c r="BK365" s="111" t="str">
        <f t="shared" si="208"/>
        <v/>
      </c>
      <c r="BL365" s="111" t="str">
        <f>+IF(BK365="","",MAX(BL$1:BL364)+1)</f>
        <v/>
      </c>
      <c r="BM365" s="111" t="str">
        <f t="shared" si="209"/>
        <v/>
      </c>
      <c r="BN365" s="111" t="str">
        <f t="shared" si="210"/>
        <v/>
      </c>
      <c r="BO365" s="111" t="str">
        <f t="shared" si="211"/>
        <v/>
      </c>
      <c r="BP365" s="111" t="str">
        <f t="shared" si="212"/>
        <v/>
      </c>
      <c r="BQ365" s="111" t="str">
        <f t="shared" si="213"/>
        <v/>
      </c>
      <c r="BR365" s="111" t="str">
        <f t="shared" si="214"/>
        <v/>
      </c>
      <c r="BS365" s="127" t="str">
        <f t="shared" si="215"/>
        <v/>
      </c>
      <c r="BT365" s="127" t="str">
        <f>+IF(BS365="","",MAX(BT$1:BT364)+1)</f>
        <v/>
      </c>
      <c r="BU365" s="127" t="str">
        <f t="shared" si="216"/>
        <v/>
      </c>
      <c r="BV365" s="127" t="str">
        <f t="shared" si="217"/>
        <v/>
      </c>
      <c r="BW365" s="127" t="str">
        <f t="shared" si="218"/>
        <v/>
      </c>
      <c r="BX365" s="127" t="str">
        <f t="shared" si="219"/>
        <v/>
      </c>
      <c r="BY365" s="127" t="str">
        <f t="shared" si="220"/>
        <v/>
      </c>
      <c r="BZ365" s="127" t="str">
        <f t="shared" si="221"/>
        <v/>
      </c>
      <c r="CA365" s="128" t="str">
        <f t="shared" si="222"/>
        <v/>
      </c>
      <c r="CB365" s="128" t="str">
        <f>+IF(CA365="","",MAX(CB$1:CB364)+1)</f>
        <v/>
      </c>
      <c r="CC365" s="128" t="str">
        <f t="shared" si="223"/>
        <v/>
      </c>
      <c r="CD365" s="128" t="str">
        <f t="shared" si="224"/>
        <v/>
      </c>
      <c r="CE365" s="128" t="str">
        <f t="shared" si="225"/>
        <v/>
      </c>
      <c r="CF365" s="128" t="str">
        <f t="shared" si="226"/>
        <v/>
      </c>
      <c r="CG365" s="128" t="str">
        <f t="shared" si="227"/>
        <v/>
      </c>
      <c r="CH365" s="128" t="str">
        <f t="shared" si="228"/>
        <v/>
      </c>
      <c r="CI365" s="129" t="str">
        <f t="shared" si="229"/>
        <v/>
      </c>
      <c r="CJ365" s="129" t="str">
        <f>+IF(CI365="","",MAX(CJ$1:CJ364)+1)</f>
        <v/>
      </c>
      <c r="CK365" s="129" t="str">
        <f t="shared" si="230"/>
        <v/>
      </c>
      <c r="CL365" s="129" t="str">
        <f t="shared" si="231"/>
        <v/>
      </c>
      <c r="CM365" s="129" t="str">
        <f t="shared" si="232"/>
        <v/>
      </c>
      <c r="CN365" s="129" t="str">
        <f t="shared" si="233"/>
        <v/>
      </c>
      <c r="CO365" s="129" t="str">
        <f t="shared" si="234"/>
        <v/>
      </c>
      <c r="CQ365" s="207" t="str">
        <f>+IF(CR365="","",MAX(CQ$1:CQ364)+1)</f>
        <v/>
      </c>
      <c r="CR365" s="208" t="str">
        <f>IF(Compliance_Options!B387="","",Compliance_Options!B387)</f>
        <v/>
      </c>
      <c r="CS365" s="208" t="str">
        <f>IF(Compliance_Options!C387="","",Compliance_Options!C387)</f>
        <v/>
      </c>
      <c r="CT365" s="208" t="str">
        <f>IF(Compliance_Options!D387="","",Compliance_Options!D387)</f>
        <v/>
      </c>
      <c r="CU365" s="208" t="str">
        <f t="shared" si="235"/>
        <v xml:space="preserve">  </v>
      </c>
      <c r="CV365" s="208" t="str">
        <f>IF(COUNTIF(CU$2:CU365,CU365)=1,CU365,"")</f>
        <v/>
      </c>
      <c r="CW365" s="208" t="str">
        <f t="shared" si="236"/>
        <v/>
      </c>
      <c r="CX365" s="208" t="str">
        <f t="shared" si="237"/>
        <v/>
      </c>
      <c r="CY365" s="208" t="str">
        <f t="shared" si="238"/>
        <v/>
      </c>
      <c r="CZ365" s="208" t="str">
        <f t="shared" si="239"/>
        <v/>
      </c>
    </row>
    <row r="366" spans="49:104" x14ac:dyDescent="0.3">
      <c r="AW366" s="125" t="str">
        <f>+IF(AX366="","",MAX(AW$1:AW365)+1)</f>
        <v/>
      </c>
      <c r="AX366" s="126" t="str">
        <f>IF(Compliance_Options!B388="","",Compliance_Options!B388)</f>
        <v/>
      </c>
      <c r="AY366" s="126" t="str">
        <f>IF(Compliance_Options!C388="","",Compliance_Options!C388)</f>
        <v/>
      </c>
      <c r="AZ366" s="126" t="str">
        <f>IF(Compliance_Options!D388="","",Compliance_Options!D388)</f>
        <v/>
      </c>
      <c r="BA366" s="126" t="str">
        <f>IF(Compliance_Options!E388="","",Compliance_Options!E388)</f>
        <v/>
      </c>
      <c r="BB366" s="126" t="str">
        <f>IF(Compliance_Options!F388="","",Compliance_Options!F388)</f>
        <v/>
      </c>
      <c r="BC366" s="105" t="str">
        <f t="shared" si="201"/>
        <v xml:space="preserve">    </v>
      </c>
      <c r="BD366" s="105" t="str">
        <f>IF(COUNTIF(BC$2:BC366,BC366)=1,BC366,"")</f>
        <v/>
      </c>
      <c r="BE366" s="105" t="str">
        <f t="shared" si="202"/>
        <v/>
      </c>
      <c r="BF366" s="105" t="str">
        <f t="shared" si="203"/>
        <v/>
      </c>
      <c r="BG366" s="105" t="str">
        <f t="shared" si="204"/>
        <v/>
      </c>
      <c r="BH366" s="105" t="str">
        <f t="shared" si="205"/>
        <v/>
      </c>
      <c r="BI366" s="105" t="str">
        <f t="shared" si="206"/>
        <v/>
      </c>
      <c r="BJ366" s="105" t="str">
        <f t="shared" si="207"/>
        <v/>
      </c>
      <c r="BK366" s="111" t="str">
        <f t="shared" si="208"/>
        <v/>
      </c>
      <c r="BL366" s="111" t="str">
        <f>+IF(BK366="","",MAX(BL$1:BL365)+1)</f>
        <v/>
      </c>
      <c r="BM366" s="111" t="str">
        <f t="shared" si="209"/>
        <v/>
      </c>
      <c r="BN366" s="111" t="str">
        <f t="shared" si="210"/>
        <v/>
      </c>
      <c r="BO366" s="111" t="str">
        <f t="shared" si="211"/>
        <v/>
      </c>
      <c r="BP366" s="111" t="str">
        <f t="shared" si="212"/>
        <v/>
      </c>
      <c r="BQ366" s="111" t="str">
        <f t="shared" si="213"/>
        <v/>
      </c>
      <c r="BR366" s="111" t="str">
        <f t="shared" si="214"/>
        <v/>
      </c>
      <c r="BS366" s="127" t="str">
        <f t="shared" si="215"/>
        <v/>
      </c>
      <c r="BT366" s="127" t="str">
        <f>+IF(BS366="","",MAX(BT$1:BT365)+1)</f>
        <v/>
      </c>
      <c r="BU366" s="127" t="str">
        <f t="shared" si="216"/>
        <v/>
      </c>
      <c r="BV366" s="127" t="str">
        <f t="shared" si="217"/>
        <v/>
      </c>
      <c r="BW366" s="127" t="str">
        <f t="shared" si="218"/>
        <v/>
      </c>
      <c r="BX366" s="127" t="str">
        <f t="shared" si="219"/>
        <v/>
      </c>
      <c r="BY366" s="127" t="str">
        <f t="shared" si="220"/>
        <v/>
      </c>
      <c r="BZ366" s="127" t="str">
        <f t="shared" si="221"/>
        <v/>
      </c>
      <c r="CA366" s="128" t="str">
        <f t="shared" si="222"/>
        <v/>
      </c>
      <c r="CB366" s="128" t="str">
        <f>+IF(CA366="","",MAX(CB$1:CB365)+1)</f>
        <v/>
      </c>
      <c r="CC366" s="128" t="str">
        <f t="shared" si="223"/>
        <v/>
      </c>
      <c r="CD366" s="128" t="str">
        <f t="shared" si="224"/>
        <v/>
      </c>
      <c r="CE366" s="128" t="str">
        <f t="shared" si="225"/>
        <v/>
      </c>
      <c r="CF366" s="128" t="str">
        <f t="shared" si="226"/>
        <v/>
      </c>
      <c r="CG366" s="128" t="str">
        <f t="shared" si="227"/>
        <v/>
      </c>
      <c r="CH366" s="128" t="str">
        <f t="shared" si="228"/>
        <v/>
      </c>
      <c r="CI366" s="129" t="str">
        <f t="shared" si="229"/>
        <v/>
      </c>
      <c r="CJ366" s="129" t="str">
        <f>+IF(CI366="","",MAX(CJ$1:CJ365)+1)</f>
        <v/>
      </c>
      <c r="CK366" s="129" t="str">
        <f t="shared" si="230"/>
        <v/>
      </c>
      <c r="CL366" s="129" t="str">
        <f t="shared" si="231"/>
        <v/>
      </c>
      <c r="CM366" s="129" t="str">
        <f t="shared" si="232"/>
        <v/>
      </c>
      <c r="CN366" s="129" t="str">
        <f t="shared" si="233"/>
        <v/>
      </c>
      <c r="CO366" s="129" t="str">
        <f t="shared" si="234"/>
        <v/>
      </c>
      <c r="CQ366" s="207" t="str">
        <f>+IF(CR366="","",MAX(CQ$1:CQ365)+1)</f>
        <v/>
      </c>
      <c r="CR366" s="208" t="str">
        <f>IF(Compliance_Options!B388="","",Compliance_Options!B388)</f>
        <v/>
      </c>
      <c r="CS366" s="208" t="str">
        <f>IF(Compliance_Options!C388="","",Compliance_Options!C388)</f>
        <v/>
      </c>
      <c r="CT366" s="208" t="str">
        <f>IF(Compliance_Options!D388="","",Compliance_Options!D388)</f>
        <v/>
      </c>
      <c r="CU366" s="208" t="str">
        <f t="shared" si="235"/>
        <v xml:space="preserve">  </v>
      </c>
      <c r="CV366" s="208" t="str">
        <f>IF(COUNTIF(CU$2:CU366,CU366)=1,CU366,"")</f>
        <v/>
      </c>
      <c r="CW366" s="208" t="str">
        <f t="shared" si="236"/>
        <v/>
      </c>
      <c r="CX366" s="208" t="str">
        <f t="shared" si="237"/>
        <v/>
      </c>
      <c r="CY366" s="208" t="str">
        <f t="shared" si="238"/>
        <v/>
      </c>
      <c r="CZ366" s="208" t="str">
        <f t="shared" si="239"/>
        <v/>
      </c>
    </row>
    <row r="367" spans="49:104" x14ac:dyDescent="0.3">
      <c r="AW367" s="125" t="str">
        <f>+IF(AX367="","",MAX(AW$1:AW366)+1)</f>
        <v/>
      </c>
      <c r="AX367" s="126" t="str">
        <f>IF(Compliance_Options!B389="","",Compliance_Options!B389)</f>
        <v/>
      </c>
      <c r="AY367" s="126" t="str">
        <f>IF(Compliance_Options!C389="","",Compliance_Options!C389)</f>
        <v/>
      </c>
      <c r="AZ367" s="126" t="str">
        <f>IF(Compliance_Options!D389="","",Compliance_Options!D389)</f>
        <v/>
      </c>
      <c r="BA367" s="126" t="str">
        <f>IF(Compliance_Options!E389="","",Compliance_Options!E389)</f>
        <v/>
      </c>
      <c r="BB367" s="126" t="str">
        <f>IF(Compliance_Options!F389="","",Compliance_Options!F389)</f>
        <v/>
      </c>
      <c r="BC367" s="105" t="str">
        <f t="shared" si="201"/>
        <v xml:space="preserve">    </v>
      </c>
      <c r="BD367" s="105" t="str">
        <f>IF(COUNTIF(BC$2:BC367,BC367)=1,BC367,"")</f>
        <v/>
      </c>
      <c r="BE367" s="105" t="str">
        <f t="shared" si="202"/>
        <v/>
      </c>
      <c r="BF367" s="105" t="str">
        <f t="shared" si="203"/>
        <v/>
      </c>
      <c r="BG367" s="105" t="str">
        <f t="shared" si="204"/>
        <v/>
      </c>
      <c r="BH367" s="105" t="str">
        <f t="shared" si="205"/>
        <v/>
      </c>
      <c r="BI367" s="105" t="str">
        <f t="shared" si="206"/>
        <v/>
      </c>
      <c r="BJ367" s="105" t="str">
        <f t="shared" si="207"/>
        <v/>
      </c>
      <c r="BK367" s="111" t="str">
        <f t="shared" si="208"/>
        <v/>
      </c>
      <c r="BL367" s="111" t="str">
        <f>+IF(BK367="","",MAX(BL$1:BL366)+1)</f>
        <v/>
      </c>
      <c r="BM367" s="111" t="str">
        <f t="shared" si="209"/>
        <v/>
      </c>
      <c r="BN367" s="111" t="str">
        <f t="shared" si="210"/>
        <v/>
      </c>
      <c r="BO367" s="111" t="str">
        <f t="shared" si="211"/>
        <v/>
      </c>
      <c r="BP367" s="111" t="str">
        <f t="shared" si="212"/>
        <v/>
      </c>
      <c r="BQ367" s="111" t="str">
        <f t="shared" si="213"/>
        <v/>
      </c>
      <c r="BR367" s="111" t="str">
        <f t="shared" si="214"/>
        <v/>
      </c>
      <c r="BS367" s="127" t="str">
        <f t="shared" si="215"/>
        <v/>
      </c>
      <c r="BT367" s="127" t="str">
        <f>+IF(BS367="","",MAX(BT$1:BT366)+1)</f>
        <v/>
      </c>
      <c r="BU367" s="127" t="str">
        <f t="shared" si="216"/>
        <v/>
      </c>
      <c r="BV367" s="127" t="str">
        <f t="shared" si="217"/>
        <v/>
      </c>
      <c r="BW367" s="127" t="str">
        <f t="shared" si="218"/>
        <v/>
      </c>
      <c r="BX367" s="127" t="str">
        <f t="shared" si="219"/>
        <v/>
      </c>
      <c r="BY367" s="127" t="str">
        <f t="shared" si="220"/>
        <v/>
      </c>
      <c r="BZ367" s="127" t="str">
        <f t="shared" si="221"/>
        <v/>
      </c>
      <c r="CA367" s="128" t="str">
        <f t="shared" si="222"/>
        <v/>
      </c>
      <c r="CB367" s="128" t="str">
        <f>+IF(CA367="","",MAX(CB$1:CB366)+1)</f>
        <v/>
      </c>
      <c r="CC367" s="128" t="str">
        <f t="shared" si="223"/>
        <v/>
      </c>
      <c r="CD367" s="128" t="str">
        <f t="shared" si="224"/>
        <v/>
      </c>
      <c r="CE367" s="128" t="str">
        <f t="shared" si="225"/>
        <v/>
      </c>
      <c r="CF367" s="128" t="str">
        <f t="shared" si="226"/>
        <v/>
      </c>
      <c r="CG367" s="128" t="str">
        <f t="shared" si="227"/>
        <v/>
      </c>
      <c r="CH367" s="128" t="str">
        <f t="shared" si="228"/>
        <v/>
      </c>
      <c r="CI367" s="129" t="str">
        <f t="shared" si="229"/>
        <v/>
      </c>
      <c r="CJ367" s="129" t="str">
        <f>+IF(CI367="","",MAX(CJ$1:CJ366)+1)</f>
        <v/>
      </c>
      <c r="CK367" s="129" t="str">
        <f t="shared" si="230"/>
        <v/>
      </c>
      <c r="CL367" s="129" t="str">
        <f t="shared" si="231"/>
        <v/>
      </c>
      <c r="CM367" s="129" t="str">
        <f t="shared" si="232"/>
        <v/>
      </c>
      <c r="CN367" s="129" t="str">
        <f t="shared" si="233"/>
        <v/>
      </c>
      <c r="CO367" s="129" t="str">
        <f t="shared" si="234"/>
        <v/>
      </c>
      <c r="CQ367" s="207" t="str">
        <f>+IF(CR367="","",MAX(CQ$1:CQ366)+1)</f>
        <v/>
      </c>
      <c r="CR367" s="208" t="str">
        <f>IF(Compliance_Options!B389="","",Compliance_Options!B389)</f>
        <v/>
      </c>
      <c r="CS367" s="208" t="str">
        <f>IF(Compliance_Options!C389="","",Compliance_Options!C389)</f>
        <v/>
      </c>
      <c r="CT367" s="208" t="str">
        <f>IF(Compliance_Options!D389="","",Compliance_Options!D389)</f>
        <v/>
      </c>
      <c r="CU367" s="208" t="str">
        <f t="shared" si="235"/>
        <v xml:space="preserve">  </v>
      </c>
      <c r="CV367" s="208" t="str">
        <f>IF(COUNTIF(CU$2:CU367,CU367)=1,CU367,"")</f>
        <v/>
      </c>
      <c r="CW367" s="208" t="str">
        <f t="shared" si="236"/>
        <v/>
      </c>
      <c r="CX367" s="208" t="str">
        <f t="shared" si="237"/>
        <v/>
      </c>
      <c r="CY367" s="208" t="str">
        <f t="shared" si="238"/>
        <v/>
      </c>
      <c r="CZ367" s="208" t="str">
        <f t="shared" si="239"/>
        <v/>
      </c>
    </row>
    <row r="368" spans="49:104" x14ac:dyDescent="0.3">
      <c r="AW368" s="125" t="str">
        <f>+IF(AX368="","",MAX(AW$1:AW367)+1)</f>
        <v/>
      </c>
      <c r="AX368" s="126" t="str">
        <f>IF(Compliance_Options!B390="","",Compliance_Options!B390)</f>
        <v/>
      </c>
      <c r="AY368" s="126" t="str">
        <f>IF(Compliance_Options!C390="","",Compliance_Options!C390)</f>
        <v/>
      </c>
      <c r="AZ368" s="126" t="str">
        <f>IF(Compliance_Options!D390="","",Compliance_Options!D390)</f>
        <v/>
      </c>
      <c r="BA368" s="126" t="str">
        <f>IF(Compliance_Options!E390="","",Compliance_Options!E390)</f>
        <v/>
      </c>
      <c r="BB368" s="126" t="str">
        <f>IF(Compliance_Options!F390="","",Compliance_Options!F390)</f>
        <v/>
      </c>
      <c r="BC368" s="105" t="str">
        <f t="shared" si="201"/>
        <v xml:space="preserve">    </v>
      </c>
      <c r="BD368" s="105" t="str">
        <f>IF(COUNTIF(BC$2:BC368,BC368)=1,BC368,"")</f>
        <v/>
      </c>
      <c r="BE368" s="105" t="str">
        <f t="shared" si="202"/>
        <v/>
      </c>
      <c r="BF368" s="105" t="str">
        <f t="shared" si="203"/>
        <v/>
      </c>
      <c r="BG368" s="105" t="str">
        <f t="shared" si="204"/>
        <v/>
      </c>
      <c r="BH368" s="105" t="str">
        <f t="shared" si="205"/>
        <v/>
      </c>
      <c r="BI368" s="105" t="str">
        <f t="shared" si="206"/>
        <v/>
      </c>
      <c r="BJ368" s="105" t="str">
        <f t="shared" si="207"/>
        <v/>
      </c>
      <c r="BK368" s="111" t="str">
        <f t="shared" si="208"/>
        <v/>
      </c>
      <c r="BL368" s="111" t="str">
        <f>+IF(BK368="","",MAX(BL$1:BL367)+1)</f>
        <v/>
      </c>
      <c r="BM368" s="111" t="str">
        <f t="shared" si="209"/>
        <v/>
      </c>
      <c r="BN368" s="111" t="str">
        <f t="shared" si="210"/>
        <v/>
      </c>
      <c r="BO368" s="111" t="str">
        <f t="shared" si="211"/>
        <v/>
      </c>
      <c r="BP368" s="111" t="str">
        <f t="shared" si="212"/>
        <v/>
      </c>
      <c r="BQ368" s="111" t="str">
        <f t="shared" si="213"/>
        <v/>
      </c>
      <c r="BR368" s="111" t="str">
        <f t="shared" si="214"/>
        <v/>
      </c>
      <c r="BS368" s="127" t="str">
        <f t="shared" si="215"/>
        <v/>
      </c>
      <c r="BT368" s="127" t="str">
        <f>+IF(BS368="","",MAX(BT$1:BT367)+1)</f>
        <v/>
      </c>
      <c r="BU368" s="127" t="str">
        <f t="shared" si="216"/>
        <v/>
      </c>
      <c r="BV368" s="127" t="str">
        <f t="shared" si="217"/>
        <v/>
      </c>
      <c r="BW368" s="127" t="str">
        <f t="shared" si="218"/>
        <v/>
      </c>
      <c r="BX368" s="127" t="str">
        <f t="shared" si="219"/>
        <v/>
      </c>
      <c r="BY368" s="127" t="str">
        <f t="shared" si="220"/>
        <v/>
      </c>
      <c r="BZ368" s="127" t="str">
        <f t="shared" si="221"/>
        <v/>
      </c>
      <c r="CA368" s="128" t="str">
        <f t="shared" si="222"/>
        <v/>
      </c>
      <c r="CB368" s="128" t="str">
        <f>+IF(CA368="","",MAX(CB$1:CB367)+1)</f>
        <v/>
      </c>
      <c r="CC368" s="128" t="str">
        <f t="shared" si="223"/>
        <v/>
      </c>
      <c r="CD368" s="128" t="str">
        <f t="shared" si="224"/>
        <v/>
      </c>
      <c r="CE368" s="128" t="str">
        <f t="shared" si="225"/>
        <v/>
      </c>
      <c r="CF368" s="128" t="str">
        <f t="shared" si="226"/>
        <v/>
      </c>
      <c r="CG368" s="128" t="str">
        <f t="shared" si="227"/>
        <v/>
      </c>
      <c r="CH368" s="128" t="str">
        <f t="shared" si="228"/>
        <v/>
      </c>
      <c r="CI368" s="129" t="str">
        <f t="shared" si="229"/>
        <v/>
      </c>
      <c r="CJ368" s="129" t="str">
        <f>+IF(CI368="","",MAX(CJ$1:CJ367)+1)</f>
        <v/>
      </c>
      <c r="CK368" s="129" t="str">
        <f t="shared" si="230"/>
        <v/>
      </c>
      <c r="CL368" s="129" t="str">
        <f t="shared" si="231"/>
        <v/>
      </c>
      <c r="CM368" s="129" t="str">
        <f t="shared" si="232"/>
        <v/>
      </c>
      <c r="CN368" s="129" t="str">
        <f t="shared" si="233"/>
        <v/>
      </c>
      <c r="CO368" s="129" t="str">
        <f t="shared" si="234"/>
        <v/>
      </c>
      <c r="CQ368" s="207" t="str">
        <f>+IF(CR368="","",MAX(CQ$1:CQ367)+1)</f>
        <v/>
      </c>
      <c r="CR368" s="208" t="str">
        <f>IF(Compliance_Options!B390="","",Compliance_Options!B390)</f>
        <v/>
      </c>
      <c r="CS368" s="208" t="str">
        <f>IF(Compliance_Options!C390="","",Compliance_Options!C390)</f>
        <v/>
      </c>
      <c r="CT368" s="208" t="str">
        <f>IF(Compliance_Options!D390="","",Compliance_Options!D390)</f>
        <v/>
      </c>
      <c r="CU368" s="208" t="str">
        <f t="shared" si="235"/>
        <v xml:space="preserve">  </v>
      </c>
      <c r="CV368" s="208" t="str">
        <f>IF(COUNTIF(CU$2:CU368,CU368)=1,CU368,"")</f>
        <v/>
      </c>
      <c r="CW368" s="208" t="str">
        <f t="shared" si="236"/>
        <v/>
      </c>
      <c r="CX368" s="208" t="str">
        <f t="shared" si="237"/>
        <v/>
      </c>
      <c r="CY368" s="208" t="str">
        <f t="shared" si="238"/>
        <v/>
      </c>
      <c r="CZ368" s="208" t="str">
        <f t="shared" si="239"/>
        <v/>
      </c>
    </row>
    <row r="369" spans="49:104" x14ac:dyDescent="0.3">
      <c r="AW369" s="125" t="str">
        <f>+IF(AX369="","",MAX(AW$1:AW368)+1)</f>
        <v/>
      </c>
      <c r="AX369" s="126" t="str">
        <f>IF(Compliance_Options!B391="","",Compliance_Options!B391)</f>
        <v/>
      </c>
      <c r="AY369" s="126" t="str">
        <f>IF(Compliance_Options!C391="","",Compliance_Options!C391)</f>
        <v/>
      </c>
      <c r="AZ369" s="126" t="str">
        <f>IF(Compliance_Options!D391="","",Compliance_Options!D391)</f>
        <v/>
      </c>
      <c r="BA369" s="126" t="str">
        <f>IF(Compliance_Options!E391="","",Compliance_Options!E391)</f>
        <v/>
      </c>
      <c r="BB369" s="126" t="str">
        <f>IF(Compliance_Options!F391="","",Compliance_Options!F391)</f>
        <v/>
      </c>
      <c r="BC369" s="105" t="str">
        <f t="shared" si="201"/>
        <v xml:space="preserve">    </v>
      </c>
      <c r="BD369" s="105" t="str">
        <f>IF(COUNTIF(BC$2:BC369,BC369)=1,BC369,"")</f>
        <v/>
      </c>
      <c r="BE369" s="105" t="str">
        <f t="shared" si="202"/>
        <v/>
      </c>
      <c r="BF369" s="105" t="str">
        <f t="shared" si="203"/>
        <v/>
      </c>
      <c r="BG369" s="105" t="str">
        <f t="shared" si="204"/>
        <v/>
      </c>
      <c r="BH369" s="105" t="str">
        <f t="shared" si="205"/>
        <v/>
      </c>
      <c r="BI369" s="105" t="str">
        <f t="shared" si="206"/>
        <v/>
      </c>
      <c r="BJ369" s="105" t="str">
        <f t="shared" si="207"/>
        <v/>
      </c>
      <c r="BK369" s="111" t="str">
        <f t="shared" si="208"/>
        <v/>
      </c>
      <c r="BL369" s="111" t="str">
        <f>+IF(BK369="","",MAX(BL$1:BL368)+1)</f>
        <v/>
      </c>
      <c r="BM369" s="111" t="str">
        <f t="shared" si="209"/>
        <v/>
      </c>
      <c r="BN369" s="111" t="str">
        <f t="shared" si="210"/>
        <v/>
      </c>
      <c r="BO369" s="111" t="str">
        <f t="shared" si="211"/>
        <v/>
      </c>
      <c r="BP369" s="111" t="str">
        <f t="shared" si="212"/>
        <v/>
      </c>
      <c r="BQ369" s="111" t="str">
        <f t="shared" si="213"/>
        <v/>
      </c>
      <c r="BR369" s="111" t="str">
        <f t="shared" si="214"/>
        <v/>
      </c>
      <c r="BS369" s="127" t="str">
        <f t="shared" si="215"/>
        <v/>
      </c>
      <c r="BT369" s="127" t="str">
        <f>+IF(BS369="","",MAX(BT$1:BT368)+1)</f>
        <v/>
      </c>
      <c r="BU369" s="127" t="str">
        <f t="shared" si="216"/>
        <v/>
      </c>
      <c r="BV369" s="127" t="str">
        <f t="shared" si="217"/>
        <v/>
      </c>
      <c r="BW369" s="127" t="str">
        <f t="shared" si="218"/>
        <v/>
      </c>
      <c r="BX369" s="127" t="str">
        <f t="shared" si="219"/>
        <v/>
      </c>
      <c r="BY369" s="127" t="str">
        <f t="shared" si="220"/>
        <v/>
      </c>
      <c r="BZ369" s="127" t="str">
        <f t="shared" si="221"/>
        <v/>
      </c>
      <c r="CA369" s="128" t="str">
        <f t="shared" si="222"/>
        <v/>
      </c>
      <c r="CB369" s="128" t="str">
        <f>+IF(CA369="","",MAX(CB$1:CB368)+1)</f>
        <v/>
      </c>
      <c r="CC369" s="128" t="str">
        <f t="shared" si="223"/>
        <v/>
      </c>
      <c r="CD369" s="128" t="str">
        <f t="shared" si="224"/>
        <v/>
      </c>
      <c r="CE369" s="128" t="str">
        <f t="shared" si="225"/>
        <v/>
      </c>
      <c r="CF369" s="128" t="str">
        <f t="shared" si="226"/>
        <v/>
      </c>
      <c r="CG369" s="128" t="str">
        <f t="shared" si="227"/>
        <v/>
      </c>
      <c r="CH369" s="128" t="str">
        <f t="shared" si="228"/>
        <v/>
      </c>
      <c r="CI369" s="129" t="str">
        <f t="shared" si="229"/>
        <v/>
      </c>
      <c r="CJ369" s="129" t="str">
        <f>+IF(CI369="","",MAX(CJ$1:CJ368)+1)</f>
        <v/>
      </c>
      <c r="CK369" s="129" t="str">
        <f t="shared" si="230"/>
        <v/>
      </c>
      <c r="CL369" s="129" t="str">
        <f t="shared" si="231"/>
        <v/>
      </c>
      <c r="CM369" s="129" t="str">
        <f t="shared" si="232"/>
        <v/>
      </c>
      <c r="CN369" s="129" t="str">
        <f t="shared" si="233"/>
        <v/>
      </c>
      <c r="CO369" s="129" t="str">
        <f t="shared" si="234"/>
        <v/>
      </c>
      <c r="CQ369" s="207" t="str">
        <f>+IF(CR369="","",MAX(CQ$1:CQ368)+1)</f>
        <v/>
      </c>
      <c r="CR369" s="208" t="str">
        <f>IF(Compliance_Options!B391="","",Compliance_Options!B391)</f>
        <v/>
      </c>
      <c r="CS369" s="208" t="str">
        <f>IF(Compliance_Options!C391="","",Compliance_Options!C391)</f>
        <v/>
      </c>
      <c r="CT369" s="208" t="str">
        <f>IF(Compliance_Options!D391="","",Compliance_Options!D391)</f>
        <v/>
      </c>
      <c r="CU369" s="208" t="str">
        <f t="shared" si="235"/>
        <v xml:space="preserve">  </v>
      </c>
      <c r="CV369" s="208" t="str">
        <f>IF(COUNTIF(CU$2:CU369,CU369)=1,CU369,"")</f>
        <v/>
      </c>
      <c r="CW369" s="208" t="str">
        <f t="shared" si="236"/>
        <v/>
      </c>
      <c r="CX369" s="208" t="str">
        <f t="shared" si="237"/>
        <v/>
      </c>
      <c r="CY369" s="208" t="str">
        <f t="shared" si="238"/>
        <v/>
      </c>
      <c r="CZ369" s="208" t="str">
        <f t="shared" si="239"/>
        <v/>
      </c>
    </row>
    <row r="370" spans="49:104" x14ac:dyDescent="0.3">
      <c r="AW370" s="125" t="str">
        <f>+IF(AX370="","",MAX(AW$1:AW369)+1)</f>
        <v/>
      </c>
      <c r="AX370" s="126" t="str">
        <f>IF(Compliance_Options!B392="","",Compliance_Options!B392)</f>
        <v/>
      </c>
      <c r="AY370" s="126" t="str">
        <f>IF(Compliance_Options!C392="","",Compliance_Options!C392)</f>
        <v/>
      </c>
      <c r="AZ370" s="126" t="str">
        <f>IF(Compliance_Options!D392="","",Compliance_Options!D392)</f>
        <v/>
      </c>
      <c r="BA370" s="126" t="str">
        <f>IF(Compliance_Options!E392="","",Compliance_Options!E392)</f>
        <v/>
      </c>
      <c r="BB370" s="126" t="str">
        <f>IF(Compliance_Options!F392="","",Compliance_Options!F392)</f>
        <v/>
      </c>
      <c r="BC370" s="105" t="str">
        <f t="shared" si="201"/>
        <v xml:space="preserve">    </v>
      </c>
      <c r="BD370" s="105" t="str">
        <f>IF(COUNTIF(BC$2:BC370,BC370)=1,BC370,"")</f>
        <v/>
      </c>
      <c r="BE370" s="105" t="str">
        <f t="shared" si="202"/>
        <v/>
      </c>
      <c r="BF370" s="105" t="str">
        <f t="shared" si="203"/>
        <v/>
      </c>
      <c r="BG370" s="105" t="str">
        <f t="shared" si="204"/>
        <v/>
      </c>
      <c r="BH370" s="105" t="str">
        <f t="shared" si="205"/>
        <v/>
      </c>
      <c r="BI370" s="105" t="str">
        <f t="shared" si="206"/>
        <v/>
      </c>
      <c r="BJ370" s="105" t="str">
        <f t="shared" si="207"/>
        <v/>
      </c>
      <c r="BK370" s="111" t="str">
        <f t="shared" si="208"/>
        <v/>
      </c>
      <c r="BL370" s="111" t="str">
        <f>+IF(BK370="","",MAX(BL$1:BL369)+1)</f>
        <v/>
      </c>
      <c r="BM370" s="111" t="str">
        <f t="shared" si="209"/>
        <v/>
      </c>
      <c r="BN370" s="111" t="str">
        <f t="shared" si="210"/>
        <v/>
      </c>
      <c r="BO370" s="111" t="str">
        <f t="shared" si="211"/>
        <v/>
      </c>
      <c r="BP370" s="111" t="str">
        <f t="shared" si="212"/>
        <v/>
      </c>
      <c r="BQ370" s="111" t="str">
        <f t="shared" si="213"/>
        <v/>
      </c>
      <c r="BR370" s="111" t="str">
        <f t="shared" si="214"/>
        <v/>
      </c>
      <c r="BS370" s="127" t="str">
        <f t="shared" si="215"/>
        <v/>
      </c>
      <c r="BT370" s="127" t="str">
        <f>+IF(BS370="","",MAX(BT$1:BT369)+1)</f>
        <v/>
      </c>
      <c r="BU370" s="127" t="str">
        <f t="shared" si="216"/>
        <v/>
      </c>
      <c r="BV370" s="127" t="str">
        <f t="shared" si="217"/>
        <v/>
      </c>
      <c r="BW370" s="127" t="str">
        <f t="shared" si="218"/>
        <v/>
      </c>
      <c r="BX370" s="127" t="str">
        <f t="shared" si="219"/>
        <v/>
      </c>
      <c r="BY370" s="127" t="str">
        <f t="shared" si="220"/>
        <v/>
      </c>
      <c r="BZ370" s="127" t="str">
        <f t="shared" si="221"/>
        <v/>
      </c>
      <c r="CA370" s="128" t="str">
        <f t="shared" si="222"/>
        <v/>
      </c>
      <c r="CB370" s="128" t="str">
        <f>+IF(CA370="","",MAX(CB$1:CB369)+1)</f>
        <v/>
      </c>
      <c r="CC370" s="128" t="str">
        <f t="shared" si="223"/>
        <v/>
      </c>
      <c r="CD370" s="128" t="str">
        <f t="shared" si="224"/>
        <v/>
      </c>
      <c r="CE370" s="128" t="str">
        <f t="shared" si="225"/>
        <v/>
      </c>
      <c r="CF370" s="128" t="str">
        <f t="shared" si="226"/>
        <v/>
      </c>
      <c r="CG370" s="128" t="str">
        <f t="shared" si="227"/>
        <v/>
      </c>
      <c r="CH370" s="128" t="str">
        <f t="shared" si="228"/>
        <v/>
      </c>
      <c r="CI370" s="129" t="str">
        <f t="shared" si="229"/>
        <v/>
      </c>
      <c r="CJ370" s="129" t="str">
        <f>+IF(CI370="","",MAX(CJ$1:CJ369)+1)</f>
        <v/>
      </c>
      <c r="CK370" s="129" t="str">
        <f t="shared" si="230"/>
        <v/>
      </c>
      <c r="CL370" s="129" t="str">
        <f t="shared" si="231"/>
        <v/>
      </c>
      <c r="CM370" s="129" t="str">
        <f t="shared" si="232"/>
        <v/>
      </c>
      <c r="CN370" s="129" t="str">
        <f t="shared" si="233"/>
        <v/>
      </c>
      <c r="CO370" s="129" t="str">
        <f t="shared" si="234"/>
        <v/>
      </c>
      <c r="CQ370" s="207" t="str">
        <f>+IF(CR370="","",MAX(CQ$1:CQ369)+1)</f>
        <v/>
      </c>
      <c r="CR370" s="208" t="str">
        <f>IF(Compliance_Options!B392="","",Compliance_Options!B392)</f>
        <v/>
      </c>
      <c r="CS370" s="208" t="str">
        <f>IF(Compliance_Options!C392="","",Compliance_Options!C392)</f>
        <v/>
      </c>
      <c r="CT370" s="208" t="str">
        <f>IF(Compliance_Options!D392="","",Compliance_Options!D392)</f>
        <v/>
      </c>
      <c r="CU370" s="208" t="str">
        <f t="shared" si="235"/>
        <v xml:space="preserve">  </v>
      </c>
      <c r="CV370" s="208" t="str">
        <f>IF(COUNTIF(CU$2:CU370,CU370)=1,CU370,"")</f>
        <v/>
      </c>
      <c r="CW370" s="208" t="str">
        <f t="shared" si="236"/>
        <v/>
      </c>
      <c r="CX370" s="208" t="str">
        <f t="shared" si="237"/>
        <v/>
      </c>
      <c r="CY370" s="208" t="str">
        <f t="shared" si="238"/>
        <v/>
      </c>
      <c r="CZ370" s="208" t="str">
        <f t="shared" si="239"/>
        <v/>
      </c>
    </row>
    <row r="371" spans="49:104" x14ac:dyDescent="0.3">
      <c r="AW371" s="125" t="str">
        <f>+IF(AX371="","",MAX(AW$1:AW370)+1)</f>
        <v/>
      </c>
      <c r="AX371" s="126" t="str">
        <f>IF(Compliance_Options!B393="","",Compliance_Options!B393)</f>
        <v/>
      </c>
      <c r="AY371" s="126" t="str">
        <f>IF(Compliance_Options!C393="","",Compliance_Options!C393)</f>
        <v/>
      </c>
      <c r="AZ371" s="126" t="str">
        <f>IF(Compliance_Options!D393="","",Compliance_Options!D393)</f>
        <v/>
      </c>
      <c r="BA371" s="126" t="str">
        <f>IF(Compliance_Options!E393="","",Compliance_Options!E393)</f>
        <v/>
      </c>
      <c r="BB371" s="126" t="str">
        <f>IF(Compliance_Options!F393="","",Compliance_Options!F393)</f>
        <v/>
      </c>
      <c r="BC371" s="105" t="str">
        <f t="shared" si="201"/>
        <v xml:space="preserve">    </v>
      </c>
      <c r="BD371" s="105" t="str">
        <f>IF(COUNTIF(BC$2:BC371,BC371)=1,BC371,"")</f>
        <v/>
      </c>
      <c r="BE371" s="105" t="str">
        <f t="shared" si="202"/>
        <v/>
      </c>
      <c r="BF371" s="105" t="str">
        <f t="shared" si="203"/>
        <v/>
      </c>
      <c r="BG371" s="105" t="str">
        <f t="shared" si="204"/>
        <v/>
      </c>
      <c r="BH371" s="105" t="str">
        <f t="shared" si="205"/>
        <v/>
      </c>
      <c r="BI371" s="105" t="str">
        <f t="shared" si="206"/>
        <v/>
      </c>
      <c r="BJ371" s="105" t="str">
        <f t="shared" si="207"/>
        <v/>
      </c>
      <c r="BK371" s="111" t="str">
        <f t="shared" si="208"/>
        <v/>
      </c>
      <c r="BL371" s="111" t="str">
        <f>+IF(BK371="","",MAX(BL$1:BL370)+1)</f>
        <v/>
      </c>
      <c r="BM371" s="111" t="str">
        <f t="shared" si="209"/>
        <v/>
      </c>
      <c r="BN371" s="111" t="str">
        <f t="shared" si="210"/>
        <v/>
      </c>
      <c r="BO371" s="111" t="str">
        <f t="shared" si="211"/>
        <v/>
      </c>
      <c r="BP371" s="111" t="str">
        <f t="shared" si="212"/>
        <v/>
      </c>
      <c r="BQ371" s="111" t="str">
        <f t="shared" si="213"/>
        <v/>
      </c>
      <c r="BR371" s="111" t="str">
        <f t="shared" si="214"/>
        <v/>
      </c>
      <c r="BS371" s="127" t="str">
        <f t="shared" si="215"/>
        <v/>
      </c>
      <c r="BT371" s="127" t="str">
        <f>+IF(BS371="","",MAX(BT$1:BT370)+1)</f>
        <v/>
      </c>
      <c r="BU371" s="127" t="str">
        <f t="shared" si="216"/>
        <v/>
      </c>
      <c r="BV371" s="127" t="str">
        <f t="shared" si="217"/>
        <v/>
      </c>
      <c r="BW371" s="127" t="str">
        <f t="shared" si="218"/>
        <v/>
      </c>
      <c r="BX371" s="127" t="str">
        <f t="shared" si="219"/>
        <v/>
      </c>
      <c r="BY371" s="127" t="str">
        <f t="shared" si="220"/>
        <v/>
      </c>
      <c r="BZ371" s="127" t="str">
        <f t="shared" si="221"/>
        <v/>
      </c>
      <c r="CA371" s="128" t="str">
        <f t="shared" si="222"/>
        <v/>
      </c>
      <c r="CB371" s="128" t="str">
        <f>+IF(CA371="","",MAX(CB$1:CB370)+1)</f>
        <v/>
      </c>
      <c r="CC371" s="128" t="str">
        <f t="shared" si="223"/>
        <v/>
      </c>
      <c r="CD371" s="128" t="str">
        <f t="shared" si="224"/>
        <v/>
      </c>
      <c r="CE371" s="128" t="str">
        <f t="shared" si="225"/>
        <v/>
      </c>
      <c r="CF371" s="128" t="str">
        <f t="shared" si="226"/>
        <v/>
      </c>
      <c r="CG371" s="128" t="str">
        <f t="shared" si="227"/>
        <v/>
      </c>
      <c r="CH371" s="128" t="str">
        <f t="shared" si="228"/>
        <v/>
      </c>
      <c r="CI371" s="129" t="str">
        <f t="shared" si="229"/>
        <v/>
      </c>
      <c r="CJ371" s="129" t="str">
        <f>+IF(CI371="","",MAX(CJ$1:CJ370)+1)</f>
        <v/>
      </c>
      <c r="CK371" s="129" t="str">
        <f t="shared" si="230"/>
        <v/>
      </c>
      <c r="CL371" s="129" t="str">
        <f t="shared" si="231"/>
        <v/>
      </c>
      <c r="CM371" s="129" t="str">
        <f t="shared" si="232"/>
        <v/>
      </c>
      <c r="CN371" s="129" t="str">
        <f t="shared" si="233"/>
        <v/>
      </c>
      <c r="CO371" s="129" t="str">
        <f t="shared" si="234"/>
        <v/>
      </c>
      <c r="CQ371" s="207" t="str">
        <f>+IF(CR371="","",MAX(CQ$1:CQ370)+1)</f>
        <v/>
      </c>
      <c r="CR371" s="208" t="str">
        <f>IF(Compliance_Options!B393="","",Compliance_Options!B393)</f>
        <v/>
      </c>
      <c r="CS371" s="208" t="str">
        <f>IF(Compliance_Options!C393="","",Compliance_Options!C393)</f>
        <v/>
      </c>
      <c r="CT371" s="208" t="str">
        <f>IF(Compliance_Options!D393="","",Compliance_Options!D393)</f>
        <v/>
      </c>
      <c r="CU371" s="208" t="str">
        <f t="shared" si="235"/>
        <v xml:space="preserve">  </v>
      </c>
      <c r="CV371" s="208" t="str">
        <f>IF(COUNTIF(CU$2:CU371,CU371)=1,CU371,"")</f>
        <v/>
      </c>
      <c r="CW371" s="208" t="str">
        <f t="shared" si="236"/>
        <v/>
      </c>
      <c r="CX371" s="208" t="str">
        <f t="shared" si="237"/>
        <v/>
      </c>
      <c r="CY371" s="208" t="str">
        <f t="shared" si="238"/>
        <v/>
      </c>
      <c r="CZ371" s="208" t="str">
        <f t="shared" si="239"/>
        <v/>
      </c>
    </row>
    <row r="372" spans="49:104" x14ac:dyDescent="0.3">
      <c r="AW372" s="125" t="str">
        <f>+IF(AX372="","",MAX(AW$1:AW371)+1)</f>
        <v/>
      </c>
      <c r="AX372" s="126" t="str">
        <f>IF(Compliance_Options!B394="","",Compliance_Options!B394)</f>
        <v/>
      </c>
      <c r="AY372" s="126" t="str">
        <f>IF(Compliance_Options!C394="","",Compliance_Options!C394)</f>
        <v/>
      </c>
      <c r="AZ372" s="126" t="str">
        <f>IF(Compliance_Options!D394="","",Compliance_Options!D394)</f>
        <v/>
      </c>
      <c r="BA372" s="126" t="str">
        <f>IF(Compliance_Options!E394="","",Compliance_Options!E394)</f>
        <v/>
      </c>
      <c r="BB372" s="126" t="str">
        <f>IF(Compliance_Options!F394="","",Compliance_Options!F394)</f>
        <v/>
      </c>
      <c r="BC372" s="105" t="str">
        <f t="shared" si="201"/>
        <v xml:space="preserve">    </v>
      </c>
      <c r="BD372" s="105" t="str">
        <f>IF(COUNTIF(BC$2:BC372,BC372)=1,BC372,"")</f>
        <v/>
      </c>
      <c r="BE372" s="105" t="str">
        <f t="shared" si="202"/>
        <v/>
      </c>
      <c r="BF372" s="105" t="str">
        <f t="shared" si="203"/>
        <v/>
      </c>
      <c r="BG372" s="105" t="str">
        <f t="shared" si="204"/>
        <v/>
      </c>
      <c r="BH372" s="105" t="str">
        <f t="shared" si="205"/>
        <v/>
      </c>
      <c r="BI372" s="105" t="str">
        <f t="shared" si="206"/>
        <v/>
      </c>
      <c r="BJ372" s="105" t="str">
        <f t="shared" si="207"/>
        <v/>
      </c>
      <c r="BK372" s="111" t="str">
        <f t="shared" si="208"/>
        <v/>
      </c>
      <c r="BL372" s="111" t="str">
        <f>+IF(BK372="","",MAX(BL$1:BL371)+1)</f>
        <v/>
      </c>
      <c r="BM372" s="111" t="str">
        <f t="shared" si="209"/>
        <v/>
      </c>
      <c r="BN372" s="111" t="str">
        <f t="shared" si="210"/>
        <v/>
      </c>
      <c r="BO372" s="111" t="str">
        <f t="shared" si="211"/>
        <v/>
      </c>
      <c r="BP372" s="111" t="str">
        <f t="shared" si="212"/>
        <v/>
      </c>
      <c r="BQ372" s="111" t="str">
        <f t="shared" si="213"/>
        <v/>
      </c>
      <c r="BR372" s="111" t="str">
        <f t="shared" si="214"/>
        <v/>
      </c>
      <c r="BS372" s="127" t="str">
        <f t="shared" si="215"/>
        <v/>
      </c>
      <c r="BT372" s="127" t="str">
        <f>+IF(BS372="","",MAX(BT$1:BT371)+1)</f>
        <v/>
      </c>
      <c r="BU372" s="127" t="str">
        <f t="shared" si="216"/>
        <v/>
      </c>
      <c r="BV372" s="127" t="str">
        <f t="shared" si="217"/>
        <v/>
      </c>
      <c r="BW372" s="127" t="str">
        <f t="shared" si="218"/>
        <v/>
      </c>
      <c r="BX372" s="127" t="str">
        <f t="shared" si="219"/>
        <v/>
      </c>
      <c r="BY372" s="127" t="str">
        <f t="shared" si="220"/>
        <v/>
      </c>
      <c r="BZ372" s="127" t="str">
        <f t="shared" si="221"/>
        <v/>
      </c>
      <c r="CA372" s="128" t="str">
        <f t="shared" si="222"/>
        <v/>
      </c>
      <c r="CB372" s="128" t="str">
        <f>+IF(CA372="","",MAX(CB$1:CB371)+1)</f>
        <v/>
      </c>
      <c r="CC372" s="128" t="str">
        <f t="shared" si="223"/>
        <v/>
      </c>
      <c r="CD372" s="128" t="str">
        <f t="shared" si="224"/>
        <v/>
      </c>
      <c r="CE372" s="128" t="str">
        <f t="shared" si="225"/>
        <v/>
      </c>
      <c r="CF372" s="128" t="str">
        <f t="shared" si="226"/>
        <v/>
      </c>
      <c r="CG372" s="128" t="str">
        <f t="shared" si="227"/>
        <v/>
      </c>
      <c r="CH372" s="128" t="str">
        <f t="shared" si="228"/>
        <v/>
      </c>
      <c r="CI372" s="129" t="str">
        <f t="shared" si="229"/>
        <v/>
      </c>
      <c r="CJ372" s="129" t="str">
        <f>+IF(CI372="","",MAX(CJ$1:CJ371)+1)</f>
        <v/>
      </c>
      <c r="CK372" s="129" t="str">
        <f t="shared" si="230"/>
        <v/>
      </c>
      <c r="CL372" s="129" t="str">
        <f t="shared" si="231"/>
        <v/>
      </c>
      <c r="CM372" s="129" t="str">
        <f t="shared" si="232"/>
        <v/>
      </c>
      <c r="CN372" s="129" t="str">
        <f t="shared" si="233"/>
        <v/>
      </c>
      <c r="CO372" s="129" t="str">
        <f t="shared" si="234"/>
        <v/>
      </c>
      <c r="CQ372" s="207" t="str">
        <f>+IF(CR372="","",MAX(CQ$1:CQ371)+1)</f>
        <v/>
      </c>
      <c r="CR372" s="208" t="str">
        <f>IF(Compliance_Options!B394="","",Compliance_Options!B394)</f>
        <v/>
      </c>
      <c r="CS372" s="208" t="str">
        <f>IF(Compliance_Options!C394="","",Compliance_Options!C394)</f>
        <v/>
      </c>
      <c r="CT372" s="208" t="str">
        <f>IF(Compliance_Options!D394="","",Compliance_Options!D394)</f>
        <v/>
      </c>
      <c r="CU372" s="208" t="str">
        <f t="shared" si="235"/>
        <v xml:space="preserve">  </v>
      </c>
      <c r="CV372" s="208" t="str">
        <f>IF(COUNTIF(CU$2:CU372,CU372)=1,CU372,"")</f>
        <v/>
      </c>
      <c r="CW372" s="208" t="str">
        <f t="shared" si="236"/>
        <v/>
      </c>
      <c r="CX372" s="208" t="str">
        <f t="shared" si="237"/>
        <v/>
      </c>
      <c r="CY372" s="208" t="str">
        <f t="shared" si="238"/>
        <v/>
      </c>
      <c r="CZ372" s="208" t="str">
        <f t="shared" si="239"/>
        <v/>
      </c>
    </row>
    <row r="373" spans="49:104" x14ac:dyDescent="0.3">
      <c r="AW373" s="125" t="str">
        <f>+IF(AX373="","",MAX(AW$1:AW372)+1)</f>
        <v/>
      </c>
      <c r="AX373" s="126" t="str">
        <f>IF(Compliance_Options!B395="","",Compliance_Options!B395)</f>
        <v/>
      </c>
      <c r="AY373" s="126" t="str">
        <f>IF(Compliance_Options!C395="","",Compliance_Options!C395)</f>
        <v/>
      </c>
      <c r="AZ373" s="126" t="str">
        <f>IF(Compliance_Options!D395="","",Compliance_Options!D395)</f>
        <v/>
      </c>
      <c r="BA373" s="126" t="str">
        <f>IF(Compliance_Options!E395="","",Compliance_Options!E395)</f>
        <v/>
      </c>
      <c r="BB373" s="126" t="str">
        <f>IF(Compliance_Options!F395="","",Compliance_Options!F395)</f>
        <v/>
      </c>
      <c r="BC373" s="105" t="str">
        <f t="shared" si="201"/>
        <v xml:space="preserve">    </v>
      </c>
      <c r="BD373" s="105" t="str">
        <f>IF(COUNTIF(BC$2:BC373,BC373)=1,BC373,"")</f>
        <v/>
      </c>
      <c r="BE373" s="105" t="str">
        <f t="shared" si="202"/>
        <v/>
      </c>
      <c r="BF373" s="105" t="str">
        <f t="shared" si="203"/>
        <v/>
      </c>
      <c r="BG373" s="105" t="str">
        <f t="shared" si="204"/>
        <v/>
      </c>
      <c r="BH373" s="105" t="str">
        <f t="shared" si="205"/>
        <v/>
      </c>
      <c r="BI373" s="105" t="str">
        <f t="shared" si="206"/>
        <v/>
      </c>
      <c r="BJ373" s="105" t="str">
        <f t="shared" si="207"/>
        <v/>
      </c>
      <c r="BK373" s="111" t="str">
        <f t="shared" si="208"/>
        <v/>
      </c>
      <c r="BL373" s="111" t="str">
        <f>+IF(BK373="","",MAX(BL$1:BL372)+1)</f>
        <v/>
      </c>
      <c r="BM373" s="111" t="str">
        <f t="shared" si="209"/>
        <v/>
      </c>
      <c r="BN373" s="111" t="str">
        <f t="shared" si="210"/>
        <v/>
      </c>
      <c r="BO373" s="111" t="str">
        <f t="shared" si="211"/>
        <v/>
      </c>
      <c r="BP373" s="111" t="str">
        <f t="shared" si="212"/>
        <v/>
      </c>
      <c r="BQ373" s="111" t="str">
        <f t="shared" si="213"/>
        <v/>
      </c>
      <c r="BR373" s="111" t="str">
        <f t="shared" si="214"/>
        <v/>
      </c>
      <c r="BS373" s="127" t="str">
        <f t="shared" si="215"/>
        <v/>
      </c>
      <c r="BT373" s="127" t="str">
        <f>+IF(BS373="","",MAX(BT$1:BT372)+1)</f>
        <v/>
      </c>
      <c r="BU373" s="127" t="str">
        <f t="shared" si="216"/>
        <v/>
      </c>
      <c r="BV373" s="127" t="str">
        <f t="shared" si="217"/>
        <v/>
      </c>
      <c r="BW373" s="127" t="str">
        <f t="shared" si="218"/>
        <v/>
      </c>
      <c r="BX373" s="127" t="str">
        <f t="shared" si="219"/>
        <v/>
      </c>
      <c r="BY373" s="127" t="str">
        <f t="shared" si="220"/>
        <v/>
      </c>
      <c r="BZ373" s="127" t="str">
        <f t="shared" si="221"/>
        <v/>
      </c>
      <c r="CA373" s="128" t="str">
        <f t="shared" si="222"/>
        <v/>
      </c>
      <c r="CB373" s="128" t="str">
        <f>+IF(CA373="","",MAX(CB$1:CB372)+1)</f>
        <v/>
      </c>
      <c r="CC373" s="128" t="str">
        <f t="shared" si="223"/>
        <v/>
      </c>
      <c r="CD373" s="128" t="str">
        <f t="shared" si="224"/>
        <v/>
      </c>
      <c r="CE373" s="128" t="str">
        <f t="shared" si="225"/>
        <v/>
      </c>
      <c r="CF373" s="128" t="str">
        <f t="shared" si="226"/>
        <v/>
      </c>
      <c r="CG373" s="128" t="str">
        <f t="shared" si="227"/>
        <v/>
      </c>
      <c r="CH373" s="128" t="str">
        <f t="shared" si="228"/>
        <v/>
      </c>
      <c r="CI373" s="129" t="str">
        <f t="shared" si="229"/>
        <v/>
      </c>
      <c r="CJ373" s="129" t="str">
        <f>+IF(CI373="","",MAX(CJ$1:CJ372)+1)</f>
        <v/>
      </c>
      <c r="CK373" s="129" t="str">
        <f t="shared" si="230"/>
        <v/>
      </c>
      <c r="CL373" s="129" t="str">
        <f t="shared" si="231"/>
        <v/>
      </c>
      <c r="CM373" s="129" t="str">
        <f t="shared" si="232"/>
        <v/>
      </c>
      <c r="CN373" s="129" t="str">
        <f t="shared" si="233"/>
        <v/>
      </c>
      <c r="CO373" s="129" t="str">
        <f t="shared" si="234"/>
        <v/>
      </c>
      <c r="CQ373" s="207" t="str">
        <f>+IF(CR373="","",MAX(CQ$1:CQ372)+1)</f>
        <v/>
      </c>
      <c r="CR373" s="208" t="str">
        <f>IF(Compliance_Options!B395="","",Compliance_Options!B395)</f>
        <v/>
      </c>
      <c r="CS373" s="208" t="str">
        <f>IF(Compliance_Options!C395="","",Compliance_Options!C395)</f>
        <v/>
      </c>
      <c r="CT373" s="208" t="str">
        <f>IF(Compliance_Options!D395="","",Compliance_Options!D395)</f>
        <v/>
      </c>
      <c r="CU373" s="208" t="str">
        <f t="shared" si="235"/>
        <v xml:space="preserve">  </v>
      </c>
      <c r="CV373" s="208" t="str">
        <f>IF(COUNTIF(CU$2:CU373,CU373)=1,CU373,"")</f>
        <v/>
      </c>
      <c r="CW373" s="208" t="str">
        <f t="shared" si="236"/>
        <v/>
      </c>
      <c r="CX373" s="208" t="str">
        <f t="shared" si="237"/>
        <v/>
      </c>
      <c r="CY373" s="208" t="str">
        <f t="shared" si="238"/>
        <v/>
      </c>
      <c r="CZ373" s="208" t="str">
        <f t="shared" si="239"/>
        <v/>
      </c>
    </row>
    <row r="374" spans="49:104" x14ac:dyDescent="0.3">
      <c r="AW374" s="125" t="str">
        <f>+IF(AX374="","",MAX(AW$1:AW373)+1)</f>
        <v/>
      </c>
      <c r="AX374" s="126" t="str">
        <f>IF(Compliance_Options!B396="","",Compliance_Options!B396)</f>
        <v/>
      </c>
      <c r="AY374" s="126" t="str">
        <f>IF(Compliance_Options!C396="","",Compliance_Options!C396)</f>
        <v/>
      </c>
      <c r="AZ374" s="126" t="str">
        <f>IF(Compliance_Options!D396="","",Compliance_Options!D396)</f>
        <v/>
      </c>
      <c r="BA374" s="126" t="str">
        <f>IF(Compliance_Options!E396="","",Compliance_Options!E396)</f>
        <v/>
      </c>
      <c r="BB374" s="126" t="str">
        <f>IF(Compliance_Options!F396="","",Compliance_Options!F396)</f>
        <v/>
      </c>
      <c r="BC374" s="105" t="str">
        <f t="shared" si="201"/>
        <v xml:space="preserve">    </v>
      </c>
      <c r="BD374" s="105" t="str">
        <f>IF(COUNTIF(BC$2:BC374,BC374)=1,BC374,"")</f>
        <v/>
      </c>
      <c r="BE374" s="105" t="str">
        <f t="shared" si="202"/>
        <v/>
      </c>
      <c r="BF374" s="105" t="str">
        <f t="shared" si="203"/>
        <v/>
      </c>
      <c r="BG374" s="105" t="str">
        <f t="shared" si="204"/>
        <v/>
      </c>
      <c r="BH374" s="105" t="str">
        <f t="shared" si="205"/>
        <v/>
      </c>
      <c r="BI374" s="105" t="str">
        <f t="shared" si="206"/>
        <v/>
      </c>
      <c r="BJ374" s="105" t="str">
        <f t="shared" si="207"/>
        <v/>
      </c>
      <c r="BK374" s="111" t="str">
        <f t="shared" si="208"/>
        <v/>
      </c>
      <c r="BL374" s="111" t="str">
        <f>+IF(BK374="","",MAX(BL$1:BL373)+1)</f>
        <v/>
      </c>
      <c r="BM374" s="111" t="str">
        <f t="shared" si="209"/>
        <v/>
      </c>
      <c r="BN374" s="111" t="str">
        <f t="shared" si="210"/>
        <v/>
      </c>
      <c r="BO374" s="111" t="str">
        <f t="shared" si="211"/>
        <v/>
      </c>
      <c r="BP374" s="111" t="str">
        <f t="shared" si="212"/>
        <v/>
      </c>
      <c r="BQ374" s="111" t="str">
        <f t="shared" si="213"/>
        <v/>
      </c>
      <c r="BR374" s="111" t="str">
        <f t="shared" si="214"/>
        <v/>
      </c>
      <c r="BS374" s="127" t="str">
        <f t="shared" si="215"/>
        <v/>
      </c>
      <c r="BT374" s="127" t="str">
        <f>+IF(BS374="","",MAX(BT$1:BT373)+1)</f>
        <v/>
      </c>
      <c r="BU374" s="127" t="str">
        <f t="shared" si="216"/>
        <v/>
      </c>
      <c r="BV374" s="127" t="str">
        <f t="shared" si="217"/>
        <v/>
      </c>
      <c r="BW374" s="127" t="str">
        <f t="shared" si="218"/>
        <v/>
      </c>
      <c r="BX374" s="127" t="str">
        <f t="shared" si="219"/>
        <v/>
      </c>
      <c r="BY374" s="127" t="str">
        <f t="shared" si="220"/>
        <v/>
      </c>
      <c r="BZ374" s="127" t="str">
        <f t="shared" si="221"/>
        <v/>
      </c>
      <c r="CA374" s="128" t="str">
        <f t="shared" si="222"/>
        <v/>
      </c>
      <c r="CB374" s="128" t="str">
        <f>+IF(CA374="","",MAX(CB$1:CB373)+1)</f>
        <v/>
      </c>
      <c r="CC374" s="128" t="str">
        <f t="shared" si="223"/>
        <v/>
      </c>
      <c r="CD374" s="128" t="str">
        <f t="shared" si="224"/>
        <v/>
      </c>
      <c r="CE374" s="128" t="str">
        <f t="shared" si="225"/>
        <v/>
      </c>
      <c r="CF374" s="128" t="str">
        <f t="shared" si="226"/>
        <v/>
      </c>
      <c r="CG374" s="128" t="str">
        <f t="shared" si="227"/>
        <v/>
      </c>
      <c r="CH374" s="128" t="str">
        <f t="shared" si="228"/>
        <v/>
      </c>
      <c r="CI374" s="129" t="str">
        <f t="shared" si="229"/>
        <v/>
      </c>
      <c r="CJ374" s="129" t="str">
        <f>+IF(CI374="","",MAX(CJ$1:CJ373)+1)</f>
        <v/>
      </c>
      <c r="CK374" s="129" t="str">
        <f t="shared" si="230"/>
        <v/>
      </c>
      <c r="CL374" s="129" t="str">
        <f t="shared" si="231"/>
        <v/>
      </c>
      <c r="CM374" s="129" t="str">
        <f t="shared" si="232"/>
        <v/>
      </c>
      <c r="CN374" s="129" t="str">
        <f t="shared" si="233"/>
        <v/>
      </c>
      <c r="CO374" s="129" t="str">
        <f t="shared" si="234"/>
        <v/>
      </c>
      <c r="CQ374" s="207" t="str">
        <f>+IF(CR374="","",MAX(CQ$1:CQ373)+1)</f>
        <v/>
      </c>
      <c r="CR374" s="208" t="str">
        <f>IF(Compliance_Options!B396="","",Compliance_Options!B396)</f>
        <v/>
      </c>
      <c r="CS374" s="208" t="str">
        <f>IF(Compliance_Options!C396="","",Compliance_Options!C396)</f>
        <v/>
      </c>
      <c r="CT374" s="208" t="str">
        <f>IF(Compliance_Options!D396="","",Compliance_Options!D396)</f>
        <v/>
      </c>
      <c r="CU374" s="208" t="str">
        <f t="shared" si="235"/>
        <v xml:space="preserve">  </v>
      </c>
      <c r="CV374" s="208" t="str">
        <f>IF(COUNTIF(CU$2:CU374,CU374)=1,CU374,"")</f>
        <v/>
      </c>
      <c r="CW374" s="208" t="str">
        <f t="shared" si="236"/>
        <v/>
      </c>
      <c r="CX374" s="208" t="str">
        <f t="shared" si="237"/>
        <v/>
      </c>
      <c r="CY374" s="208" t="str">
        <f t="shared" si="238"/>
        <v/>
      </c>
      <c r="CZ374" s="208" t="str">
        <f t="shared" si="239"/>
        <v/>
      </c>
    </row>
    <row r="375" spans="49:104" x14ac:dyDescent="0.3">
      <c r="AW375" s="125" t="str">
        <f>+IF(AX375="","",MAX(AW$1:AW374)+1)</f>
        <v/>
      </c>
      <c r="AX375" s="126" t="str">
        <f>IF(Compliance_Options!B397="","",Compliance_Options!B397)</f>
        <v/>
      </c>
      <c r="AY375" s="126" t="str">
        <f>IF(Compliance_Options!C397="","",Compliance_Options!C397)</f>
        <v/>
      </c>
      <c r="AZ375" s="126" t="str">
        <f>IF(Compliance_Options!D397="","",Compliance_Options!D397)</f>
        <v/>
      </c>
      <c r="BA375" s="126" t="str">
        <f>IF(Compliance_Options!E397="","",Compliance_Options!E397)</f>
        <v/>
      </c>
      <c r="BB375" s="126" t="str">
        <f>IF(Compliance_Options!F397="","",Compliance_Options!F397)</f>
        <v/>
      </c>
      <c r="BC375" s="105" t="str">
        <f t="shared" si="201"/>
        <v xml:space="preserve">    </v>
      </c>
      <c r="BD375" s="105" t="str">
        <f>IF(COUNTIF(BC$2:BC375,BC375)=1,BC375,"")</f>
        <v/>
      </c>
      <c r="BE375" s="105" t="str">
        <f t="shared" si="202"/>
        <v/>
      </c>
      <c r="BF375" s="105" t="str">
        <f t="shared" si="203"/>
        <v/>
      </c>
      <c r="BG375" s="105" t="str">
        <f t="shared" si="204"/>
        <v/>
      </c>
      <c r="BH375" s="105" t="str">
        <f t="shared" si="205"/>
        <v/>
      </c>
      <c r="BI375" s="105" t="str">
        <f t="shared" si="206"/>
        <v/>
      </c>
      <c r="BJ375" s="105" t="str">
        <f t="shared" si="207"/>
        <v/>
      </c>
      <c r="BK375" s="111" t="str">
        <f t="shared" si="208"/>
        <v/>
      </c>
      <c r="BL375" s="111" t="str">
        <f>+IF(BK375="","",MAX(BL$1:BL374)+1)</f>
        <v/>
      </c>
      <c r="BM375" s="111" t="str">
        <f t="shared" si="209"/>
        <v/>
      </c>
      <c r="BN375" s="111" t="str">
        <f t="shared" si="210"/>
        <v/>
      </c>
      <c r="BO375" s="111" t="str">
        <f t="shared" si="211"/>
        <v/>
      </c>
      <c r="BP375" s="111" t="str">
        <f t="shared" si="212"/>
        <v/>
      </c>
      <c r="BQ375" s="111" t="str">
        <f t="shared" si="213"/>
        <v/>
      </c>
      <c r="BR375" s="111" t="str">
        <f t="shared" si="214"/>
        <v/>
      </c>
      <c r="BS375" s="127" t="str">
        <f t="shared" si="215"/>
        <v/>
      </c>
      <c r="BT375" s="127" t="str">
        <f>+IF(BS375="","",MAX(BT$1:BT374)+1)</f>
        <v/>
      </c>
      <c r="BU375" s="127" t="str">
        <f t="shared" si="216"/>
        <v/>
      </c>
      <c r="BV375" s="127" t="str">
        <f t="shared" si="217"/>
        <v/>
      </c>
      <c r="BW375" s="127" t="str">
        <f t="shared" si="218"/>
        <v/>
      </c>
      <c r="BX375" s="127" t="str">
        <f t="shared" si="219"/>
        <v/>
      </c>
      <c r="BY375" s="127" t="str">
        <f t="shared" si="220"/>
        <v/>
      </c>
      <c r="BZ375" s="127" t="str">
        <f t="shared" si="221"/>
        <v/>
      </c>
      <c r="CA375" s="128" t="str">
        <f t="shared" si="222"/>
        <v/>
      </c>
      <c r="CB375" s="128" t="str">
        <f>+IF(CA375="","",MAX(CB$1:CB374)+1)</f>
        <v/>
      </c>
      <c r="CC375" s="128" t="str">
        <f t="shared" si="223"/>
        <v/>
      </c>
      <c r="CD375" s="128" t="str">
        <f t="shared" si="224"/>
        <v/>
      </c>
      <c r="CE375" s="128" t="str">
        <f t="shared" si="225"/>
        <v/>
      </c>
      <c r="CF375" s="128" t="str">
        <f t="shared" si="226"/>
        <v/>
      </c>
      <c r="CG375" s="128" t="str">
        <f t="shared" si="227"/>
        <v/>
      </c>
      <c r="CH375" s="128" t="str">
        <f t="shared" si="228"/>
        <v/>
      </c>
      <c r="CI375" s="129" t="str">
        <f t="shared" si="229"/>
        <v/>
      </c>
      <c r="CJ375" s="129" t="str">
        <f>+IF(CI375="","",MAX(CJ$1:CJ374)+1)</f>
        <v/>
      </c>
      <c r="CK375" s="129" t="str">
        <f t="shared" si="230"/>
        <v/>
      </c>
      <c r="CL375" s="129" t="str">
        <f t="shared" si="231"/>
        <v/>
      </c>
      <c r="CM375" s="129" t="str">
        <f t="shared" si="232"/>
        <v/>
      </c>
      <c r="CN375" s="129" t="str">
        <f t="shared" si="233"/>
        <v/>
      </c>
      <c r="CO375" s="129" t="str">
        <f t="shared" si="234"/>
        <v/>
      </c>
      <c r="CQ375" s="207" t="str">
        <f>+IF(CR375="","",MAX(CQ$1:CQ374)+1)</f>
        <v/>
      </c>
      <c r="CR375" s="208" t="str">
        <f>IF(Compliance_Options!B397="","",Compliance_Options!B397)</f>
        <v/>
      </c>
      <c r="CS375" s="208" t="str">
        <f>IF(Compliance_Options!C397="","",Compliance_Options!C397)</f>
        <v/>
      </c>
      <c r="CT375" s="208" t="str">
        <f>IF(Compliance_Options!D397="","",Compliance_Options!D397)</f>
        <v/>
      </c>
      <c r="CU375" s="208" t="str">
        <f t="shared" si="235"/>
        <v xml:space="preserve">  </v>
      </c>
      <c r="CV375" s="208" t="str">
        <f>IF(COUNTIF(CU$2:CU375,CU375)=1,CU375,"")</f>
        <v/>
      </c>
      <c r="CW375" s="208" t="str">
        <f t="shared" si="236"/>
        <v/>
      </c>
      <c r="CX375" s="208" t="str">
        <f t="shared" si="237"/>
        <v/>
      </c>
      <c r="CY375" s="208" t="str">
        <f t="shared" si="238"/>
        <v/>
      </c>
      <c r="CZ375" s="208" t="str">
        <f t="shared" si="239"/>
        <v/>
      </c>
    </row>
    <row r="376" spans="49:104" x14ac:dyDescent="0.3">
      <c r="AW376" s="125" t="str">
        <f>+IF(AX376="","",MAX(AW$1:AW375)+1)</f>
        <v/>
      </c>
      <c r="AX376" s="126" t="str">
        <f>IF(Compliance_Options!B398="","",Compliance_Options!B398)</f>
        <v/>
      </c>
      <c r="AY376" s="126" t="str">
        <f>IF(Compliance_Options!C398="","",Compliance_Options!C398)</f>
        <v/>
      </c>
      <c r="AZ376" s="126" t="str">
        <f>IF(Compliance_Options!D398="","",Compliance_Options!D398)</f>
        <v/>
      </c>
      <c r="BA376" s="126" t="str">
        <f>IF(Compliance_Options!E398="","",Compliance_Options!E398)</f>
        <v/>
      </c>
      <c r="BB376" s="126" t="str">
        <f>IF(Compliance_Options!F398="","",Compliance_Options!F398)</f>
        <v/>
      </c>
      <c r="BC376" s="105" t="str">
        <f t="shared" si="201"/>
        <v xml:space="preserve">    </v>
      </c>
      <c r="BD376" s="105" t="str">
        <f>IF(COUNTIF(BC$2:BC376,BC376)=1,BC376,"")</f>
        <v/>
      </c>
      <c r="BE376" s="105" t="str">
        <f t="shared" si="202"/>
        <v/>
      </c>
      <c r="BF376" s="105" t="str">
        <f t="shared" si="203"/>
        <v/>
      </c>
      <c r="BG376" s="105" t="str">
        <f t="shared" si="204"/>
        <v/>
      </c>
      <c r="BH376" s="105" t="str">
        <f t="shared" si="205"/>
        <v/>
      </c>
      <c r="BI376" s="105" t="str">
        <f t="shared" si="206"/>
        <v/>
      </c>
      <c r="BJ376" s="105" t="str">
        <f t="shared" si="207"/>
        <v/>
      </c>
      <c r="BK376" s="111" t="str">
        <f t="shared" si="208"/>
        <v/>
      </c>
      <c r="BL376" s="111" t="str">
        <f>+IF(BK376="","",MAX(BL$1:BL375)+1)</f>
        <v/>
      </c>
      <c r="BM376" s="111" t="str">
        <f t="shared" si="209"/>
        <v/>
      </c>
      <c r="BN376" s="111" t="str">
        <f t="shared" si="210"/>
        <v/>
      </c>
      <c r="BO376" s="111" t="str">
        <f t="shared" si="211"/>
        <v/>
      </c>
      <c r="BP376" s="111" t="str">
        <f t="shared" si="212"/>
        <v/>
      </c>
      <c r="BQ376" s="111" t="str">
        <f t="shared" si="213"/>
        <v/>
      </c>
      <c r="BR376" s="111" t="str">
        <f t="shared" si="214"/>
        <v/>
      </c>
      <c r="BS376" s="127" t="str">
        <f t="shared" si="215"/>
        <v/>
      </c>
      <c r="BT376" s="127" t="str">
        <f>+IF(BS376="","",MAX(BT$1:BT375)+1)</f>
        <v/>
      </c>
      <c r="BU376" s="127" t="str">
        <f t="shared" si="216"/>
        <v/>
      </c>
      <c r="BV376" s="127" t="str">
        <f t="shared" si="217"/>
        <v/>
      </c>
      <c r="BW376" s="127" t="str">
        <f t="shared" si="218"/>
        <v/>
      </c>
      <c r="BX376" s="127" t="str">
        <f t="shared" si="219"/>
        <v/>
      </c>
      <c r="BY376" s="127" t="str">
        <f t="shared" si="220"/>
        <v/>
      </c>
      <c r="BZ376" s="127" t="str">
        <f t="shared" si="221"/>
        <v/>
      </c>
      <c r="CA376" s="128" t="str">
        <f t="shared" si="222"/>
        <v/>
      </c>
      <c r="CB376" s="128" t="str">
        <f>+IF(CA376="","",MAX(CB$1:CB375)+1)</f>
        <v/>
      </c>
      <c r="CC376" s="128" t="str">
        <f t="shared" si="223"/>
        <v/>
      </c>
      <c r="CD376" s="128" t="str">
        <f t="shared" si="224"/>
        <v/>
      </c>
      <c r="CE376" s="128" t="str">
        <f t="shared" si="225"/>
        <v/>
      </c>
      <c r="CF376" s="128" t="str">
        <f t="shared" si="226"/>
        <v/>
      </c>
      <c r="CG376" s="128" t="str">
        <f t="shared" si="227"/>
        <v/>
      </c>
      <c r="CH376" s="128" t="str">
        <f t="shared" si="228"/>
        <v/>
      </c>
      <c r="CI376" s="129" t="str">
        <f t="shared" si="229"/>
        <v/>
      </c>
      <c r="CJ376" s="129" t="str">
        <f>+IF(CI376="","",MAX(CJ$1:CJ375)+1)</f>
        <v/>
      </c>
      <c r="CK376" s="129" t="str">
        <f t="shared" si="230"/>
        <v/>
      </c>
      <c r="CL376" s="129" t="str">
        <f t="shared" si="231"/>
        <v/>
      </c>
      <c r="CM376" s="129" t="str">
        <f t="shared" si="232"/>
        <v/>
      </c>
      <c r="CN376" s="129" t="str">
        <f t="shared" si="233"/>
        <v/>
      </c>
      <c r="CO376" s="129" t="str">
        <f t="shared" si="234"/>
        <v/>
      </c>
      <c r="CQ376" s="207" t="str">
        <f>+IF(CR376="","",MAX(CQ$1:CQ375)+1)</f>
        <v/>
      </c>
      <c r="CR376" s="208" t="str">
        <f>IF(Compliance_Options!B398="","",Compliance_Options!B398)</f>
        <v/>
      </c>
      <c r="CS376" s="208" t="str">
        <f>IF(Compliance_Options!C398="","",Compliance_Options!C398)</f>
        <v/>
      </c>
      <c r="CT376" s="208" t="str">
        <f>IF(Compliance_Options!D398="","",Compliance_Options!D398)</f>
        <v/>
      </c>
      <c r="CU376" s="208" t="str">
        <f t="shared" si="235"/>
        <v xml:space="preserve">  </v>
      </c>
      <c r="CV376" s="208" t="str">
        <f>IF(COUNTIF(CU$2:CU376,CU376)=1,CU376,"")</f>
        <v/>
      </c>
      <c r="CW376" s="208" t="str">
        <f t="shared" si="236"/>
        <v/>
      </c>
      <c r="CX376" s="208" t="str">
        <f t="shared" si="237"/>
        <v/>
      </c>
      <c r="CY376" s="208" t="str">
        <f t="shared" si="238"/>
        <v/>
      </c>
      <c r="CZ376" s="208" t="str">
        <f t="shared" si="239"/>
        <v/>
      </c>
    </row>
    <row r="377" spans="49:104" x14ac:dyDescent="0.3">
      <c r="AW377" s="125" t="str">
        <f>+IF(AX377="","",MAX(AW$1:AW376)+1)</f>
        <v/>
      </c>
      <c r="AX377" s="126" t="str">
        <f>IF(Compliance_Options!B399="","",Compliance_Options!B399)</f>
        <v/>
      </c>
      <c r="AY377" s="126" t="str">
        <f>IF(Compliance_Options!C399="","",Compliance_Options!C399)</f>
        <v/>
      </c>
      <c r="AZ377" s="126" t="str">
        <f>IF(Compliance_Options!D399="","",Compliance_Options!D399)</f>
        <v/>
      </c>
      <c r="BA377" s="126" t="str">
        <f>IF(Compliance_Options!E399="","",Compliance_Options!E399)</f>
        <v/>
      </c>
      <c r="BB377" s="126" t="str">
        <f>IF(Compliance_Options!F399="","",Compliance_Options!F399)</f>
        <v/>
      </c>
      <c r="BC377" s="105" t="str">
        <f t="shared" si="201"/>
        <v xml:space="preserve">    </v>
      </c>
      <c r="BD377" s="105" t="str">
        <f>IF(COUNTIF(BC$2:BC377,BC377)=1,BC377,"")</f>
        <v/>
      </c>
      <c r="BE377" s="105" t="str">
        <f t="shared" si="202"/>
        <v/>
      </c>
      <c r="BF377" s="105" t="str">
        <f t="shared" si="203"/>
        <v/>
      </c>
      <c r="BG377" s="105" t="str">
        <f t="shared" si="204"/>
        <v/>
      </c>
      <c r="BH377" s="105" t="str">
        <f t="shared" si="205"/>
        <v/>
      </c>
      <c r="BI377" s="105" t="str">
        <f t="shared" si="206"/>
        <v/>
      </c>
      <c r="BJ377" s="105" t="str">
        <f t="shared" si="207"/>
        <v/>
      </c>
      <c r="BK377" s="111" t="str">
        <f t="shared" si="208"/>
        <v/>
      </c>
      <c r="BL377" s="111" t="str">
        <f>+IF(BK377="","",MAX(BL$1:BL376)+1)</f>
        <v/>
      </c>
      <c r="BM377" s="111" t="str">
        <f t="shared" si="209"/>
        <v/>
      </c>
      <c r="BN377" s="111" t="str">
        <f t="shared" si="210"/>
        <v/>
      </c>
      <c r="BO377" s="111" t="str">
        <f t="shared" si="211"/>
        <v/>
      </c>
      <c r="BP377" s="111" t="str">
        <f t="shared" si="212"/>
        <v/>
      </c>
      <c r="BQ377" s="111" t="str">
        <f t="shared" si="213"/>
        <v/>
      </c>
      <c r="BR377" s="111" t="str">
        <f t="shared" si="214"/>
        <v/>
      </c>
      <c r="BS377" s="127" t="str">
        <f t="shared" si="215"/>
        <v/>
      </c>
      <c r="BT377" s="127" t="str">
        <f>+IF(BS377="","",MAX(BT$1:BT376)+1)</f>
        <v/>
      </c>
      <c r="BU377" s="127" t="str">
        <f t="shared" si="216"/>
        <v/>
      </c>
      <c r="BV377" s="127" t="str">
        <f t="shared" si="217"/>
        <v/>
      </c>
      <c r="BW377" s="127" t="str">
        <f t="shared" si="218"/>
        <v/>
      </c>
      <c r="BX377" s="127" t="str">
        <f t="shared" si="219"/>
        <v/>
      </c>
      <c r="BY377" s="127" t="str">
        <f t="shared" si="220"/>
        <v/>
      </c>
      <c r="BZ377" s="127" t="str">
        <f t="shared" si="221"/>
        <v/>
      </c>
      <c r="CA377" s="128" t="str">
        <f t="shared" si="222"/>
        <v/>
      </c>
      <c r="CB377" s="128" t="str">
        <f>+IF(CA377="","",MAX(CB$1:CB376)+1)</f>
        <v/>
      </c>
      <c r="CC377" s="128" t="str">
        <f t="shared" si="223"/>
        <v/>
      </c>
      <c r="CD377" s="128" t="str">
        <f t="shared" si="224"/>
        <v/>
      </c>
      <c r="CE377" s="128" t="str">
        <f t="shared" si="225"/>
        <v/>
      </c>
      <c r="CF377" s="128" t="str">
        <f t="shared" si="226"/>
        <v/>
      </c>
      <c r="CG377" s="128" t="str">
        <f t="shared" si="227"/>
        <v/>
      </c>
      <c r="CH377" s="128" t="str">
        <f t="shared" si="228"/>
        <v/>
      </c>
      <c r="CI377" s="129" t="str">
        <f t="shared" si="229"/>
        <v/>
      </c>
      <c r="CJ377" s="129" t="str">
        <f>+IF(CI377="","",MAX(CJ$1:CJ376)+1)</f>
        <v/>
      </c>
      <c r="CK377" s="129" t="str">
        <f t="shared" si="230"/>
        <v/>
      </c>
      <c r="CL377" s="129" t="str">
        <f t="shared" si="231"/>
        <v/>
      </c>
      <c r="CM377" s="129" t="str">
        <f t="shared" si="232"/>
        <v/>
      </c>
      <c r="CN377" s="129" t="str">
        <f t="shared" si="233"/>
        <v/>
      </c>
      <c r="CO377" s="129" t="str">
        <f t="shared" si="234"/>
        <v/>
      </c>
      <c r="CQ377" s="207" t="str">
        <f>+IF(CR377="","",MAX(CQ$1:CQ376)+1)</f>
        <v/>
      </c>
      <c r="CR377" s="208" t="str">
        <f>IF(Compliance_Options!B399="","",Compliance_Options!B399)</f>
        <v/>
      </c>
      <c r="CS377" s="208" t="str">
        <f>IF(Compliance_Options!C399="","",Compliance_Options!C399)</f>
        <v/>
      </c>
      <c r="CT377" s="208" t="str">
        <f>IF(Compliance_Options!D399="","",Compliance_Options!D399)</f>
        <v/>
      </c>
      <c r="CU377" s="208" t="str">
        <f t="shared" si="235"/>
        <v xml:space="preserve">  </v>
      </c>
      <c r="CV377" s="208" t="str">
        <f>IF(COUNTIF(CU$2:CU377,CU377)=1,CU377,"")</f>
        <v/>
      </c>
      <c r="CW377" s="208" t="str">
        <f t="shared" si="236"/>
        <v/>
      </c>
      <c r="CX377" s="208" t="str">
        <f t="shared" si="237"/>
        <v/>
      </c>
      <c r="CY377" s="208" t="str">
        <f t="shared" si="238"/>
        <v/>
      </c>
      <c r="CZ377" s="208" t="str">
        <f t="shared" si="239"/>
        <v/>
      </c>
    </row>
    <row r="378" spans="49:104" x14ac:dyDescent="0.3">
      <c r="AW378" s="125" t="str">
        <f>+IF(AX378="","",MAX(AW$1:AW377)+1)</f>
        <v/>
      </c>
      <c r="AX378" s="126" t="str">
        <f>IF(Compliance_Options!B400="","",Compliance_Options!B400)</f>
        <v/>
      </c>
      <c r="AY378" s="126" t="str">
        <f>IF(Compliance_Options!C400="","",Compliance_Options!C400)</f>
        <v/>
      </c>
      <c r="AZ378" s="126" t="str">
        <f>IF(Compliance_Options!D400="","",Compliance_Options!D400)</f>
        <v/>
      </c>
      <c r="BA378" s="126" t="str">
        <f>IF(Compliance_Options!E400="","",Compliance_Options!E400)</f>
        <v/>
      </c>
      <c r="BB378" s="126" t="str">
        <f>IF(Compliance_Options!F400="","",Compliance_Options!F400)</f>
        <v/>
      </c>
      <c r="BC378" s="105" t="str">
        <f t="shared" si="201"/>
        <v xml:space="preserve">    </v>
      </c>
      <c r="BD378" s="105" t="str">
        <f>IF(COUNTIF(BC$2:BC378,BC378)=1,BC378,"")</f>
        <v/>
      </c>
      <c r="BE378" s="105" t="str">
        <f t="shared" si="202"/>
        <v/>
      </c>
      <c r="BF378" s="105" t="str">
        <f t="shared" si="203"/>
        <v/>
      </c>
      <c r="BG378" s="105" t="str">
        <f t="shared" si="204"/>
        <v/>
      </c>
      <c r="BH378" s="105" t="str">
        <f t="shared" si="205"/>
        <v/>
      </c>
      <c r="BI378" s="105" t="str">
        <f t="shared" si="206"/>
        <v/>
      </c>
      <c r="BJ378" s="105" t="str">
        <f t="shared" si="207"/>
        <v/>
      </c>
      <c r="BK378" s="111" t="str">
        <f t="shared" si="208"/>
        <v/>
      </c>
      <c r="BL378" s="111" t="str">
        <f>+IF(BK378="","",MAX(BL$1:BL377)+1)</f>
        <v/>
      </c>
      <c r="BM378" s="111" t="str">
        <f t="shared" si="209"/>
        <v/>
      </c>
      <c r="BN378" s="111" t="str">
        <f t="shared" si="210"/>
        <v/>
      </c>
      <c r="BO378" s="111" t="str">
        <f t="shared" si="211"/>
        <v/>
      </c>
      <c r="BP378" s="111" t="str">
        <f t="shared" si="212"/>
        <v/>
      </c>
      <c r="BQ378" s="111" t="str">
        <f t="shared" si="213"/>
        <v/>
      </c>
      <c r="BR378" s="111" t="str">
        <f t="shared" si="214"/>
        <v/>
      </c>
      <c r="BS378" s="127" t="str">
        <f t="shared" si="215"/>
        <v/>
      </c>
      <c r="BT378" s="127" t="str">
        <f>+IF(BS378="","",MAX(BT$1:BT377)+1)</f>
        <v/>
      </c>
      <c r="BU378" s="127" t="str">
        <f t="shared" si="216"/>
        <v/>
      </c>
      <c r="BV378" s="127" t="str">
        <f t="shared" si="217"/>
        <v/>
      </c>
      <c r="BW378" s="127" t="str">
        <f t="shared" si="218"/>
        <v/>
      </c>
      <c r="BX378" s="127" t="str">
        <f t="shared" si="219"/>
        <v/>
      </c>
      <c r="BY378" s="127" t="str">
        <f t="shared" si="220"/>
        <v/>
      </c>
      <c r="BZ378" s="127" t="str">
        <f t="shared" si="221"/>
        <v/>
      </c>
      <c r="CA378" s="128" t="str">
        <f t="shared" si="222"/>
        <v/>
      </c>
      <c r="CB378" s="128" t="str">
        <f>+IF(CA378="","",MAX(CB$1:CB377)+1)</f>
        <v/>
      </c>
      <c r="CC378" s="128" t="str">
        <f t="shared" si="223"/>
        <v/>
      </c>
      <c r="CD378" s="128" t="str">
        <f t="shared" si="224"/>
        <v/>
      </c>
      <c r="CE378" s="128" t="str">
        <f t="shared" si="225"/>
        <v/>
      </c>
      <c r="CF378" s="128" t="str">
        <f t="shared" si="226"/>
        <v/>
      </c>
      <c r="CG378" s="128" t="str">
        <f t="shared" si="227"/>
        <v/>
      </c>
      <c r="CH378" s="128" t="str">
        <f t="shared" si="228"/>
        <v/>
      </c>
      <c r="CI378" s="129" t="str">
        <f t="shared" si="229"/>
        <v/>
      </c>
      <c r="CJ378" s="129" t="str">
        <f>+IF(CI378="","",MAX(CJ$1:CJ377)+1)</f>
        <v/>
      </c>
      <c r="CK378" s="129" t="str">
        <f t="shared" si="230"/>
        <v/>
      </c>
      <c r="CL378" s="129" t="str">
        <f t="shared" si="231"/>
        <v/>
      </c>
      <c r="CM378" s="129" t="str">
        <f t="shared" si="232"/>
        <v/>
      </c>
      <c r="CN378" s="129" t="str">
        <f t="shared" si="233"/>
        <v/>
      </c>
      <c r="CO378" s="129" t="str">
        <f t="shared" si="234"/>
        <v/>
      </c>
      <c r="CQ378" s="207" t="str">
        <f>+IF(CR378="","",MAX(CQ$1:CQ377)+1)</f>
        <v/>
      </c>
      <c r="CR378" s="208" t="str">
        <f>IF(Compliance_Options!B400="","",Compliance_Options!B400)</f>
        <v/>
      </c>
      <c r="CS378" s="208" t="str">
        <f>IF(Compliance_Options!C400="","",Compliance_Options!C400)</f>
        <v/>
      </c>
      <c r="CT378" s="208" t="str">
        <f>IF(Compliance_Options!D400="","",Compliance_Options!D400)</f>
        <v/>
      </c>
      <c r="CU378" s="208" t="str">
        <f t="shared" si="235"/>
        <v xml:space="preserve">  </v>
      </c>
      <c r="CV378" s="208" t="str">
        <f>IF(COUNTIF(CU$2:CU378,CU378)=1,CU378,"")</f>
        <v/>
      </c>
      <c r="CW378" s="208" t="str">
        <f t="shared" si="236"/>
        <v/>
      </c>
      <c r="CX378" s="208" t="str">
        <f t="shared" si="237"/>
        <v/>
      </c>
      <c r="CY378" s="208" t="str">
        <f t="shared" si="238"/>
        <v/>
      </c>
      <c r="CZ378" s="208" t="str">
        <f t="shared" si="239"/>
        <v/>
      </c>
    </row>
    <row r="379" spans="49:104" x14ac:dyDescent="0.3">
      <c r="AW379" s="125" t="str">
        <f>+IF(AX379="","",MAX(AW$1:AW378)+1)</f>
        <v/>
      </c>
      <c r="AX379" s="126" t="str">
        <f>IF(Compliance_Options!B401="","",Compliance_Options!B401)</f>
        <v/>
      </c>
      <c r="AY379" s="126" t="str">
        <f>IF(Compliance_Options!C401="","",Compliance_Options!C401)</f>
        <v/>
      </c>
      <c r="AZ379" s="126" t="str">
        <f>IF(Compliance_Options!D401="","",Compliance_Options!D401)</f>
        <v/>
      </c>
      <c r="BA379" s="126" t="str">
        <f>IF(Compliance_Options!E401="","",Compliance_Options!E401)</f>
        <v/>
      </c>
      <c r="BB379" s="126" t="str">
        <f>IF(Compliance_Options!F401="","",Compliance_Options!F401)</f>
        <v/>
      </c>
      <c r="BC379" s="105" t="str">
        <f t="shared" si="201"/>
        <v xml:space="preserve">    </v>
      </c>
      <c r="BD379" s="105" t="str">
        <f>IF(COUNTIF(BC$2:BC379,BC379)=1,BC379,"")</f>
        <v/>
      </c>
      <c r="BE379" s="105" t="str">
        <f t="shared" si="202"/>
        <v/>
      </c>
      <c r="BF379" s="105" t="str">
        <f t="shared" si="203"/>
        <v/>
      </c>
      <c r="BG379" s="105" t="str">
        <f t="shared" si="204"/>
        <v/>
      </c>
      <c r="BH379" s="105" t="str">
        <f t="shared" si="205"/>
        <v/>
      </c>
      <c r="BI379" s="105" t="str">
        <f t="shared" si="206"/>
        <v/>
      </c>
      <c r="BJ379" s="105" t="str">
        <f t="shared" si="207"/>
        <v/>
      </c>
      <c r="BK379" s="111" t="str">
        <f t="shared" si="208"/>
        <v/>
      </c>
      <c r="BL379" s="111" t="str">
        <f>+IF(BK379="","",MAX(BL$1:BL378)+1)</f>
        <v/>
      </c>
      <c r="BM379" s="111" t="str">
        <f t="shared" si="209"/>
        <v/>
      </c>
      <c r="BN379" s="111" t="str">
        <f t="shared" si="210"/>
        <v/>
      </c>
      <c r="BO379" s="111" t="str">
        <f t="shared" si="211"/>
        <v/>
      </c>
      <c r="BP379" s="111" t="str">
        <f t="shared" si="212"/>
        <v/>
      </c>
      <c r="BQ379" s="111" t="str">
        <f t="shared" si="213"/>
        <v/>
      </c>
      <c r="BR379" s="111" t="str">
        <f t="shared" si="214"/>
        <v/>
      </c>
      <c r="BS379" s="127" t="str">
        <f t="shared" si="215"/>
        <v/>
      </c>
      <c r="BT379" s="127" t="str">
        <f>+IF(BS379="","",MAX(BT$1:BT378)+1)</f>
        <v/>
      </c>
      <c r="BU379" s="127" t="str">
        <f t="shared" si="216"/>
        <v/>
      </c>
      <c r="BV379" s="127" t="str">
        <f t="shared" si="217"/>
        <v/>
      </c>
      <c r="BW379" s="127" t="str">
        <f t="shared" si="218"/>
        <v/>
      </c>
      <c r="BX379" s="127" t="str">
        <f t="shared" si="219"/>
        <v/>
      </c>
      <c r="BY379" s="127" t="str">
        <f t="shared" si="220"/>
        <v/>
      </c>
      <c r="BZ379" s="127" t="str">
        <f t="shared" si="221"/>
        <v/>
      </c>
      <c r="CA379" s="128" t="str">
        <f t="shared" si="222"/>
        <v/>
      </c>
      <c r="CB379" s="128" t="str">
        <f>+IF(CA379="","",MAX(CB$1:CB378)+1)</f>
        <v/>
      </c>
      <c r="CC379" s="128" t="str">
        <f t="shared" si="223"/>
        <v/>
      </c>
      <c r="CD379" s="128" t="str">
        <f t="shared" si="224"/>
        <v/>
      </c>
      <c r="CE379" s="128" t="str">
        <f t="shared" si="225"/>
        <v/>
      </c>
      <c r="CF379" s="128" t="str">
        <f t="shared" si="226"/>
        <v/>
      </c>
      <c r="CG379" s="128" t="str">
        <f t="shared" si="227"/>
        <v/>
      </c>
      <c r="CH379" s="128" t="str">
        <f t="shared" si="228"/>
        <v/>
      </c>
      <c r="CI379" s="129" t="str">
        <f t="shared" si="229"/>
        <v/>
      </c>
      <c r="CJ379" s="129" t="str">
        <f>+IF(CI379="","",MAX(CJ$1:CJ378)+1)</f>
        <v/>
      </c>
      <c r="CK379" s="129" t="str">
        <f t="shared" si="230"/>
        <v/>
      </c>
      <c r="CL379" s="129" t="str">
        <f t="shared" si="231"/>
        <v/>
      </c>
      <c r="CM379" s="129" t="str">
        <f t="shared" si="232"/>
        <v/>
      </c>
      <c r="CN379" s="129" t="str">
        <f t="shared" si="233"/>
        <v/>
      </c>
      <c r="CO379" s="129" t="str">
        <f t="shared" si="234"/>
        <v/>
      </c>
      <c r="CQ379" s="207" t="str">
        <f>+IF(CR379="","",MAX(CQ$1:CQ378)+1)</f>
        <v/>
      </c>
      <c r="CR379" s="208" t="str">
        <f>IF(Compliance_Options!B401="","",Compliance_Options!B401)</f>
        <v/>
      </c>
      <c r="CS379" s="208" t="str">
        <f>IF(Compliance_Options!C401="","",Compliance_Options!C401)</f>
        <v/>
      </c>
      <c r="CT379" s="208" t="str">
        <f>IF(Compliance_Options!D401="","",Compliance_Options!D401)</f>
        <v/>
      </c>
      <c r="CU379" s="208" t="str">
        <f t="shared" si="235"/>
        <v xml:space="preserve">  </v>
      </c>
      <c r="CV379" s="208" t="str">
        <f>IF(COUNTIF(CU$2:CU379,CU379)=1,CU379,"")</f>
        <v/>
      </c>
      <c r="CW379" s="208" t="str">
        <f t="shared" si="236"/>
        <v/>
      </c>
      <c r="CX379" s="208" t="str">
        <f t="shared" si="237"/>
        <v/>
      </c>
      <c r="CY379" s="208" t="str">
        <f t="shared" si="238"/>
        <v/>
      </c>
      <c r="CZ379" s="208" t="str">
        <f t="shared" si="239"/>
        <v/>
      </c>
    </row>
    <row r="380" spans="49:104" x14ac:dyDescent="0.3">
      <c r="AW380" s="125" t="str">
        <f>+IF(AX380="","",MAX(AW$1:AW379)+1)</f>
        <v/>
      </c>
      <c r="AX380" s="126" t="str">
        <f>IF(Compliance_Options!B402="","",Compliance_Options!B402)</f>
        <v/>
      </c>
      <c r="AY380" s="126" t="str">
        <f>IF(Compliance_Options!C402="","",Compliance_Options!C402)</f>
        <v/>
      </c>
      <c r="AZ380" s="126" t="str">
        <f>IF(Compliance_Options!D402="","",Compliance_Options!D402)</f>
        <v/>
      </c>
      <c r="BA380" s="126" t="str">
        <f>IF(Compliance_Options!E402="","",Compliance_Options!E402)</f>
        <v/>
      </c>
      <c r="BB380" s="126" t="str">
        <f>IF(Compliance_Options!F402="","",Compliance_Options!F402)</f>
        <v/>
      </c>
      <c r="BC380" s="105" t="str">
        <f t="shared" si="201"/>
        <v xml:space="preserve">    </v>
      </c>
      <c r="BD380" s="105" t="str">
        <f>IF(COUNTIF(BC$2:BC380,BC380)=1,BC380,"")</f>
        <v/>
      </c>
      <c r="BE380" s="105" t="str">
        <f t="shared" si="202"/>
        <v/>
      </c>
      <c r="BF380" s="105" t="str">
        <f t="shared" si="203"/>
        <v/>
      </c>
      <c r="BG380" s="105" t="str">
        <f t="shared" si="204"/>
        <v/>
      </c>
      <c r="BH380" s="105" t="str">
        <f t="shared" si="205"/>
        <v/>
      </c>
      <c r="BI380" s="105" t="str">
        <f t="shared" si="206"/>
        <v/>
      </c>
      <c r="BJ380" s="105" t="str">
        <f t="shared" si="207"/>
        <v/>
      </c>
      <c r="BK380" s="111" t="str">
        <f t="shared" si="208"/>
        <v/>
      </c>
      <c r="BL380" s="111" t="str">
        <f>+IF(BK380="","",MAX(BL$1:BL379)+1)</f>
        <v/>
      </c>
      <c r="BM380" s="111" t="str">
        <f t="shared" si="209"/>
        <v/>
      </c>
      <c r="BN380" s="111" t="str">
        <f t="shared" si="210"/>
        <v/>
      </c>
      <c r="BO380" s="111" t="str">
        <f t="shared" si="211"/>
        <v/>
      </c>
      <c r="BP380" s="111" t="str">
        <f t="shared" si="212"/>
        <v/>
      </c>
      <c r="BQ380" s="111" t="str">
        <f t="shared" si="213"/>
        <v/>
      </c>
      <c r="BR380" s="111" t="str">
        <f t="shared" si="214"/>
        <v/>
      </c>
      <c r="BS380" s="127" t="str">
        <f t="shared" si="215"/>
        <v/>
      </c>
      <c r="BT380" s="127" t="str">
        <f>+IF(BS380="","",MAX(BT$1:BT379)+1)</f>
        <v/>
      </c>
      <c r="BU380" s="127" t="str">
        <f t="shared" si="216"/>
        <v/>
      </c>
      <c r="BV380" s="127" t="str">
        <f t="shared" si="217"/>
        <v/>
      </c>
      <c r="BW380" s="127" t="str">
        <f t="shared" si="218"/>
        <v/>
      </c>
      <c r="BX380" s="127" t="str">
        <f t="shared" si="219"/>
        <v/>
      </c>
      <c r="BY380" s="127" t="str">
        <f t="shared" si="220"/>
        <v/>
      </c>
      <c r="BZ380" s="127" t="str">
        <f t="shared" si="221"/>
        <v/>
      </c>
      <c r="CA380" s="128" t="str">
        <f t="shared" si="222"/>
        <v/>
      </c>
      <c r="CB380" s="128" t="str">
        <f>+IF(CA380="","",MAX(CB$1:CB379)+1)</f>
        <v/>
      </c>
      <c r="CC380" s="128" t="str">
        <f t="shared" si="223"/>
        <v/>
      </c>
      <c r="CD380" s="128" t="str">
        <f t="shared" si="224"/>
        <v/>
      </c>
      <c r="CE380" s="128" t="str">
        <f t="shared" si="225"/>
        <v/>
      </c>
      <c r="CF380" s="128" t="str">
        <f t="shared" si="226"/>
        <v/>
      </c>
      <c r="CG380" s="128" t="str">
        <f t="shared" si="227"/>
        <v/>
      </c>
      <c r="CH380" s="128" t="str">
        <f t="shared" si="228"/>
        <v/>
      </c>
      <c r="CI380" s="129" t="str">
        <f t="shared" si="229"/>
        <v/>
      </c>
      <c r="CJ380" s="129" t="str">
        <f>+IF(CI380="","",MAX(CJ$1:CJ379)+1)</f>
        <v/>
      </c>
      <c r="CK380" s="129" t="str">
        <f t="shared" si="230"/>
        <v/>
      </c>
      <c r="CL380" s="129" t="str">
        <f t="shared" si="231"/>
        <v/>
      </c>
      <c r="CM380" s="129" t="str">
        <f t="shared" si="232"/>
        <v/>
      </c>
      <c r="CN380" s="129" t="str">
        <f t="shared" si="233"/>
        <v/>
      </c>
      <c r="CO380" s="129" t="str">
        <f t="shared" si="234"/>
        <v/>
      </c>
      <c r="CQ380" s="207" t="str">
        <f>+IF(CR380="","",MAX(CQ$1:CQ379)+1)</f>
        <v/>
      </c>
      <c r="CR380" s="208" t="str">
        <f>IF(Compliance_Options!B402="","",Compliance_Options!B402)</f>
        <v/>
      </c>
      <c r="CS380" s="208" t="str">
        <f>IF(Compliance_Options!C402="","",Compliance_Options!C402)</f>
        <v/>
      </c>
      <c r="CT380" s="208" t="str">
        <f>IF(Compliance_Options!D402="","",Compliance_Options!D402)</f>
        <v/>
      </c>
      <c r="CU380" s="208" t="str">
        <f t="shared" si="235"/>
        <v xml:space="preserve">  </v>
      </c>
      <c r="CV380" s="208" t="str">
        <f>IF(COUNTIF(CU$2:CU380,CU380)=1,CU380,"")</f>
        <v/>
      </c>
      <c r="CW380" s="208" t="str">
        <f t="shared" si="236"/>
        <v/>
      </c>
      <c r="CX380" s="208" t="str">
        <f t="shared" si="237"/>
        <v/>
      </c>
      <c r="CY380" s="208" t="str">
        <f t="shared" si="238"/>
        <v/>
      </c>
      <c r="CZ380" s="208" t="str">
        <f t="shared" si="239"/>
        <v/>
      </c>
    </row>
    <row r="381" spans="49:104" x14ac:dyDescent="0.3">
      <c r="AW381" s="125" t="str">
        <f>+IF(AX381="","",MAX(AW$1:AW380)+1)</f>
        <v/>
      </c>
      <c r="AX381" s="126" t="str">
        <f>IF(Compliance_Options!B403="","",Compliance_Options!B403)</f>
        <v/>
      </c>
      <c r="AY381" s="126" t="str">
        <f>IF(Compliance_Options!C403="","",Compliance_Options!C403)</f>
        <v/>
      </c>
      <c r="AZ381" s="126" t="str">
        <f>IF(Compliance_Options!D403="","",Compliance_Options!D403)</f>
        <v/>
      </c>
      <c r="BA381" s="126" t="str">
        <f>IF(Compliance_Options!E403="","",Compliance_Options!E403)</f>
        <v/>
      </c>
      <c r="BB381" s="126" t="str">
        <f>IF(Compliance_Options!F403="","",Compliance_Options!F403)</f>
        <v/>
      </c>
      <c r="BC381" s="105" t="str">
        <f t="shared" si="201"/>
        <v xml:space="preserve">    </v>
      </c>
      <c r="BD381" s="105" t="str">
        <f>IF(COUNTIF(BC$2:BC381,BC381)=1,BC381,"")</f>
        <v/>
      </c>
      <c r="BE381" s="105" t="str">
        <f t="shared" si="202"/>
        <v/>
      </c>
      <c r="BF381" s="105" t="str">
        <f t="shared" si="203"/>
        <v/>
      </c>
      <c r="BG381" s="105" t="str">
        <f t="shared" si="204"/>
        <v/>
      </c>
      <c r="BH381" s="105" t="str">
        <f t="shared" si="205"/>
        <v/>
      </c>
      <c r="BI381" s="105" t="str">
        <f t="shared" si="206"/>
        <v/>
      </c>
      <c r="BJ381" s="105" t="str">
        <f t="shared" si="207"/>
        <v/>
      </c>
      <c r="BK381" s="111" t="str">
        <f t="shared" si="208"/>
        <v/>
      </c>
      <c r="BL381" s="111" t="str">
        <f>+IF(BK381="","",MAX(BL$1:BL380)+1)</f>
        <v/>
      </c>
      <c r="BM381" s="111" t="str">
        <f t="shared" si="209"/>
        <v/>
      </c>
      <c r="BN381" s="111" t="str">
        <f t="shared" si="210"/>
        <v/>
      </c>
      <c r="BO381" s="111" t="str">
        <f t="shared" si="211"/>
        <v/>
      </c>
      <c r="BP381" s="111" t="str">
        <f t="shared" si="212"/>
        <v/>
      </c>
      <c r="BQ381" s="111" t="str">
        <f t="shared" si="213"/>
        <v/>
      </c>
      <c r="BR381" s="111" t="str">
        <f t="shared" si="214"/>
        <v/>
      </c>
      <c r="BS381" s="127" t="str">
        <f t="shared" si="215"/>
        <v/>
      </c>
      <c r="BT381" s="127" t="str">
        <f>+IF(BS381="","",MAX(BT$1:BT380)+1)</f>
        <v/>
      </c>
      <c r="BU381" s="127" t="str">
        <f t="shared" si="216"/>
        <v/>
      </c>
      <c r="BV381" s="127" t="str">
        <f t="shared" si="217"/>
        <v/>
      </c>
      <c r="BW381" s="127" t="str">
        <f t="shared" si="218"/>
        <v/>
      </c>
      <c r="BX381" s="127" t="str">
        <f t="shared" si="219"/>
        <v/>
      </c>
      <c r="BY381" s="127" t="str">
        <f t="shared" si="220"/>
        <v/>
      </c>
      <c r="BZ381" s="127" t="str">
        <f t="shared" si="221"/>
        <v/>
      </c>
      <c r="CA381" s="128" t="str">
        <f t="shared" si="222"/>
        <v/>
      </c>
      <c r="CB381" s="128" t="str">
        <f>+IF(CA381="","",MAX(CB$1:CB380)+1)</f>
        <v/>
      </c>
      <c r="CC381" s="128" t="str">
        <f t="shared" si="223"/>
        <v/>
      </c>
      <c r="CD381" s="128" t="str">
        <f t="shared" si="224"/>
        <v/>
      </c>
      <c r="CE381" s="128" t="str">
        <f t="shared" si="225"/>
        <v/>
      </c>
      <c r="CF381" s="128" t="str">
        <f t="shared" si="226"/>
        <v/>
      </c>
      <c r="CG381" s="128" t="str">
        <f t="shared" si="227"/>
        <v/>
      </c>
      <c r="CH381" s="128" t="str">
        <f t="shared" si="228"/>
        <v/>
      </c>
      <c r="CI381" s="129" t="str">
        <f t="shared" si="229"/>
        <v/>
      </c>
      <c r="CJ381" s="129" t="str">
        <f>+IF(CI381="","",MAX(CJ$1:CJ380)+1)</f>
        <v/>
      </c>
      <c r="CK381" s="129" t="str">
        <f t="shared" si="230"/>
        <v/>
      </c>
      <c r="CL381" s="129" t="str">
        <f t="shared" si="231"/>
        <v/>
      </c>
      <c r="CM381" s="129" t="str">
        <f t="shared" si="232"/>
        <v/>
      </c>
      <c r="CN381" s="129" t="str">
        <f t="shared" si="233"/>
        <v/>
      </c>
      <c r="CO381" s="129" t="str">
        <f t="shared" si="234"/>
        <v/>
      </c>
      <c r="CQ381" s="207" t="str">
        <f>+IF(CR381="","",MAX(CQ$1:CQ380)+1)</f>
        <v/>
      </c>
      <c r="CR381" s="208" t="str">
        <f>IF(Compliance_Options!B403="","",Compliance_Options!B403)</f>
        <v/>
      </c>
      <c r="CS381" s="208" t="str">
        <f>IF(Compliance_Options!C403="","",Compliance_Options!C403)</f>
        <v/>
      </c>
      <c r="CT381" s="208" t="str">
        <f>IF(Compliance_Options!D403="","",Compliance_Options!D403)</f>
        <v/>
      </c>
      <c r="CU381" s="208" t="str">
        <f t="shared" si="235"/>
        <v xml:space="preserve">  </v>
      </c>
      <c r="CV381" s="208" t="str">
        <f>IF(COUNTIF(CU$2:CU381,CU381)=1,CU381,"")</f>
        <v/>
      </c>
      <c r="CW381" s="208" t="str">
        <f t="shared" si="236"/>
        <v/>
      </c>
      <c r="CX381" s="208" t="str">
        <f t="shared" si="237"/>
        <v/>
      </c>
      <c r="CY381" s="208" t="str">
        <f t="shared" si="238"/>
        <v/>
      </c>
      <c r="CZ381" s="208" t="str">
        <f t="shared" si="239"/>
        <v/>
      </c>
    </row>
    <row r="382" spans="49:104" x14ac:dyDescent="0.3">
      <c r="AW382" s="125" t="str">
        <f>+IF(AX382="","",MAX(AW$1:AW381)+1)</f>
        <v/>
      </c>
      <c r="AX382" s="126" t="str">
        <f>IF(Compliance_Options!B404="","",Compliance_Options!B404)</f>
        <v/>
      </c>
      <c r="AY382" s="126" t="str">
        <f>IF(Compliance_Options!C404="","",Compliance_Options!C404)</f>
        <v/>
      </c>
      <c r="AZ382" s="126" t="str">
        <f>IF(Compliance_Options!D404="","",Compliance_Options!D404)</f>
        <v/>
      </c>
      <c r="BA382" s="126" t="str">
        <f>IF(Compliance_Options!E404="","",Compliance_Options!E404)</f>
        <v/>
      </c>
      <c r="BB382" s="126" t="str">
        <f>IF(Compliance_Options!F404="","",Compliance_Options!F404)</f>
        <v/>
      </c>
      <c r="BC382" s="105" t="str">
        <f t="shared" si="201"/>
        <v xml:space="preserve">    </v>
      </c>
      <c r="BD382" s="105" t="str">
        <f>IF(COUNTIF(BC$2:BC382,BC382)=1,BC382,"")</f>
        <v/>
      </c>
      <c r="BE382" s="105" t="str">
        <f t="shared" si="202"/>
        <v/>
      </c>
      <c r="BF382" s="105" t="str">
        <f t="shared" si="203"/>
        <v/>
      </c>
      <c r="BG382" s="105" t="str">
        <f t="shared" si="204"/>
        <v/>
      </c>
      <c r="BH382" s="105" t="str">
        <f t="shared" si="205"/>
        <v/>
      </c>
      <c r="BI382" s="105" t="str">
        <f t="shared" si="206"/>
        <v/>
      </c>
      <c r="BJ382" s="105" t="str">
        <f t="shared" si="207"/>
        <v/>
      </c>
      <c r="BK382" s="111" t="str">
        <f t="shared" si="208"/>
        <v/>
      </c>
      <c r="BL382" s="111" t="str">
        <f>+IF(BK382="","",MAX(BL$1:BL381)+1)</f>
        <v/>
      </c>
      <c r="BM382" s="111" t="str">
        <f t="shared" si="209"/>
        <v/>
      </c>
      <c r="BN382" s="111" t="str">
        <f t="shared" si="210"/>
        <v/>
      </c>
      <c r="BO382" s="111" t="str">
        <f t="shared" si="211"/>
        <v/>
      </c>
      <c r="BP382" s="111" t="str">
        <f t="shared" si="212"/>
        <v/>
      </c>
      <c r="BQ382" s="111" t="str">
        <f t="shared" si="213"/>
        <v/>
      </c>
      <c r="BR382" s="111" t="str">
        <f t="shared" si="214"/>
        <v/>
      </c>
      <c r="BS382" s="127" t="str">
        <f t="shared" si="215"/>
        <v/>
      </c>
      <c r="BT382" s="127" t="str">
        <f>+IF(BS382="","",MAX(BT$1:BT381)+1)</f>
        <v/>
      </c>
      <c r="BU382" s="127" t="str">
        <f t="shared" si="216"/>
        <v/>
      </c>
      <c r="BV382" s="127" t="str">
        <f t="shared" si="217"/>
        <v/>
      </c>
      <c r="BW382" s="127" t="str">
        <f t="shared" si="218"/>
        <v/>
      </c>
      <c r="BX382" s="127" t="str">
        <f t="shared" si="219"/>
        <v/>
      </c>
      <c r="BY382" s="127" t="str">
        <f t="shared" si="220"/>
        <v/>
      </c>
      <c r="BZ382" s="127" t="str">
        <f t="shared" si="221"/>
        <v/>
      </c>
      <c r="CA382" s="128" t="str">
        <f t="shared" si="222"/>
        <v/>
      </c>
      <c r="CB382" s="128" t="str">
        <f>+IF(CA382="","",MAX(CB$1:CB381)+1)</f>
        <v/>
      </c>
      <c r="CC382" s="128" t="str">
        <f t="shared" si="223"/>
        <v/>
      </c>
      <c r="CD382" s="128" t="str">
        <f t="shared" si="224"/>
        <v/>
      </c>
      <c r="CE382" s="128" t="str">
        <f t="shared" si="225"/>
        <v/>
      </c>
      <c r="CF382" s="128" t="str">
        <f t="shared" si="226"/>
        <v/>
      </c>
      <c r="CG382" s="128" t="str">
        <f t="shared" si="227"/>
        <v/>
      </c>
      <c r="CH382" s="128" t="str">
        <f t="shared" si="228"/>
        <v/>
      </c>
      <c r="CI382" s="129" t="str">
        <f t="shared" si="229"/>
        <v/>
      </c>
      <c r="CJ382" s="129" t="str">
        <f>+IF(CI382="","",MAX(CJ$1:CJ381)+1)</f>
        <v/>
      </c>
      <c r="CK382" s="129" t="str">
        <f t="shared" si="230"/>
        <v/>
      </c>
      <c r="CL382" s="129" t="str">
        <f t="shared" si="231"/>
        <v/>
      </c>
      <c r="CM382" s="129" t="str">
        <f t="shared" si="232"/>
        <v/>
      </c>
      <c r="CN382" s="129" t="str">
        <f t="shared" si="233"/>
        <v/>
      </c>
      <c r="CO382" s="129" t="str">
        <f t="shared" si="234"/>
        <v/>
      </c>
      <c r="CQ382" s="207" t="str">
        <f>+IF(CR382="","",MAX(CQ$1:CQ381)+1)</f>
        <v/>
      </c>
      <c r="CR382" s="208" t="str">
        <f>IF(Compliance_Options!B404="","",Compliance_Options!B404)</f>
        <v/>
      </c>
      <c r="CS382" s="208" t="str">
        <f>IF(Compliance_Options!C404="","",Compliance_Options!C404)</f>
        <v/>
      </c>
      <c r="CT382" s="208" t="str">
        <f>IF(Compliance_Options!D404="","",Compliance_Options!D404)</f>
        <v/>
      </c>
      <c r="CU382" s="208" t="str">
        <f t="shared" si="235"/>
        <v xml:space="preserve">  </v>
      </c>
      <c r="CV382" s="208" t="str">
        <f>IF(COUNTIF(CU$2:CU382,CU382)=1,CU382,"")</f>
        <v/>
      </c>
      <c r="CW382" s="208" t="str">
        <f t="shared" si="236"/>
        <v/>
      </c>
      <c r="CX382" s="208" t="str">
        <f t="shared" si="237"/>
        <v/>
      </c>
      <c r="CY382" s="208" t="str">
        <f t="shared" si="238"/>
        <v/>
      </c>
      <c r="CZ382" s="208" t="str">
        <f t="shared" si="239"/>
        <v/>
      </c>
    </row>
    <row r="383" spans="49:104" x14ac:dyDescent="0.3">
      <c r="AW383" s="125" t="str">
        <f>+IF(AX383="","",MAX(AW$1:AW382)+1)</f>
        <v/>
      </c>
      <c r="AX383" s="126" t="str">
        <f>IF(Compliance_Options!B405="","",Compliance_Options!B405)</f>
        <v/>
      </c>
      <c r="AY383" s="126" t="str">
        <f>IF(Compliance_Options!C405="","",Compliance_Options!C405)</f>
        <v/>
      </c>
      <c r="AZ383" s="126" t="str">
        <f>IF(Compliance_Options!D405="","",Compliance_Options!D405)</f>
        <v/>
      </c>
      <c r="BA383" s="126" t="str">
        <f>IF(Compliance_Options!E405="","",Compliance_Options!E405)</f>
        <v/>
      </c>
      <c r="BB383" s="126" t="str">
        <f>IF(Compliance_Options!F405="","",Compliance_Options!F405)</f>
        <v/>
      </c>
      <c r="BC383" s="105" t="str">
        <f t="shared" si="201"/>
        <v xml:space="preserve">    </v>
      </c>
      <c r="BD383" s="105" t="str">
        <f>IF(COUNTIF(BC$2:BC383,BC383)=1,BC383,"")</f>
        <v/>
      </c>
      <c r="BE383" s="105" t="str">
        <f t="shared" si="202"/>
        <v/>
      </c>
      <c r="BF383" s="105" t="str">
        <f t="shared" si="203"/>
        <v/>
      </c>
      <c r="BG383" s="105" t="str">
        <f t="shared" si="204"/>
        <v/>
      </c>
      <c r="BH383" s="105" t="str">
        <f t="shared" si="205"/>
        <v/>
      </c>
      <c r="BI383" s="105" t="str">
        <f t="shared" si="206"/>
        <v/>
      </c>
      <c r="BJ383" s="105" t="str">
        <f t="shared" si="207"/>
        <v/>
      </c>
      <c r="BK383" s="111" t="str">
        <f t="shared" si="208"/>
        <v/>
      </c>
      <c r="BL383" s="111" t="str">
        <f>+IF(BK383="","",MAX(BL$1:BL382)+1)</f>
        <v/>
      </c>
      <c r="BM383" s="111" t="str">
        <f t="shared" si="209"/>
        <v/>
      </c>
      <c r="BN383" s="111" t="str">
        <f t="shared" si="210"/>
        <v/>
      </c>
      <c r="BO383" s="111" t="str">
        <f t="shared" si="211"/>
        <v/>
      </c>
      <c r="BP383" s="111" t="str">
        <f t="shared" si="212"/>
        <v/>
      </c>
      <c r="BQ383" s="111" t="str">
        <f t="shared" si="213"/>
        <v/>
      </c>
      <c r="BR383" s="111" t="str">
        <f t="shared" si="214"/>
        <v/>
      </c>
      <c r="BS383" s="127" t="str">
        <f t="shared" si="215"/>
        <v/>
      </c>
      <c r="BT383" s="127" t="str">
        <f>+IF(BS383="","",MAX(BT$1:BT382)+1)</f>
        <v/>
      </c>
      <c r="BU383" s="127" t="str">
        <f t="shared" si="216"/>
        <v/>
      </c>
      <c r="BV383" s="127" t="str">
        <f t="shared" si="217"/>
        <v/>
      </c>
      <c r="BW383" s="127" t="str">
        <f t="shared" si="218"/>
        <v/>
      </c>
      <c r="BX383" s="127" t="str">
        <f t="shared" si="219"/>
        <v/>
      </c>
      <c r="BY383" s="127" t="str">
        <f t="shared" si="220"/>
        <v/>
      </c>
      <c r="BZ383" s="127" t="str">
        <f t="shared" si="221"/>
        <v/>
      </c>
      <c r="CA383" s="128" t="str">
        <f t="shared" si="222"/>
        <v/>
      </c>
      <c r="CB383" s="128" t="str">
        <f>+IF(CA383="","",MAX(CB$1:CB382)+1)</f>
        <v/>
      </c>
      <c r="CC383" s="128" t="str">
        <f t="shared" si="223"/>
        <v/>
      </c>
      <c r="CD383" s="128" t="str">
        <f t="shared" si="224"/>
        <v/>
      </c>
      <c r="CE383" s="128" t="str">
        <f t="shared" si="225"/>
        <v/>
      </c>
      <c r="CF383" s="128" t="str">
        <f t="shared" si="226"/>
        <v/>
      </c>
      <c r="CG383" s="128" t="str">
        <f t="shared" si="227"/>
        <v/>
      </c>
      <c r="CH383" s="128" t="str">
        <f t="shared" si="228"/>
        <v/>
      </c>
      <c r="CI383" s="129" t="str">
        <f t="shared" si="229"/>
        <v/>
      </c>
      <c r="CJ383" s="129" t="str">
        <f>+IF(CI383="","",MAX(CJ$1:CJ382)+1)</f>
        <v/>
      </c>
      <c r="CK383" s="129" t="str">
        <f t="shared" si="230"/>
        <v/>
      </c>
      <c r="CL383" s="129" t="str">
        <f t="shared" si="231"/>
        <v/>
      </c>
      <c r="CM383" s="129" t="str">
        <f t="shared" si="232"/>
        <v/>
      </c>
      <c r="CN383" s="129" t="str">
        <f t="shared" si="233"/>
        <v/>
      </c>
      <c r="CO383" s="129" t="str">
        <f t="shared" si="234"/>
        <v/>
      </c>
      <c r="CQ383" s="207" t="str">
        <f>+IF(CR383="","",MAX(CQ$1:CQ382)+1)</f>
        <v/>
      </c>
      <c r="CR383" s="208" t="str">
        <f>IF(Compliance_Options!B405="","",Compliance_Options!B405)</f>
        <v/>
      </c>
      <c r="CS383" s="208" t="str">
        <f>IF(Compliance_Options!C405="","",Compliance_Options!C405)</f>
        <v/>
      </c>
      <c r="CT383" s="208" t="str">
        <f>IF(Compliance_Options!D405="","",Compliance_Options!D405)</f>
        <v/>
      </c>
      <c r="CU383" s="208" t="str">
        <f t="shared" si="235"/>
        <v xml:space="preserve">  </v>
      </c>
      <c r="CV383" s="208" t="str">
        <f>IF(COUNTIF(CU$2:CU383,CU383)=1,CU383,"")</f>
        <v/>
      </c>
      <c r="CW383" s="208" t="str">
        <f t="shared" si="236"/>
        <v/>
      </c>
      <c r="CX383" s="208" t="str">
        <f t="shared" si="237"/>
        <v/>
      </c>
      <c r="CY383" s="208" t="str">
        <f t="shared" si="238"/>
        <v/>
      </c>
      <c r="CZ383" s="208" t="str">
        <f t="shared" si="239"/>
        <v/>
      </c>
    </row>
    <row r="384" spans="49:104" x14ac:dyDescent="0.3">
      <c r="AW384" s="125" t="str">
        <f>+IF(AX384="","",MAX(AW$1:AW383)+1)</f>
        <v/>
      </c>
      <c r="AX384" s="126" t="str">
        <f>IF(Compliance_Options!B406="","",Compliance_Options!B406)</f>
        <v/>
      </c>
      <c r="AY384" s="126" t="str">
        <f>IF(Compliance_Options!C406="","",Compliance_Options!C406)</f>
        <v/>
      </c>
      <c r="AZ384" s="126" t="str">
        <f>IF(Compliance_Options!D406="","",Compliance_Options!D406)</f>
        <v/>
      </c>
      <c r="BA384" s="126" t="str">
        <f>IF(Compliance_Options!E406="","",Compliance_Options!E406)</f>
        <v/>
      </c>
      <c r="BB384" s="126" t="str">
        <f>IF(Compliance_Options!F406="","",Compliance_Options!F406)</f>
        <v/>
      </c>
      <c r="BC384" s="105" t="str">
        <f t="shared" si="201"/>
        <v xml:space="preserve">    </v>
      </c>
      <c r="BD384" s="105" t="str">
        <f>IF(COUNTIF(BC$2:BC384,BC384)=1,BC384,"")</f>
        <v/>
      </c>
      <c r="BE384" s="105" t="str">
        <f t="shared" si="202"/>
        <v/>
      </c>
      <c r="BF384" s="105" t="str">
        <f t="shared" si="203"/>
        <v/>
      </c>
      <c r="BG384" s="105" t="str">
        <f t="shared" si="204"/>
        <v/>
      </c>
      <c r="BH384" s="105" t="str">
        <f t="shared" si="205"/>
        <v/>
      </c>
      <c r="BI384" s="105" t="str">
        <f t="shared" si="206"/>
        <v/>
      </c>
      <c r="BJ384" s="105" t="str">
        <f t="shared" si="207"/>
        <v/>
      </c>
      <c r="BK384" s="111" t="str">
        <f t="shared" si="208"/>
        <v/>
      </c>
      <c r="BL384" s="111" t="str">
        <f>+IF(BK384="","",MAX(BL$1:BL383)+1)</f>
        <v/>
      </c>
      <c r="BM384" s="111" t="str">
        <f t="shared" si="209"/>
        <v/>
      </c>
      <c r="BN384" s="111" t="str">
        <f t="shared" si="210"/>
        <v/>
      </c>
      <c r="BO384" s="111" t="str">
        <f t="shared" si="211"/>
        <v/>
      </c>
      <c r="BP384" s="111" t="str">
        <f t="shared" si="212"/>
        <v/>
      </c>
      <c r="BQ384" s="111" t="str">
        <f t="shared" si="213"/>
        <v/>
      </c>
      <c r="BR384" s="111" t="str">
        <f t="shared" si="214"/>
        <v/>
      </c>
      <c r="BS384" s="127" t="str">
        <f t="shared" si="215"/>
        <v/>
      </c>
      <c r="BT384" s="127" t="str">
        <f>+IF(BS384="","",MAX(BT$1:BT383)+1)</f>
        <v/>
      </c>
      <c r="BU384" s="127" t="str">
        <f t="shared" si="216"/>
        <v/>
      </c>
      <c r="BV384" s="127" t="str">
        <f t="shared" si="217"/>
        <v/>
      </c>
      <c r="BW384" s="127" t="str">
        <f t="shared" si="218"/>
        <v/>
      </c>
      <c r="BX384" s="127" t="str">
        <f t="shared" si="219"/>
        <v/>
      </c>
      <c r="BY384" s="127" t="str">
        <f t="shared" si="220"/>
        <v/>
      </c>
      <c r="BZ384" s="127" t="str">
        <f t="shared" si="221"/>
        <v/>
      </c>
      <c r="CA384" s="128" t="str">
        <f t="shared" si="222"/>
        <v/>
      </c>
      <c r="CB384" s="128" t="str">
        <f>+IF(CA384="","",MAX(CB$1:CB383)+1)</f>
        <v/>
      </c>
      <c r="CC384" s="128" t="str">
        <f t="shared" si="223"/>
        <v/>
      </c>
      <c r="CD384" s="128" t="str">
        <f t="shared" si="224"/>
        <v/>
      </c>
      <c r="CE384" s="128" t="str">
        <f t="shared" si="225"/>
        <v/>
      </c>
      <c r="CF384" s="128" t="str">
        <f t="shared" si="226"/>
        <v/>
      </c>
      <c r="CG384" s="128" t="str">
        <f t="shared" si="227"/>
        <v/>
      </c>
      <c r="CH384" s="128" t="str">
        <f t="shared" si="228"/>
        <v/>
      </c>
      <c r="CI384" s="129" t="str">
        <f t="shared" si="229"/>
        <v/>
      </c>
      <c r="CJ384" s="129" t="str">
        <f>+IF(CI384="","",MAX(CJ$1:CJ383)+1)</f>
        <v/>
      </c>
      <c r="CK384" s="129" t="str">
        <f t="shared" si="230"/>
        <v/>
      </c>
      <c r="CL384" s="129" t="str">
        <f t="shared" si="231"/>
        <v/>
      </c>
      <c r="CM384" s="129" t="str">
        <f t="shared" si="232"/>
        <v/>
      </c>
      <c r="CN384" s="129" t="str">
        <f t="shared" si="233"/>
        <v/>
      </c>
      <c r="CO384" s="129" t="str">
        <f t="shared" si="234"/>
        <v/>
      </c>
      <c r="CQ384" s="207" t="str">
        <f>+IF(CR384="","",MAX(CQ$1:CQ383)+1)</f>
        <v/>
      </c>
      <c r="CR384" s="208" t="str">
        <f>IF(Compliance_Options!B406="","",Compliance_Options!B406)</f>
        <v/>
      </c>
      <c r="CS384" s="208" t="str">
        <f>IF(Compliance_Options!C406="","",Compliance_Options!C406)</f>
        <v/>
      </c>
      <c r="CT384" s="208" t="str">
        <f>IF(Compliance_Options!D406="","",Compliance_Options!D406)</f>
        <v/>
      </c>
      <c r="CU384" s="208" t="str">
        <f t="shared" si="235"/>
        <v xml:space="preserve">  </v>
      </c>
      <c r="CV384" s="208" t="str">
        <f>IF(COUNTIF(CU$2:CU384,CU384)=1,CU384,"")</f>
        <v/>
      </c>
      <c r="CW384" s="208" t="str">
        <f t="shared" si="236"/>
        <v/>
      </c>
      <c r="CX384" s="208" t="str">
        <f t="shared" si="237"/>
        <v/>
      </c>
      <c r="CY384" s="208" t="str">
        <f t="shared" si="238"/>
        <v/>
      </c>
      <c r="CZ384" s="208" t="str">
        <f t="shared" si="239"/>
        <v/>
      </c>
    </row>
    <row r="385" spans="49:104" x14ac:dyDescent="0.3">
      <c r="AW385" s="125" t="str">
        <f>+IF(AX385="","",MAX(AW$1:AW384)+1)</f>
        <v/>
      </c>
      <c r="AX385" s="126" t="str">
        <f>IF(Compliance_Options!B407="","",Compliance_Options!B407)</f>
        <v/>
      </c>
      <c r="AY385" s="126" t="str">
        <f>IF(Compliance_Options!C407="","",Compliance_Options!C407)</f>
        <v/>
      </c>
      <c r="AZ385" s="126" t="str">
        <f>IF(Compliance_Options!D407="","",Compliance_Options!D407)</f>
        <v/>
      </c>
      <c r="BA385" s="126" t="str">
        <f>IF(Compliance_Options!E407="","",Compliance_Options!E407)</f>
        <v/>
      </c>
      <c r="BB385" s="126" t="str">
        <f>IF(Compliance_Options!F407="","",Compliance_Options!F407)</f>
        <v/>
      </c>
      <c r="BC385" s="105" t="str">
        <f t="shared" si="201"/>
        <v xml:space="preserve">    </v>
      </c>
      <c r="BD385" s="105" t="str">
        <f>IF(COUNTIF(BC$2:BC385,BC385)=1,BC385,"")</f>
        <v/>
      </c>
      <c r="BE385" s="105" t="str">
        <f t="shared" si="202"/>
        <v/>
      </c>
      <c r="BF385" s="105" t="str">
        <f t="shared" si="203"/>
        <v/>
      </c>
      <c r="BG385" s="105" t="str">
        <f t="shared" si="204"/>
        <v/>
      </c>
      <c r="BH385" s="105" t="str">
        <f t="shared" si="205"/>
        <v/>
      </c>
      <c r="BI385" s="105" t="str">
        <f t="shared" si="206"/>
        <v/>
      </c>
      <c r="BJ385" s="105" t="str">
        <f t="shared" si="207"/>
        <v/>
      </c>
      <c r="BK385" s="111" t="str">
        <f t="shared" si="208"/>
        <v/>
      </c>
      <c r="BL385" s="111" t="str">
        <f>+IF(BK385="","",MAX(BL$1:BL384)+1)</f>
        <v/>
      </c>
      <c r="BM385" s="111" t="str">
        <f t="shared" si="209"/>
        <v/>
      </c>
      <c r="BN385" s="111" t="str">
        <f t="shared" si="210"/>
        <v/>
      </c>
      <c r="BO385" s="111" t="str">
        <f t="shared" si="211"/>
        <v/>
      </c>
      <c r="BP385" s="111" t="str">
        <f t="shared" si="212"/>
        <v/>
      </c>
      <c r="BQ385" s="111" t="str">
        <f t="shared" si="213"/>
        <v/>
      </c>
      <c r="BR385" s="111" t="str">
        <f t="shared" si="214"/>
        <v/>
      </c>
      <c r="BS385" s="127" t="str">
        <f t="shared" si="215"/>
        <v/>
      </c>
      <c r="BT385" s="127" t="str">
        <f>+IF(BS385="","",MAX(BT$1:BT384)+1)</f>
        <v/>
      </c>
      <c r="BU385" s="127" t="str">
        <f t="shared" si="216"/>
        <v/>
      </c>
      <c r="BV385" s="127" t="str">
        <f t="shared" si="217"/>
        <v/>
      </c>
      <c r="BW385" s="127" t="str">
        <f t="shared" si="218"/>
        <v/>
      </c>
      <c r="BX385" s="127" t="str">
        <f t="shared" si="219"/>
        <v/>
      </c>
      <c r="BY385" s="127" t="str">
        <f t="shared" si="220"/>
        <v/>
      </c>
      <c r="BZ385" s="127" t="str">
        <f t="shared" si="221"/>
        <v/>
      </c>
      <c r="CA385" s="128" t="str">
        <f t="shared" si="222"/>
        <v/>
      </c>
      <c r="CB385" s="128" t="str">
        <f>+IF(CA385="","",MAX(CB$1:CB384)+1)</f>
        <v/>
      </c>
      <c r="CC385" s="128" t="str">
        <f t="shared" si="223"/>
        <v/>
      </c>
      <c r="CD385" s="128" t="str">
        <f t="shared" si="224"/>
        <v/>
      </c>
      <c r="CE385" s="128" t="str">
        <f t="shared" si="225"/>
        <v/>
      </c>
      <c r="CF385" s="128" t="str">
        <f t="shared" si="226"/>
        <v/>
      </c>
      <c r="CG385" s="128" t="str">
        <f t="shared" si="227"/>
        <v/>
      </c>
      <c r="CH385" s="128" t="str">
        <f t="shared" si="228"/>
        <v/>
      </c>
      <c r="CI385" s="129" t="str">
        <f t="shared" si="229"/>
        <v/>
      </c>
      <c r="CJ385" s="129" t="str">
        <f>+IF(CI385="","",MAX(CJ$1:CJ384)+1)</f>
        <v/>
      </c>
      <c r="CK385" s="129" t="str">
        <f t="shared" si="230"/>
        <v/>
      </c>
      <c r="CL385" s="129" t="str">
        <f t="shared" si="231"/>
        <v/>
      </c>
      <c r="CM385" s="129" t="str">
        <f t="shared" si="232"/>
        <v/>
      </c>
      <c r="CN385" s="129" t="str">
        <f t="shared" si="233"/>
        <v/>
      </c>
      <c r="CO385" s="129" t="str">
        <f t="shared" si="234"/>
        <v/>
      </c>
      <c r="CQ385" s="207" t="str">
        <f>+IF(CR385="","",MAX(CQ$1:CQ384)+1)</f>
        <v/>
      </c>
      <c r="CR385" s="208" t="str">
        <f>IF(Compliance_Options!B407="","",Compliance_Options!B407)</f>
        <v/>
      </c>
      <c r="CS385" s="208" t="str">
        <f>IF(Compliance_Options!C407="","",Compliance_Options!C407)</f>
        <v/>
      </c>
      <c r="CT385" s="208" t="str">
        <f>IF(Compliance_Options!D407="","",Compliance_Options!D407)</f>
        <v/>
      </c>
      <c r="CU385" s="208" t="str">
        <f t="shared" si="235"/>
        <v xml:space="preserve">  </v>
      </c>
      <c r="CV385" s="208" t="str">
        <f>IF(COUNTIF(CU$2:CU385,CU385)=1,CU385,"")</f>
        <v/>
      </c>
      <c r="CW385" s="208" t="str">
        <f t="shared" si="236"/>
        <v/>
      </c>
      <c r="CX385" s="208" t="str">
        <f t="shared" si="237"/>
        <v/>
      </c>
      <c r="CY385" s="208" t="str">
        <f t="shared" si="238"/>
        <v/>
      </c>
      <c r="CZ385" s="208" t="str">
        <f t="shared" si="239"/>
        <v/>
      </c>
    </row>
    <row r="386" spans="49:104" x14ac:dyDescent="0.3">
      <c r="AW386" s="125" t="str">
        <f>+IF(AX386="","",MAX(AW$1:AW385)+1)</f>
        <v/>
      </c>
      <c r="AX386" s="126" t="str">
        <f>IF(Compliance_Options!B408="","",Compliance_Options!B408)</f>
        <v/>
      </c>
      <c r="AY386" s="126" t="str">
        <f>IF(Compliance_Options!C408="","",Compliance_Options!C408)</f>
        <v/>
      </c>
      <c r="AZ386" s="126" t="str">
        <f>IF(Compliance_Options!D408="","",Compliance_Options!D408)</f>
        <v/>
      </c>
      <c r="BA386" s="126" t="str">
        <f>IF(Compliance_Options!E408="","",Compliance_Options!E408)</f>
        <v/>
      </c>
      <c r="BB386" s="126" t="str">
        <f>IF(Compliance_Options!F408="","",Compliance_Options!F408)</f>
        <v/>
      </c>
      <c r="BC386" s="105" t="str">
        <f t="shared" si="201"/>
        <v xml:space="preserve">    </v>
      </c>
      <c r="BD386" s="105" t="str">
        <f>IF(COUNTIF(BC$2:BC386,BC386)=1,BC386,"")</f>
        <v/>
      </c>
      <c r="BE386" s="105" t="str">
        <f t="shared" si="202"/>
        <v/>
      </c>
      <c r="BF386" s="105" t="str">
        <f t="shared" si="203"/>
        <v/>
      </c>
      <c r="BG386" s="105" t="str">
        <f t="shared" si="204"/>
        <v/>
      </c>
      <c r="BH386" s="105" t="str">
        <f t="shared" si="205"/>
        <v/>
      </c>
      <c r="BI386" s="105" t="str">
        <f t="shared" si="206"/>
        <v/>
      </c>
      <c r="BJ386" s="105" t="str">
        <f t="shared" si="207"/>
        <v/>
      </c>
      <c r="BK386" s="111" t="str">
        <f t="shared" si="208"/>
        <v/>
      </c>
      <c r="BL386" s="111" t="str">
        <f>+IF(BK386="","",MAX(BL$1:BL385)+1)</f>
        <v/>
      </c>
      <c r="BM386" s="111" t="str">
        <f t="shared" si="209"/>
        <v/>
      </c>
      <c r="BN386" s="111" t="str">
        <f t="shared" si="210"/>
        <v/>
      </c>
      <c r="BO386" s="111" t="str">
        <f t="shared" si="211"/>
        <v/>
      </c>
      <c r="BP386" s="111" t="str">
        <f t="shared" si="212"/>
        <v/>
      </c>
      <c r="BQ386" s="111" t="str">
        <f t="shared" si="213"/>
        <v/>
      </c>
      <c r="BR386" s="111" t="str">
        <f t="shared" si="214"/>
        <v/>
      </c>
      <c r="BS386" s="127" t="str">
        <f t="shared" si="215"/>
        <v/>
      </c>
      <c r="BT386" s="127" t="str">
        <f>+IF(BS386="","",MAX(BT$1:BT385)+1)</f>
        <v/>
      </c>
      <c r="BU386" s="127" t="str">
        <f t="shared" si="216"/>
        <v/>
      </c>
      <c r="BV386" s="127" t="str">
        <f t="shared" si="217"/>
        <v/>
      </c>
      <c r="BW386" s="127" t="str">
        <f t="shared" si="218"/>
        <v/>
      </c>
      <c r="BX386" s="127" t="str">
        <f t="shared" si="219"/>
        <v/>
      </c>
      <c r="BY386" s="127" t="str">
        <f t="shared" si="220"/>
        <v/>
      </c>
      <c r="BZ386" s="127" t="str">
        <f t="shared" si="221"/>
        <v/>
      </c>
      <c r="CA386" s="128" t="str">
        <f t="shared" si="222"/>
        <v/>
      </c>
      <c r="CB386" s="128" t="str">
        <f>+IF(CA386="","",MAX(CB$1:CB385)+1)</f>
        <v/>
      </c>
      <c r="CC386" s="128" t="str">
        <f t="shared" si="223"/>
        <v/>
      </c>
      <c r="CD386" s="128" t="str">
        <f t="shared" si="224"/>
        <v/>
      </c>
      <c r="CE386" s="128" t="str">
        <f t="shared" si="225"/>
        <v/>
      </c>
      <c r="CF386" s="128" t="str">
        <f t="shared" si="226"/>
        <v/>
      </c>
      <c r="CG386" s="128" t="str">
        <f t="shared" si="227"/>
        <v/>
      </c>
      <c r="CH386" s="128" t="str">
        <f t="shared" si="228"/>
        <v/>
      </c>
      <c r="CI386" s="129" t="str">
        <f t="shared" si="229"/>
        <v/>
      </c>
      <c r="CJ386" s="129" t="str">
        <f>+IF(CI386="","",MAX(CJ$1:CJ385)+1)</f>
        <v/>
      </c>
      <c r="CK386" s="129" t="str">
        <f t="shared" si="230"/>
        <v/>
      </c>
      <c r="CL386" s="129" t="str">
        <f t="shared" si="231"/>
        <v/>
      </c>
      <c r="CM386" s="129" t="str">
        <f t="shared" si="232"/>
        <v/>
      </c>
      <c r="CN386" s="129" t="str">
        <f t="shared" si="233"/>
        <v/>
      </c>
      <c r="CO386" s="129" t="str">
        <f t="shared" si="234"/>
        <v/>
      </c>
      <c r="CQ386" s="207" t="str">
        <f>+IF(CR386="","",MAX(CQ$1:CQ385)+1)</f>
        <v/>
      </c>
      <c r="CR386" s="208" t="str">
        <f>IF(Compliance_Options!B408="","",Compliance_Options!B408)</f>
        <v/>
      </c>
      <c r="CS386" s="208" t="str">
        <f>IF(Compliance_Options!C408="","",Compliance_Options!C408)</f>
        <v/>
      </c>
      <c r="CT386" s="208" t="str">
        <f>IF(Compliance_Options!D408="","",Compliance_Options!D408)</f>
        <v/>
      </c>
      <c r="CU386" s="208" t="str">
        <f t="shared" si="235"/>
        <v xml:space="preserve">  </v>
      </c>
      <c r="CV386" s="208" t="str">
        <f>IF(COUNTIF(CU$2:CU386,CU386)=1,CU386,"")</f>
        <v/>
      </c>
      <c r="CW386" s="208" t="str">
        <f t="shared" si="236"/>
        <v/>
      </c>
      <c r="CX386" s="208" t="str">
        <f t="shared" si="237"/>
        <v/>
      </c>
      <c r="CY386" s="208" t="str">
        <f t="shared" si="238"/>
        <v/>
      </c>
      <c r="CZ386" s="208" t="str">
        <f t="shared" si="239"/>
        <v/>
      </c>
    </row>
    <row r="387" spans="49:104" x14ac:dyDescent="0.3">
      <c r="AW387" s="125" t="str">
        <f>+IF(AX387="","",MAX(AW$1:AW386)+1)</f>
        <v/>
      </c>
      <c r="AX387" s="126" t="str">
        <f>IF(Compliance_Options!B409="","",Compliance_Options!B409)</f>
        <v/>
      </c>
      <c r="AY387" s="126" t="str">
        <f>IF(Compliance_Options!C409="","",Compliance_Options!C409)</f>
        <v/>
      </c>
      <c r="AZ387" s="126" t="str">
        <f>IF(Compliance_Options!D409="","",Compliance_Options!D409)</f>
        <v/>
      </c>
      <c r="BA387" s="126" t="str">
        <f>IF(Compliance_Options!E409="","",Compliance_Options!E409)</f>
        <v/>
      </c>
      <c r="BB387" s="126" t="str">
        <f>IF(Compliance_Options!F409="","",Compliance_Options!F409)</f>
        <v/>
      </c>
      <c r="BC387" s="105" t="str">
        <f t="shared" ref="BC387:BC450" si="240">AX387&amp;" "&amp;AY387&amp;" "&amp;AZ387&amp;" "&amp;BA387&amp;" "&amp;BB387</f>
        <v xml:space="preserve">    </v>
      </c>
      <c r="BD387" s="105" t="str">
        <f>IF(COUNTIF(BC$2:BC387,BC387)=1,BC387,"")</f>
        <v/>
      </c>
      <c r="BE387" s="105" t="str">
        <f t="shared" ref="BE387:BE450" si="241">IF(BF387="","",BF387&amp;" "&amp;BG387&amp;" "&amp;BH387)</f>
        <v/>
      </c>
      <c r="BF387" s="105" t="str">
        <f t="shared" ref="BF387:BF450" si="242">IFERROR(INDEX(AX$2:AX$78,MATCH(ROW()-ROW($BD$1),$AW$2:$AW$78,0)),"")</f>
        <v/>
      </c>
      <c r="BG387" s="105" t="str">
        <f t="shared" ref="BG387:BG450" si="243">IFERROR(INDEX(AY$2:AY$78,MATCH(ROW()-ROW($BD$1),$AW$2:$AW$78,0)),"")</f>
        <v/>
      </c>
      <c r="BH387" s="105" t="str">
        <f t="shared" ref="BH387:BH450" si="244">IFERROR(INDEX(AZ$2:AZ$78,MATCH(ROW()-ROW($BD$1),$AW$2:$AW$78,0)),"")</f>
        <v/>
      </c>
      <c r="BI387" s="105" t="str">
        <f t="shared" ref="BI387:BI450" si="245">IFERROR(INDEX(BA$2:BA$78,MATCH(ROW()-ROW($BD$1),$AW$2:$AW$78,0)),"")</f>
        <v/>
      </c>
      <c r="BJ387" s="105" t="str">
        <f t="shared" ref="BJ387:BJ450" si="246">IFERROR(INDEX(BB$2:BB$78,MATCH(ROW()-ROW($BD$1),$AW$2:$AW$78,0)),"")</f>
        <v/>
      </c>
      <c r="BK387" s="111" t="str">
        <f t="shared" ref="BK387:BK450" si="247">IF($AZ387="Tire Production",$BC387,"")</f>
        <v/>
      </c>
      <c r="BL387" s="111" t="str">
        <f>+IF(BK387="","",MAX(BL$1:BL386)+1)</f>
        <v/>
      </c>
      <c r="BM387" s="111" t="str">
        <f t="shared" ref="BM387:BM450" si="248">IF(BN387="","",BN387&amp;" "&amp;BO387&amp;" "&amp;BP387&amp;" "&amp;BQ387&amp;" "&amp;BR387)</f>
        <v/>
      </c>
      <c r="BN387" s="111" t="str">
        <f t="shared" ref="BN387:BN450" si="249">IFERROR(INDEX(AX$2:AX$78,MATCH(ROW()-ROW($BD$1),$BL$2:$BL$78,0)),"")</f>
        <v/>
      </c>
      <c r="BO387" s="111" t="str">
        <f t="shared" ref="BO387:BO450" si="250">IFERROR(INDEX(AY$2:AY$78,MATCH(ROW()-ROW($BD$1),$BL$2:$BL$78,0)),"")</f>
        <v/>
      </c>
      <c r="BP387" s="111" t="str">
        <f t="shared" ref="BP387:BP450" si="251">IFERROR(INDEX(AZ$2:AZ$78,MATCH(ROW()-ROW($BD$1),$BL$2:$BL$78,0)),"")</f>
        <v/>
      </c>
      <c r="BQ387" s="111" t="str">
        <f t="shared" ref="BQ387:BQ450" si="252">IFERROR(INDEX(BA$2:BA$78,MATCH(ROW()-ROW($BD$1),$BL$2:$BL$78,0)),"")</f>
        <v/>
      </c>
      <c r="BR387" s="111" t="str">
        <f t="shared" ref="BR387:BR450" si="253">IFERROR(INDEX(BB$2:BB$78,MATCH(ROW()-ROW($BD$1),$BL$2:$BL$78,0)),"")</f>
        <v/>
      </c>
      <c r="BS387" s="127" t="str">
        <f t="shared" ref="BS387:BS450" si="254">IF($AZ387="Tire Cord Production",$BC387,"")</f>
        <v/>
      </c>
      <c r="BT387" s="127" t="str">
        <f>+IF(BS387="","",MAX(BT$1:BT386)+1)</f>
        <v/>
      </c>
      <c r="BU387" s="127" t="str">
        <f t="shared" ref="BU387:BU450" si="255">IF(BV387="","",BV387&amp;" "&amp;BW387&amp;" "&amp;BX387)</f>
        <v/>
      </c>
      <c r="BV387" s="127" t="str">
        <f t="shared" ref="BV387:BV450" si="256">IFERROR(INDEX(AX$2:AX$78,MATCH(ROW()-ROW($BT$1),$BT$2:$BT$78,0)),"")</f>
        <v/>
      </c>
      <c r="BW387" s="127" t="str">
        <f t="shared" ref="BW387:BW450" si="257">IFERROR(INDEX(AY$2:AY$78,MATCH(ROW()-ROW($BT$1),$BT$2:$BT$78,0)),"")</f>
        <v/>
      </c>
      <c r="BX387" s="127" t="str">
        <f t="shared" ref="BX387:BX450" si="258">IFERROR(INDEX(AZ$2:AZ$78,MATCH(ROW()-ROW($BT$1),$BT$2:$BT$78,0)),"")</f>
        <v/>
      </c>
      <c r="BY387" s="127" t="str">
        <f t="shared" ref="BY387:BY450" si="259">IFERROR(INDEX(BA$2:BA$78,MATCH(ROW()-ROW($BT$1),$BT$2:$BT$78,0)),"")</f>
        <v/>
      </c>
      <c r="BZ387" s="127" t="str">
        <f t="shared" ref="BZ387:BZ450" si="260">IFERROR(INDEX(BB$2:BB$78,MATCH(ROW()-ROW($BT$1),$BT$2:$BT$78,0)),"")</f>
        <v/>
      </c>
      <c r="CA387" s="128" t="str">
        <f t="shared" ref="CA387:CA450" si="261">IF($AZ387="Puncture Sealant Application",$BC387,"")</f>
        <v/>
      </c>
      <c r="CB387" s="128" t="str">
        <f>+IF(CA387="","",MAX(CB$1:CB386)+1)</f>
        <v/>
      </c>
      <c r="CC387" s="128" t="str">
        <f t="shared" ref="CC387:CC450" si="262">IF(CD387="","",CD387&amp;" "&amp;CE387&amp;" "&amp;CF387)</f>
        <v/>
      </c>
      <c r="CD387" s="128" t="str">
        <f t="shared" ref="CD387:CD450" si="263">IFERROR(INDEX(AX$2:AX$78,MATCH(ROW()-ROW($CB$1),$CB$2:$CB$78,0)),"")</f>
        <v/>
      </c>
      <c r="CE387" s="128" t="str">
        <f t="shared" ref="CE387:CE450" si="264">IFERROR(INDEX(AY$2:AY$78,MATCH(ROW()-ROW($CB$1),$CB$2:$CB$78,0)),"")</f>
        <v/>
      </c>
      <c r="CF387" s="128" t="str">
        <f t="shared" ref="CF387:CF450" si="265">IFERROR(INDEX(AZ$2:AZ$78,MATCH(ROW()-ROW($CB$1),$CB$2:$CB$78,0)),"")</f>
        <v/>
      </c>
      <c r="CG387" s="128" t="str">
        <f t="shared" ref="CG387:CG450" si="266">IFERROR(INDEX(BA$2:BA$78,MATCH(ROW()-ROW($CB$1),$CB$2:$CB$78,0)),"")</f>
        <v/>
      </c>
      <c r="CH387" s="128" t="str">
        <f t="shared" ref="CH387:CH450" si="267">IFERROR(INDEX(BB$2:BB$78,MATCH(ROW()-ROW($CB$1),$CB$2:$CB$78,0)),"")</f>
        <v/>
      </c>
      <c r="CI387" s="129" t="str">
        <f t="shared" ref="CI387:CI450" si="268">IF($AZ387="Rubber Processing",$BC387,"")</f>
        <v/>
      </c>
      <c r="CJ387" s="129" t="str">
        <f>+IF(CI387="","",MAX(CJ$1:CJ386)+1)</f>
        <v/>
      </c>
      <c r="CK387" s="129" t="str">
        <f t="shared" ref="CK387:CK450" si="269">IFERROR(INDEX(AX$2:AX$78,MATCH(ROW()-ROW($CJ$1),$CJ$2:$CJ$78,0)),"")</f>
        <v/>
      </c>
      <c r="CL387" s="129" t="str">
        <f t="shared" ref="CL387:CL450" si="270">IFERROR(INDEX(AY$2:AY$78,MATCH(ROW()-ROW($CJ$1),$CJ$2:$CJ$78,0)),"")</f>
        <v/>
      </c>
      <c r="CM387" s="129" t="str">
        <f t="shared" ref="CM387:CM450" si="271">IFERROR(INDEX(AZ$2:AZ$78,MATCH(ROW()-ROW($CJ$1),$CJ$2:$CJ$78,0)),"")</f>
        <v/>
      </c>
      <c r="CN387" s="129" t="str">
        <f t="shared" ref="CN387:CN450" si="272">IFERROR(INDEX(BA$2:BA$78,MATCH(ROW()-ROW($CJ$1),$CJ$2:$CJ$78,0)),"")</f>
        <v/>
      </c>
      <c r="CO387" s="129" t="str">
        <f t="shared" ref="CO387:CO450" si="273">IFERROR(INDEX(BB$2:BB$78,MATCH(ROW()-ROW($CJ$1),$CJ$2:$CJ$78,0)),"")</f>
        <v/>
      </c>
      <c r="CQ387" s="207" t="str">
        <f>+IF(CR387="","",MAX(CQ$1:CQ386)+1)</f>
        <v/>
      </c>
      <c r="CR387" s="208" t="str">
        <f>IF(Compliance_Options!B409="","",Compliance_Options!B409)</f>
        <v/>
      </c>
      <c r="CS387" s="208" t="str">
        <f>IF(Compliance_Options!C409="","",Compliance_Options!C409)</f>
        <v/>
      </c>
      <c r="CT387" s="208" t="str">
        <f>IF(Compliance_Options!D409="","",Compliance_Options!D409)</f>
        <v/>
      </c>
      <c r="CU387" s="208" t="str">
        <f t="shared" ref="CU387:CU450" si="274">CR387&amp;" "&amp;CS387&amp;" "&amp;CT387</f>
        <v xml:space="preserve">  </v>
      </c>
      <c r="CV387" s="208" t="str">
        <f>IF(COUNTIF(CU$2:CU387,CU387)=1,CU387,"")</f>
        <v/>
      </c>
      <c r="CW387" s="208" t="str">
        <f t="shared" ref="CW387:CW450" si="275">IFERROR(INDEX(CV$2:CV$78,MATCH(ROW()-ROW($CV$1),$CQ$2:$CQ$78,0)),"")</f>
        <v/>
      </c>
      <c r="CX387" s="208" t="str">
        <f t="shared" ref="CX387:CX450" si="276">IFERROR(INDEX(CR$2:CR$78,MATCH(ROW()-ROW($CV$1),$CQ$2:$CQ$78,0)),"")</f>
        <v/>
      </c>
      <c r="CY387" s="208" t="str">
        <f t="shared" ref="CY387:CY450" si="277">IFERROR(INDEX(CS$2:CS$78,MATCH(ROW()-ROW($CV$1),$CQ$2:$CQ$78,0)),"")</f>
        <v/>
      </c>
      <c r="CZ387" s="208" t="str">
        <f t="shared" ref="CZ387:CZ450" si="278">IFERROR(INDEX(CT$2:CT$78,MATCH(ROW()-ROW($CV$1),$CQ$2:$CQ$78,0)),"")</f>
        <v/>
      </c>
    </row>
    <row r="388" spans="49:104" x14ac:dyDescent="0.3">
      <c r="AW388" s="125" t="str">
        <f>+IF(AX388="","",MAX(AW$1:AW387)+1)</f>
        <v/>
      </c>
      <c r="AX388" s="126" t="str">
        <f>IF(Compliance_Options!B410="","",Compliance_Options!B410)</f>
        <v/>
      </c>
      <c r="AY388" s="126" t="str">
        <f>IF(Compliance_Options!C410="","",Compliance_Options!C410)</f>
        <v/>
      </c>
      <c r="AZ388" s="126" t="str">
        <f>IF(Compliance_Options!D410="","",Compliance_Options!D410)</f>
        <v/>
      </c>
      <c r="BA388" s="126" t="str">
        <f>IF(Compliance_Options!E410="","",Compliance_Options!E410)</f>
        <v/>
      </c>
      <c r="BB388" s="126" t="str">
        <f>IF(Compliance_Options!F410="","",Compliance_Options!F410)</f>
        <v/>
      </c>
      <c r="BC388" s="105" t="str">
        <f t="shared" si="240"/>
        <v xml:space="preserve">    </v>
      </c>
      <c r="BD388" s="105" t="str">
        <f>IF(COUNTIF(BC$2:BC388,BC388)=1,BC388,"")</f>
        <v/>
      </c>
      <c r="BE388" s="105" t="str">
        <f t="shared" si="241"/>
        <v/>
      </c>
      <c r="BF388" s="105" t="str">
        <f t="shared" si="242"/>
        <v/>
      </c>
      <c r="BG388" s="105" t="str">
        <f t="shared" si="243"/>
        <v/>
      </c>
      <c r="BH388" s="105" t="str">
        <f t="shared" si="244"/>
        <v/>
      </c>
      <c r="BI388" s="105" t="str">
        <f t="shared" si="245"/>
        <v/>
      </c>
      <c r="BJ388" s="105" t="str">
        <f t="shared" si="246"/>
        <v/>
      </c>
      <c r="BK388" s="111" t="str">
        <f t="shared" si="247"/>
        <v/>
      </c>
      <c r="BL388" s="111" t="str">
        <f>+IF(BK388="","",MAX(BL$1:BL387)+1)</f>
        <v/>
      </c>
      <c r="BM388" s="111" t="str">
        <f t="shared" si="248"/>
        <v/>
      </c>
      <c r="BN388" s="111" t="str">
        <f t="shared" si="249"/>
        <v/>
      </c>
      <c r="BO388" s="111" t="str">
        <f t="shared" si="250"/>
        <v/>
      </c>
      <c r="BP388" s="111" t="str">
        <f t="shared" si="251"/>
        <v/>
      </c>
      <c r="BQ388" s="111" t="str">
        <f t="shared" si="252"/>
        <v/>
      </c>
      <c r="BR388" s="111" t="str">
        <f t="shared" si="253"/>
        <v/>
      </c>
      <c r="BS388" s="127" t="str">
        <f t="shared" si="254"/>
        <v/>
      </c>
      <c r="BT388" s="127" t="str">
        <f>+IF(BS388="","",MAX(BT$1:BT387)+1)</f>
        <v/>
      </c>
      <c r="BU388" s="127" t="str">
        <f t="shared" si="255"/>
        <v/>
      </c>
      <c r="BV388" s="127" t="str">
        <f t="shared" si="256"/>
        <v/>
      </c>
      <c r="BW388" s="127" t="str">
        <f t="shared" si="257"/>
        <v/>
      </c>
      <c r="BX388" s="127" t="str">
        <f t="shared" si="258"/>
        <v/>
      </c>
      <c r="BY388" s="127" t="str">
        <f t="shared" si="259"/>
        <v/>
      </c>
      <c r="BZ388" s="127" t="str">
        <f t="shared" si="260"/>
        <v/>
      </c>
      <c r="CA388" s="128" t="str">
        <f t="shared" si="261"/>
        <v/>
      </c>
      <c r="CB388" s="128" t="str">
        <f>+IF(CA388="","",MAX(CB$1:CB387)+1)</f>
        <v/>
      </c>
      <c r="CC388" s="128" t="str">
        <f t="shared" si="262"/>
        <v/>
      </c>
      <c r="CD388" s="128" t="str">
        <f t="shared" si="263"/>
        <v/>
      </c>
      <c r="CE388" s="128" t="str">
        <f t="shared" si="264"/>
        <v/>
      </c>
      <c r="CF388" s="128" t="str">
        <f t="shared" si="265"/>
        <v/>
      </c>
      <c r="CG388" s="128" t="str">
        <f t="shared" si="266"/>
        <v/>
      </c>
      <c r="CH388" s="128" t="str">
        <f t="shared" si="267"/>
        <v/>
      </c>
      <c r="CI388" s="129" t="str">
        <f t="shared" si="268"/>
        <v/>
      </c>
      <c r="CJ388" s="129" t="str">
        <f>+IF(CI388="","",MAX(CJ$1:CJ387)+1)</f>
        <v/>
      </c>
      <c r="CK388" s="129" t="str">
        <f t="shared" si="269"/>
        <v/>
      </c>
      <c r="CL388" s="129" t="str">
        <f t="shared" si="270"/>
        <v/>
      </c>
      <c r="CM388" s="129" t="str">
        <f t="shared" si="271"/>
        <v/>
      </c>
      <c r="CN388" s="129" t="str">
        <f t="shared" si="272"/>
        <v/>
      </c>
      <c r="CO388" s="129" t="str">
        <f t="shared" si="273"/>
        <v/>
      </c>
      <c r="CQ388" s="207" t="str">
        <f>+IF(CR388="","",MAX(CQ$1:CQ387)+1)</f>
        <v/>
      </c>
      <c r="CR388" s="208" t="str">
        <f>IF(Compliance_Options!B410="","",Compliance_Options!B410)</f>
        <v/>
      </c>
      <c r="CS388" s="208" t="str">
        <f>IF(Compliance_Options!C410="","",Compliance_Options!C410)</f>
        <v/>
      </c>
      <c r="CT388" s="208" t="str">
        <f>IF(Compliance_Options!D410="","",Compliance_Options!D410)</f>
        <v/>
      </c>
      <c r="CU388" s="208" t="str">
        <f t="shared" si="274"/>
        <v xml:space="preserve">  </v>
      </c>
      <c r="CV388" s="208" t="str">
        <f>IF(COUNTIF(CU$2:CU388,CU388)=1,CU388,"")</f>
        <v/>
      </c>
      <c r="CW388" s="208" t="str">
        <f t="shared" si="275"/>
        <v/>
      </c>
      <c r="CX388" s="208" t="str">
        <f t="shared" si="276"/>
        <v/>
      </c>
      <c r="CY388" s="208" t="str">
        <f t="shared" si="277"/>
        <v/>
      </c>
      <c r="CZ388" s="208" t="str">
        <f t="shared" si="278"/>
        <v/>
      </c>
    </row>
    <row r="389" spans="49:104" x14ac:dyDescent="0.3">
      <c r="AW389" s="125" t="str">
        <f>+IF(AX389="","",MAX(AW$1:AW388)+1)</f>
        <v/>
      </c>
      <c r="AX389" s="126" t="str">
        <f>IF(Compliance_Options!B411="","",Compliance_Options!B411)</f>
        <v/>
      </c>
      <c r="AY389" s="126" t="str">
        <f>IF(Compliance_Options!C411="","",Compliance_Options!C411)</f>
        <v/>
      </c>
      <c r="AZ389" s="126" t="str">
        <f>IF(Compliance_Options!D411="","",Compliance_Options!D411)</f>
        <v/>
      </c>
      <c r="BA389" s="126" t="str">
        <f>IF(Compliance_Options!E411="","",Compliance_Options!E411)</f>
        <v/>
      </c>
      <c r="BB389" s="126" t="str">
        <f>IF(Compliance_Options!F411="","",Compliance_Options!F411)</f>
        <v/>
      </c>
      <c r="BC389" s="105" t="str">
        <f t="shared" si="240"/>
        <v xml:space="preserve">    </v>
      </c>
      <c r="BD389" s="105" t="str">
        <f>IF(COUNTIF(BC$2:BC389,BC389)=1,BC389,"")</f>
        <v/>
      </c>
      <c r="BE389" s="105" t="str">
        <f t="shared" si="241"/>
        <v/>
      </c>
      <c r="BF389" s="105" t="str">
        <f t="shared" si="242"/>
        <v/>
      </c>
      <c r="BG389" s="105" t="str">
        <f t="shared" si="243"/>
        <v/>
      </c>
      <c r="BH389" s="105" t="str">
        <f t="shared" si="244"/>
        <v/>
      </c>
      <c r="BI389" s="105" t="str">
        <f t="shared" si="245"/>
        <v/>
      </c>
      <c r="BJ389" s="105" t="str">
        <f t="shared" si="246"/>
        <v/>
      </c>
      <c r="BK389" s="111" t="str">
        <f t="shared" si="247"/>
        <v/>
      </c>
      <c r="BL389" s="111" t="str">
        <f>+IF(BK389="","",MAX(BL$1:BL388)+1)</f>
        <v/>
      </c>
      <c r="BM389" s="111" t="str">
        <f t="shared" si="248"/>
        <v/>
      </c>
      <c r="BN389" s="111" t="str">
        <f t="shared" si="249"/>
        <v/>
      </c>
      <c r="BO389" s="111" t="str">
        <f t="shared" si="250"/>
        <v/>
      </c>
      <c r="BP389" s="111" t="str">
        <f t="shared" si="251"/>
        <v/>
      </c>
      <c r="BQ389" s="111" t="str">
        <f t="shared" si="252"/>
        <v/>
      </c>
      <c r="BR389" s="111" t="str">
        <f t="shared" si="253"/>
        <v/>
      </c>
      <c r="BS389" s="127" t="str">
        <f t="shared" si="254"/>
        <v/>
      </c>
      <c r="BT389" s="127" t="str">
        <f>+IF(BS389="","",MAX(BT$1:BT388)+1)</f>
        <v/>
      </c>
      <c r="BU389" s="127" t="str">
        <f t="shared" si="255"/>
        <v/>
      </c>
      <c r="BV389" s="127" t="str">
        <f t="shared" si="256"/>
        <v/>
      </c>
      <c r="BW389" s="127" t="str">
        <f t="shared" si="257"/>
        <v/>
      </c>
      <c r="BX389" s="127" t="str">
        <f t="shared" si="258"/>
        <v/>
      </c>
      <c r="BY389" s="127" t="str">
        <f t="shared" si="259"/>
        <v/>
      </c>
      <c r="BZ389" s="127" t="str">
        <f t="shared" si="260"/>
        <v/>
      </c>
      <c r="CA389" s="128" t="str">
        <f t="shared" si="261"/>
        <v/>
      </c>
      <c r="CB389" s="128" t="str">
        <f>+IF(CA389="","",MAX(CB$1:CB388)+1)</f>
        <v/>
      </c>
      <c r="CC389" s="128" t="str">
        <f t="shared" si="262"/>
        <v/>
      </c>
      <c r="CD389" s="128" t="str">
        <f t="shared" si="263"/>
        <v/>
      </c>
      <c r="CE389" s="128" t="str">
        <f t="shared" si="264"/>
        <v/>
      </c>
      <c r="CF389" s="128" t="str">
        <f t="shared" si="265"/>
        <v/>
      </c>
      <c r="CG389" s="128" t="str">
        <f t="shared" si="266"/>
        <v/>
      </c>
      <c r="CH389" s="128" t="str">
        <f t="shared" si="267"/>
        <v/>
      </c>
      <c r="CI389" s="129" t="str">
        <f t="shared" si="268"/>
        <v/>
      </c>
      <c r="CJ389" s="129" t="str">
        <f>+IF(CI389="","",MAX(CJ$1:CJ388)+1)</f>
        <v/>
      </c>
      <c r="CK389" s="129" t="str">
        <f t="shared" si="269"/>
        <v/>
      </c>
      <c r="CL389" s="129" t="str">
        <f t="shared" si="270"/>
        <v/>
      </c>
      <c r="CM389" s="129" t="str">
        <f t="shared" si="271"/>
        <v/>
      </c>
      <c r="CN389" s="129" t="str">
        <f t="shared" si="272"/>
        <v/>
      </c>
      <c r="CO389" s="129" t="str">
        <f t="shared" si="273"/>
        <v/>
      </c>
      <c r="CQ389" s="207" t="str">
        <f>+IF(CR389="","",MAX(CQ$1:CQ388)+1)</f>
        <v/>
      </c>
      <c r="CR389" s="208" t="str">
        <f>IF(Compliance_Options!B411="","",Compliance_Options!B411)</f>
        <v/>
      </c>
      <c r="CS389" s="208" t="str">
        <f>IF(Compliance_Options!C411="","",Compliance_Options!C411)</f>
        <v/>
      </c>
      <c r="CT389" s="208" t="str">
        <f>IF(Compliance_Options!D411="","",Compliance_Options!D411)</f>
        <v/>
      </c>
      <c r="CU389" s="208" t="str">
        <f t="shared" si="274"/>
        <v xml:space="preserve">  </v>
      </c>
      <c r="CV389" s="208" t="str">
        <f>IF(COUNTIF(CU$2:CU389,CU389)=1,CU389,"")</f>
        <v/>
      </c>
      <c r="CW389" s="208" t="str">
        <f t="shared" si="275"/>
        <v/>
      </c>
      <c r="CX389" s="208" t="str">
        <f t="shared" si="276"/>
        <v/>
      </c>
      <c r="CY389" s="208" t="str">
        <f t="shared" si="277"/>
        <v/>
      </c>
      <c r="CZ389" s="208" t="str">
        <f t="shared" si="278"/>
        <v/>
      </c>
    </row>
    <row r="390" spans="49:104" x14ac:dyDescent="0.3">
      <c r="AW390" s="125" t="str">
        <f>+IF(AX390="","",MAX(AW$1:AW389)+1)</f>
        <v/>
      </c>
      <c r="AX390" s="126" t="str">
        <f>IF(Compliance_Options!B412="","",Compliance_Options!B412)</f>
        <v/>
      </c>
      <c r="AY390" s="126" t="str">
        <f>IF(Compliance_Options!C412="","",Compliance_Options!C412)</f>
        <v/>
      </c>
      <c r="AZ390" s="126" t="str">
        <f>IF(Compliance_Options!D412="","",Compliance_Options!D412)</f>
        <v/>
      </c>
      <c r="BA390" s="126" t="str">
        <f>IF(Compliance_Options!E412="","",Compliance_Options!E412)</f>
        <v/>
      </c>
      <c r="BB390" s="126" t="str">
        <f>IF(Compliance_Options!F412="","",Compliance_Options!F412)</f>
        <v/>
      </c>
      <c r="BC390" s="105" t="str">
        <f t="shared" si="240"/>
        <v xml:space="preserve">    </v>
      </c>
      <c r="BD390" s="105" t="str">
        <f>IF(COUNTIF(BC$2:BC390,BC390)=1,BC390,"")</f>
        <v/>
      </c>
      <c r="BE390" s="105" t="str">
        <f t="shared" si="241"/>
        <v/>
      </c>
      <c r="BF390" s="105" t="str">
        <f t="shared" si="242"/>
        <v/>
      </c>
      <c r="BG390" s="105" t="str">
        <f t="shared" si="243"/>
        <v/>
      </c>
      <c r="BH390" s="105" t="str">
        <f t="shared" si="244"/>
        <v/>
      </c>
      <c r="BI390" s="105" t="str">
        <f t="shared" si="245"/>
        <v/>
      </c>
      <c r="BJ390" s="105" t="str">
        <f t="shared" si="246"/>
        <v/>
      </c>
      <c r="BK390" s="111" t="str">
        <f t="shared" si="247"/>
        <v/>
      </c>
      <c r="BL390" s="111" t="str">
        <f>+IF(BK390="","",MAX(BL$1:BL389)+1)</f>
        <v/>
      </c>
      <c r="BM390" s="111" t="str">
        <f t="shared" si="248"/>
        <v/>
      </c>
      <c r="BN390" s="111" t="str">
        <f t="shared" si="249"/>
        <v/>
      </c>
      <c r="BO390" s="111" t="str">
        <f t="shared" si="250"/>
        <v/>
      </c>
      <c r="BP390" s="111" t="str">
        <f t="shared" si="251"/>
        <v/>
      </c>
      <c r="BQ390" s="111" t="str">
        <f t="shared" si="252"/>
        <v/>
      </c>
      <c r="BR390" s="111" t="str">
        <f t="shared" si="253"/>
        <v/>
      </c>
      <c r="BS390" s="127" t="str">
        <f t="shared" si="254"/>
        <v/>
      </c>
      <c r="BT390" s="127" t="str">
        <f>+IF(BS390="","",MAX(BT$1:BT389)+1)</f>
        <v/>
      </c>
      <c r="BU390" s="127" t="str">
        <f t="shared" si="255"/>
        <v/>
      </c>
      <c r="BV390" s="127" t="str">
        <f t="shared" si="256"/>
        <v/>
      </c>
      <c r="BW390" s="127" t="str">
        <f t="shared" si="257"/>
        <v/>
      </c>
      <c r="BX390" s="127" t="str">
        <f t="shared" si="258"/>
        <v/>
      </c>
      <c r="BY390" s="127" t="str">
        <f t="shared" si="259"/>
        <v/>
      </c>
      <c r="BZ390" s="127" t="str">
        <f t="shared" si="260"/>
        <v/>
      </c>
      <c r="CA390" s="128" t="str">
        <f t="shared" si="261"/>
        <v/>
      </c>
      <c r="CB390" s="128" t="str">
        <f>+IF(CA390="","",MAX(CB$1:CB389)+1)</f>
        <v/>
      </c>
      <c r="CC390" s="128" t="str">
        <f t="shared" si="262"/>
        <v/>
      </c>
      <c r="CD390" s="128" t="str">
        <f t="shared" si="263"/>
        <v/>
      </c>
      <c r="CE390" s="128" t="str">
        <f t="shared" si="264"/>
        <v/>
      </c>
      <c r="CF390" s="128" t="str">
        <f t="shared" si="265"/>
        <v/>
      </c>
      <c r="CG390" s="128" t="str">
        <f t="shared" si="266"/>
        <v/>
      </c>
      <c r="CH390" s="128" t="str">
        <f t="shared" si="267"/>
        <v/>
      </c>
      <c r="CI390" s="129" t="str">
        <f t="shared" si="268"/>
        <v/>
      </c>
      <c r="CJ390" s="129" t="str">
        <f>+IF(CI390="","",MAX(CJ$1:CJ389)+1)</f>
        <v/>
      </c>
      <c r="CK390" s="129" t="str">
        <f t="shared" si="269"/>
        <v/>
      </c>
      <c r="CL390" s="129" t="str">
        <f t="shared" si="270"/>
        <v/>
      </c>
      <c r="CM390" s="129" t="str">
        <f t="shared" si="271"/>
        <v/>
      </c>
      <c r="CN390" s="129" t="str">
        <f t="shared" si="272"/>
        <v/>
      </c>
      <c r="CO390" s="129" t="str">
        <f t="shared" si="273"/>
        <v/>
      </c>
      <c r="CQ390" s="207" t="str">
        <f>+IF(CR390="","",MAX(CQ$1:CQ389)+1)</f>
        <v/>
      </c>
      <c r="CR390" s="208" t="str">
        <f>IF(Compliance_Options!B412="","",Compliance_Options!B412)</f>
        <v/>
      </c>
      <c r="CS390" s="208" t="str">
        <f>IF(Compliance_Options!C412="","",Compliance_Options!C412)</f>
        <v/>
      </c>
      <c r="CT390" s="208" t="str">
        <f>IF(Compliance_Options!D412="","",Compliance_Options!D412)</f>
        <v/>
      </c>
      <c r="CU390" s="208" t="str">
        <f t="shared" si="274"/>
        <v xml:space="preserve">  </v>
      </c>
      <c r="CV390" s="208" t="str">
        <f>IF(COUNTIF(CU$2:CU390,CU390)=1,CU390,"")</f>
        <v/>
      </c>
      <c r="CW390" s="208" t="str">
        <f t="shared" si="275"/>
        <v/>
      </c>
      <c r="CX390" s="208" t="str">
        <f t="shared" si="276"/>
        <v/>
      </c>
      <c r="CY390" s="208" t="str">
        <f t="shared" si="277"/>
        <v/>
      </c>
      <c r="CZ390" s="208" t="str">
        <f t="shared" si="278"/>
        <v/>
      </c>
    </row>
    <row r="391" spans="49:104" x14ac:dyDescent="0.3">
      <c r="AW391" s="125" t="str">
        <f>+IF(AX391="","",MAX(AW$1:AW390)+1)</f>
        <v/>
      </c>
      <c r="AX391" s="126" t="str">
        <f>IF(Compliance_Options!B413="","",Compliance_Options!B413)</f>
        <v/>
      </c>
      <c r="AY391" s="126" t="str">
        <f>IF(Compliance_Options!C413="","",Compliance_Options!C413)</f>
        <v/>
      </c>
      <c r="AZ391" s="126" t="str">
        <f>IF(Compliance_Options!D413="","",Compliance_Options!D413)</f>
        <v/>
      </c>
      <c r="BA391" s="126" t="str">
        <f>IF(Compliance_Options!E413="","",Compliance_Options!E413)</f>
        <v/>
      </c>
      <c r="BB391" s="126" t="str">
        <f>IF(Compliance_Options!F413="","",Compliance_Options!F413)</f>
        <v/>
      </c>
      <c r="BC391" s="105" t="str">
        <f t="shared" si="240"/>
        <v xml:space="preserve">    </v>
      </c>
      <c r="BD391" s="105" t="str">
        <f>IF(COUNTIF(BC$2:BC391,BC391)=1,BC391,"")</f>
        <v/>
      </c>
      <c r="BE391" s="105" t="str">
        <f t="shared" si="241"/>
        <v/>
      </c>
      <c r="BF391" s="105" t="str">
        <f t="shared" si="242"/>
        <v/>
      </c>
      <c r="BG391" s="105" t="str">
        <f t="shared" si="243"/>
        <v/>
      </c>
      <c r="BH391" s="105" t="str">
        <f t="shared" si="244"/>
        <v/>
      </c>
      <c r="BI391" s="105" t="str">
        <f t="shared" si="245"/>
        <v/>
      </c>
      <c r="BJ391" s="105" t="str">
        <f t="shared" si="246"/>
        <v/>
      </c>
      <c r="BK391" s="111" t="str">
        <f t="shared" si="247"/>
        <v/>
      </c>
      <c r="BL391" s="111" t="str">
        <f>+IF(BK391="","",MAX(BL$1:BL390)+1)</f>
        <v/>
      </c>
      <c r="BM391" s="111" t="str">
        <f t="shared" si="248"/>
        <v/>
      </c>
      <c r="BN391" s="111" t="str">
        <f t="shared" si="249"/>
        <v/>
      </c>
      <c r="BO391" s="111" t="str">
        <f t="shared" si="250"/>
        <v/>
      </c>
      <c r="BP391" s="111" t="str">
        <f t="shared" si="251"/>
        <v/>
      </c>
      <c r="BQ391" s="111" t="str">
        <f t="shared" si="252"/>
        <v/>
      </c>
      <c r="BR391" s="111" t="str">
        <f t="shared" si="253"/>
        <v/>
      </c>
      <c r="BS391" s="127" t="str">
        <f t="shared" si="254"/>
        <v/>
      </c>
      <c r="BT391" s="127" t="str">
        <f>+IF(BS391="","",MAX(BT$1:BT390)+1)</f>
        <v/>
      </c>
      <c r="BU391" s="127" t="str">
        <f t="shared" si="255"/>
        <v/>
      </c>
      <c r="BV391" s="127" t="str">
        <f t="shared" si="256"/>
        <v/>
      </c>
      <c r="BW391" s="127" t="str">
        <f t="shared" si="257"/>
        <v/>
      </c>
      <c r="BX391" s="127" t="str">
        <f t="shared" si="258"/>
        <v/>
      </c>
      <c r="BY391" s="127" t="str">
        <f t="shared" si="259"/>
        <v/>
      </c>
      <c r="BZ391" s="127" t="str">
        <f t="shared" si="260"/>
        <v/>
      </c>
      <c r="CA391" s="128" t="str">
        <f t="shared" si="261"/>
        <v/>
      </c>
      <c r="CB391" s="128" t="str">
        <f>+IF(CA391="","",MAX(CB$1:CB390)+1)</f>
        <v/>
      </c>
      <c r="CC391" s="128" t="str">
        <f t="shared" si="262"/>
        <v/>
      </c>
      <c r="CD391" s="128" t="str">
        <f t="shared" si="263"/>
        <v/>
      </c>
      <c r="CE391" s="128" t="str">
        <f t="shared" si="264"/>
        <v/>
      </c>
      <c r="CF391" s="128" t="str">
        <f t="shared" si="265"/>
        <v/>
      </c>
      <c r="CG391" s="128" t="str">
        <f t="shared" si="266"/>
        <v/>
      </c>
      <c r="CH391" s="128" t="str">
        <f t="shared" si="267"/>
        <v/>
      </c>
      <c r="CI391" s="129" t="str">
        <f t="shared" si="268"/>
        <v/>
      </c>
      <c r="CJ391" s="129" t="str">
        <f>+IF(CI391="","",MAX(CJ$1:CJ390)+1)</f>
        <v/>
      </c>
      <c r="CK391" s="129" t="str">
        <f t="shared" si="269"/>
        <v/>
      </c>
      <c r="CL391" s="129" t="str">
        <f t="shared" si="270"/>
        <v/>
      </c>
      <c r="CM391" s="129" t="str">
        <f t="shared" si="271"/>
        <v/>
      </c>
      <c r="CN391" s="129" t="str">
        <f t="shared" si="272"/>
        <v/>
      </c>
      <c r="CO391" s="129" t="str">
        <f t="shared" si="273"/>
        <v/>
      </c>
      <c r="CQ391" s="207" t="str">
        <f>+IF(CR391="","",MAX(CQ$1:CQ390)+1)</f>
        <v/>
      </c>
      <c r="CR391" s="208" t="str">
        <f>IF(Compliance_Options!B413="","",Compliance_Options!B413)</f>
        <v/>
      </c>
      <c r="CS391" s="208" t="str">
        <f>IF(Compliance_Options!C413="","",Compliance_Options!C413)</f>
        <v/>
      </c>
      <c r="CT391" s="208" t="str">
        <f>IF(Compliance_Options!D413="","",Compliance_Options!D413)</f>
        <v/>
      </c>
      <c r="CU391" s="208" t="str">
        <f t="shared" si="274"/>
        <v xml:space="preserve">  </v>
      </c>
      <c r="CV391" s="208" t="str">
        <f>IF(COUNTIF(CU$2:CU391,CU391)=1,CU391,"")</f>
        <v/>
      </c>
      <c r="CW391" s="208" t="str">
        <f t="shared" si="275"/>
        <v/>
      </c>
      <c r="CX391" s="208" t="str">
        <f t="shared" si="276"/>
        <v/>
      </c>
      <c r="CY391" s="208" t="str">
        <f t="shared" si="277"/>
        <v/>
      </c>
      <c r="CZ391" s="208" t="str">
        <f t="shared" si="278"/>
        <v/>
      </c>
    </row>
    <row r="392" spans="49:104" x14ac:dyDescent="0.3">
      <c r="AW392" s="125" t="str">
        <f>+IF(AX392="","",MAX(AW$1:AW391)+1)</f>
        <v/>
      </c>
      <c r="AX392" s="126" t="str">
        <f>IF(Compliance_Options!B414="","",Compliance_Options!B414)</f>
        <v/>
      </c>
      <c r="AY392" s="126" t="str">
        <f>IF(Compliance_Options!C414="","",Compliance_Options!C414)</f>
        <v/>
      </c>
      <c r="AZ392" s="126" t="str">
        <f>IF(Compliance_Options!D414="","",Compliance_Options!D414)</f>
        <v/>
      </c>
      <c r="BA392" s="126" t="str">
        <f>IF(Compliance_Options!E414="","",Compliance_Options!E414)</f>
        <v/>
      </c>
      <c r="BB392" s="126" t="str">
        <f>IF(Compliance_Options!F414="","",Compliance_Options!F414)</f>
        <v/>
      </c>
      <c r="BC392" s="105" t="str">
        <f t="shared" si="240"/>
        <v xml:space="preserve">    </v>
      </c>
      <c r="BD392" s="105" t="str">
        <f>IF(COUNTIF(BC$2:BC392,BC392)=1,BC392,"")</f>
        <v/>
      </c>
      <c r="BE392" s="105" t="str">
        <f t="shared" si="241"/>
        <v/>
      </c>
      <c r="BF392" s="105" t="str">
        <f t="shared" si="242"/>
        <v/>
      </c>
      <c r="BG392" s="105" t="str">
        <f t="shared" si="243"/>
        <v/>
      </c>
      <c r="BH392" s="105" t="str">
        <f t="shared" si="244"/>
        <v/>
      </c>
      <c r="BI392" s="105" t="str">
        <f t="shared" si="245"/>
        <v/>
      </c>
      <c r="BJ392" s="105" t="str">
        <f t="shared" si="246"/>
        <v/>
      </c>
      <c r="BK392" s="111" t="str">
        <f t="shared" si="247"/>
        <v/>
      </c>
      <c r="BL392" s="111" t="str">
        <f>+IF(BK392="","",MAX(BL$1:BL391)+1)</f>
        <v/>
      </c>
      <c r="BM392" s="111" t="str">
        <f t="shared" si="248"/>
        <v/>
      </c>
      <c r="BN392" s="111" t="str">
        <f t="shared" si="249"/>
        <v/>
      </c>
      <c r="BO392" s="111" t="str">
        <f t="shared" si="250"/>
        <v/>
      </c>
      <c r="BP392" s="111" t="str">
        <f t="shared" si="251"/>
        <v/>
      </c>
      <c r="BQ392" s="111" t="str">
        <f t="shared" si="252"/>
        <v/>
      </c>
      <c r="BR392" s="111" t="str">
        <f t="shared" si="253"/>
        <v/>
      </c>
      <c r="BS392" s="127" t="str">
        <f t="shared" si="254"/>
        <v/>
      </c>
      <c r="BT392" s="127" t="str">
        <f>+IF(BS392="","",MAX(BT$1:BT391)+1)</f>
        <v/>
      </c>
      <c r="BU392" s="127" t="str">
        <f t="shared" si="255"/>
        <v/>
      </c>
      <c r="BV392" s="127" t="str">
        <f t="shared" si="256"/>
        <v/>
      </c>
      <c r="BW392" s="127" t="str">
        <f t="shared" si="257"/>
        <v/>
      </c>
      <c r="BX392" s="127" t="str">
        <f t="shared" si="258"/>
        <v/>
      </c>
      <c r="BY392" s="127" t="str">
        <f t="shared" si="259"/>
        <v/>
      </c>
      <c r="BZ392" s="127" t="str">
        <f t="shared" si="260"/>
        <v/>
      </c>
      <c r="CA392" s="128" t="str">
        <f t="shared" si="261"/>
        <v/>
      </c>
      <c r="CB392" s="128" t="str">
        <f>+IF(CA392="","",MAX(CB$1:CB391)+1)</f>
        <v/>
      </c>
      <c r="CC392" s="128" t="str">
        <f t="shared" si="262"/>
        <v/>
      </c>
      <c r="CD392" s="128" t="str">
        <f t="shared" si="263"/>
        <v/>
      </c>
      <c r="CE392" s="128" t="str">
        <f t="shared" si="264"/>
        <v/>
      </c>
      <c r="CF392" s="128" t="str">
        <f t="shared" si="265"/>
        <v/>
      </c>
      <c r="CG392" s="128" t="str">
        <f t="shared" si="266"/>
        <v/>
      </c>
      <c r="CH392" s="128" t="str">
        <f t="shared" si="267"/>
        <v/>
      </c>
      <c r="CI392" s="129" t="str">
        <f t="shared" si="268"/>
        <v/>
      </c>
      <c r="CJ392" s="129" t="str">
        <f>+IF(CI392="","",MAX(CJ$1:CJ391)+1)</f>
        <v/>
      </c>
      <c r="CK392" s="129" t="str">
        <f t="shared" si="269"/>
        <v/>
      </c>
      <c r="CL392" s="129" t="str">
        <f t="shared" si="270"/>
        <v/>
      </c>
      <c r="CM392" s="129" t="str">
        <f t="shared" si="271"/>
        <v/>
      </c>
      <c r="CN392" s="129" t="str">
        <f t="shared" si="272"/>
        <v/>
      </c>
      <c r="CO392" s="129" t="str">
        <f t="shared" si="273"/>
        <v/>
      </c>
      <c r="CQ392" s="207" t="str">
        <f>+IF(CR392="","",MAX(CQ$1:CQ391)+1)</f>
        <v/>
      </c>
      <c r="CR392" s="208" t="str">
        <f>IF(Compliance_Options!B414="","",Compliance_Options!B414)</f>
        <v/>
      </c>
      <c r="CS392" s="208" t="str">
        <f>IF(Compliance_Options!C414="","",Compliance_Options!C414)</f>
        <v/>
      </c>
      <c r="CT392" s="208" t="str">
        <f>IF(Compliance_Options!D414="","",Compliance_Options!D414)</f>
        <v/>
      </c>
      <c r="CU392" s="208" t="str">
        <f t="shared" si="274"/>
        <v xml:space="preserve">  </v>
      </c>
      <c r="CV392" s="208" t="str">
        <f>IF(COUNTIF(CU$2:CU392,CU392)=1,CU392,"")</f>
        <v/>
      </c>
      <c r="CW392" s="208" t="str">
        <f t="shared" si="275"/>
        <v/>
      </c>
      <c r="CX392" s="208" t="str">
        <f t="shared" si="276"/>
        <v/>
      </c>
      <c r="CY392" s="208" t="str">
        <f t="shared" si="277"/>
        <v/>
      </c>
      <c r="CZ392" s="208" t="str">
        <f t="shared" si="278"/>
        <v/>
      </c>
    </row>
    <row r="393" spans="49:104" x14ac:dyDescent="0.3">
      <c r="AW393" s="125" t="str">
        <f>+IF(AX393="","",MAX(AW$1:AW392)+1)</f>
        <v/>
      </c>
      <c r="AX393" s="126" t="str">
        <f>IF(Compliance_Options!B415="","",Compliance_Options!B415)</f>
        <v/>
      </c>
      <c r="AY393" s="126" t="str">
        <f>IF(Compliance_Options!C415="","",Compliance_Options!C415)</f>
        <v/>
      </c>
      <c r="AZ393" s="126" t="str">
        <f>IF(Compliance_Options!D415="","",Compliance_Options!D415)</f>
        <v/>
      </c>
      <c r="BA393" s="126" t="str">
        <f>IF(Compliance_Options!E415="","",Compliance_Options!E415)</f>
        <v/>
      </c>
      <c r="BB393" s="126" t="str">
        <f>IF(Compliance_Options!F415="","",Compliance_Options!F415)</f>
        <v/>
      </c>
      <c r="BC393" s="105" t="str">
        <f t="shared" si="240"/>
        <v xml:space="preserve">    </v>
      </c>
      <c r="BD393" s="105" t="str">
        <f>IF(COUNTIF(BC$2:BC393,BC393)=1,BC393,"")</f>
        <v/>
      </c>
      <c r="BE393" s="105" t="str">
        <f t="shared" si="241"/>
        <v/>
      </c>
      <c r="BF393" s="105" t="str">
        <f t="shared" si="242"/>
        <v/>
      </c>
      <c r="BG393" s="105" t="str">
        <f t="shared" si="243"/>
        <v/>
      </c>
      <c r="BH393" s="105" t="str">
        <f t="shared" si="244"/>
        <v/>
      </c>
      <c r="BI393" s="105" t="str">
        <f t="shared" si="245"/>
        <v/>
      </c>
      <c r="BJ393" s="105" t="str">
        <f t="shared" si="246"/>
        <v/>
      </c>
      <c r="BK393" s="111" t="str">
        <f t="shared" si="247"/>
        <v/>
      </c>
      <c r="BL393" s="111" t="str">
        <f>+IF(BK393="","",MAX(BL$1:BL392)+1)</f>
        <v/>
      </c>
      <c r="BM393" s="111" t="str">
        <f t="shared" si="248"/>
        <v/>
      </c>
      <c r="BN393" s="111" t="str">
        <f t="shared" si="249"/>
        <v/>
      </c>
      <c r="BO393" s="111" t="str">
        <f t="shared" si="250"/>
        <v/>
      </c>
      <c r="BP393" s="111" t="str">
        <f t="shared" si="251"/>
        <v/>
      </c>
      <c r="BQ393" s="111" t="str">
        <f t="shared" si="252"/>
        <v/>
      </c>
      <c r="BR393" s="111" t="str">
        <f t="shared" si="253"/>
        <v/>
      </c>
      <c r="BS393" s="127" t="str">
        <f t="shared" si="254"/>
        <v/>
      </c>
      <c r="BT393" s="127" t="str">
        <f>+IF(BS393="","",MAX(BT$1:BT392)+1)</f>
        <v/>
      </c>
      <c r="BU393" s="127" t="str">
        <f t="shared" si="255"/>
        <v/>
      </c>
      <c r="BV393" s="127" t="str">
        <f t="shared" si="256"/>
        <v/>
      </c>
      <c r="BW393" s="127" t="str">
        <f t="shared" si="257"/>
        <v/>
      </c>
      <c r="BX393" s="127" t="str">
        <f t="shared" si="258"/>
        <v/>
      </c>
      <c r="BY393" s="127" t="str">
        <f t="shared" si="259"/>
        <v/>
      </c>
      <c r="BZ393" s="127" t="str">
        <f t="shared" si="260"/>
        <v/>
      </c>
      <c r="CA393" s="128" t="str">
        <f t="shared" si="261"/>
        <v/>
      </c>
      <c r="CB393" s="128" t="str">
        <f>+IF(CA393="","",MAX(CB$1:CB392)+1)</f>
        <v/>
      </c>
      <c r="CC393" s="128" t="str">
        <f t="shared" si="262"/>
        <v/>
      </c>
      <c r="CD393" s="128" t="str">
        <f t="shared" si="263"/>
        <v/>
      </c>
      <c r="CE393" s="128" t="str">
        <f t="shared" si="264"/>
        <v/>
      </c>
      <c r="CF393" s="128" t="str">
        <f t="shared" si="265"/>
        <v/>
      </c>
      <c r="CG393" s="128" t="str">
        <f t="shared" si="266"/>
        <v/>
      </c>
      <c r="CH393" s="128" t="str">
        <f t="shared" si="267"/>
        <v/>
      </c>
      <c r="CI393" s="129" t="str">
        <f t="shared" si="268"/>
        <v/>
      </c>
      <c r="CJ393" s="129" t="str">
        <f>+IF(CI393="","",MAX(CJ$1:CJ392)+1)</f>
        <v/>
      </c>
      <c r="CK393" s="129" t="str">
        <f t="shared" si="269"/>
        <v/>
      </c>
      <c r="CL393" s="129" t="str">
        <f t="shared" si="270"/>
        <v/>
      </c>
      <c r="CM393" s="129" t="str">
        <f t="shared" si="271"/>
        <v/>
      </c>
      <c r="CN393" s="129" t="str">
        <f t="shared" si="272"/>
        <v/>
      </c>
      <c r="CO393" s="129" t="str">
        <f t="shared" si="273"/>
        <v/>
      </c>
      <c r="CQ393" s="207" t="str">
        <f>+IF(CR393="","",MAX(CQ$1:CQ392)+1)</f>
        <v/>
      </c>
      <c r="CR393" s="208" t="str">
        <f>IF(Compliance_Options!B415="","",Compliance_Options!B415)</f>
        <v/>
      </c>
      <c r="CS393" s="208" t="str">
        <f>IF(Compliance_Options!C415="","",Compliance_Options!C415)</f>
        <v/>
      </c>
      <c r="CT393" s="208" t="str">
        <f>IF(Compliance_Options!D415="","",Compliance_Options!D415)</f>
        <v/>
      </c>
      <c r="CU393" s="208" t="str">
        <f t="shared" si="274"/>
        <v xml:space="preserve">  </v>
      </c>
      <c r="CV393" s="208" t="str">
        <f>IF(COUNTIF(CU$2:CU393,CU393)=1,CU393,"")</f>
        <v/>
      </c>
      <c r="CW393" s="208" t="str">
        <f t="shared" si="275"/>
        <v/>
      </c>
      <c r="CX393" s="208" t="str">
        <f t="shared" si="276"/>
        <v/>
      </c>
      <c r="CY393" s="208" t="str">
        <f t="shared" si="277"/>
        <v/>
      </c>
      <c r="CZ393" s="208" t="str">
        <f t="shared" si="278"/>
        <v/>
      </c>
    </row>
    <row r="394" spans="49:104" x14ac:dyDescent="0.3">
      <c r="AW394" s="125" t="str">
        <f>+IF(AX394="","",MAX(AW$1:AW393)+1)</f>
        <v/>
      </c>
      <c r="AX394" s="126" t="str">
        <f>IF(Compliance_Options!B416="","",Compliance_Options!B416)</f>
        <v/>
      </c>
      <c r="AY394" s="126" t="str">
        <f>IF(Compliance_Options!C416="","",Compliance_Options!C416)</f>
        <v/>
      </c>
      <c r="AZ394" s="126" t="str">
        <f>IF(Compliance_Options!D416="","",Compliance_Options!D416)</f>
        <v/>
      </c>
      <c r="BA394" s="126" t="str">
        <f>IF(Compliance_Options!E416="","",Compliance_Options!E416)</f>
        <v/>
      </c>
      <c r="BB394" s="126" t="str">
        <f>IF(Compliance_Options!F416="","",Compliance_Options!F416)</f>
        <v/>
      </c>
      <c r="BC394" s="105" t="str">
        <f t="shared" si="240"/>
        <v xml:space="preserve">    </v>
      </c>
      <c r="BD394" s="105" t="str">
        <f>IF(COUNTIF(BC$2:BC394,BC394)=1,BC394,"")</f>
        <v/>
      </c>
      <c r="BE394" s="105" t="str">
        <f t="shared" si="241"/>
        <v/>
      </c>
      <c r="BF394" s="105" t="str">
        <f t="shared" si="242"/>
        <v/>
      </c>
      <c r="BG394" s="105" t="str">
        <f t="shared" si="243"/>
        <v/>
      </c>
      <c r="BH394" s="105" t="str">
        <f t="shared" si="244"/>
        <v/>
      </c>
      <c r="BI394" s="105" t="str">
        <f t="shared" si="245"/>
        <v/>
      </c>
      <c r="BJ394" s="105" t="str">
        <f t="shared" si="246"/>
        <v/>
      </c>
      <c r="BK394" s="111" t="str">
        <f t="shared" si="247"/>
        <v/>
      </c>
      <c r="BL394" s="111" t="str">
        <f>+IF(BK394="","",MAX(BL$1:BL393)+1)</f>
        <v/>
      </c>
      <c r="BM394" s="111" t="str">
        <f t="shared" si="248"/>
        <v/>
      </c>
      <c r="BN394" s="111" t="str">
        <f t="shared" si="249"/>
        <v/>
      </c>
      <c r="BO394" s="111" t="str">
        <f t="shared" si="250"/>
        <v/>
      </c>
      <c r="BP394" s="111" t="str">
        <f t="shared" si="251"/>
        <v/>
      </c>
      <c r="BQ394" s="111" t="str">
        <f t="shared" si="252"/>
        <v/>
      </c>
      <c r="BR394" s="111" t="str">
        <f t="shared" si="253"/>
        <v/>
      </c>
      <c r="BS394" s="127" t="str">
        <f t="shared" si="254"/>
        <v/>
      </c>
      <c r="BT394" s="127" t="str">
        <f>+IF(BS394="","",MAX(BT$1:BT393)+1)</f>
        <v/>
      </c>
      <c r="BU394" s="127" t="str">
        <f t="shared" si="255"/>
        <v/>
      </c>
      <c r="BV394" s="127" t="str">
        <f t="shared" si="256"/>
        <v/>
      </c>
      <c r="BW394" s="127" t="str">
        <f t="shared" si="257"/>
        <v/>
      </c>
      <c r="BX394" s="127" t="str">
        <f t="shared" si="258"/>
        <v/>
      </c>
      <c r="BY394" s="127" t="str">
        <f t="shared" si="259"/>
        <v/>
      </c>
      <c r="BZ394" s="127" t="str">
        <f t="shared" si="260"/>
        <v/>
      </c>
      <c r="CA394" s="128" t="str">
        <f t="shared" si="261"/>
        <v/>
      </c>
      <c r="CB394" s="128" t="str">
        <f>+IF(CA394="","",MAX(CB$1:CB393)+1)</f>
        <v/>
      </c>
      <c r="CC394" s="128" t="str">
        <f t="shared" si="262"/>
        <v/>
      </c>
      <c r="CD394" s="128" t="str">
        <f t="shared" si="263"/>
        <v/>
      </c>
      <c r="CE394" s="128" t="str">
        <f t="shared" si="264"/>
        <v/>
      </c>
      <c r="CF394" s="128" t="str">
        <f t="shared" si="265"/>
        <v/>
      </c>
      <c r="CG394" s="128" t="str">
        <f t="shared" si="266"/>
        <v/>
      </c>
      <c r="CH394" s="128" t="str">
        <f t="shared" si="267"/>
        <v/>
      </c>
      <c r="CI394" s="129" t="str">
        <f t="shared" si="268"/>
        <v/>
      </c>
      <c r="CJ394" s="129" t="str">
        <f>+IF(CI394="","",MAX(CJ$1:CJ393)+1)</f>
        <v/>
      </c>
      <c r="CK394" s="129" t="str">
        <f t="shared" si="269"/>
        <v/>
      </c>
      <c r="CL394" s="129" t="str">
        <f t="shared" si="270"/>
        <v/>
      </c>
      <c r="CM394" s="129" t="str">
        <f t="shared" si="271"/>
        <v/>
      </c>
      <c r="CN394" s="129" t="str">
        <f t="shared" si="272"/>
        <v/>
      </c>
      <c r="CO394" s="129" t="str">
        <f t="shared" si="273"/>
        <v/>
      </c>
      <c r="CQ394" s="207" t="str">
        <f>+IF(CR394="","",MAX(CQ$1:CQ393)+1)</f>
        <v/>
      </c>
      <c r="CR394" s="208" t="str">
        <f>IF(Compliance_Options!B416="","",Compliance_Options!B416)</f>
        <v/>
      </c>
      <c r="CS394" s="208" t="str">
        <f>IF(Compliance_Options!C416="","",Compliance_Options!C416)</f>
        <v/>
      </c>
      <c r="CT394" s="208" t="str">
        <f>IF(Compliance_Options!D416="","",Compliance_Options!D416)</f>
        <v/>
      </c>
      <c r="CU394" s="208" t="str">
        <f t="shared" si="274"/>
        <v xml:space="preserve">  </v>
      </c>
      <c r="CV394" s="208" t="str">
        <f>IF(COUNTIF(CU$2:CU394,CU394)=1,CU394,"")</f>
        <v/>
      </c>
      <c r="CW394" s="208" t="str">
        <f t="shared" si="275"/>
        <v/>
      </c>
      <c r="CX394" s="208" t="str">
        <f t="shared" si="276"/>
        <v/>
      </c>
      <c r="CY394" s="208" t="str">
        <f t="shared" si="277"/>
        <v/>
      </c>
      <c r="CZ394" s="208" t="str">
        <f t="shared" si="278"/>
        <v/>
      </c>
    </row>
    <row r="395" spans="49:104" x14ac:dyDescent="0.3">
      <c r="AW395" s="125" t="str">
        <f>+IF(AX395="","",MAX(AW$1:AW394)+1)</f>
        <v/>
      </c>
      <c r="AX395" s="126" t="str">
        <f>IF(Compliance_Options!B417="","",Compliance_Options!B417)</f>
        <v/>
      </c>
      <c r="AY395" s="126" t="str">
        <f>IF(Compliance_Options!C417="","",Compliance_Options!C417)</f>
        <v/>
      </c>
      <c r="AZ395" s="126" t="str">
        <f>IF(Compliance_Options!D417="","",Compliance_Options!D417)</f>
        <v/>
      </c>
      <c r="BA395" s="126" t="str">
        <f>IF(Compliance_Options!E417="","",Compliance_Options!E417)</f>
        <v/>
      </c>
      <c r="BB395" s="126" t="str">
        <f>IF(Compliance_Options!F417="","",Compliance_Options!F417)</f>
        <v/>
      </c>
      <c r="BC395" s="105" t="str">
        <f t="shared" si="240"/>
        <v xml:space="preserve">    </v>
      </c>
      <c r="BD395" s="105" t="str">
        <f>IF(COUNTIF(BC$2:BC395,BC395)=1,BC395,"")</f>
        <v/>
      </c>
      <c r="BE395" s="105" t="str">
        <f t="shared" si="241"/>
        <v/>
      </c>
      <c r="BF395" s="105" t="str">
        <f t="shared" si="242"/>
        <v/>
      </c>
      <c r="BG395" s="105" t="str">
        <f t="shared" si="243"/>
        <v/>
      </c>
      <c r="BH395" s="105" t="str">
        <f t="shared" si="244"/>
        <v/>
      </c>
      <c r="BI395" s="105" t="str">
        <f t="shared" si="245"/>
        <v/>
      </c>
      <c r="BJ395" s="105" t="str">
        <f t="shared" si="246"/>
        <v/>
      </c>
      <c r="BK395" s="111" t="str">
        <f t="shared" si="247"/>
        <v/>
      </c>
      <c r="BL395" s="111" t="str">
        <f>+IF(BK395="","",MAX(BL$1:BL394)+1)</f>
        <v/>
      </c>
      <c r="BM395" s="111" t="str">
        <f t="shared" si="248"/>
        <v/>
      </c>
      <c r="BN395" s="111" t="str">
        <f t="shared" si="249"/>
        <v/>
      </c>
      <c r="BO395" s="111" t="str">
        <f t="shared" si="250"/>
        <v/>
      </c>
      <c r="BP395" s="111" t="str">
        <f t="shared" si="251"/>
        <v/>
      </c>
      <c r="BQ395" s="111" t="str">
        <f t="shared" si="252"/>
        <v/>
      </c>
      <c r="BR395" s="111" t="str">
        <f t="shared" si="253"/>
        <v/>
      </c>
      <c r="BS395" s="127" t="str">
        <f t="shared" si="254"/>
        <v/>
      </c>
      <c r="BT395" s="127" t="str">
        <f>+IF(BS395="","",MAX(BT$1:BT394)+1)</f>
        <v/>
      </c>
      <c r="BU395" s="127" t="str">
        <f t="shared" si="255"/>
        <v/>
      </c>
      <c r="BV395" s="127" t="str">
        <f t="shared" si="256"/>
        <v/>
      </c>
      <c r="BW395" s="127" t="str">
        <f t="shared" si="257"/>
        <v/>
      </c>
      <c r="BX395" s="127" t="str">
        <f t="shared" si="258"/>
        <v/>
      </c>
      <c r="BY395" s="127" t="str">
        <f t="shared" si="259"/>
        <v/>
      </c>
      <c r="BZ395" s="127" t="str">
        <f t="shared" si="260"/>
        <v/>
      </c>
      <c r="CA395" s="128" t="str">
        <f t="shared" si="261"/>
        <v/>
      </c>
      <c r="CB395" s="128" t="str">
        <f>+IF(CA395="","",MAX(CB$1:CB394)+1)</f>
        <v/>
      </c>
      <c r="CC395" s="128" t="str">
        <f t="shared" si="262"/>
        <v/>
      </c>
      <c r="CD395" s="128" t="str">
        <f t="shared" si="263"/>
        <v/>
      </c>
      <c r="CE395" s="128" t="str">
        <f t="shared" si="264"/>
        <v/>
      </c>
      <c r="CF395" s="128" t="str">
        <f t="shared" si="265"/>
        <v/>
      </c>
      <c r="CG395" s="128" t="str">
        <f t="shared" si="266"/>
        <v/>
      </c>
      <c r="CH395" s="128" t="str">
        <f t="shared" si="267"/>
        <v/>
      </c>
      <c r="CI395" s="129" t="str">
        <f t="shared" si="268"/>
        <v/>
      </c>
      <c r="CJ395" s="129" t="str">
        <f>+IF(CI395="","",MAX(CJ$1:CJ394)+1)</f>
        <v/>
      </c>
      <c r="CK395" s="129" t="str">
        <f t="shared" si="269"/>
        <v/>
      </c>
      <c r="CL395" s="129" t="str">
        <f t="shared" si="270"/>
        <v/>
      </c>
      <c r="CM395" s="129" t="str">
        <f t="shared" si="271"/>
        <v/>
      </c>
      <c r="CN395" s="129" t="str">
        <f t="shared" si="272"/>
        <v/>
      </c>
      <c r="CO395" s="129" t="str">
        <f t="shared" si="273"/>
        <v/>
      </c>
      <c r="CQ395" s="207" t="str">
        <f>+IF(CR395="","",MAX(CQ$1:CQ394)+1)</f>
        <v/>
      </c>
      <c r="CR395" s="208" t="str">
        <f>IF(Compliance_Options!B417="","",Compliance_Options!B417)</f>
        <v/>
      </c>
      <c r="CS395" s="208" t="str">
        <f>IF(Compliance_Options!C417="","",Compliance_Options!C417)</f>
        <v/>
      </c>
      <c r="CT395" s="208" t="str">
        <f>IF(Compliance_Options!D417="","",Compliance_Options!D417)</f>
        <v/>
      </c>
      <c r="CU395" s="208" t="str">
        <f t="shared" si="274"/>
        <v xml:space="preserve">  </v>
      </c>
      <c r="CV395" s="208" t="str">
        <f>IF(COUNTIF(CU$2:CU395,CU395)=1,CU395,"")</f>
        <v/>
      </c>
      <c r="CW395" s="208" t="str">
        <f t="shared" si="275"/>
        <v/>
      </c>
      <c r="CX395" s="208" t="str">
        <f t="shared" si="276"/>
        <v/>
      </c>
      <c r="CY395" s="208" t="str">
        <f t="shared" si="277"/>
        <v/>
      </c>
      <c r="CZ395" s="208" t="str">
        <f t="shared" si="278"/>
        <v/>
      </c>
    </row>
    <row r="396" spans="49:104" x14ac:dyDescent="0.3">
      <c r="AW396" s="125" t="str">
        <f>+IF(AX396="","",MAX(AW$1:AW395)+1)</f>
        <v/>
      </c>
      <c r="AX396" s="126" t="str">
        <f>IF(Compliance_Options!B418="","",Compliance_Options!B418)</f>
        <v/>
      </c>
      <c r="AY396" s="126" t="str">
        <f>IF(Compliance_Options!C418="","",Compliance_Options!C418)</f>
        <v/>
      </c>
      <c r="AZ396" s="126" t="str">
        <f>IF(Compliance_Options!D418="","",Compliance_Options!D418)</f>
        <v/>
      </c>
      <c r="BA396" s="126" t="str">
        <f>IF(Compliance_Options!E418="","",Compliance_Options!E418)</f>
        <v/>
      </c>
      <c r="BB396" s="126" t="str">
        <f>IF(Compliance_Options!F418="","",Compliance_Options!F418)</f>
        <v/>
      </c>
      <c r="BC396" s="105" t="str">
        <f t="shared" si="240"/>
        <v xml:space="preserve">    </v>
      </c>
      <c r="BD396" s="105" t="str">
        <f>IF(COUNTIF(BC$2:BC396,BC396)=1,BC396,"")</f>
        <v/>
      </c>
      <c r="BE396" s="105" t="str">
        <f t="shared" si="241"/>
        <v/>
      </c>
      <c r="BF396" s="105" t="str">
        <f t="shared" si="242"/>
        <v/>
      </c>
      <c r="BG396" s="105" t="str">
        <f t="shared" si="243"/>
        <v/>
      </c>
      <c r="BH396" s="105" t="str">
        <f t="shared" si="244"/>
        <v/>
      </c>
      <c r="BI396" s="105" t="str">
        <f t="shared" si="245"/>
        <v/>
      </c>
      <c r="BJ396" s="105" t="str">
        <f t="shared" si="246"/>
        <v/>
      </c>
      <c r="BK396" s="111" t="str">
        <f t="shared" si="247"/>
        <v/>
      </c>
      <c r="BL396" s="111" t="str">
        <f>+IF(BK396="","",MAX(BL$1:BL395)+1)</f>
        <v/>
      </c>
      <c r="BM396" s="111" t="str">
        <f t="shared" si="248"/>
        <v/>
      </c>
      <c r="BN396" s="111" t="str">
        <f t="shared" si="249"/>
        <v/>
      </c>
      <c r="BO396" s="111" t="str">
        <f t="shared" si="250"/>
        <v/>
      </c>
      <c r="BP396" s="111" t="str">
        <f t="shared" si="251"/>
        <v/>
      </c>
      <c r="BQ396" s="111" t="str">
        <f t="shared" si="252"/>
        <v/>
      </c>
      <c r="BR396" s="111" t="str">
        <f t="shared" si="253"/>
        <v/>
      </c>
      <c r="BS396" s="127" t="str">
        <f t="shared" si="254"/>
        <v/>
      </c>
      <c r="BT396" s="127" t="str">
        <f>+IF(BS396="","",MAX(BT$1:BT395)+1)</f>
        <v/>
      </c>
      <c r="BU396" s="127" t="str">
        <f t="shared" si="255"/>
        <v/>
      </c>
      <c r="BV396" s="127" t="str">
        <f t="shared" si="256"/>
        <v/>
      </c>
      <c r="BW396" s="127" t="str">
        <f t="shared" si="257"/>
        <v/>
      </c>
      <c r="BX396" s="127" t="str">
        <f t="shared" si="258"/>
        <v/>
      </c>
      <c r="BY396" s="127" t="str">
        <f t="shared" si="259"/>
        <v/>
      </c>
      <c r="BZ396" s="127" t="str">
        <f t="shared" si="260"/>
        <v/>
      </c>
      <c r="CA396" s="128" t="str">
        <f t="shared" si="261"/>
        <v/>
      </c>
      <c r="CB396" s="128" t="str">
        <f>+IF(CA396="","",MAX(CB$1:CB395)+1)</f>
        <v/>
      </c>
      <c r="CC396" s="128" t="str">
        <f t="shared" si="262"/>
        <v/>
      </c>
      <c r="CD396" s="128" t="str">
        <f t="shared" si="263"/>
        <v/>
      </c>
      <c r="CE396" s="128" t="str">
        <f t="shared" si="264"/>
        <v/>
      </c>
      <c r="CF396" s="128" t="str">
        <f t="shared" si="265"/>
        <v/>
      </c>
      <c r="CG396" s="128" t="str">
        <f t="shared" si="266"/>
        <v/>
      </c>
      <c r="CH396" s="128" t="str">
        <f t="shared" si="267"/>
        <v/>
      </c>
      <c r="CI396" s="129" t="str">
        <f t="shared" si="268"/>
        <v/>
      </c>
      <c r="CJ396" s="129" t="str">
        <f>+IF(CI396="","",MAX(CJ$1:CJ395)+1)</f>
        <v/>
      </c>
      <c r="CK396" s="129" t="str">
        <f t="shared" si="269"/>
        <v/>
      </c>
      <c r="CL396" s="129" t="str">
        <f t="shared" si="270"/>
        <v/>
      </c>
      <c r="CM396" s="129" t="str">
        <f t="shared" si="271"/>
        <v/>
      </c>
      <c r="CN396" s="129" t="str">
        <f t="shared" si="272"/>
        <v/>
      </c>
      <c r="CO396" s="129" t="str">
        <f t="shared" si="273"/>
        <v/>
      </c>
      <c r="CQ396" s="207" t="str">
        <f>+IF(CR396="","",MAX(CQ$1:CQ395)+1)</f>
        <v/>
      </c>
      <c r="CR396" s="208" t="str">
        <f>IF(Compliance_Options!B418="","",Compliance_Options!B418)</f>
        <v/>
      </c>
      <c r="CS396" s="208" t="str">
        <f>IF(Compliance_Options!C418="","",Compliance_Options!C418)</f>
        <v/>
      </c>
      <c r="CT396" s="208" t="str">
        <f>IF(Compliance_Options!D418="","",Compliance_Options!D418)</f>
        <v/>
      </c>
      <c r="CU396" s="208" t="str">
        <f t="shared" si="274"/>
        <v xml:space="preserve">  </v>
      </c>
      <c r="CV396" s="208" t="str">
        <f>IF(COUNTIF(CU$2:CU396,CU396)=1,CU396,"")</f>
        <v/>
      </c>
      <c r="CW396" s="208" t="str">
        <f t="shared" si="275"/>
        <v/>
      </c>
      <c r="CX396" s="208" t="str">
        <f t="shared" si="276"/>
        <v/>
      </c>
      <c r="CY396" s="208" t="str">
        <f t="shared" si="277"/>
        <v/>
      </c>
      <c r="CZ396" s="208" t="str">
        <f t="shared" si="278"/>
        <v/>
      </c>
    </row>
    <row r="397" spans="49:104" x14ac:dyDescent="0.3">
      <c r="AW397" s="125" t="str">
        <f>+IF(AX397="","",MAX(AW$1:AW396)+1)</f>
        <v/>
      </c>
      <c r="AX397" s="126" t="str">
        <f>IF(Compliance_Options!B419="","",Compliance_Options!B419)</f>
        <v/>
      </c>
      <c r="AY397" s="126" t="str">
        <f>IF(Compliance_Options!C419="","",Compliance_Options!C419)</f>
        <v/>
      </c>
      <c r="AZ397" s="126" t="str">
        <f>IF(Compliance_Options!D419="","",Compliance_Options!D419)</f>
        <v/>
      </c>
      <c r="BA397" s="126" t="str">
        <f>IF(Compliance_Options!E419="","",Compliance_Options!E419)</f>
        <v/>
      </c>
      <c r="BB397" s="126" t="str">
        <f>IF(Compliance_Options!F419="","",Compliance_Options!F419)</f>
        <v/>
      </c>
      <c r="BC397" s="105" t="str">
        <f t="shared" si="240"/>
        <v xml:space="preserve">    </v>
      </c>
      <c r="BD397" s="105" t="str">
        <f>IF(COUNTIF(BC$2:BC397,BC397)=1,BC397,"")</f>
        <v/>
      </c>
      <c r="BE397" s="105" t="str">
        <f t="shared" si="241"/>
        <v/>
      </c>
      <c r="BF397" s="105" t="str">
        <f t="shared" si="242"/>
        <v/>
      </c>
      <c r="BG397" s="105" t="str">
        <f t="shared" si="243"/>
        <v/>
      </c>
      <c r="BH397" s="105" t="str">
        <f t="shared" si="244"/>
        <v/>
      </c>
      <c r="BI397" s="105" t="str">
        <f t="shared" si="245"/>
        <v/>
      </c>
      <c r="BJ397" s="105" t="str">
        <f t="shared" si="246"/>
        <v/>
      </c>
      <c r="BK397" s="111" t="str">
        <f t="shared" si="247"/>
        <v/>
      </c>
      <c r="BL397" s="111" t="str">
        <f>+IF(BK397="","",MAX(BL$1:BL396)+1)</f>
        <v/>
      </c>
      <c r="BM397" s="111" t="str">
        <f t="shared" si="248"/>
        <v/>
      </c>
      <c r="BN397" s="111" t="str">
        <f t="shared" si="249"/>
        <v/>
      </c>
      <c r="BO397" s="111" t="str">
        <f t="shared" si="250"/>
        <v/>
      </c>
      <c r="BP397" s="111" t="str">
        <f t="shared" si="251"/>
        <v/>
      </c>
      <c r="BQ397" s="111" t="str">
        <f t="shared" si="252"/>
        <v/>
      </c>
      <c r="BR397" s="111" t="str">
        <f t="shared" si="253"/>
        <v/>
      </c>
      <c r="BS397" s="127" t="str">
        <f t="shared" si="254"/>
        <v/>
      </c>
      <c r="BT397" s="127" t="str">
        <f>+IF(BS397="","",MAX(BT$1:BT396)+1)</f>
        <v/>
      </c>
      <c r="BU397" s="127" t="str">
        <f t="shared" si="255"/>
        <v/>
      </c>
      <c r="BV397" s="127" t="str">
        <f t="shared" si="256"/>
        <v/>
      </c>
      <c r="BW397" s="127" t="str">
        <f t="shared" si="257"/>
        <v/>
      </c>
      <c r="BX397" s="127" t="str">
        <f t="shared" si="258"/>
        <v/>
      </c>
      <c r="BY397" s="127" t="str">
        <f t="shared" si="259"/>
        <v/>
      </c>
      <c r="BZ397" s="127" t="str">
        <f t="shared" si="260"/>
        <v/>
      </c>
      <c r="CA397" s="128" t="str">
        <f t="shared" si="261"/>
        <v/>
      </c>
      <c r="CB397" s="128" t="str">
        <f>+IF(CA397="","",MAX(CB$1:CB396)+1)</f>
        <v/>
      </c>
      <c r="CC397" s="128" t="str">
        <f t="shared" si="262"/>
        <v/>
      </c>
      <c r="CD397" s="128" t="str">
        <f t="shared" si="263"/>
        <v/>
      </c>
      <c r="CE397" s="128" t="str">
        <f t="shared" si="264"/>
        <v/>
      </c>
      <c r="CF397" s="128" t="str">
        <f t="shared" si="265"/>
        <v/>
      </c>
      <c r="CG397" s="128" t="str">
        <f t="shared" si="266"/>
        <v/>
      </c>
      <c r="CH397" s="128" t="str">
        <f t="shared" si="267"/>
        <v/>
      </c>
      <c r="CI397" s="129" t="str">
        <f t="shared" si="268"/>
        <v/>
      </c>
      <c r="CJ397" s="129" t="str">
        <f>+IF(CI397="","",MAX(CJ$1:CJ396)+1)</f>
        <v/>
      </c>
      <c r="CK397" s="129" t="str">
        <f t="shared" si="269"/>
        <v/>
      </c>
      <c r="CL397" s="129" t="str">
        <f t="shared" si="270"/>
        <v/>
      </c>
      <c r="CM397" s="129" t="str">
        <f t="shared" si="271"/>
        <v/>
      </c>
      <c r="CN397" s="129" t="str">
        <f t="shared" si="272"/>
        <v/>
      </c>
      <c r="CO397" s="129" t="str">
        <f t="shared" si="273"/>
        <v/>
      </c>
      <c r="CQ397" s="207" t="str">
        <f>+IF(CR397="","",MAX(CQ$1:CQ396)+1)</f>
        <v/>
      </c>
      <c r="CR397" s="208" t="str">
        <f>IF(Compliance_Options!B419="","",Compliance_Options!B419)</f>
        <v/>
      </c>
      <c r="CS397" s="208" t="str">
        <f>IF(Compliance_Options!C419="","",Compliance_Options!C419)</f>
        <v/>
      </c>
      <c r="CT397" s="208" t="str">
        <f>IF(Compliance_Options!D419="","",Compliance_Options!D419)</f>
        <v/>
      </c>
      <c r="CU397" s="208" t="str">
        <f t="shared" si="274"/>
        <v xml:space="preserve">  </v>
      </c>
      <c r="CV397" s="208" t="str">
        <f>IF(COUNTIF(CU$2:CU397,CU397)=1,CU397,"")</f>
        <v/>
      </c>
      <c r="CW397" s="208" t="str">
        <f t="shared" si="275"/>
        <v/>
      </c>
      <c r="CX397" s="208" t="str">
        <f t="shared" si="276"/>
        <v/>
      </c>
      <c r="CY397" s="208" t="str">
        <f t="shared" si="277"/>
        <v/>
      </c>
      <c r="CZ397" s="208" t="str">
        <f t="shared" si="278"/>
        <v/>
      </c>
    </row>
    <row r="398" spans="49:104" x14ac:dyDescent="0.3">
      <c r="AW398" s="125" t="str">
        <f>+IF(AX398="","",MAX(AW$1:AW397)+1)</f>
        <v/>
      </c>
      <c r="AX398" s="126" t="str">
        <f>IF(Compliance_Options!B420="","",Compliance_Options!B420)</f>
        <v/>
      </c>
      <c r="AY398" s="126" t="str">
        <f>IF(Compliance_Options!C420="","",Compliance_Options!C420)</f>
        <v/>
      </c>
      <c r="AZ398" s="126" t="str">
        <f>IF(Compliance_Options!D420="","",Compliance_Options!D420)</f>
        <v/>
      </c>
      <c r="BA398" s="126" t="str">
        <f>IF(Compliance_Options!E420="","",Compliance_Options!E420)</f>
        <v/>
      </c>
      <c r="BB398" s="126" t="str">
        <f>IF(Compliance_Options!F420="","",Compliance_Options!F420)</f>
        <v/>
      </c>
      <c r="BC398" s="105" t="str">
        <f t="shared" si="240"/>
        <v xml:space="preserve">    </v>
      </c>
      <c r="BD398" s="105" t="str">
        <f>IF(COUNTIF(BC$2:BC398,BC398)=1,BC398,"")</f>
        <v/>
      </c>
      <c r="BE398" s="105" t="str">
        <f t="shared" si="241"/>
        <v/>
      </c>
      <c r="BF398" s="105" t="str">
        <f t="shared" si="242"/>
        <v/>
      </c>
      <c r="BG398" s="105" t="str">
        <f t="shared" si="243"/>
        <v/>
      </c>
      <c r="BH398" s="105" t="str">
        <f t="shared" si="244"/>
        <v/>
      </c>
      <c r="BI398" s="105" t="str">
        <f t="shared" si="245"/>
        <v/>
      </c>
      <c r="BJ398" s="105" t="str">
        <f t="shared" si="246"/>
        <v/>
      </c>
      <c r="BK398" s="111" t="str">
        <f t="shared" si="247"/>
        <v/>
      </c>
      <c r="BL398" s="111" t="str">
        <f>+IF(BK398="","",MAX(BL$1:BL397)+1)</f>
        <v/>
      </c>
      <c r="BM398" s="111" t="str">
        <f t="shared" si="248"/>
        <v/>
      </c>
      <c r="BN398" s="111" t="str">
        <f t="shared" si="249"/>
        <v/>
      </c>
      <c r="BO398" s="111" t="str">
        <f t="shared" si="250"/>
        <v/>
      </c>
      <c r="BP398" s="111" t="str">
        <f t="shared" si="251"/>
        <v/>
      </c>
      <c r="BQ398" s="111" t="str">
        <f t="shared" si="252"/>
        <v/>
      </c>
      <c r="BR398" s="111" t="str">
        <f t="shared" si="253"/>
        <v/>
      </c>
      <c r="BS398" s="127" t="str">
        <f t="shared" si="254"/>
        <v/>
      </c>
      <c r="BT398" s="127" t="str">
        <f>+IF(BS398="","",MAX(BT$1:BT397)+1)</f>
        <v/>
      </c>
      <c r="BU398" s="127" t="str">
        <f t="shared" si="255"/>
        <v/>
      </c>
      <c r="BV398" s="127" t="str">
        <f t="shared" si="256"/>
        <v/>
      </c>
      <c r="BW398" s="127" t="str">
        <f t="shared" si="257"/>
        <v/>
      </c>
      <c r="BX398" s="127" t="str">
        <f t="shared" si="258"/>
        <v/>
      </c>
      <c r="BY398" s="127" t="str">
        <f t="shared" si="259"/>
        <v/>
      </c>
      <c r="BZ398" s="127" t="str">
        <f t="shared" si="260"/>
        <v/>
      </c>
      <c r="CA398" s="128" t="str">
        <f t="shared" si="261"/>
        <v/>
      </c>
      <c r="CB398" s="128" t="str">
        <f>+IF(CA398="","",MAX(CB$1:CB397)+1)</f>
        <v/>
      </c>
      <c r="CC398" s="128" t="str">
        <f t="shared" si="262"/>
        <v/>
      </c>
      <c r="CD398" s="128" t="str">
        <f t="shared" si="263"/>
        <v/>
      </c>
      <c r="CE398" s="128" t="str">
        <f t="shared" si="264"/>
        <v/>
      </c>
      <c r="CF398" s="128" t="str">
        <f t="shared" si="265"/>
        <v/>
      </c>
      <c r="CG398" s="128" t="str">
        <f t="shared" si="266"/>
        <v/>
      </c>
      <c r="CH398" s="128" t="str">
        <f t="shared" si="267"/>
        <v/>
      </c>
      <c r="CI398" s="129" t="str">
        <f t="shared" si="268"/>
        <v/>
      </c>
      <c r="CJ398" s="129" t="str">
        <f>+IF(CI398="","",MAX(CJ$1:CJ397)+1)</f>
        <v/>
      </c>
      <c r="CK398" s="129" t="str">
        <f t="shared" si="269"/>
        <v/>
      </c>
      <c r="CL398" s="129" t="str">
        <f t="shared" si="270"/>
        <v/>
      </c>
      <c r="CM398" s="129" t="str">
        <f t="shared" si="271"/>
        <v/>
      </c>
      <c r="CN398" s="129" t="str">
        <f t="shared" si="272"/>
        <v/>
      </c>
      <c r="CO398" s="129" t="str">
        <f t="shared" si="273"/>
        <v/>
      </c>
      <c r="CQ398" s="207" t="str">
        <f>+IF(CR398="","",MAX(CQ$1:CQ397)+1)</f>
        <v/>
      </c>
      <c r="CR398" s="208" t="str">
        <f>IF(Compliance_Options!B420="","",Compliance_Options!B420)</f>
        <v/>
      </c>
      <c r="CS398" s="208" t="str">
        <f>IF(Compliance_Options!C420="","",Compliance_Options!C420)</f>
        <v/>
      </c>
      <c r="CT398" s="208" t="str">
        <f>IF(Compliance_Options!D420="","",Compliance_Options!D420)</f>
        <v/>
      </c>
      <c r="CU398" s="208" t="str">
        <f t="shared" si="274"/>
        <v xml:space="preserve">  </v>
      </c>
      <c r="CV398" s="208" t="str">
        <f>IF(COUNTIF(CU$2:CU398,CU398)=1,CU398,"")</f>
        <v/>
      </c>
      <c r="CW398" s="208" t="str">
        <f t="shared" si="275"/>
        <v/>
      </c>
      <c r="CX398" s="208" t="str">
        <f t="shared" si="276"/>
        <v/>
      </c>
      <c r="CY398" s="208" t="str">
        <f t="shared" si="277"/>
        <v/>
      </c>
      <c r="CZ398" s="208" t="str">
        <f t="shared" si="278"/>
        <v/>
      </c>
    </row>
    <row r="399" spans="49:104" x14ac:dyDescent="0.3">
      <c r="AW399" s="125" t="str">
        <f>+IF(AX399="","",MAX(AW$1:AW398)+1)</f>
        <v/>
      </c>
      <c r="AX399" s="126" t="str">
        <f>IF(Compliance_Options!B421="","",Compliance_Options!B421)</f>
        <v/>
      </c>
      <c r="AY399" s="126" t="str">
        <f>IF(Compliance_Options!C421="","",Compliance_Options!C421)</f>
        <v/>
      </c>
      <c r="AZ399" s="126" t="str">
        <f>IF(Compliance_Options!D421="","",Compliance_Options!D421)</f>
        <v/>
      </c>
      <c r="BA399" s="126" t="str">
        <f>IF(Compliance_Options!E421="","",Compliance_Options!E421)</f>
        <v/>
      </c>
      <c r="BB399" s="126" t="str">
        <f>IF(Compliance_Options!F421="","",Compliance_Options!F421)</f>
        <v/>
      </c>
      <c r="BC399" s="105" t="str">
        <f t="shared" si="240"/>
        <v xml:space="preserve">    </v>
      </c>
      <c r="BD399" s="105" t="str">
        <f>IF(COUNTIF(BC$2:BC399,BC399)=1,BC399,"")</f>
        <v/>
      </c>
      <c r="BE399" s="105" t="str">
        <f t="shared" si="241"/>
        <v/>
      </c>
      <c r="BF399" s="105" t="str">
        <f t="shared" si="242"/>
        <v/>
      </c>
      <c r="BG399" s="105" t="str">
        <f t="shared" si="243"/>
        <v/>
      </c>
      <c r="BH399" s="105" t="str">
        <f t="shared" si="244"/>
        <v/>
      </c>
      <c r="BI399" s="105" t="str">
        <f t="shared" si="245"/>
        <v/>
      </c>
      <c r="BJ399" s="105" t="str">
        <f t="shared" si="246"/>
        <v/>
      </c>
      <c r="BK399" s="111" t="str">
        <f t="shared" si="247"/>
        <v/>
      </c>
      <c r="BL399" s="111" t="str">
        <f>+IF(BK399="","",MAX(BL$1:BL398)+1)</f>
        <v/>
      </c>
      <c r="BM399" s="111" t="str">
        <f t="shared" si="248"/>
        <v/>
      </c>
      <c r="BN399" s="111" t="str">
        <f t="shared" si="249"/>
        <v/>
      </c>
      <c r="BO399" s="111" t="str">
        <f t="shared" si="250"/>
        <v/>
      </c>
      <c r="BP399" s="111" t="str">
        <f t="shared" si="251"/>
        <v/>
      </c>
      <c r="BQ399" s="111" t="str">
        <f t="shared" si="252"/>
        <v/>
      </c>
      <c r="BR399" s="111" t="str">
        <f t="shared" si="253"/>
        <v/>
      </c>
      <c r="BS399" s="127" t="str">
        <f t="shared" si="254"/>
        <v/>
      </c>
      <c r="BT399" s="127" t="str">
        <f>+IF(BS399="","",MAX(BT$1:BT398)+1)</f>
        <v/>
      </c>
      <c r="BU399" s="127" t="str">
        <f t="shared" si="255"/>
        <v/>
      </c>
      <c r="BV399" s="127" t="str">
        <f t="shared" si="256"/>
        <v/>
      </c>
      <c r="BW399" s="127" t="str">
        <f t="shared" si="257"/>
        <v/>
      </c>
      <c r="BX399" s="127" t="str">
        <f t="shared" si="258"/>
        <v/>
      </c>
      <c r="BY399" s="127" t="str">
        <f t="shared" si="259"/>
        <v/>
      </c>
      <c r="BZ399" s="127" t="str">
        <f t="shared" si="260"/>
        <v/>
      </c>
      <c r="CA399" s="128" t="str">
        <f t="shared" si="261"/>
        <v/>
      </c>
      <c r="CB399" s="128" t="str">
        <f>+IF(CA399="","",MAX(CB$1:CB398)+1)</f>
        <v/>
      </c>
      <c r="CC399" s="128" t="str">
        <f t="shared" si="262"/>
        <v/>
      </c>
      <c r="CD399" s="128" t="str">
        <f t="shared" si="263"/>
        <v/>
      </c>
      <c r="CE399" s="128" t="str">
        <f t="shared" si="264"/>
        <v/>
      </c>
      <c r="CF399" s="128" t="str">
        <f t="shared" si="265"/>
        <v/>
      </c>
      <c r="CG399" s="128" t="str">
        <f t="shared" si="266"/>
        <v/>
      </c>
      <c r="CH399" s="128" t="str">
        <f t="shared" si="267"/>
        <v/>
      </c>
      <c r="CI399" s="129" t="str">
        <f t="shared" si="268"/>
        <v/>
      </c>
      <c r="CJ399" s="129" t="str">
        <f>+IF(CI399="","",MAX(CJ$1:CJ398)+1)</f>
        <v/>
      </c>
      <c r="CK399" s="129" t="str">
        <f t="shared" si="269"/>
        <v/>
      </c>
      <c r="CL399" s="129" t="str">
        <f t="shared" si="270"/>
        <v/>
      </c>
      <c r="CM399" s="129" t="str">
        <f t="shared" si="271"/>
        <v/>
      </c>
      <c r="CN399" s="129" t="str">
        <f t="shared" si="272"/>
        <v/>
      </c>
      <c r="CO399" s="129" t="str">
        <f t="shared" si="273"/>
        <v/>
      </c>
      <c r="CQ399" s="207" t="str">
        <f>+IF(CR399="","",MAX(CQ$1:CQ398)+1)</f>
        <v/>
      </c>
      <c r="CR399" s="208" t="str">
        <f>IF(Compliance_Options!B421="","",Compliance_Options!B421)</f>
        <v/>
      </c>
      <c r="CS399" s="208" t="str">
        <f>IF(Compliance_Options!C421="","",Compliance_Options!C421)</f>
        <v/>
      </c>
      <c r="CT399" s="208" t="str">
        <f>IF(Compliance_Options!D421="","",Compliance_Options!D421)</f>
        <v/>
      </c>
      <c r="CU399" s="208" t="str">
        <f t="shared" si="274"/>
        <v xml:space="preserve">  </v>
      </c>
      <c r="CV399" s="208" t="str">
        <f>IF(COUNTIF(CU$2:CU399,CU399)=1,CU399,"")</f>
        <v/>
      </c>
      <c r="CW399" s="208" t="str">
        <f t="shared" si="275"/>
        <v/>
      </c>
      <c r="CX399" s="208" t="str">
        <f t="shared" si="276"/>
        <v/>
      </c>
      <c r="CY399" s="208" t="str">
        <f t="shared" si="277"/>
        <v/>
      </c>
      <c r="CZ399" s="208" t="str">
        <f t="shared" si="278"/>
        <v/>
      </c>
    </row>
    <row r="400" spans="49:104" x14ac:dyDescent="0.3">
      <c r="AW400" s="125" t="str">
        <f>+IF(AX400="","",MAX(AW$1:AW399)+1)</f>
        <v/>
      </c>
      <c r="AX400" s="126" t="str">
        <f>IF(Compliance_Options!B422="","",Compliance_Options!B422)</f>
        <v/>
      </c>
      <c r="AY400" s="126" t="str">
        <f>IF(Compliance_Options!C422="","",Compliance_Options!C422)</f>
        <v/>
      </c>
      <c r="AZ400" s="126" t="str">
        <f>IF(Compliance_Options!D422="","",Compliance_Options!D422)</f>
        <v/>
      </c>
      <c r="BA400" s="126" t="str">
        <f>IF(Compliance_Options!E422="","",Compliance_Options!E422)</f>
        <v/>
      </c>
      <c r="BB400" s="126" t="str">
        <f>IF(Compliance_Options!F422="","",Compliance_Options!F422)</f>
        <v/>
      </c>
      <c r="BC400" s="105" t="str">
        <f t="shared" si="240"/>
        <v xml:space="preserve">    </v>
      </c>
      <c r="BD400" s="105" t="str">
        <f>IF(COUNTIF(BC$2:BC400,BC400)=1,BC400,"")</f>
        <v/>
      </c>
      <c r="BE400" s="105" t="str">
        <f t="shared" si="241"/>
        <v/>
      </c>
      <c r="BF400" s="105" t="str">
        <f t="shared" si="242"/>
        <v/>
      </c>
      <c r="BG400" s="105" t="str">
        <f t="shared" si="243"/>
        <v/>
      </c>
      <c r="BH400" s="105" t="str">
        <f t="shared" si="244"/>
        <v/>
      </c>
      <c r="BI400" s="105" t="str">
        <f t="shared" si="245"/>
        <v/>
      </c>
      <c r="BJ400" s="105" t="str">
        <f t="shared" si="246"/>
        <v/>
      </c>
      <c r="BK400" s="111" t="str">
        <f t="shared" si="247"/>
        <v/>
      </c>
      <c r="BL400" s="111" t="str">
        <f>+IF(BK400="","",MAX(BL$1:BL399)+1)</f>
        <v/>
      </c>
      <c r="BM400" s="111" t="str">
        <f t="shared" si="248"/>
        <v/>
      </c>
      <c r="BN400" s="111" t="str">
        <f t="shared" si="249"/>
        <v/>
      </c>
      <c r="BO400" s="111" t="str">
        <f t="shared" si="250"/>
        <v/>
      </c>
      <c r="BP400" s="111" t="str">
        <f t="shared" si="251"/>
        <v/>
      </c>
      <c r="BQ400" s="111" t="str">
        <f t="shared" si="252"/>
        <v/>
      </c>
      <c r="BR400" s="111" t="str">
        <f t="shared" si="253"/>
        <v/>
      </c>
      <c r="BS400" s="127" t="str">
        <f t="shared" si="254"/>
        <v/>
      </c>
      <c r="BT400" s="127" t="str">
        <f>+IF(BS400="","",MAX(BT$1:BT399)+1)</f>
        <v/>
      </c>
      <c r="BU400" s="127" t="str">
        <f t="shared" si="255"/>
        <v/>
      </c>
      <c r="BV400" s="127" t="str">
        <f t="shared" si="256"/>
        <v/>
      </c>
      <c r="BW400" s="127" t="str">
        <f t="shared" si="257"/>
        <v/>
      </c>
      <c r="BX400" s="127" t="str">
        <f t="shared" si="258"/>
        <v/>
      </c>
      <c r="BY400" s="127" t="str">
        <f t="shared" si="259"/>
        <v/>
      </c>
      <c r="BZ400" s="127" t="str">
        <f t="shared" si="260"/>
        <v/>
      </c>
      <c r="CA400" s="128" t="str">
        <f t="shared" si="261"/>
        <v/>
      </c>
      <c r="CB400" s="128" t="str">
        <f>+IF(CA400="","",MAX(CB$1:CB399)+1)</f>
        <v/>
      </c>
      <c r="CC400" s="128" t="str">
        <f t="shared" si="262"/>
        <v/>
      </c>
      <c r="CD400" s="128" t="str">
        <f t="shared" si="263"/>
        <v/>
      </c>
      <c r="CE400" s="128" t="str">
        <f t="shared" si="264"/>
        <v/>
      </c>
      <c r="CF400" s="128" t="str">
        <f t="shared" si="265"/>
        <v/>
      </c>
      <c r="CG400" s="128" t="str">
        <f t="shared" si="266"/>
        <v/>
      </c>
      <c r="CH400" s="128" t="str">
        <f t="shared" si="267"/>
        <v/>
      </c>
      <c r="CI400" s="129" t="str">
        <f t="shared" si="268"/>
        <v/>
      </c>
      <c r="CJ400" s="129" t="str">
        <f>+IF(CI400="","",MAX(CJ$1:CJ399)+1)</f>
        <v/>
      </c>
      <c r="CK400" s="129" t="str">
        <f t="shared" si="269"/>
        <v/>
      </c>
      <c r="CL400" s="129" t="str">
        <f t="shared" si="270"/>
        <v/>
      </c>
      <c r="CM400" s="129" t="str">
        <f t="shared" si="271"/>
        <v/>
      </c>
      <c r="CN400" s="129" t="str">
        <f t="shared" si="272"/>
        <v/>
      </c>
      <c r="CO400" s="129" t="str">
        <f t="shared" si="273"/>
        <v/>
      </c>
      <c r="CQ400" s="207" t="str">
        <f>+IF(CR400="","",MAX(CQ$1:CQ399)+1)</f>
        <v/>
      </c>
      <c r="CR400" s="208" t="str">
        <f>IF(Compliance_Options!B422="","",Compliance_Options!B422)</f>
        <v/>
      </c>
      <c r="CS400" s="208" t="str">
        <f>IF(Compliance_Options!C422="","",Compliance_Options!C422)</f>
        <v/>
      </c>
      <c r="CT400" s="208" t="str">
        <f>IF(Compliance_Options!D422="","",Compliance_Options!D422)</f>
        <v/>
      </c>
      <c r="CU400" s="208" t="str">
        <f t="shared" si="274"/>
        <v xml:space="preserve">  </v>
      </c>
      <c r="CV400" s="208" t="str">
        <f>IF(COUNTIF(CU$2:CU400,CU400)=1,CU400,"")</f>
        <v/>
      </c>
      <c r="CW400" s="208" t="str">
        <f t="shared" si="275"/>
        <v/>
      </c>
      <c r="CX400" s="208" t="str">
        <f t="shared" si="276"/>
        <v/>
      </c>
      <c r="CY400" s="208" t="str">
        <f t="shared" si="277"/>
        <v/>
      </c>
      <c r="CZ400" s="208" t="str">
        <f t="shared" si="278"/>
        <v/>
      </c>
    </row>
    <row r="401" spans="49:104" x14ac:dyDescent="0.3">
      <c r="AW401" s="125" t="str">
        <f>+IF(AX401="","",MAX(AW$1:AW400)+1)</f>
        <v/>
      </c>
      <c r="AX401" s="126" t="str">
        <f>IF(Compliance_Options!B423="","",Compliance_Options!B423)</f>
        <v/>
      </c>
      <c r="AY401" s="126" t="str">
        <f>IF(Compliance_Options!C423="","",Compliance_Options!C423)</f>
        <v/>
      </c>
      <c r="AZ401" s="126" t="str">
        <f>IF(Compliance_Options!D423="","",Compliance_Options!D423)</f>
        <v/>
      </c>
      <c r="BA401" s="126" t="str">
        <f>IF(Compliance_Options!E423="","",Compliance_Options!E423)</f>
        <v/>
      </c>
      <c r="BB401" s="126" t="str">
        <f>IF(Compliance_Options!F423="","",Compliance_Options!F423)</f>
        <v/>
      </c>
      <c r="BC401" s="105" t="str">
        <f t="shared" si="240"/>
        <v xml:space="preserve">    </v>
      </c>
      <c r="BD401" s="105" t="str">
        <f>IF(COUNTIF(BC$2:BC401,BC401)=1,BC401,"")</f>
        <v/>
      </c>
      <c r="BE401" s="105" t="str">
        <f t="shared" si="241"/>
        <v/>
      </c>
      <c r="BF401" s="105" t="str">
        <f t="shared" si="242"/>
        <v/>
      </c>
      <c r="BG401" s="105" t="str">
        <f t="shared" si="243"/>
        <v/>
      </c>
      <c r="BH401" s="105" t="str">
        <f t="shared" si="244"/>
        <v/>
      </c>
      <c r="BI401" s="105" t="str">
        <f t="shared" si="245"/>
        <v/>
      </c>
      <c r="BJ401" s="105" t="str">
        <f t="shared" si="246"/>
        <v/>
      </c>
      <c r="BK401" s="111" t="str">
        <f t="shared" si="247"/>
        <v/>
      </c>
      <c r="BL401" s="111" t="str">
        <f>+IF(BK401="","",MAX(BL$1:BL400)+1)</f>
        <v/>
      </c>
      <c r="BM401" s="111" t="str">
        <f t="shared" si="248"/>
        <v/>
      </c>
      <c r="BN401" s="111" t="str">
        <f t="shared" si="249"/>
        <v/>
      </c>
      <c r="BO401" s="111" t="str">
        <f t="shared" si="250"/>
        <v/>
      </c>
      <c r="BP401" s="111" t="str">
        <f t="shared" si="251"/>
        <v/>
      </c>
      <c r="BQ401" s="111" t="str">
        <f t="shared" si="252"/>
        <v/>
      </c>
      <c r="BR401" s="111" t="str">
        <f t="shared" si="253"/>
        <v/>
      </c>
      <c r="BS401" s="127" t="str">
        <f t="shared" si="254"/>
        <v/>
      </c>
      <c r="BT401" s="127" t="str">
        <f>+IF(BS401="","",MAX(BT$1:BT400)+1)</f>
        <v/>
      </c>
      <c r="BU401" s="127" t="str">
        <f t="shared" si="255"/>
        <v/>
      </c>
      <c r="BV401" s="127" t="str">
        <f t="shared" si="256"/>
        <v/>
      </c>
      <c r="BW401" s="127" t="str">
        <f t="shared" si="257"/>
        <v/>
      </c>
      <c r="BX401" s="127" t="str">
        <f t="shared" si="258"/>
        <v/>
      </c>
      <c r="BY401" s="127" t="str">
        <f t="shared" si="259"/>
        <v/>
      </c>
      <c r="BZ401" s="127" t="str">
        <f t="shared" si="260"/>
        <v/>
      </c>
      <c r="CA401" s="128" t="str">
        <f t="shared" si="261"/>
        <v/>
      </c>
      <c r="CB401" s="128" t="str">
        <f>+IF(CA401="","",MAX(CB$1:CB400)+1)</f>
        <v/>
      </c>
      <c r="CC401" s="128" t="str">
        <f t="shared" si="262"/>
        <v/>
      </c>
      <c r="CD401" s="128" t="str">
        <f t="shared" si="263"/>
        <v/>
      </c>
      <c r="CE401" s="128" t="str">
        <f t="shared" si="264"/>
        <v/>
      </c>
      <c r="CF401" s="128" t="str">
        <f t="shared" si="265"/>
        <v/>
      </c>
      <c r="CG401" s="128" t="str">
        <f t="shared" si="266"/>
        <v/>
      </c>
      <c r="CH401" s="128" t="str">
        <f t="shared" si="267"/>
        <v/>
      </c>
      <c r="CI401" s="129" t="str">
        <f t="shared" si="268"/>
        <v/>
      </c>
      <c r="CJ401" s="129" t="str">
        <f>+IF(CI401="","",MAX(CJ$1:CJ400)+1)</f>
        <v/>
      </c>
      <c r="CK401" s="129" t="str">
        <f t="shared" si="269"/>
        <v/>
      </c>
      <c r="CL401" s="129" t="str">
        <f t="shared" si="270"/>
        <v/>
      </c>
      <c r="CM401" s="129" t="str">
        <f t="shared" si="271"/>
        <v/>
      </c>
      <c r="CN401" s="129" t="str">
        <f t="shared" si="272"/>
        <v/>
      </c>
      <c r="CO401" s="129" t="str">
        <f t="shared" si="273"/>
        <v/>
      </c>
      <c r="CQ401" s="207" t="str">
        <f>+IF(CR401="","",MAX(CQ$1:CQ400)+1)</f>
        <v/>
      </c>
      <c r="CR401" s="208" t="str">
        <f>IF(Compliance_Options!B423="","",Compliance_Options!B423)</f>
        <v/>
      </c>
      <c r="CS401" s="208" t="str">
        <f>IF(Compliance_Options!C423="","",Compliance_Options!C423)</f>
        <v/>
      </c>
      <c r="CT401" s="208" t="str">
        <f>IF(Compliance_Options!D423="","",Compliance_Options!D423)</f>
        <v/>
      </c>
      <c r="CU401" s="208" t="str">
        <f t="shared" si="274"/>
        <v xml:space="preserve">  </v>
      </c>
      <c r="CV401" s="208" t="str">
        <f>IF(COUNTIF(CU$2:CU401,CU401)=1,CU401,"")</f>
        <v/>
      </c>
      <c r="CW401" s="208" t="str">
        <f t="shared" si="275"/>
        <v/>
      </c>
      <c r="CX401" s="208" t="str">
        <f t="shared" si="276"/>
        <v/>
      </c>
      <c r="CY401" s="208" t="str">
        <f t="shared" si="277"/>
        <v/>
      </c>
      <c r="CZ401" s="208" t="str">
        <f t="shared" si="278"/>
        <v/>
      </c>
    </row>
    <row r="402" spans="49:104" x14ac:dyDescent="0.3">
      <c r="AW402" s="125" t="str">
        <f>+IF(AX402="","",MAX(AW$1:AW401)+1)</f>
        <v/>
      </c>
      <c r="AX402" s="126" t="str">
        <f>IF(Compliance_Options!B424="","",Compliance_Options!B424)</f>
        <v/>
      </c>
      <c r="AY402" s="126" t="str">
        <f>IF(Compliance_Options!C424="","",Compliance_Options!C424)</f>
        <v/>
      </c>
      <c r="AZ402" s="126" t="str">
        <f>IF(Compliance_Options!D424="","",Compliance_Options!D424)</f>
        <v/>
      </c>
      <c r="BA402" s="126" t="str">
        <f>IF(Compliance_Options!E424="","",Compliance_Options!E424)</f>
        <v/>
      </c>
      <c r="BB402" s="126" t="str">
        <f>IF(Compliance_Options!F424="","",Compliance_Options!F424)</f>
        <v/>
      </c>
      <c r="BC402" s="105" t="str">
        <f t="shared" si="240"/>
        <v xml:space="preserve">    </v>
      </c>
      <c r="BD402" s="105" t="str">
        <f>IF(COUNTIF(BC$2:BC402,BC402)=1,BC402,"")</f>
        <v/>
      </c>
      <c r="BE402" s="105" t="str">
        <f t="shared" si="241"/>
        <v/>
      </c>
      <c r="BF402" s="105" t="str">
        <f t="shared" si="242"/>
        <v/>
      </c>
      <c r="BG402" s="105" t="str">
        <f t="shared" si="243"/>
        <v/>
      </c>
      <c r="BH402" s="105" t="str">
        <f t="shared" si="244"/>
        <v/>
      </c>
      <c r="BI402" s="105" t="str">
        <f t="shared" si="245"/>
        <v/>
      </c>
      <c r="BJ402" s="105" t="str">
        <f t="shared" si="246"/>
        <v/>
      </c>
      <c r="BK402" s="111" t="str">
        <f t="shared" si="247"/>
        <v/>
      </c>
      <c r="BL402" s="111" t="str">
        <f>+IF(BK402="","",MAX(BL$1:BL401)+1)</f>
        <v/>
      </c>
      <c r="BM402" s="111" t="str">
        <f t="shared" si="248"/>
        <v/>
      </c>
      <c r="BN402" s="111" t="str">
        <f t="shared" si="249"/>
        <v/>
      </c>
      <c r="BO402" s="111" t="str">
        <f t="shared" si="250"/>
        <v/>
      </c>
      <c r="BP402" s="111" t="str">
        <f t="shared" si="251"/>
        <v/>
      </c>
      <c r="BQ402" s="111" t="str">
        <f t="shared" si="252"/>
        <v/>
      </c>
      <c r="BR402" s="111" t="str">
        <f t="shared" si="253"/>
        <v/>
      </c>
      <c r="BS402" s="127" t="str">
        <f t="shared" si="254"/>
        <v/>
      </c>
      <c r="BT402" s="127" t="str">
        <f>+IF(BS402="","",MAX(BT$1:BT401)+1)</f>
        <v/>
      </c>
      <c r="BU402" s="127" t="str">
        <f t="shared" si="255"/>
        <v/>
      </c>
      <c r="BV402" s="127" t="str">
        <f t="shared" si="256"/>
        <v/>
      </c>
      <c r="BW402" s="127" t="str">
        <f t="shared" si="257"/>
        <v/>
      </c>
      <c r="BX402" s="127" t="str">
        <f t="shared" si="258"/>
        <v/>
      </c>
      <c r="BY402" s="127" t="str">
        <f t="shared" si="259"/>
        <v/>
      </c>
      <c r="BZ402" s="127" t="str">
        <f t="shared" si="260"/>
        <v/>
      </c>
      <c r="CA402" s="128" t="str">
        <f t="shared" si="261"/>
        <v/>
      </c>
      <c r="CB402" s="128" t="str">
        <f>+IF(CA402="","",MAX(CB$1:CB401)+1)</f>
        <v/>
      </c>
      <c r="CC402" s="128" t="str">
        <f t="shared" si="262"/>
        <v/>
      </c>
      <c r="CD402" s="128" t="str">
        <f t="shared" si="263"/>
        <v/>
      </c>
      <c r="CE402" s="128" t="str">
        <f t="shared" si="264"/>
        <v/>
      </c>
      <c r="CF402" s="128" t="str">
        <f t="shared" si="265"/>
        <v/>
      </c>
      <c r="CG402" s="128" t="str">
        <f t="shared" si="266"/>
        <v/>
      </c>
      <c r="CH402" s="128" t="str">
        <f t="shared" si="267"/>
        <v/>
      </c>
      <c r="CI402" s="129" t="str">
        <f t="shared" si="268"/>
        <v/>
      </c>
      <c r="CJ402" s="129" t="str">
        <f>+IF(CI402="","",MAX(CJ$1:CJ401)+1)</f>
        <v/>
      </c>
      <c r="CK402" s="129" t="str">
        <f t="shared" si="269"/>
        <v/>
      </c>
      <c r="CL402" s="129" t="str">
        <f t="shared" si="270"/>
        <v/>
      </c>
      <c r="CM402" s="129" t="str">
        <f t="shared" si="271"/>
        <v/>
      </c>
      <c r="CN402" s="129" t="str">
        <f t="shared" si="272"/>
        <v/>
      </c>
      <c r="CO402" s="129" t="str">
        <f t="shared" si="273"/>
        <v/>
      </c>
      <c r="CQ402" s="207" t="str">
        <f>+IF(CR402="","",MAX(CQ$1:CQ401)+1)</f>
        <v/>
      </c>
      <c r="CR402" s="208" t="str">
        <f>IF(Compliance_Options!B424="","",Compliance_Options!B424)</f>
        <v/>
      </c>
      <c r="CS402" s="208" t="str">
        <f>IF(Compliance_Options!C424="","",Compliance_Options!C424)</f>
        <v/>
      </c>
      <c r="CT402" s="208" t="str">
        <f>IF(Compliance_Options!D424="","",Compliance_Options!D424)</f>
        <v/>
      </c>
      <c r="CU402" s="208" t="str">
        <f t="shared" si="274"/>
        <v xml:space="preserve">  </v>
      </c>
      <c r="CV402" s="208" t="str">
        <f>IF(COUNTIF(CU$2:CU402,CU402)=1,CU402,"")</f>
        <v/>
      </c>
      <c r="CW402" s="208" t="str">
        <f t="shared" si="275"/>
        <v/>
      </c>
      <c r="CX402" s="208" t="str">
        <f t="shared" si="276"/>
        <v/>
      </c>
      <c r="CY402" s="208" t="str">
        <f t="shared" si="277"/>
        <v/>
      </c>
      <c r="CZ402" s="208" t="str">
        <f t="shared" si="278"/>
        <v/>
      </c>
    </row>
    <row r="403" spans="49:104" x14ac:dyDescent="0.3">
      <c r="AW403" s="125" t="str">
        <f>+IF(AX403="","",MAX(AW$1:AW402)+1)</f>
        <v/>
      </c>
      <c r="AX403" s="126" t="str">
        <f>IF(Compliance_Options!B425="","",Compliance_Options!B425)</f>
        <v/>
      </c>
      <c r="AY403" s="126" t="str">
        <f>IF(Compliance_Options!C425="","",Compliance_Options!C425)</f>
        <v/>
      </c>
      <c r="AZ403" s="126" t="str">
        <f>IF(Compliance_Options!D425="","",Compliance_Options!D425)</f>
        <v/>
      </c>
      <c r="BA403" s="126" t="str">
        <f>IF(Compliance_Options!E425="","",Compliance_Options!E425)</f>
        <v/>
      </c>
      <c r="BB403" s="126" t="str">
        <f>IF(Compliance_Options!F425="","",Compliance_Options!F425)</f>
        <v/>
      </c>
      <c r="BC403" s="105" t="str">
        <f t="shared" si="240"/>
        <v xml:space="preserve">    </v>
      </c>
      <c r="BD403" s="105" t="str">
        <f>IF(COUNTIF(BC$2:BC403,BC403)=1,BC403,"")</f>
        <v/>
      </c>
      <c r="BE403" s="105" t="str">
        <f t="shared" si="241"/>
        <v/>
      </c>
      <c r="BF403" s="105" t="str">
        <f t="shared" si="242"/>
        <v/>
      </c>
      <c r="BG403" s="105" t="str">
        <f t="shared" si="243"/>
        <v/>
      </c>
      <c r="BH403" s="105" t="str">
        <f t="shared" si="244"/>
        <v/>
      </c>
      <c r="BI403" s="105" t="str">
        <f t="shared" si="245"/>
        <v/>
      </c>
      <c r="BJ403" s="105" t="str">
        <f t="shared" si="246"/>
        <v/>
      </c>
      <c r="BK403" s="111" t="str">
        <f t="shared" si="247"/>
        <v/>
      </c>
      <c r="BL403" s="111" t="str">
        <f>+IF(BK403="","",MAX(BL$1:BL402)+1)</f>
        <v/>
      </c>
      <c r="BM403" s="111" t="str">
        <f t="shared" si="248"/>
        <v/>
      </c>
      <c r="BN403" s="111" t="str">
        <f t="shared" si="249"/>
        <v/>
      </c>
      <c r="BO403" s="111" t="str">
        <f t="shared" si="250"/>
        <v/>
      </c>
      <c r="BP403" s="111" t="str">
        <f t="shared" si="251"/>
        <v/>
      </c>
      <c r="BQ403" s="111" t="str">
        <f t="shared" si="252"/>
        <v/>
      </c>
      <c r="BR403" s="111" t="str">
        <f t="shared" si="253"/>
        <v/>
      </c>
      <c r="BS403" s="127" t="str">
        <f t="shared" si="254"/>
        <v/>
      </c>
      <c r="BT403" s="127" t="str">
        <f>+IF(BS403="","",MAX(BT$1:BT402)+1)</f>
        <v/>
      </c>
      <c r="BU403" s="127" t="str">
        <f t="shared" si="255"/>
        <v/>
      </c>
      <c r="BV403" s="127" t="str">
        <f t="shared" si="256"/>
        <v/>
      </c>
      <c r="BW403" s="127" t="str">
        <f t="shared" si="257"/>
        <v/>
      </c>
      <c r="BX403" s="127" t="str">
        <f t="shared" si="258"/>
        <v/>
      </c>
      <c r="BY403" s="127" t="str">
        <f t="shared" si="259"/>
        <v/>
      </c>
      <c r="BZ403" s="127" t="str">
        <f t="shared" si="260"/>
        <v/>
      </c>
      <c r="CA403" s="128" t="str">
        <f t="shared" si="261"/>
        <v/>
      </c>
      <c r="CB403" s="128" t="str">
        <f>+IF(CA403="","",MAX(CB$1:CB402)+1)</f>
        <v/>
      </c>
      <c r="CC403" s="128" t="str">
        <f t="shared" si="262"/>
        <v/>
      </c>
      <c r="CD403" s="128" t="str">
        <f t="shared" si="263"/>
        <v/>
      </c>
      <c r="CE403" s="128" t="str">
        <f t="shared" si="264"/>
        <v/>
      </c>
      <c r="CF403" s="128" t="str">
        <f t="shared" si="265"/>
        <v/>
      </c>
      <c r="CG403" s="128" t="str">
        <f t="shared" si="266"/>
        <v/>
      </c>
      <c r="CH403" s="128" t="str">
        <f t="shared" si="267"/>
        <v/>
      </c>
      <c r="CI403" s="129" t="str">
        <f t="shared" si="268"/>
        <v/>
      </c>
      <c r="CJ403" s="129" t="str">
        <f>+IF(CI403="","",MAX(CJ$1:CJ402)+1)</f>
        <v/>
      </c>
      <c r="CK403" s="129" t="str">
        <f t="shared" si="269"/>
        <v/>
      </c>
      <c r="CL403" s="129" t="str">
        <f t="shared" si="270"/>
        <v/>
      </c>
      <c r="CM403" s="129" t="str">
        <f t="shared" si="271"/>
        <v/>
      </c>
      <c r="CN403" s="129" t="str">
        <f t="shared" si="272"/>
        <v/>
      </c>
      <c r="CO403" s="129" t="str">
        <f t="shared" si="273"/>
        <v/>
      </c>
      <c r="CQ403" s="207" t="str">
        <f>+IF(CR403="","",MAX(CQ$1:CQ402)+1)</f>
        <v/>
      </c>
      <c r="CR403" s="208" t="str">
        <f>IF(Compliance_Options!B425="","",Compliance_Options!B425)</f>
        <v/>
      </c>
      <c r="CS403" s="208" t="str">
        <f>IF(Compliance_Options!C425="","",Compliance_Options!C425)</f>
        <v/>
      </c>
      <c r="CT403" s="208" t="str">
        <f>IF(Compliance_Options!D425="","",Compliance_Options!D425)</f>
        <v/>
      </c>
      <c r="CU403" s="208" t="str">
        <f t="shared" si="274"/>
        <v xml:space="preserve">  </v>
      </c>
      <c r="CV403" s="208" t="str">
        <f>IF(COUNTIF(CU$2:CU403,CU403)=1,CU403,"")</f>
        <v/>
      </c>
      <c r="CW403" s="208" t="str">
        <f t="shared" si="275"/>
        <v/>
      </c>
      <c r="CX403" s="208" t="str">
        <f t="shared" si="276"/>
        <v/>
      </c>
      <c r="CY403" s="208" t="str">
        <f t="shared" si="277"/>
        <v/>
      </c>
      <c r="CZ403" s="208" t="str">
        <f t="shared" si="278"/>
        <v/>
      </c>
    </row>
    <row r="404" spans="49:104" x14ac:dyDescent="0.3">
      <c r="AW404" s="125" t="str">
        <f>+IF(AX404="","",MAX(AW$1:AW403)+1)</f>
        <v/>
      </c>
      <c r="AX404" s="126" t="str">
        <f>IF(Compliance_Options!B426="","",Compliance_Options!B426)</f>
        <v/>
      </c>
      <c r="AY404" s="126" t="str">
        <f>IF(Compliance_Options!C426="","",Compliance_Options!C426)</f>
        <v/>
      </c>
      <c r="AZ404" s="126" t="str">
        <f>IF(Compliance_Options!D426="","",Compliance_Options!D426)</f>
        <v/>
      </c>
      <c r="BA404" s="126" t="str">
        <f>IF(Compliance_Options!E426="","",Compliance_Options!E426)</f>
        <v/>
      </c>
      <c r="BB404" s="126" t="str">
        <f>IF(Compliance_Options!F426="","",Compliance_Options!F426)</f>
        <v/>
      </c>
      <c r="BC404" s="105" t="str">
        <f t="shared" si="240"/>
        <v xml:space="preserve">    </v>
      </c>
      <c r="BD404" s="105" t="str">
        <f>IF(COUNTIF(BC$2:BC404,BC404)=1,BC404,"")</f>
        <v/>
      </c>
      <c r="BE404" s="105" t="str">
        <f t="shared" si="241"/>
        <v/>
      </c>
      <c r="BF404" s="105" t="str">
        <f t="shared" si="242"/>
        <v/>
      </c>
      <c r="BG404" s="105" t="str">
        <f t="shared" si="243"/>
        <v/>
      </c>
      <c r="BH404" s="105" t="str">
        <f t="shared" si="244"/>
        <v/>
      </c>
      <c r="BI404" s="105" t="str">
        <f t="shared" si="245"/>
        <v/>
      </c>
      <c r="BJ404" s="105" t="str">
        <f t="shared" si="246"/>
        <v/>
      </c>
      <c r="BK404" s="111" t="str">
        <f t="shared" si="247"/>
        <v/>
      </c>
      <c r="BL404" s="111" t="str">
        <f>+IF(BK404="","",MAX(BL$1:BL403)+1)</f>
        <v/>
      </c>
      <c r="BM404" s="111" t="str">
        <f t="shared" si="248"/>
        <v/>
      </c>
      <c r="BN404" s="111" t="str">
        <f t="shared" si="249"/>
        <v/>
      </c>
      <c r="BO404" s="111" t="str">
        <f t="shared" si="250"/>
        <v/>
      </c>
      <c r="BP404" s="111" t="str">
        <f t="shared" si="251"/>
        <v/>
      </c>
      <c r="BQ404" s="111" t="str">
        <f t="shared" si="252"/>
        <v/>
      </c>
      <c r="BR404" s="111" t="str">
        <f t="shared" si="253"/>
        <v/>
      </c>
      <c r="BS404" s="127" t="str">
        <f t="shared" si="254"/>
        <v/>
      </c>
      <c r="BT404" s="127" t="str">
        <f>+IF(BS404="","",MAX(BT$1:BT403)+1)</f>
        <v/>
      </c>
      <c r="BU404" s="127" t="str">
        <f t="shared" si="255"/>
        <v/>
      </c>
      <c r="BV404" s="127" t="str">
        <f t="shared" si="256"/>
        <v/>
      </c>
      <c r="BW404" s="127" t="str">
        <f t="shared" si="257"/>
        <v/>
      </c>
      <c r="BX404" s="127" t="str">
        <f t="shared" si="258"/>
        <v/>
      </c>
      <c r="BY404" s="127" t="str">
        <f t="shared" si="259"/>
        <v/>
      </c>
      <c r="BZ404" s="127" t="str">
        <f t="shared" si="260"/>
        <v/>
      </c>
      <c r="CA404" s="128" t="str">
        <f t="shared" si="261"/>
        <v/>
      </c>
      <c r="CB404" s="128" t="str">
        <f>+IF(CA404="","",MAX(CB$1:CB403)+1)</f>
        <v/>
      </c>
      <c r="CC404" s="128" t="str">
        <f t="shared" si="262"/>
        <v/>
      </c>
      <c r="CD404" s="128" t="str">
        <f t="shared" si="263"/>
        <v/>
      </c>
      <c r="CE404" s="128" t="str">
        <f t="shared" si="264"/>
        <v/>
      </c>
      <c r="CF404" s="128" t="str">
        <f t="shared" si="265"/>
        <v/>
      </c>
      <c r="CG404" s="128" t="str">
        <f t="shared" si="266"/>
        <v/>
      </c>
      <c r="CH404" s="128" t="str">
        <f t="shared" si="267"/>
        <v/>
      </c>
      <c r="CI404" s="129" t="str">
        <f t="shared" si="268"/>
        <v/>
      </c>
      <c r="CJ404" s="129" t="str">
        <f>+IF(CI404="","",MAX(CJ$1:CJ403)+1)</f>
        <v/>
      </c>
      <c r="CK404" s="129" t="str">
        <f t="shared" si="269"/>
        <v/>
      </c>
      <c r="CL404" s="129" t="str">
        <f t="shared" si="270"/>
        <v/>
      </c>
      <c r="CM404" s="129" t="str">
        <f t="shared" si="271"/>
        <v/>
      </c>
      <c r="CN404" s="129" t="str">
        <f t="shared" si="272"/>
        <v/>
      </c>
      <c r="CO404" s="129" t="str">
        <f t="shared" si="273"/>
        <v/>
      </c>
      <c r="CQ404" s="207" t="str">
        <f>+IF(CR404="","",MAX(CQ$1:CQ403)+1)</f>
        <v/>
      </c>
      <c r="CR404" s="208" t="str">
        <f>IF(Compliance_Options!B426="","",Compliance_Options!B426)</f>
        <v/>
      </c>
      <c r="CS404" s="208" t="str">
        <f>IF(Compliance_Options!C426="","",Compliance_Options!C426)</f>
        <v/>
      </c>
      <c r="CT404" s="208" t="str">
        <f>IF(Compliance_Options!D426="","",Compliance_Options!D426)</f>
        <v/>
      </c>
      <c r="CU404" s="208" t="str">
        <f t="shared" si="274"/>
        <v xml:space="preserve">  </v>
      </c>
      <c r="CV404" s="208" t="str">
        <f>IF(COUNTIF(CU$2:CU404,CU404)=1,CU404,"")</f>
        <v/>
      </c>
      <c r="CW404" s="208" t="str">
        <f t="shared" si="275"/>
        <v/>
      </c>
      <c r="CX404" s="208" t="str">
        <f t="shared" si="276"/>
        <v/>
      </c>
      <c r="CY404" s="208" t="str">
        <f t="shared" si="277"/>
        <v/>
      </c>
      <c r="CZ404" s="208" t="str">
        <f t="shared" si="278"/>
        <v/>
      </c>
    </row>
    <row r="405" spans="49:104" x14ac:dyDescent="0.3">
      <c r="AW405" s="125" t="str">
        <f>+IF(AX405="","",MAX(AW$1:AW404)+1)</f>
        <v/>
      </c>
      <c r="AX405" s="126" t="str">
        <f>IF(Compliance_Options!B427="","",Compliance_Options!B427)</f>
        <v/>
      </c>
      <c r="AY405" s="126" t="str">
        <f>IF(Compliance_Options!C427="","",Compliance_Options!C427)</f>
        <v/>
      </c>
      <c r="AZ405" s="126" t="str">
        <f>IF(Compliance_Options!D427="","",Compliance_Options!D427)</f>
        <v/>
      </c>
      <c r="BA405" s="126" t="str">
        <f>IF(Compliance_Options!E427="","",Compliance_Options!E427)</f>
        <v/>
      </c>
      <c r="BB405" s="126" t="str">
        <f>IF(Compliance_Options!F427="","",Compliance_Options!F427)</f>
        <v/>
      </c>
      <c r="BC405" s="105" t="str">
        <f t="shared" si="240"/>
        <v xml:space="preserve">    </v>
      </c>
      <c r="BD405" s="105" t="str">
        <f>IF(COUNTIF(BC$2:BC405,BC405)=1,BC405,"")</f>
        <v/>
      </c>
      <c r="BE405" s="105" t="str">
        <f t="shared" si="241"/>
        <v/>
      </c>
      <c r="BF405" s="105" t="str">
        <f t="shared" si="242"/>
        <v/>
      </c>
      <c r="BG405" s="105" t="str">
        <f t="shared" si="243"/>
        <v/>
      </c>
      <c r="BH405" s="105" t="str">
        <f t="shared" si="244"/>
        <v/>
      </c>
      <c r="BI405" s="105" t="str">
        <f t="shared" si="245"/>
        <v/>
      </c>
      <c r="BJ405" s="105" t="str">
        <f t="shared" si="246"/>
        <v/>
      </c>
      <c r="BK405" s="111" t="str">
        <f t="shared" si="247"/>
        <v/>
      </c>
      <c r="BL405" s="111" t="str">
        <f>+IF(BK405="","",MAX(BL$1:BL404)+1)</f>
        <v/>
      </c>
      <c r="BM405" s="111" t="str">
        <f t="shared" si="248"/>
        <v/>
      </c>
      <c r="BN405" s="111" t="str">
        <f t="shared" si="249"/>
        <v/>
      </c>
      <c r="BO405" s="111" t="str">
        <f t="shared" si="250"/>
        <v/>
      </c>
      <c r="BP405" s="111" t="str">
        <f t="shared" si="251"/>
        <v/>
      </c>
      <c r="BQ405" s="111" t="str">
        <f t="shared" si="252"/>
        <v/>
      </c>
      <c r="BR405" s="111" t="str">
        <f t="shared" si="253"/>
        <v/>
      </c>
      <c r="BS405" s="127" t="str">
        <f t="shared" si="254"/>
        <v/>
      </c>
      <c r="BT405" s="127" t="str">
        <f>+IF(BS405="","",MAX(BT$1:BT404)+1)</f>
        <v/>
      </c>
      <c r="BU405" s="127" t="str">
        <f t="shared" si="255"/>
        <v/>
      </c>
      <c r="BV405" s="127" t="str">
        <f t="shared" si="256"/>
        <v/>
      </c>
      <c r="BW405" s="127" t="str">
        <f t="shared" si="257"/>
        <v/>
      </c>
      <c r="BX405" s="127" t="str">
        <f t="shared" si="258"/>
        <v/>
      </c>
      <c r="BY405" s="127" t="str">
        <f t="shared" si="259"/>
        <v/>
      </c>
      <c r="BZ405" s="127" t="str">
        <f t="shared" si="260"/>
        <v/>
      </c>
      <c r="CA405" s="128" t="str">
        <f t="shared" si="261"/>
        <v/>
      </c>
      <c r="CB405" s="128" t="str">
        <f>+IF(CA405="","",MAX(CB$1:CB404)+1)</f>
        <v/>
      </c>
      <c r="CC405" s="128" t="str">
        <f t="shared" si="262"/>
        <v/>
      </c>
      <c r="CD405" s="128" t="str">
        <f t="shared" si="263"/>
        <v/>
      </c>
      <c r="CE405" s="128" t="str">
        <f t="shared" si="264"/>
        <v/>
      </c>
      <c r="CF405" s="128" t="str">
        <f t="shared" si="265"/>
        <v/>
      </c>
      <c r="CG405" s="128" t="str">
        <f t="shared" si="266"/>
        <v/>
      </c>
      <c r="CH405" s="128" t="str">
        <f t="shared" si="267"/>
        <v/>
      </c>
      <c r="CI405" s="129" t="str">
        <f t="shared" si="268"/>
        <v/>
      </c>
      <c r="CJ405" s="129" t="str">
        <f>+IF(CI405="","",MAX(CJ$1:CJ404)+1)</f>
        <v/>
      </c>
      <c r="CK405" s="129" t="str">
        <f t="shared" si="269"/>
        <v/>
      </c>
      <c r="CL405" s="129" t="str">
        <f t="shared" si="270"/>
        <v/>
      </c>
      <c r="CM405" s="129" t="str">
        <f t="shared" si="271"/>
        <v/>
      </c>
      <c r="CN405" s="129" t="str">
        <f t="shared" si="272"/>
        <v/>
      </c>
      <c r="CO405" s="129" t="str">
        <f t="shared" si="273"/>
        <v/>
      </c>
      <c r="CQ405" s="207" t="str">
        <f>+IF(CR405="","",MAX(CQ$1:CQ404)+1)</f>
        <v/>
      </c>
      <c r="CR405" s="208" t="str">
        <f>IF(Compliance_Options!B427="","",Compliance_Options!B427)</f>
        <v/>
      </c>
      <c r="CS405" s="208" t="str">
        <f>IF(Compliance_Options!C427="","",Compliance_Options!C427)</f>
        <v/>
      </c>
      <c r="CT405" s="208" t="str">
        <f>IF(Compliance_Options!D427="","",Compliance_Options!D427)</f>
        <v/>
      </c>
      <c r="CU405" s="208" t="str">
        <f t="shared" si="274"/>
        <v xml:space="preserve">  </v>
      </c>
      <c r="CV405" s="208" t="str">
        <f>IF(COUNTIF(CU$2:CU405,CU405)=1,CU405,"")</f>
        <v/>
      </c>
      <c r="CW405" s="208" t="str">
        <f t="shared" si="275"/>
        <v/>
      </c>
      <c r="CX405" s="208" t="str">
        <f t="shared" si="276"/>
        <v/>
      </c>
      <c r="CY405" s="208" t="str">
        <f t="shared" si="277"/>
        <v/>
      </c>
      <c r="CZ405" s="208" t="str">
        <f t="shared" si="278"/>
        <v/>
      </c>
    </row>
    <row r="406" spans="49:104" x14ac:dyDescent="0.3">
      <c r="AW406" s="125" t="str">
        <f>+IF(AX406="","",MAX(AW$1:AW405)+1)</f>
        <v/>
      </c>
      <c r="AX406" s="126" t="str">
        <f>IF(Compliance_Options!B428="","",Compliance_Options!B428)</f>
        <v/>
      </c>
      <c r="AY406" s="126" t="str">
        <f>IF(Compliance_Options!C428="","",Compliance_Options!C428)</f>
        <v/>
      </c>
      <c r="AZ406" s="126" t="str">
        <f>IF(Compliance_Options!D428="","",Compliance_Options!D428)</f>
        <v/>
      </c>
      <c r="BA406" s="126" t="str">
        <f>IF(Compliance_Options!E428="","",Compliance_Options!E428)</f>
        <v/>
      </c>
      <c r="BB406" s="126" t="str">
        <f>IF(Compliance_Options!F428="","",Compliance_Options!F428)</f>
        <v/>
      </c>
      <c r="BC406" s="105" t="str">
        <f t="shared" si="240"/>
        <v xml:space="preserve">    </v>
      </c>
      <c r="BD406" s="105" t="str">
        <f>IF(COUNTIF(BC$2:BC406,BC406)=1,BC406,"")</f>
        <v/>
      </c>
      <c r="BE406" s="105" t="str">
        <f t="shared" si="241"/>
        <v/>
      </c>
      <c r="BF406" s="105" t="str">
        <f t="shared" si="242"/>
        <v/>
      </c>
      <c r="BG406" s="105" t="str">
        <f t="shared" si="243"/>
        <v/>
      </c>
      <c r="BH406" s="105" t="str">
        <f t="shared" si="244"/>
        <v/>
      </c>
      <c r="BI406" s="105" t="str">
        <f t="shared" si="245"/>
        <v/>
      </c>
      <c r="BJ406" s="105" t="str">
        <f t="shared" si="246"/>
        <v/>
      </c>
      <c r="BK406" s="111" t="str">
        <f t="shared" si="247"/>
        <v/>
      </c>
      <c r="BL406" s="111" t="str">
        <f>+IF(BK406="","",MAX(BL$1:BL405)+1)</f>
        <v/>
      </c>
      <c r="BM406" s="111" t="str">
        <f t="shared" si="248"/>
        <v/>
      </c>
      <c r="BN406" s="111" t="str">
        <f t="shared" si="249"/>
        <v/>
      </c>
      <c r="BO406" s="111" t="str">
        <f t="shared" si="250"/>
        <v/>
      </c>
      <c r="BP406" s="111" t="str">
        <f t="shared" si="251"/>
        <v/>
      </c>
      <c r="BQ406" s="111" t="str">
        <f t="shared" si="252"/>
        <v/>
      </c>
      <c r="BR406" s="111" t="str">
        <f t="shared" si="253"/>
        <v/>
      </c>
      <c r="BS406" s="127" t="str">
        <f t="shared" si="254"/>
        <v/>
      </c>
      <c r="BT406" s="127" t="str">
        <f>+IF(BS406="","",MAX(BT$1:BT405)+1)</f>
        <v/>
      </c>
      <c r="BU406" s="127" t="str">
        <f t="shared" si="255"/>
        <v/>
      </c>
      <c r="BV406" s="127" t="str">
        <f t="shared" si="256"/>
        <v/>
      </c>
      <c r="BW406" s="127" t="str">
        <f t="shared" si="257"/>
        <v/>
      </c>
      <c r="BX406" s="127" t="str">
        <f t="shared" si="258"/>
        <v/>
      </c>
      <c r="BY406" s="127" t="str">
        <f t="shared" si="259"/>
        <v/>
      </c>
      <c r="BZ406" s="127" t="str">
        <f t="shared" si="260"/>
        <v/>
      </c>
      <c r="CA406" s="128" t="str">
        <f t="shared" si="261"/>
        <v/>
      </c>
      <c r="CB406" s="128" t="str">
        <f>+IF(CA406="","",MAX(CB$1:CB405)+1)</f>
        <v/>
      </c>
      <c r="CC406" s="128" t="str">
        <f t="shared" si="262"/>
        <v/>
      </c>
      <c r="CD406" s="128" t="str">
        <f t="shared" si="263"/>
        <v/>
      </c>
      <c r="CE406" s="128" t="str">
        <f t="shared" si="264"/>
        <v/>
      </c>
      <c r="CF406" s="128" t="str">
        <f t="shared" si="265"/>
        <v/>
      </c>
      <c r="CG406" s="128" t="str">
        <f t="shared" si="266"/>
        <v/>
      </c>
      <c r="CH406" s="128" t="str">
        <f t="shared" si="267"/>
        <v/>
      </c>
      <c r="CI406" s="129" t="str">
        <f t="shared" si="268"/>
        <v/>
      </c>
      <c r="CJ406" s="129" t="str">
        <f>+IF(CI406="","",MAX(CJ$1:CJ405)+1)</f>
        <v/>
      </c>
      <c r="CK406" s="129" t="str">
        <f t="shared" si="269"/>
        <v/>
      </c>
      <c r="CL406" s="129" t="str">
        <f t="shared" si="270"/>
        <v/>
      </c>
      <c r="CM406" s="129" t="str">
        <f t="shared" si="271"/>
        <v/>
      </c>
      <c r="CN406" s="129" t="str">
        <f t="shared" si="272"/>
        <v/>
      </c>
      <c r="CO406" s="129" t="str">
        <f t="shared" si="273"/>
        <v/>
      </c>
      <c r="CQ406" s="207" t="str">
        <f>+IF(CR406="","",MAX(CQ$1:CQ405)+1)</f>
        <v/>
      </c>
      <c r="CR406" s="208" t="str">
        <f>IF(Compliance_Options!B428="","",Compliance_Options!B428)</f>
        <v/>
      </c>
      <c r="CS406" s="208" t="str">
        <f>IF(Compliance_Options!C428="","",Compliance_Options!C428)</f>
        <v/>
      </c>
      <c r="CT406" s="208" t="str">
        <f>IF(Compliance_Options!D428="","",Compliance_Options!D428)</f>
        <v/>
      </c>
      <c r="CU406" s="208" t="str">
        <f t="shared" si="274"/>
        <v xml:space="preserve">  </v>
      </c>
      <c r="CV406" s="208" t="str">
        <f>IF(COUNTIF(CU$2:CU406,CU406)=1,CU406,"")</f>
        <v/>
      </c>
      <c r="CW406" s="208" t="str">
        <f t="shared" si="275"/>
        <v/>
      </c>
      <c r="CX406" s="208" t="str">
        <f t="shared" si="276"/>
        <v/>
      </c>
      <c r="CY406" s="208" t="str">
        <f t="shared" si="277"/>
        <v/>
      </c>
      <c r="CZ406" s="208" t="str">
        <f t="shared" si="278"/>
        <v/>
      </c>
    </row>
    <row r="407" spans="49:104" x14ac:dyDescent="0.3">
      <c r="AW407" s="125" t="str">
        <f>+IF(AX407="","",MAX(AW$1:AW406)+1)</f>
        <v/>
      </c>
      <c r="AX407" s="126" t="str">
        <f>IF(Compliance_Options!B429="","",Compliance_Options!B429)</f>
        <v/>
      </c>
      <c r="AY407" s="126" t="str">
        <f>IF(Compliance_Options!C429="","",Compliance_Options!C429)</f>
        <v/>
      </c>
      <c r="AZ407" s="126" t="str">
        <f>IF(Compliance_Options!D429="","",Compliance_Options!D429)</f>
        <v/>
      </c>
      <c r="BA407" s="126" t="str">
        <f>IF(Compliance_Options!E429="","",Compliance_Options!E429)</f>
        <v/>
      </c>
      <c r="BB407" s="126" t="str">
        <f>IF(Compliance_Options!F429="","",Compliance_Options!F429)</f>
        <v/>
      </c>
      <c r="BC407" s="105" t="str">
        <f t="shared" si="240"/>
        <v xml:space="preserve">    </v>
      </c>
      <c r="BD407" s="105" t="str">
        <f>IF(COUNTIF(BC$2:BC407,BC407)=1,BC407,"")</f>
        <v/>
      </c>
      <c r="BE407" s="105" t="str">
        <f t="shared" si="241"/>
        <v/>
      </c>
      <c r="BF407" s="105" t="str">
        <f t="shared" si="242"/>
        <v/>
      </c>
      <c r="BG407" s="105" t="str">
        <f t="shared" si="243"/>
        <v/>
      </c>
      <c r="BH407" s="105" t="str">
        <f t="shared" si="244"/>
        <v/>
      </c>
      <c r="BI407" s="105" t="str">
        <f t="shared" si="245"/>
        <v/>
      </c>
      <c r="BJ407" s="105" t="str">
        <f t="shared" si="246"/>
        <v/>
      </c>
      <c r="BK407" s="111" t="str">
        <f t="shared" si="247"/>
        <v/>
      </c>
      <c r="BL407" s="111" t="str">
        <f>+IF(BK407="","",MAX(BL$1:BL406)+1)</f>
        <v/>
      </c>
      <c r="BM407" s="111" t="str">
        <f t="shared" si="248"/>
        <v/>
      </c>
      <c r="BN407" s="111" t="str">
        <f t="shared" si="249"/>
        <v/>
      </c>
      <c r="BO407" s="111" t="str">
        <f t="shared" si="250"/>
        <v/>
      </c>
      <c r="BP407" s="111" t="str">
        <f t="shared" si="251"/>
        <v/>
      </c>
      <c r="BQ407" s="111" t="str">
        <f t="shared" si="252"/>
        <v/>
      </c>
      <c r="BR407" s="111" t="str">
        <f t="shared" si="253"/>
        <v/>
      </c>
      <c r="BS407" s="127" t="str">
        <f t="shared" si="254"/>
        <v/>
      </c>
      <c r="BT407" s="127" t="str">
        <f>+IF(BS407="","",MAX(BT$1:BT406)+1)</f>
        <v/>
      </c>
      <c r="BU407" s="127" t="str">
        <f t="shared" si="255"/>
        <v/>
      </c>
      <c r="BV407" s="127" t="str">
        <f t="shared" si="256"/>
        <v/>
      </c>
      <c r="BW407" s="127" t="str">
        <f t="shared" si="257"/>
        <v/>
      </c>
      <c r="BX407" s="127" t="str">
        <f t="shared" si="258"/>
        <v/>
      </c>
      <c r="BY407" s="127" t="str">
        <f t="shared" si="259"/>
        <v/>
      </c>
      <c r="BZ407" s="127" t="str">
        <f t="shared" si="260"/>
        <v/>
      </c>
      <c r="CA407" s="128" t="str">
        <f t="shared" si="261"/>
        <v/>
      </c>
      <c r="CB407" s="128" t="str">
        <f>+IF(CA407="","",MAX(CB$1:CB406)+1)</f>
        <v/>
      </c>
      <c r="CC407" s="128" t="str">
        <f t="shared" si="262"/>
        <v/>
      </c>
      <c r="CD407" s="128" t="str">
        <f t="shared" si="263"/>
        <v/>
      </c>
      <c r="CE407" s="128" t="str">
        <f t="shared" si="264"/>
        <v/>
      </c>
      <c r="CF407" s="128" t="str">
        <f t="shared" si="265"/>
        <v/>
      </c>
      <c r="CG407" s="128" t="str">
        <f t="shared" si="266"/>
        <v/>
      </c>
      <c r="CH407" s="128" t="str">
        <f t="shared" si="267"/>
        <v/>
      </c>
      <c r="CI407" s="129" t="str">
        <f t="shared" si="268"/>
        <v/>
      </c>
      <c r="CJ407" s="129" t="str">
        <f>+IF(CI407="","",MAX(CJ$1:CJ406)+1)</f>
        <v/>
      </c>
      <c r="CK407" s="129" t="str">
        <f t="shared" si="269"/>
        <v/>
      </c>
      <c r="CL407" s="129" t="str">
        <f t="shared" si="270"/>
        <v/>
      </c>
      <c r="CM407" s="129" t="str">
        <f t="shared" si="271"/>
        <v/>
      </c>
      <c r="CN407" s="129" t="str">
        <f t="shared" si="272"/>
        <v/>
      </c>
      <c r="CO407" s="129" t="str">
        <f t="shared" si="273"/>
        <v/>
      </c>
      <c r="CQ407" s="207" t="str">
        <f>+IF(CR407="","",MAX(CQ$1:CQ406)+1)</f>
        <v/>
      </c>
      <c r="CR407" s="208" t="str">
        <f>IF(Compliance_Options!B429="","",Compliance_Options!B429)</f>
        <v/>
      </c>
      <c r="CS407" s="208" t="str">
        <f>IF(Compliance_Options!C429="","",Compliance_Options!C429)</f>
        <v/>
      </c>
      <c r="CT407" s="208" t="str">
        <f>IF(Compliance_Options!D429="","",Compliance_Options!D429)</f>
        <v/>
      </c>
      <c r="CU407" s="208" t="str">
        <f t="shared" si="274"/>
        <v xml:space="preserve">  </v>
      </c>
      <c r="CV407" s="208" t="str">
        <f>IF(COUNTIF(CU$2:CU407,CU407)=1,CU407,"")</f>
        <v/>
      </c>
      <c r="CW407" s="208" t="str">
        <f t="shared" si="275"/>
        <v/>
      </c>
      <c r="CX407" s="208" t="str">
        <f t="shared" si="276"/>
        <v/>
      </c>
      <c r="CY407" s="208" t="str">
        <f t="shared" si="277"/>
        <v/>
      </c>
      <c r="CZ407" s="208" t="str">
        <f t="shared" si="278"/>
        <v/>
      </c>
    </row>
    <row r="408" spans="49:104" x14ac:dyDescent="0.3">
      <c r="AW408" s="125" t="str">
        <f>+IF(AX408="","",MAX(AW$1:AW407)+1)</f>
        <v/>
      </c>
      <c r="AX408" s="126" t="str">
        <f>IF(Compliance_Options!B430="","",Compliance_Options!B430)</f>
        <v/>
      </c>
      <c r="AY408" s="126" t="str">
        <f>IF(Compliance_Options!C430="","",Compliance_Options!C430)</f>
        <v/>
      </c>
      <c r="AZ408" s="126" t="str">
        <f>IF(Compliance_Options!D430="","",Compliance_Options!D430)</f>
        <v/>
      </c>
      <c r="BA408" s="126" t="str">
        <f>IF(Compliance_Options!E430="","",Compliance_Options!E430)</f>
        <v/>
      </c>
      <c r="BB408" s="126" t="str">
        <f>IF(Compliance_Options!F430="","",Compliance_Options!F430)</f>
        <v/>
      </c>
      <c r="BC408" s="105" t="str">
        <f t="shared" si="240"/>
        <v xml:space="preserve">    </v>
      </c>
      <c r="BD408" s="105" t="str">
        <f>IF(COUNTIF(BC$2:BC408,BC408)=1,BC408,"")</f>
        <v/>
      </c>
      <c r="BE408" s="105" t="str">
        <f t="shared" si="241"/>
        <v/>
      </c>
      <c r="BF408" s="105" t="str">
        <f t="shared" si="242"/>
        <v/>
      </c>
      <c r="BG408" s="105" t="str">
        <f t="shared" si="243"/>
        <v/>
      </c>
      <c r="BH408" s="105" t="str">
        <f t="shared" si="244"/>
        <v/>
      </c>
      <c r="BI408" s="105" t="str">
        <f t="shared" si="245"/>
        <v/>
      </c>
      <c r="BJ408" s="105" t="str">
        <f t="shared" si="246"/>
        <v/>
      </c>
      <c r="BK408" s="111" t="str">
        <f t="shared" si="247"/>
        <v/>
      </c>
      <c r="BL408" s="111" t="str">
        <f>+IF(BK408="","",MAX(BL$1:BL407)+1)</f>
        <v/>
      </c>
      <c r="BM408" s="111" t="str">
        <f t="shared" si="248"/>
        <v/>
      </c>
      <c r="BN408" s="111" t="str">
        <f t="shared" si="249"/>
        <v/>
      </c>
      <c r="BO408" s="111" t="str">
        <f t="shared" si="250"/>
        <v/>
      </c>
      <c r="BP408" s="111" t="str">
        <f t="shared" si="251"/>
        <v/>
      </c>
      <c r="BQ408" s="111" t="str">
        <f t="shared" si="252"/>
        <v/>
      </c>
      <c r="BR408" s="111" t="str">
        <f t="shared" si="253"/>
        <v/>
      </c>
      <c r="BS408" s="127" t="str">
        <f t="shared" si="254"/>
        <v/>
      </c>
      <c r="BT408" s="127" t="str">
        <f>+IF(BS408="","",MAX(BT$1:BT407)+1)</f>
        <v/>
      </c>
      <c r="BU408" s="127" t="str">
        <f t="shared" si="255"/>
        <v/>
      </c>
      <c r="BV408" s="127" t="str">
        <f t="shared" si="256"/>
        <v/>
      </c>
      <c r="BW408" s="127" t="str">
        <f t="shared" si="257"/>
        <v/>
      </c>
      <c r="BX408" s="127" t="str">
        <f t="shared" si="258"/>
        <v/>
      </c>
      <c r="BY408" s="127" t="str">
        <f t="shared" si="259"/>
        <v/>
      </c>
      <c r="BZ408" s="127" t="str">
        <f t="shared" si="260"/>
        <v/>
      </c>
      <c r="CA408" s="128" t="str">
        <f t="shared" si="261"/>
        <v/>
      </c>
      <c r="CB408" s="128" t="str">
        <f>+IF(CA408="","",MAX(CB$1:CB407)+1)</f>
        <v/>
      </c>
      <c r="CC408" s="128" t="str">
        <f t="shared" si="262"/>
        <v/>
      </c>
      <c r="CD408" s="128" t="str">
        <f t="shared" si="263"/>
        <v/>
      </c>
      <c r="CE408" s="128" t="str">
        <f t="shared" si="264"/>
        <v/>
      </c>
      <c r="CF408" s="128" t="str">
        <f t="shared" si="265"/>
        <v/>
      </c>
      <c r="CG408" s="128" t="str">
        <f t="shared" si="266"/>
        <v/>
      </c>
      <c r="CH408" s="128" t="str">
        <f t="shared" si="267"/>
        <v/>
      </c>
      <c r="CI408" s="129" t="str">
        <f t="shared" si="268"/>
        <v/>
      </c>
      <c r="CJ408" s="129" t="str">
        <f>+IF(CI408="","",MAX(CJ$1:CJ407)+1)</f>
        <v/>
      </c>
      <c r="CK408" s="129" t="str">
        <f t="shared" si="269"/>
        <v/>
      </c>
      <c r="CL408" s="129" t="str">
        <f t="shared" si="270"/>
        <v/>
      </c>
      <c r="CM408" s="129" t="str">
        <f t="shared" si="271"/>
        <v/>
      </c>
      <c r="CN408" s="129" t="str">
        <f t="shared" si="272"/>
        <v/>
      </c>
      <c r="CO408" s="129" t="str">
        <f t="shared" si="273"/>
        <v/>
      </c>
      <c r="CQ408" s="207" t="str">
        <f>+IF(CR408="","",MAX(CQ$1:CQ407)+1)</f>
        <v/>
      </c>
      <c r="CR408" s="208" t="str">
        <f>IF(Compliance_Options!B430="","",Compliance_Options!B430)</f>
        <v/>
      </c>
      <c r="CS408" s="208" t="str">
        <f>IF(Compliance_Options!C430="","",Compliance_Options!C430)</f>
        <v/>
      </c>
      <c r="CT408" s="208" t="str">
        <f>IF(Compliance_Options!D430="","",Compliance_Options!D430)</f>
        <v/>
      </c>
      <c r="CU408" s="208" t="str">
        <f t="shared" si="274"/>
        <v xml:space="preserve">  </v>
      </c>
      <c r="CV408" s="208" t="str">
        <f>IF(COUNTIF(CU$2:CU408,CU408)=1,CU408,"")</f>
        <v/>
      </c>
      <c r="CW408" s="208" t="str">
        <f t="shared" si="275"/>
        <v/>
      </c>
      <c r="CX408" s="208" t="str">
        <f t="shared" si="276"/>
        <v/>
      </c>
      <c r="CY408" s="208" t="str">
        <f t="shared" si="277"/>
        <v/>
      </c>
      <c r="CZ408" s="208" t="str">
        <f t="shared" si="278"/>
        <v/>
      </c>
    </row>
    <row r="409" spans="49:104" x14ac:dyDescent="0.3">
      <c r="AW409" s="125" t="str">
        <f>+IF(AX409="","",MAX(AW$1:AW408)+1)</f>
        <v/>
      </c>
      <c r="AX409" s="126" t="str">
        <f>IF(Compliance_Options!B431="","",Compliance_Options!B431)</f>
        <v/>
      </c>
      <c r="AY409" s="126" t="str">
        <f>IF(Compliance_Options!C431="","",Compliance_Options!C431)</f>
        <v/>
      </c>
      <c r="AZ409" s="126" t="str">
        <f>IF(Compliance_Options!D431="","",Compliance_Options!D431)</f>
        <v/>
      </c>
      <c r="BA409" s="126" t="str">
        <f>IF(Compliance_Options!E431="","",Compliance_Options!E431)</f>
        <v/>
      </c>
      <c r="BB409" s="126" t="str">
        <f>IF(Compliance_Options!F431="","",Compliance_Options!F431)</f>
        <v/>
      </c>
      <c r="BC409" s="105" t="str">
        <f t="shared" si="240"/>
        <v xml:space="preserve">    </v>
      </c>
      <c r="BD409" s="105" t="str">
        <f>IF(COUNTIF(BC$2:BC409,BC409)=1,BC409,"")</f>
        <v/>
      </c>
      <c r="BE409" s="105" t="str">
        <f t="shared" si="241"/>
        <v/>
      </c>
      <c r="BF409" s="105" t="str">
        <f t="shared" si="242"/>
        <v/>
      </c>
      <c r="BG409" s="105" t="str">
        <f t="shared" si="243"/>
        <v/>
      </c>
      <c r="BH409" s="105" t="str">
        <f t="shared" si="244"/>
        <v/>
      </c>
      <c r="BI409" s="105" t="str">
        <f t="shared" si="245"/>
        <v/>
      </c>
      <c r="BJ409" s="105" t="str">
        <f t="shared" si="246"/>
        <v/>
      </c>
      <c r="BK409" s="111" t="str">
        <f t="shared" si="247"/>
        <v/>
      </c>
      <c r="BL409" s="111" t="str">
        <f>+IF(BK409="","",MAX(BL$1:BL408)+1)</f>
        <v/>
      </c>
      <c r="BM409" s="111" t="str">
        <f t="shared" si="248"/>
        <v/>
      </c>
      <c r="BN409" s="111" t="str">
        <f t="shared" si="249"/>
        <v/>
      </c>
      <c r="BO409" s="111" t="str">
        <f t="shared" si="250"/>
        <v/>
      </c>
      <c r="BP409" s="111" t="str">
        <f t="shared" si="251"/>
        <v/>
      </c>
      <c r="BQ409" s="111" t="str">
        <f t="shared" si="252"/>
        <v/>
      </c>
      <c r="BR409" s="111" t="str">
        <f t="shared" si="253"/>
        <v/>
      </c>
      <c r="BS409" s="127" t="str">
        <f t="shared" si="254"/>
        <v/>
      </c>
      <c r="BT409" s="127" t="str">
        <f>+IF(BS409="","",MAX(BT$1:BT408)+1)</f>
        <v/>
      </c>
      <c r="BU409" s="127" t="str">
        <f t="shared" si="255"/>
        <v/>
      </c>
      <c r="BV409" s="127" t="str">
        <f t="shared" si="256"/>
        <v/>
      </c>
      <c r="BW409" s="127" t="str">
        <f t="shared" si="257"/>
        <v/>
      </c>
      <c r="BX409" s="127" t="str">
        <f t="shared" si="258"/>
        <v/>
      </c>
      <c r="BY409" s="127" t="str">
        <f t="shared" si="259"/>
        <v/>
      </c>
      <c r="BZ409" s="127" t="str">
        <f t="shared" si="260"/>
        <v/>
      </c>
      <c r="CA409" s="128" t="str">
        <f t="shared" si="261"/>
        <v/>
      </c>
      <c r="CB409" s="128" t="str">
        <f>+IF(CA409="","",MAX(CB$1:CB408)+1)</f>
        <v/>
      </c>
      <c r="CC409" s="128" t="str">
        <f t="shared" si="262"/>
        <v/>
      </c>
      <c r="CD409" s="128" t="str">
        <f t="shared" si="263"/>
        <v/>
      </c>
      <c r="CE409" s="128" t="str">
        <f t="shared" si="264"/>
        <v/>
      </c>
      <c r="CF409" s="128" t="str">
        <f t="shared" si="265"/>
        <v/>
      </c>
      <c r="CG409" s="128" t="str">
        <f t="shared" si="266"/>
        <v/>
      </c>
      <c r="CH409" s="128" t="str">
        <f t="shared" si="267"/>
        <v/>
      </c>
      <c r="CI409" s="129" t="str">
        <f t="shared" si="268"/>
        <v/>
      </c>
      <c r="CJ409" s="129" t="str">
        <f>+IF(CI409="","",MAX(CJ$1:CJ408)+1)</f>
        <v/>
      </c>
      <c r="CK409" s="129" t="str">
        <f t="shared" si="269"/>
        <v/>
      </c>
      <c r="CL409" s="129" t="str">
        <f t="shared" si="270"/>
        <v/>
      </c>
      <c r="CM409" s="129" t="str">
        <f t="shared" si="271"/>
        <v/>
      </c>
      <c r="CN409" s="129" t="str">
        <f t="shared" si="272"/>
        <v/>
      </c>
      <c r="CO409" s="129" t="str">
        <f t="shared" si="273"/>
        <v/>
      </c>
      <c r="CQ409" s="207" t="str">
        <f>+IF(CR409="","",MAX(CQ$1:CQ408)+1)</f>
        <v/>
      </c>
      <c r="CR409" s="208" t="str">
        <f>IF(Compliance_Options!B431="","",Compliance_Options!B431)</f>
        <v/>
      </c>
      <c r="CS409" s="208" t="str">
        <f>IF(Compliance_Options!C431="","",Compliance_Options!C431)</f>
        <v/>
      </c>
      <c r="CT409" s="208" t="str">
        <f>IF(Compliance_Options!D431="","",Compliance_Options!D431)</f>
        <v/>
      </c>
      <c r="CU409" s="208" t="str">
        <f t="shared" si="274"/>
        <v xml:space="preserve">  </v>
      </c>
      <c r="CV409" s="208" t="str">
        <f>IF(COUNTIF(CU$2:CU409,CU409)=1,CU409,"")</f>
        <v/>
      </c>
      <c r="CW409" s="208" t="str">
        <f t="shared" si="275"/>
        <v/>
      </c>
      <c r="CX409" s="208" t="str">
        <f t="shared" si="276"/>
        <v/>
      </c>
      <c r="CY409" s="208" t="str">
        <f t="shared" si="277"/>
        <v/>
      </c>
      <c r="CZ409" s="208" t="str">
        <f t="shared" si="278"/>
        <v/>
      </c>
    </row>
    <row r="410" spans="49:104" x14ac:dyDescent="0.3">
      <c r="AW410" s="125" t="str">
        <f>+IF(AX410="","",MAX(AW$1:AW409)+1)</f>
        <v/>
      </c>
      <c r="AX410" s="126" t="str">
        <f>IF(Compliance_Options!B432="","",Compliance_Options!B432)</f>
        <v/>
      </c>
      <c r="AY410" s="126" t="str">
        <f>IF(Compliance_Options!C432="","",Compliance_Options!C432)</f>
        <v/>
      </c>
      <c r="AZ410" s="126" t="str">
        <f>IF(Compliance_Options!D432="","",Compliance_Options!D432)</f>
        <v/>
      </c>
      <c r="BA410" s="126" t="str">
        <f>IF(Compliance_Options!E432="","",Compliance_Options!E432)</f>
        <v/>
      </c>
      <c r="BB410" s="126" t="str">
        <f>IF(Compliance_Options!F432="","",Compliance_Options!F432)</f>
        <v/>
      </c>
      <c r="BC410" s="105" t="str">
        <f t="shared" si="240"/>
        <v xml:space="preserve">    </v>
      </c>
      <c r="BD410" s="105" t="str">
        <f>IF(COUNTIF(BC$2:BC410,BC410)=1,BC410,"")</f>
        <v/>
      </c>
      <c r="BE410" s="105" t="str">
        <f t="shared" si="241"/>
        <v/>
      </c>
      <c r="BF410" s="105" t="str">
        <f t="shared" si="242"/>
        <v/>
      </c>
      <c r="BG410" s="105" t="str">
        <f t="shared" si="243"/>
        <v/>
      </c>
      <c r="BH410" s="105" t="str">
        <f t="shared" si="244"/>
        <v/>
      </c>
      <c r="BI410" s="105" t="str">
        <f t="shared" si="245"/>
        <v/>
      </c>
      <c r="BJ410" s="105" t="str">
        <f t="shared" si="246"/>
        <v/>
      </c>
      <c r="BK410" s="111" t="str">
        <f t="shared" si="247"/>
        <v/>
      </c>
      <c r="BL410" s="111" t="str">
        <f>+IF(BK410="","",MAX(BL$1:BL409)+1)</f>
        <v/>
      </c>
      <c r="BM410" s="111" t="str">
        <f t="shared" si="248"/>
        <v/>
      </c>
      <c r="BN410" s="111" t="str">
        <f t="shared" si="249"/>
        <v/>
      </c>
      <c r="BO410" s="111" t="str">
        <f t="shared" si="250"/>
        <v/>
      </c>
      <c r="BP410" s="111" t="str">
        <f t="shared" si="251"/>
        <v/>
      </c>
      <c r="BQ410" s="111" t="str">
        <f t="shared" si="252"/>
        <v/>
      </c>
      <c r="BR410" s="111" t="str">
        <f t="shared" si="253"/>
        <v/>
      </c>
      <c r="BS410" s="127" t="str">
        <f t="shared" si="254"/>
        <v/>
      </c>
      <c r="BT410" s="127" t="str">
        <f>+IF(BS410="","",MAX(BT$1:BT409)+1)</f>
        <v/>
      </c>
      <c r="BU410" s="127" t="str">
        <f t="shared" si="255"/>
        <v/>
      </c>
      <c r="BV410" s="127" t="str">
        <f t="shared" si="256"/>
        <v/>
      </c>
      <c r="BW410" s="127" t="str">
        <f t="shared" si="257"/>
        <v/>
      </c>
      <c r="BX410" s="127" t="str">
        <f t="shared" si="258"/>
        <v/>
      </c>
      <c r="BY410" s="127" t="str">
        <f t="shared" si="259"/>
        <v/>
      </c>
      <c r="BZ410" s="127" t="str">
        <f t="shared" si="260"/>
        <v/>
      </c>
      <c r="CA410" s="128" t="str">
        <f t="shared" si="261"/>
        <v/>
      </c>
      <c r="CB410" s="128" t="str">
        <f>+IF(CA410="","",MAX(CB$1:CB409)+1)</f>
        <v/>
      </c>
      <c r="CC410" s="128" t="str">
        <f t="shared" si="262"/>
        <v/>
      </c>
      <c r="CD410" s="128" t="str">
        <f t="shared" si="263"/>
        <v/>
      </c>
      <c r="CE410" s="128" t="str">
        <f t="shared" si="264"/>
        <v/>
      </c>
      <c r="CF410" s="128" t="str">
        <f t="shared" si="265"/>
        <v/>
      </c>
      <c r="CG410" s="128" t="str">
        <f t="shared" si="266"/>
        <v/>
      </c>
      <c r="CH410" s="128" t="str">
        <f t="shared" si="267"/>
        <v/>
      </c>
      <c r="CI410" s="129" t="str">
        <f t="shared" si="268"/>
        <v/>
      </c>
      <c r="CJ410" s="129" t="str">
        <f>+IF(CI410="","",MAX(CJ$1:CJ409)+1)</f>
        <v/>
      </c>
      <c r="CK410" s="129" t="str">
        <f t="shared" si="269"/>
        <v/>
      </c>
      <c r="CL410" s="129" t="str">
        <f t="shared" si="270"/>
        <v/>
      </c>
      <c r="CM410" s="129" t="str">
        <f t="shared" si="271"/>
        <v/>
      </c>
      <c r="CN410" s="129" t="str">
        <f t="shared" si="272"/>
        <v/>
      </c>
      <c r="CO410" s="129" t="str">
        <f t="shared" si="273"/>
        <v/>
      </c>
      <c r="CQ410" s="207" t="str">
        <f>+IF(CR410="","",MAX(CQ$1:CQ409)+1)</f>
        <v/>
      </c>
      <c r="CR410" s="208" t="str">
        <f>IF(Compliance_Options!B432="","",Compliance_Options!B432)</f>
        <v/>
      </c>
      <c r="CS410" s="208" t="str">
        <f>IF(Compliance_Options!C432="","",Compliance_Options!C432)</f>
        <v/>
      </c>
      <c r="CT410" s="208" t="str">
        <f>IF(Compliance_Options!D432="","",Compliance_Options!D432)</f>
        <v/>
      </c>
      <c r="CU410" s="208" t="str">
        <f t="shared" si="274"/>
        <v xml:space="preserve">  </v>
      </c>
      <c r="CV410" s="208" t="str">
        <f>IF(COUNTIF(CU$2:CU410,CU410)=1,CU410,"")</f>
        <v/>
      </c>
      <c r="CW410" s="208" t="str">
        <f t="shared" si="275"/>
        <v/>
      </c>
      <c r="CX410" s="208" t="str">
        <f t="shared" si="276"/>
        <v/>
      </c>
      <c r="CY410" s="208" t="str">
        <f t="shared" si="277"/>
        <v/>
      </c>
      <c r="CZ410" s="208" t="str">
        <f t="shared" si="278"/>
        <v/>
      </c>
    </row>
    <row r="411" spans="49:104" x14ac:dyDescent="0.3">
      <c r="AW411" s="125" t="str">
        <f>+IF(AX411="","",MAX(AW$1:AW410)+1)</f>
        <v/>
      </c>
      <c r="AX411" s="126" t="str">
        <f>IF(Compliance_Options!B433="","",Compliance_Options!B433)</f>
        <v/>
      </c>
      <c r="AY411" s="126" t="str">
        <f>IF(Compliance_Options!C433="","",Compliance_Options!C433)</f>
        <v/>
      </c>
      <c r="AZ411" s="126" t="str">
        <f>IF(Compliance_Options!D433="","",Compliance_Options!D433)</f>
        <v/>
      </c>
      <c r="BA411" s="126" t="str">
        <f>IF(Compliance_Options!E433="","",Compliance_Options!E433)</f>
        <v/>
      </c>
      <c r="BB411" s="126" t="str">
        <f>IF(Compliance_Options!F433="","",Compliance_Options!F433)</f>
        <v/>
      </c>
      <c r="BC411" s="105" t="str">
        <f t="shared" si="240"/>
        <v xml:space="preserve">    </v>
      </c>
      <c r="BD411" s="105" t="str">
        <f>IF(COUNTIF(BC$2:BC411,BC411)=1,BC411,"")</f>
        <v/>
      </c>
      <c r="BE411" s="105" t="str">
        <f t="shared" si="241"/>
        <v/>
      </c>
      <c r="BF411" s="105" t="str">
        <f t="shared" si="242"/>
        <v/>
      </c>
      <c r="BG411" s="105" t="str">
        <f t="shared" si="243"/>
        <v/>
      </c>
      <c r="BH411" s="105" t="str">
        <f t="shared" si="244"/>
        <v/>
      </c>
      <c r="BI411" s="105" t="str">
        <f t="shared" si="245"/>
        <v/>
      </c>
      <c r="BJ411" s="105" t="str">
        <f t="shared" si="246"/>
        <v/>
      </c>
      <c r="BK411" s="111" t="str">
        <f t="shared" si="247"/>
        <v/>
      </c>
      <c r="BL411" s="111" t="str">
        <f>+IF(BK411="","",MAX(BL$1:BL410)+1)</f>
        <v/>
      </c>
      <c r="BM411" s="111" t="str">
        <f t="shared" si="248"/>
        <v/>
      </c>
      <c r="BN411" s="111" t="str">
        <f t="shared" si="249"/>
        <v/>
      </c>
      <c r="BO411" s="111" t="str">
        <f t="shared" si="250"/>
        <v/>
      </c>
      <c r="BP411" s="111" t="str">
        <f t="shared" si="251"/>
        <v/>
      </c>
      <c r="BQ411" s="111" t="str">
        <f t="shared" si="252"/>
        <v/>
      </c>
      <c r="BR411" s="111" t="str">
        <f t="shared" si="253"/>
        <v/>
      </c>
      <c r="BS411" s="127" t="str">
        <f t="shared" si="254"/>
        <v/>
      </c>
      <c r="BT411" s="127" t="str">
        <f>+IF(BS411="","",MAX(BT$1:BT410)+1)</f>
        <v/>
      </c>
      <c r="BU411" s="127" t="str">
        <f t="shared" si="255"/>
        <v/>
      </c>
      <c r="BV411" s="127" t="str">
        <f t="shared" si="256"/>
        <v/>
      </c>
      <c r="BW411" s="127" t="str">
        <f t="shared" si="257"/>
        <v/>
      </c>
      <c r="BX411" s="127" t="str">
        <f t="shared" si="258"/>
        <v/>
      </c>
      <c r="BY411" s="127" t="str">
        <f t="shared" si="259"/>
        <v/>
      </c>
      <c r="BZ411" s="127" t="str">
        <f t="shared" si="260"/>
        <v/>
      </c>
      <c r="CA411" s="128" t="str">
        <f t="shared" si="261"/>
        <v/>
      </c>
      <c r="CB411" s="128" t="str">
        <f>+IF(CA411="","",MAX(CB$1:CB410)+1)</f>
        <v/>
      </c>
      <c r="CC411" s="128" t="str">
        <f t="shared" si="262"/>
        <v/>
      </c>
      <c r="CD411" s="128" t="str">
        <f t="shared" si="263"/>
        <v/>
      </c>
      <c r="CE411" s="128" t="str">
        <f t="shared" si="264"/>
        <v/>
      </c>
      <c r="CF411" s="128" t="str">
        <f t="shared" si="265"/>
        <v/>
      </c>
      <c r="CG411" s="128" t="str">
        <f t="shared" si="266"/>
        <v/>
      </c>
      <c r="CH411" s="128" t="str">
        <f t="shared" si="267"/>
        <v/>
      </c>
      <c r="CI411" s="129" t="str">
        <f t="shared" si="268"/>
        <v/>
      </c>
      <c r="CJ411" s="129" t="str">
        <f>+IF(CI411="","",MAX(CJ$1:CJ410)+1)</f>
        <v/>
      </c>
      <c r="CK411" s="129" t="str">
        <f t="shared" si="269"/>
        <v/>
      </c>
      <c r="CL411" s="129" t="str">
        <f t="shared" si="270"/>
        <v/>
      </c>
      <c r="CM411" s="129" t="str">
        <f t="shared" si="271"/>
        <v/>
      </c>
      <c r="CN411" s="129" t="str">
        <f t="shared" si="272"/>
        <v/>
      </c>
      <c r="CO411" s="129" t="str">
        <f t="shared" si="273"/>
        <v/>
      </c>
      <c r="CQ411" s="207" t="str">
        <f>+IF(CR411="","",MAX(CQ$1:CQ410)+1)</f>
        <v/>
      </c>
      <c r="CR411" s="208" t="str">
        <f>IF(Compliance_Options!B433="","",Compliance_Options!B433)</f>
        <v/>
      </c>
      <c r="CS411" s="208" t="str">
        <f>IF(Compliance_Options!C433="","",Compliance_Options!C433)</f>
        <v/>
      </c>
      <c r="CT411" s="208" t="str">
        <f>IF(Compliance_Options!D433="","",Compliance_Options!D433)</f>
        <v/>
      </c>
      <c r="CU411" s="208" t="str">
        <f t="shared" si="274"/>
        <v xml:space="preserve">  </v>
      </c>
      <c r="CV411" s="208" t="str">
        <f>IF(COUNTIF(CU$2:CU411,CU411)=1,CU411,"")</f>
        <v/>
      </c>
      <c r="CW411" s="208" t="str">
        <f t="shared" si="275"/>
        <v/>
      </c>
      <c r="CX411" s="208" t="str">
        <f t="shared" si="276"/>
        <v/>
      </c>
      <c r="CY411" s="208" t="str">
        <f t="shared" si="277"/>
        <v/>
      </c>
      <c r="CZ411" s="208" t="str">
        <f t="shared" si="278"/>
        <v/>
      </c>
    </row>
    <row r="412" spans="49:104" x14ac:dyDescent="0.3">
      <c r="AW412" s="125" t="str">
        <f>+IF(AX412="","",MAX(AW$1:AW411)+1)</f>
        <v/>
      </c>
      <c r="AX412" s="126" t="str">
        <f>IF(Compliance_Options!B434="","",Compliance_Options!B434)</f>
        <v/>
      </c>
      <c r="AY412" s="126" t="str">
        <f>IF(Compliance_Options!C434="","",Compliance_Options!C434)</f>
        <v/>
      </c>
      <c r="AZ412" s="126" t="str">
        <f>IF(Compliance_Options!D434="","",Compliance_Options!D434)</f>
        <v/>
      </c>
      <c r="BA412" s="126" t="str">
        <f>IF(Compliance_Options!E434="","",Compliance_Options!E434)</f>
        <v/>
      </c>
      <c r="BB412" s="126" t="str">
        <f>IF(Compliance_Options!F434="","",Compliance_Options!F434)</f>
        <v/>
      </c>
      <c r="BC412" s="105" t="str">
        <f t="shared" si="240"/>
        <v xml:space="preserve">    </v>
      </c>
      <c r="BD412" s="105" t="str">
        <f>IF(COUNTIF(BC$2:BC412,BC412)=1,BC412,"")</f>
        <v/>
      </c>
      <c r="BE412" s="105" t="str">
        <f t="shared" si="241"/>
        <v/>
      </c>
      <c r="BF412" s="105" t="str">
        <f t="shared" si="242"/>
        <v/>
      </c>
      <c r="BG412" s="105" t="str">
        <f t="shared" si="243"/>
        <v/>
      </c>
      <c r="BH412" s="105" t="str">
        <f t="shared" si="244"/>
        <v/>
      </c>
      <c r="BI412" s="105" t="str">
        <f t="shared" si="245"/>
        <v/>
      </c>
      <c r="BJ412" s="105" t="str">
        <f t="shared" si="246"/>
        <v/>
      </c>
      <c r="BK412" s="111" t="str">
        <f t="shared" si="247"/>
        <v/>
      </c>
      <c r="BL412" s="111" t="str">
        <f>+IF(BK412="","",MAX(BL$1:BL411)+1)</f>
        <v/>
      </c>
      <c r="BM412" s="111" t="str">
        <f t="shared" si="248"/>
        <v/>
      </c>
      <c r="BN412" s="111" t="str">
        <f t="shared" si="249"/>
        <v/>
      </c>
      <c r="BO412" s="111" t="str">
        <f t="shared" si="250"/>
        <v/>
      </c>
      <c r="BP412" s="111" t="str">
        <f t="shared" si="251"/>
        <v/>
      </c>
      <c r="BQ412" s="111" t="str">
        <f t="shared" si="252"/>
        <v/>
      </c>
      <c r="BR412" s="111" t="str">
        <f t="shared" si="253"/>
        <v/>
      </c>
      <c r="BS412" s="127" t="str">
        <f t="shared" si="254"/>
        <v/>
      </c>
      <c r="BT412" s="127" t="str">
        <f>+IF(BS412="","",MAX(BT$1:BT411)+1)</f>
        <v/>
      </c>
      <c r="BU412" s="127" t="str">
        <f t="shared" si="255"/>
        <v/>
      </c>
      <c r="BV412" s="127" t="str">
        <f t="shared" si="256"/>
        <v/>
      </c>
      <c r="BW412" s="127" t="str">
        <f t="shared" si="257"/>
        <v/>
      </c>
      <c r="BX412" s="127" t="str">
        <f t="shared" si="258"/>
        <v/>
      </c>
      <c r="BY412" s="127" t="str">
        <f t="shared" si="259"/>
        <v/>
      </c>
      <c r="BZ412" s="127" t="str">
        <f t="shared" si="260"/>
        <v/>
      </c>
      <c r="CA412" s="128" t="str">
        <f t="shared" si="261"/>
        <v/>
      </c>
      <c r="CB412" s="128" t="str">
        <f>+IF(CA412="","",MAX(CB$1:CB411)+1)</f>
        <v/>
      </c>
      <c r="CC412" s="128" t="str">
        <f t="shared" si="262"/>
        <v/>
      </c>
      <c r="CD412" s="128" t="str">
        <f t="shared" si="263"/>
        <v/>
      </c>
      <c r="CE412" s="128" t="str">
        <f t="shared" si="264"/>
        <v/>
      </c>
      <c r="CF412" s="128" t="str">
        <f t="shared" si="265"/>
        <v/>
      </c>
      <c r="CG412" s="128" t="str">
        <f t="shared" si="266"/>
        <v/>
      </c>
      <c r="CH412" s="128" t="str">
        <f t="shared" si="267"/>
        <v/>
      </c>
      <c r="CI412" s="129" t="str">
        <f t="shared" si="268"/>
        <v/>
      </c>
      <c r="CJ412" s="129" t="str">
        <f>+IF(CI412="","",MAX(CJ$1:CJ411)+1)</f>
        <v/>
      </c>
      <c r="CK412" s="129" t="str">
        <f t="shared" si="269"/>
        <v/>
      </c>
      <c r="CL412" s="129" t="str">
        <f t="shared" si="270"/>
        <v/>
      </c>
      <c r="CM412" s="129" t="str">
        <f t="shared" si="271"/>
        <v/>
      </c>
      <c r="CN412" s="129" t="str">
        <f t="shared" si="272"/>
        <v/>
      </c>
      <c r="CO412" s="129" t="str">
        <f t="shared" si="273"/>
        <v/>
      </c>
      <c r="CQ412" s="207" t="str">
        <f>+IF(CR412="","",MAX(CQ$1:CQ411)+1)</f>
        <v/>
      </c>
      <c r="CR412" s="208" t="str">
        <f>IF(Compliance_Options!B434="","",Compliance_Options!B434)</f>
        <v/>
      </c>
      <c r="CS412" s="208" t="str">
        <f>IF(Compliance_Options!C434="","",Compliance_Options!C434)</f>
        <v/>
      </c>
      <c r="CT412" s="208" t="str">
        <f>IF(Compliance_Options!D434="","",Compliance_Options!D434)</f>
        <v/>
      </c>
      <c r="CU412" s="208" t="str">
        <f t="shared" si="274"/>
        <v xml:space="preserve">  </v>
      </c>
      <c r="CV412" s="208" t="str">
        <f>IF(COUNTIF(CU$2:CU412,CU412)=1,CU412,"")</f>
        <v/>
      </c>
      <c r="CW412" s="208" t="str">
        <f t="shared" si="275"/>
        <v/>
      </c>
      <c r="CX412" s="208" t="str">
        <f t="shared" si="276"/>
        <v/>
      </c>
      <c r="CY412" s="208" t="str">
        <f t="shared" si="277"/>
        <v/>
      </c>
      <c r="CZ412" s="208" t="str">
        <f t="shared" si="278"/>
        <v/>
      </c>
    </row>
    <row r="413" spans="49:104" x14ac:dyDescent="0.3">
      <c r="AW413" s="125" t="str">
        <f>+IF(AX413="","",MAX(AW$1:AW412)+1)</f>
        <v/>
      </c>
      <c r="AX413" s="126" t="str">
        <f>IF(Compliance_Options!B435="","",Compliance_Options!B435)</f>
        <v/>
      </c>
      <c r="AY413" s="126" t="str">
        <f>IF(Compliance_Options!C435="","",Compliance_Options!C435)</f>
        <v/>
      </c>
      <c r="AZ413" s="126" t="str">
        <f>IF(Compliance_Options!D435="","",Compliance_Options!D435)</f>
        <v/>
      </c>
      <c r="BA413" s="126" t="str">
        <f>IF(Compliance_Options!E435="","",Compliance_Options!E435)</f>
        <v/>
      </c>
      <c r="BB413" s="126" t="str">
        <f>IF(Compliance_Options!F435="","",Compliance_Options!F435)</f>
        <v/>
      </c>
      <c r="BC413" s="105" t="str">
        <f t="shared" si="240"/>
        <v xml:space="preserve">    </v>
      </c>
      <c r="BD413" s="105" t="str">
        <f>IF(COUNTIF(BC$2:BC413,BC413)=1,BC413,"")</f>
        <v/>
      </c>
      <c r="BE413" s="105" t="str">
        <f t="shared" si="241"/>
        <v/>
      </c>
      <c r="BF413" s="105" t="str">
        <f t="shared" si="242"/>
        <v/>
      </c>
      <c r="BG413" s="105" t="str">
        <f t="shared" si="243"/>
        <v/>
      </c>
      <c r="BH413" s="105" t="str">
        <f t="shared" si="244"/>
        <v/>
      </c>
      <c r="BI413" s="105" t="str">
        <f t="shared" si="245"/>
        <v/>
      </c>
      <c r="BJ413" s="105" t="str">
        <f t="shared" si="246"/>
        <v/>
      </c>
      <c r="BK413" s="111" t="str">
        <f t="shared" si="247"/>
        <v/>
      </c>
      <c r="BL413" s="111" t="str">
        <f>+IF(BK413="","",MAX(BL$1:BL412)+1)</f>
        <v/>
      </c>
      <c r="BM413" s="111" t="str">
        <f t="shared" si="248"/>
        <v/>
      </c>
      <c r="BN413" s="111" t="str">
        <f t="shared" si="249"/>
        <v/>
      </c>
      <c r="BO413" s="111" t="str">
        <f t="shared" si="250"/>
        <v/>
      </c>
      <c r="BP413" s="111" t="str">
        <f t="shared" si="251"/>
        <v/>
      </c>
      <c r="BQ413" s="111" t="str">
        <f t="shared" si="252"/>
        <v/>
      </c>
      <c r="BR413" s="111" t="str">
        <f t="shared" si="253"/>
        <v/>
      </c>
      <c r="BS413" s="127" t="str">
        <f t="shared" si="254"/>
        <v/>
      </c>
      <c r="BT413" s="127" t="str">
        <f>+IF(BS413="","",MAX(BT$1:BT412)+1)</f>
        <v/>
      </c>
      <c r="BU413" s="127" t="str">
        <f t="shared" si="255"/>
        <v/>
      </c>
      <c r="BV413" s="127" t="str">
        <f t="shared" si="256"/>
        <v/>
      </c>
      <c r="BW413" s="127" t="str">
        <f t="shared" si="257"/>
        <v/>
      </c>
      <c r="BX413" s="127" t="str">
        <f t="shared" si="258"/>
        <v/>
      </c>
      <c r="BY413" s="127" t="str">
        <f t="shared" si="259"/>
        <v/>
      </c>
      <c r="BZ413" s="127" t="str">
        <f t="shared" si="260"/>
        <v/>
      </c>
      <c r="CA413" s="128" t="str">
        <f t="shared" si="261"/>
        <v/>
      </c>
      <c r="CB413" s="128" t="str">
        <f>+IF(CA413="","",MAX(CB$1:CB412)+1)</f>
        <v/>
      </c>
      <c r="CC413" s="128" t="str">
        <f t="shared" si="262"/>
        <v/>
      </c>
      <c r="CD413" s="128" t="str">
        <f t="shared" si="263"/>
        <v/>
      </c>
      <c r="CE413" s="128" t="str">
        <f t="shared" si="264"/>
        <v/>
      </c>
      <c r="CF413" s="128" t="str">
        <f t="shared" si="265"/>
        <v/>
      </c>
      <c r="CG413" s="128" t="str">
        <f t="shared" si="266"/>
        <v/>
      </c>
      <c r="CH413" s="128" t="str">
        <f t="shared" si="267"/>
        <v/>
      </c>
      <c r="CI413" s="129" t="str">
        <f t="shared" si="268"/>
        <v/>
      </c>
      <c r="CJ413" s="129" t="str">
        <f>+IF(CI413="","",MAX(CJ$1:CJ412)+1)</f>
        <v/>
      </c>
      <c r="CK413" s="129" t="str">
        <f t="shared" si="269"/>
        <v/>
      </c>
      <c r="CL413" s="129" t="str">
        <f t="shared" si="270"/>
        <v/>
      </c>
      <c r="CM413" s="129" t="str">
        <f t="shared" si="271"/>
        <v/>
      </c>
      <c r="CN413" s="129" t="str">
        <f t="shared" si="272"/>
        <v/>
      </c>
      <c r="CO413" s="129" t="str">
        <f t="shared" si="273"/>
        <v/>
      </c>
      <c r="CQ413" s="207" t="str">
        <f>+IF(CR413="","",MAX(CQ$1:CQ412)+1)</f>
        <v/>
      </c>
      <c r="CR413" s="208" t="str">
        <f>IF(Compliance_Options!B435="","",Compliance_Options!B435)</f>
        <v/>
      </c>
      <c r="CS413" s="208" t="str">
        <f>IF(Compliance_Options!C435="","",Compliance_Options!C435)</f>
        <v/>
      </c>
      <c r="CT413" s="208" t="str">
        <f>IF(Compliance_Options!D435="","",Compliance_Options!D435)</f>
        <v/>
      </c>
      <c r="CU413" s="208" t="str">
        <f t="shared" si="274"/>
        <v xml:space="preserve">  </v>
      </c>
      <c r="CV413" s="208" t="str">
        <f>IF(COUNTIF(CU$2:CU413,CU413)=1,CU413,"")</f>
        <v/>
      </c>
      <c r="CW413" s="208" t="str">
        <f t="shared" si="275"/>
        <v/>
      </c>
      <c r="CX413" s="208" t="str">
        <f t="shared" si="276"/>
        <v/>
      </c>
      <c r="CY413" s="208" t="str">
        <f t="shared" si="277"/>
        <v/>
      </c>
      <c r="CZ413" s="208" t="str">
        <f t="shared" si="278"/>
        <v/>
      </c>
    </row>
    <row r="414" spans="49:104" x14ac:dyDescent="0.3">
      <c r="AW414" s="125" t="str">
        <f>+IF(AX414="","",MAX(AW$1:AW413)+1)</f>
        <v/>
      </c>
      <c r="AX414" s="126" t="str">
        <f>IF(Compliance_Options!B436="","",Compliance_Options!B436)</f>
        <v/>
      </c>
      <c r="AY414" s="126" t="str">
        <f>IF(Compliance_Options!C436="","",Compliance_Options!C436)</f>
        <v/>
      </c>
      <c r="AZ414" s="126" t="str">
        <f>IF(Compliance_Options!D436="","",Compliance_Options!D436)</f>
        <v/>
      </c>
      <c r="BA414" s="126" t="str">
        <f>IF(Compliance_Options!E436="","",Compliance_Options!E436)</f>
        <v/>
      </c>
      <c r="BB414" s="126" t="str">
        <f>IF(Compliance_Options!F436="","",Compliance_Options!F436)</f>
        <v/>
      </c>
      <c r="BC414" s="105" t="str">
        <f t="shared" si="240"/>
        <v xml:space="preserve">    </v>
      </c>
      <c r="BD414" s="105" t="str">
        <f>IF(COUNTIF(BC$2:BC414,BC414)=1,BC414,"")</f>
        <v/>
      </c>
      <c r="BE414" s="105" t="str">
        <f t="shared" si="241"/>
        <v/>
      </c>
      <c r="BF414" s="105" t="str">
        <f t="shared" si="242"/>
        <v/>
      </c>
      <c r="BG414" s="105" t="str">
        <f t="shared" si="243"/>
        <v/>
      </c>
      <c r="BH414" s="105" t="str">
        <f t="shared" si="244"/>
        <v/>
      </c>
      <c r="BI414" s="105" t="str">
        <f t="shared" si="245"/>
        <v/>
      </c>
      <c r="BJ414" s="105" t="str">
        <f t="shared" si="246"/>
        <v/>
      </c>
      <c r="BK414" s="111" t="str">
        <f t="shared" si="247"/>
        <v/>
      </c>
      <c r="BL414" s="111" t="str">
        <f>+IF(BK414="","",MAX(BL$1:BL413)+1)</f>
        <v/>
      </c>
      <c r="BM414" s="111" t="str">
        <f t="shared" si="248"/>
        <v/>
      </c>
      <c r="BN414" s="111" t="str">
        <f t="shared" si="249"/>
        <v/>
      </c>
      <c r="BO414" s="111" t="str">
        <f t="shared" si="250"/>
        <v/>
      </c>
      <c r="BP414" s="111" t="str">
        <f t="shared" si="251"/>
        <v/>
      </c>
      <c r="BQ414" s="111" t="str">
        <f t="shared" si="252"/>
        <v/>
      </c>
      <c r="BR414" s="111" t="str">
        <f t="shared" si="253"/>
        <v/>
      </c>
      <c r="BS414" s="127" t="str">
        <f t="shared" si="254"/>
        <v/>
      </c>
      <c r="BT414" s="127" t="str">
        <f>+IF(BS414="","",MAX(BT$1:BT413)+1)</f>
        <v/>
      </c>
      <c r="BU414" s="127" t="str">
        <f t="shared" si="255"/>
        <v/>
      </c>
      <c r="BV414" s="127" t="str">
        <f t="shared" si="256"/>
        <v/>
      </c>
      <c r="BW414" s="127" t="str">
        <f t="shared" si="257"/>
        <v/>
      </c>
      <c r="BX414" s="127" t="str">
        <f t="shared" si="258"/>
        <v/>
      </c>
      <c r="BY414" s="127" t="str">
        <f t="shared" si="259"/>
        <v/>
      </c>
      <c r="BZ414" s="127" t="str">
        <f t="shared" si="260"/>
        <v/>
      </c>
      <c r="CA414" s="128" t="str">
        <f t="shared" si="261"/>
        <v/>
      </c>
      <c r="CB414" s="128" t="str">
        <f>+IF(CA414="","",MAX(CB$1:CB413)+1)</f>
        <v/>
      </c>
      <c r="CC414" s="128" t="str">
        <f t="shared" si="262"/>
        <v/>
      </c>
      <c r="CD414" s="128" t="str">
        <f t="shared" si="263"/>
        <v/>
      </c>
      <c r="CE414" s="128" t="str">
        <f t="shared" si="264"/>
        <v/>
      </c>
      <c r="CF414" s="128" t="str">
        <f t="shared" si="265"/>
        <v/>
      </c>
      <c r="CG414" s="128" t="str">
        <f t="shared" si="266"/>
        <v/>
      </c>
      <c r="CH414" s="128" t="str">
        <f t="shared" si="267"/>
        <v/>
      </c>
      <c r="CI414" s="129" t="str">
        <f t="shared" si="268"/>
        <v/>
      </c>
      <c r="CJ414" s="129" t="str">
        <f>+IF(CI414="","",MAX(CJ$1:CJ413)+1)</f>
        <v/>
      </c>
      <c r="CK414" s="129" t="str">
        <f t="shared" si="269"/>
        <v/>
      </c>
      <c r="CL414" s="129" t="str">
        <f t="shared" si="270"/>
        <v/>
      </c>
      <c r="CM414" s="129" t="str">
        <f t="shared" si="271"/>
        <v/>
      </c>
      <c r="CN414" s="129" t="str">
        <f t="shared" si="272"/>
        <v/>
      </c>
      <c r="CO414" s="129" t="str">
        <f t="shared" si="273"/>
        <v/>
      </c>
      <c r="CQ414" s="207" t="str">
        <f>+IF(CR414="","",MAX(CQ$1:CQ413)+1)</f>
        <v/>
      </c>
      <c r="CR414" s="208" t="str">
        <f>IF(Compliance_Options!B436="","",Compliance_Options!B436)</f>
        <v/>
      </c>
      <c r="CS414" s="208" t="str">
        <f>IF(Compliance_Options!C436="","",Compliance_Options!C436)</f>
        <v/>
      </c>
      <c r="CT414" s="208" t="str">
        <f>IF(Compliance_Options!D436="","",Compliance_Options!D436)</f>
        <v/>
      </c>
      <c r="CU414" s="208" t="str">
        <f t="shared" si="274"/>
        <v xml:space="preserve">  </v>
      </c>
      <c r="CV414" s="208" t="str">
        <f>IF(COUNTIF(CU$2:CU414,CU414)=1,CU414,"")</f>
        <v/>
      </c>
      <c r="CW414" s="208" t="str">
        <f t="shared" si="275"/>
        <v/>
      </c>
      <c r="CX414" s="208" t="str">
        <f t="shared" si="276"/>
        <v/>
      </c>
      <c r="CY414" s="208" t="str">
        <f t="shared" si="277"/>
        <v/>
      </c>
      <c r="CZ414" s="208" t="str">
        <f t="shared" si="278"/>
        <v/>
      </c>
    </row>
    <row r="415" spans="49:104" x14ac:dyDescent="0.3">
      <c r="AW415" s="125" t="str">
        <f>+IF(AX415="","",MAX(AW$1:AW414)+1)</f>
        <v/>
      </c>
      <c r="AX415" s="126" t="str">
        <f>IF(Compliance_Options!B437="","",Compliance_Options!B437)</f>
        <v/>
      </c>
      <c r="AY415" s="126" t="str">
        <f>IF(Compliance_Options!C437="","",Compliance_Options!C437)</f>
        <v/>
      </c>
      <c r="AZ415" s="126" t="str">
        <f>IF(Compliance_Options!D437="","",Compliance_Options!D437)</f>
        <v/>
      </c>
      <c r="BA415" s="126" t="str">
        <f>IF(Compliance_Options!E437="","",Compliance_Options!E437)</f>
        <v/>
      </c>
      <c r="BB415" s="126" t="str">
        <f>IF(Compliance_Options!F437="","",Compliance_Options!F437)</f>
        <v/>
      </c>
      <c r="BC415" s="105" t="str">
        <f t="shared" si="240"/>
        <v xml:space="preserve">    </v>
      </c>
      <c r="BD415" s="105" t="str">
        <f>IF(COUNTIF(BC$2:BC415,BC415)=1,BC415,"")</f>
        <v/>
      </c>
      <c r="BE415" s="105" t="str">
        <f t="shared" si="241"/>
        <v/>
      </c>
      <c r="BF415" s="105" t="str">
        <f t="shared" si="242"/>
        <v/>
      </c>
      <c r="BG415" s="105" t="str">
        <f t="shared" si="243"/>
        <v/>
      </c>
      <c r="BH415" s="105" t="str">
        <f t="shared" si="244"/>
        <v/>
      </c>
      <c r="BI415" s="105" t="str">
        <f t="shared" si="245"/>
        <v/>
      </c>
      <c r="BJ415" s="105" t="str">
        <f t="shared" si="246"/>
        <v/>
      </c>
      <c r="BK415" s="111" t="str">
        <f t="shared" si="247"/>
        <v/>
      </c>
      <c r="BL415" s="111" t="str">
        <f>+IF(BK415="","",MAX(BL$1:BL414)+1)</f>
        <v/>
      </c>
      <c r="BM415" s="111" t="str">
        <f t="shared" si="248"/>
        <v/>
      </c>
      <c r="BN415" s="111" t="str">
        <f t="shared" si="249"/>
        <v/>
      </c>
      <c r="BO415" s="111" t="str">
        <f t="shared" si="250"/>
        <v/>
      </c>
      <c r="BP415" s="111" t="str">
        <f t="shared" si="251"/>
        <v/>
      </c>
      <c r="BQ415" s="111" t="str">
        <f t="shared" si="252"/>
        <v/>
      </c>
      <c r="BR415" s="111" t="str">
        <f t="shared" si="253"/>
        <v/>
      </c>
      <c r="BS415" s="127" t="str">
        <f t="shared" si="254"/>
        <v/>
      </c>
      <c r="BT415" s="127" t="str">
        <f>+IF(BS415="","",MAX(BT$1:BT414)+1)</f>
        <v/>
      </c>
      <c r="BU415" s="127" t="str">
        <f t="shared" si="255"/>
        <v/>
      </c>
      <c r="BV415" s="127" t="str">
        <f t="shared" si="256"/>
        <v/>
      </c>
      <c r="BW415" s="127" t="str">
        <f t="shared" si="257"/>
        <v/>
      </c>
      <c r="BX415" s="127" t="str">
        <f t="shared" si="258"/>
        <v/>
      </c>
      <c r="BY415" s="127" t="str">
        <f t="shared" si="259"/>
        <v/>
      </c>
      <c r="BZ415" s="127" t="str">
        <f t="shared" si="260"/>
        <v/>
      </c>
      <c r="CA415" s="128" t="str">
        <f t="shared" si="261"/>
        <v/>
      </c>
      <c r="CB415" s="128" t="str">
        <f>+IF(CA415="","",MAX(CB$1:CB414)+1)</f>
        <v/>
      </c>
      <c r="CC415" s="128" t="str">
        <f t="shared" si="262"/>
        <v/>
      </c>
      <c r="CD415" s="128" t="str">
        <f t="shared" si="263"/>
        <v/>
      </c>
      <c r="CE415" s="128" t="str">
        <f t="shared" si="264"/>
        <v/>
      </c>
      <c r="CF415" s="128" t="str">
        <f t="shared" si="265"/>
        <v/>
      </c>
      <c r="CG415" s="128" t="str">
        <f t="shared" si="266"/>
        <v/>
      </c>
      <c r="CH415" s="128" t="str">
        <f t="shared" si="267"/>
        <v/>
      </c>
      <c r="CI415" s="129" t="str">
        <f t="shared" si="268"/>
        <v/>
      </c>
      <c r="CJ415" s="129" t="str">
        <f>+IF(CI415="","",MAX(CJ$1:CJ414)+1)</f>
        <v/>
      </c>
      <c r="CK415" s="129" t="str">
        <f t="shared" si="269"/>
        <v/>
      </c>
      <c r="CL415" s="129" t="str">
        <f t="shared" si="270"/>
        <v/>
      </c>
      <c r="CM415" s="129" t="str">
        <f t="shared" si="271"/>
        <v/>
      </c>
      <c r="CN415" s="129" t="str">
        <f t="shared" si="272"/>
        <v/>
      </c>
      <c r="CO415" s="129" t="str">
        <f t="shared" si="273"/>
        <v/>
      </c>
      <c r="CQ415" s="207" t="str">
        <f>+IF(CR415="","",MAX(CQ$1:CQ414)+1)</f>
        <v/>
      </c>
      <c r="CR415" s="208" t="str">
        <f>IF(Compliance_Options!B437="","",Compliance_Options!B437)</f>
        <v/>
      </c>
      <c r="CS415" s="208" t="str">
        <f>IF(Compliance_Options!C437="","",Compliance_Options!C437)</f>
        <v/>
      </c>
      <c r="CT415" s="208" t="str">
        <f>IF(Compliance_Options!D437="","",Compliance_Options!D437)</f>
        <v/>
      </c>
      <c r="CU415" s="208" t="str">
        <f t="shared" si="274"/>
        <v xml:space="preserve">  </v>
      </c>
      <c r="CV415" s="208" t="str">
        <f>IF(COUNTIF(CU$2:CU415,CU415)=1,CU415,"")</f>
        <v/>
      </c>
      <c r="CW415" s="208" t="str">
        <f t="shared" si="275"/>
        <v/>
      </c>
      <c r="CX415" s="208" t="str">
        <f t="shared" si="276"/>
        <v/>
      </c>
      <c r="CY415" s="208" t="str">
        <f t="shared" si="277"/>
        <v/>
      </c>
      <c r="CZ415" s="208" t="str">
        <f t="shared" si="278"/>
        <v/>
      </c>
    </row>
    <row r="416" spans="49:104" x14ac:dyDescent="0.3">
      <c r="AW416" s="125" t="str">
        <f>+IF(AX416="","",MAX(AW$1:AW415)+1)</f>
        <v/>
      </c>
      <c r="AX416" s="126" t="str">
        <f>IF(Compliance_Options!B438="","",Compliance_Options!B438)</f>
        <v/>
      </c>
      <c r="AY416" s="126" t="str">
        <f>IF(Compliance_Options!C438="","",Compliance_Options!C438)</f>
        <v/>
      </c>
      <c r="AZ416" s="126" t="str">
        <f>IF(Compliance_Options!D438="","",Compliance_Options!D438)</f>
        <v/>
      </c>
      <c r="BA416" s="126" t="str">
        <f>IF(Compliance_Options!E438="","",Compliance_Options!E438)</f>
        <v/>
      </c>
      <c r="BB416" s="126" t="str">
        <f>IF(Compliance_Options!F438="","",Compliance_Options!F438)</f>
        <v/>
      </c>
      <c r="BC416" s="105" t="str">
        <f t="shared" si="240"/>
        <v xml:space="preserve">    </v>
      </c>
      <c r="BD416" s="105" t="str">
        <f>IF(COUNTIF(BC$2:BC416,BC416)=1,BC416,"")</f>
        <v/>
      </c>
      <c r="BE416" s="105" t="str">
        <f t="shared" si="241"/>
        <v/>
      </c>
      <c r="BF416" s="105" t="str">
        <f t="shared" si="242"/>
        <v/>
      </c>
      <c r="BG416" s="105" t="str">
        <f t="shared" si="243"/>
        <v/>
      </c>
      <c r="BH416" s="105" t="str">
        <f t="shared" si="244"/>
        <v/>
      </c>
      <c r="BI416" s="105" t="str">
        <f t="shared" si="245"/>
        <v/>
      </c>
      <c r="BJ416" s="105" t="str">
        <f t="shared" si="246"/>
        <v/>
      </c>
      <c r="BK416" s="111" t="str">
        <f t="shared" si="247"/>
        <v/>
      </c>
      <c r="BL416" s="111" t="str">
        <f>+IF(BK416="","",MAX(BL$1:BL415)+1)</f>
        <v/>
      </c>
      <c r="BM416" s="111" t="str">
        <f t="shared" si="248"/>
        <v/>
      </c>
      <c r="BN416" s="111" t="str">
        <f t="shared" si="249"/>
        <v/>
      </c>
      <c r="BO416" s="111" t="str">
        <f t="shared" si="250"/>
        <v/>
      </c>
      <c r="BP416" s="111" t="str">
        <f t="shared" si="251"/>
        <v/>
      </c>
      <c r="BQ416" s="111" t="str">
        <f t="shared" si="252"/>
        <v/>
      </c>
      <c r="BR416" s="111" t="str">
        <f t="shared" si="253"/>
        <v/>
      </c>
      <c r="BS416" s="127" t="str">
        <f t="shared" si="254"/>
        <v/>
      </c>
      <c r="BT416" s="127" t="str">
        <f>+IF(BS416="","",MAX(BT$1:BT415)+1)</f>
        <v/>
      </c>
      <c r="BU416" s="127" t="str">
        <f t="shared" si="255"/>
        <v/>
      </c>
      <c r="BV416" s="127" t="str">
        <f t="shared" si="256"/>
        <v/>
      </c>
      <c r="BW416" s="127" t="str">
        <f t="shared" si="257"/>
        <v/>
      </c>
      <c r="BX416" s="127" t="str">
        <f t="shared" si="258"/>
        <v/>
      </c>
      <c r="BY416" s="127" t="str">
        <f t="shared" si="259"/>
        <v/>
      </c>
      <c r="BZ416" s="127" t="str">
        <f t="shared" si="260"/>
        <v/>
      </c>
      <c r="CA416" s="128" t="str">
        <f t="shared" si="261"/>
        <v/>
      </c>
      <c r="CB416" s="128" t="str">
        <f>+IF(CA416="","",MAX(CB$1:CB415)+1)</f>
        <v/>
      </c>
      <c r="CC416" s="128" t="str">
        <f t="shared" si="262"/>
        <v/>
      </c>
      <c r="CD416" s="128" t="str">
        <f t="shared" si="263"/>
        <v/>
      </c>
      <c r="CE416" s="128" t="str">
        <f t="shared" si="264"/>
        <v/>
      </c>
      <c r="CF416" s="128" t="str">
        <f t="shared" si="265"/>
        <v/>
      </c>
      <c r="CG416" s="128" t="str">
        <f t="shared" si="266"/>
        <v/>
      </c>
      <c r="CH416" s="128" t="str">
        <f t="shared" si="267"/>
        <v/>
      </c>
      <c r="CI416" s="129" t="str">
        <f t="shared" si="268"/>
        <v/>
      </c>
      <c r="CJ416" s="129" t="str">
        <f>+IF(CI416="","",MAX(CJ$1:CJ415)+1)</f>
        <v/>
      </c>
      <c r="CK416" s="129" t="str">
        <f t="shared" si="269"/>
        <v/>
      </c>
      <c r="CL416" s="129" t="str">
        <f t="shared" si="270"/>
        <v/>
      </c>
      <c r="CM416" s="129" t="str">
        <f t="shared" si="271"/>
        <v/>
      </c>
      <c r="CN416" s="129" t="str">
        <f t="shared" si="272"/>
        <v/>
      </c>
      <c r="CO416" s="129" t="str">
        <f t="shared" si="273"/>
        <v/>
      </c>
      <c r="CQ416" s="207" t="str">
        <f>+IF(CR416="","",MAX(CQ$1:CQ415)+1)</f>
        <v/>
      </c>
      <c r="CR416" s="208" t="str">
        <f>IF(Compliance_Options!B438="","",Compliance_Options!B438)</f>
        <v/>
      </c>
      <c r="CS416" s="208" t="str">
        <f>IF(Compliance_Options!C438="","",Compliance_Options!C438)</f>
        <v/>
      </c>
      <c r="CT416" s="208" t="str">
        <f>IF(Compliance_Options!D438="","",Compliance_Options!D438)</f>
        <v/>
      </c>
      <c r="CU416" s="208" t="str">
        <f t="shared" si="274"/>
        <v xml:space="preserve">  </v>
      </c>
      <c r="CV416" s="208" t="str">
        <f>IF(COUNTIF(CU$2:CU416,CU416)=1,CU416,"")</f>
        <v/>
      </c>
      <c r="CW416" s="208" t="str">
        <f t="shared" si="275"/>
        <v/>
      </c>
      <c r="CX416" s="208" t="str">
        <f t="shared" si="276"/>
        <v/>
      </c>
      <c r="CY416" s="208" t="str">
        <f t="shared" si="277"/>
        <v/>
      </c>
      <c r="CZ416" s="208" t="str">
        <f t="shared" si="278"/>
        <v/>
      </c>
    </row>
    <row r="417" spans="49:104" x14ac:dyDescent="0.3">
      <c r="AW417" s="125" t="str">
        <f>+IF(AX417="","",MAX(AW$1:AW416)+1)</f>
        <v/>
      </c>
      <c r="AX417" s="126" t="str">
        <f>IF(Compliance_Options!B439="","",Compliance_Options!B439)</f>
        <v/>
      </c>
      <c r="AY417" s="126" t="str">
        <f>IF(Compliance_Options!C439="","",Compliance_Options!C439)</f>
        <v/>
      </c>
      <c r="AZ417" s="126" t="str">
        <f>IF(Compliance_Options!D439="","",Compliance_Options!D439)</f>
        <v/>
      </c>
      <c r="BA417" s="126" t="str">
        <f>IF(Compliance_Options!E439="","",Compliance_Options!E439)</f>
        <v/>
      </c>
      <c r="BB417" s="126" t="str">
        <f>IF(Compliance_Options!F439="","",Compliance_Options!F439)</f>
        <v/>
      </c>
      <c r="BC417" s="105" t="str">
        <f t="shared" si="240"/>
        <v xml:space="preserve">    </v>
      </c>
      <c r="BD417" s="105" t="str">
        <f>IF(COUNTIF(BC$2:BC417,BC417)=1,BC417,"")</f>
        <v/>
      </c>
      <c r="BE417" s="105" t="str">
        <f t="shared" si="241"/>
        <v/>
      </c>
      <c r="BF417" s="105" t="str">
        <f t="shared" si="242"/>
        <v/>
      </c>
      <c r="BG417" s="105" t="str">
        <f t="shared" si="243"/>
        <v/>
      </c>
      <c r="BH417" s="105" t="str">
        <f t="shared" si="244"/>
        <v/>
      </c>
      <c r="BI417" s="105" t="str">
        <f t="shared" si="245"/>
        <v/>
      </c>
      <c r="BJ417" s="105" t="str">
        <f t="shared" si="246"/>
        <v/>
      </c>
      <c r="BK417" s="111" t="str">
        <f t="shared" si="247"/>
        <v/>
      </c>
      <c r="BL417" s="111" t="str">
        <f>+IF(BK417="","",MAX(BL$1:BL416)+1)</f>
        <v/>
      </c>
      <c r="BM417" s="111" t="str">
        <f t="shared" si="248"/>
        <v/>
      </c>
      <c r="BN417" s="111" t="str">
        <f t="shared" si="249"/>
        <v/>
      </c>
      <c r="BO417" s="111" t="str">
        <f t="shared" si="250"/>
        <v/>
      </c>
      <c r="BP417" s="111" t="str">
        <f t="shared" si="251"/>
        <v/>
      </c>
      <c r="BQ417" s="111" t="str">
        <f t="shared" si="252"/>
        <v/>
      </c>
      <c r="BR417" s="111" t="str">
        <f t="shared" si="253"/>
        <v/>
      </c>
      <c r="BS417" s="127" t="str">
        <f t="shared" si="254"/>
        <v/>
      </c>
      <c r="BT417" s="127" t="str">
        <f>+IF(BS417="","",MAX(BT$1:BT416)+1)</f>
        <v/>
      </c>
      <c r="BU417" s="127" t="str">
        <f t="shared" si="255"/>
        <v/>
      </c>
      <c r="BV417" s="127" t="str">
        <f t="shared" si="256"/>
        <v/>
      </c>
      <c r="BW417" s="127" t="str">
        <f t="shared" si="257"/>
        <v/>
      </c>
      <c r="BX417" s="127" t="str">
        <f t="shared" si="258"/>
        <v/>
      </c>
      <c r="BY417" s="127" t="str">
        <f t="shared" si="259"/>
        <v/>
      </c>
      <c r="BZ417" s="127" t="str">
        <f t="shared" si="260"/>
        <v/>
      </c>
      <c r="CA417" s="128" t="str">
        <f t="shared" si="261"/>
        <v/>
      </c>
      <c r="CB417" s="128" t="str">
        <f>+IF(CA417="","",MAX(CB$1:CB416)+1)</f>
        <v/>
      </c>
      <c r="CC417" s="128" t="str">
        <f t="shared" si="262"/>
        <v/>
      </c>
      <c r="CD417" s="128" t="str">
        <f t="shared" si="263"/>
        <v/>
      </c>
      <c r="CE417" s="128" t="str">
        <f t="shared" si="264"/>
        <v/>
      </c>
      <c r="CF417" s="128" t="str">
        <f t="shared" si="265"/>
        <v/>
      </c>
      <c r="CG417" s="128" t="str">
        <f t="shared" si="266"/>
        <v/>
      </c>
      <c r="CH417" s="128" t="str">
        <f t="shared" si="267"/>
        <v/>
      </c>
      <c r="CI417" s="129" t="str">
        <f t="shared" si="268"/>
        <v/>
      </c>
      <c r="CJ417" s="129" t="str">
        <f>+IF(CI417="","",MAX(CJ$1:CJ416)+1)</f>
        <v/>
      </c>
      <c r="CK417" s="129" t="str">
        <f t="shared" si="269"/>
        <v/>
      </c>
      <c r="CL417" s="129" t="str">
        <f t="shared" si="270"/>
        <v/>
      </c>
      <c r="CM417" s="129" t="str">
        <f t="shared" si="271"/>
        <v/>
      </c>
      <c r="CN417" s="129" t="str">
        <f t="shared" si="272"/>
        <v/>
      </c>
      <c r="CO417" s="129" t="str">
        <f t="shared" si="273"/>
        <v/>
      </c>
      <c r="CQ417" s="207" t="str">
        <f>+IF(CR417="","",MAX(CQ$1:CQ416)+1)</f>
        <v/>
      </c>
      <c r="CR417" s="208" t="str">
        <f>IF(Compliance_Options!B439="","",Compliance_Options!B439)</f>
        <v/>
      </c>
      <c r="CS417" s="208" t="str">
        <f>IF(Compliance_Options!C439="","",Compliance_Options!C439)</f>
        <v/>
      </c>
      <c r="CT417" s="208" t="str">
        <f>IF(Compliance_Options!D439="","",Compliance_Options!D439)</f>
        <v/>
      </c>
      <c r="CU417" s="208" t="str">
        <f t="shared" si="274"/>
        <v xml:space="preserve">  </v>
      </c>
      <c r="CV417" s="208" t="str">
        <f>IF(COUNTIF(CU$2:CU417,CU417)=1,CU417,"")</f>
        <v/>
      </c>
      <c r="CW417" s="208" t="str">
        <f t="shared" si="275"/>
        <v/>
      </c>
      <c r="CX417" s="208" t="str">
        <f t="shared" si="276"/>
        <v/>
      </c>
      <c r="CY417" s="208" t="str">
        <f t="shared" si="277"/>
        <v/>
      </c>
      <c r="CZ417" s="208" t="str">
        <f t="shared" si="278"/>
        <v/>
      </c>
    </row>
    <row r="418" spans="49:104" x14ac:dyDescent="0.3">
      <c r="AW418" s="125" t="str">
        <f>+IF(AX418="","",MAX(AW$1:AW417)+1)</f>
        <v/>
      </c>
      <c r="AX418" s="126" t="str">
        <f>IF(Compliance_Options!B440="","",Compliance_Options!B440)</f>
        <v/>
      </c>
      <c r="AY418" s="126" t="str">
        <f>IF(Compliance_Options!C440="","",Compliance_Options!C440)</f>
        <v/>
      </c>
      <c r="AZ418" s="126" t="str">
        <f>IF(Compliance_Options!D440="","",Compliance_Options!D440)</f>
        <v/>
      </c>
      <c r="BA418" s="126" t="str">
        <f>IF(Compliance_Options!E440="","",Compliance_Options!E440)</f>
        <v/>
      </c>
      <c r="BB418" s="126" t="str">
        <f>IF(Compliance_Options!F440="","",Compliance_Options!F440)</f>
        <v/>
      </c>
      <c r="BC418" s="105" t="str">
        <f t="shared" si="240"/>
        <v xml:space="preserve">    </v>
      </c>
      <c r="BD418" s="105" t="str">
        <f>IF(COUNTIF(BC$2:BC418,BC418)=1,BC418,"")</f>
        <v/>
      </c>
      <c r="BE418" s="105" t="str">
        <f t="shared" si="241"/>
        <v/>
      </c>
      <c r="BF418" s="105" t="str">
        <f t="shared" si="242"/>
        <v/>
      </c>
      <c r="BG418" s="105" t="str">
        <f t="shared" si="243"/>
        <v/>
      </c>
      <c r="BH418" s="105" t="str">
        <f t="shared" si="244"/>
        <v/>
      </c>
      <c r="BI418" s="105" t="str">
        <f t="shared" si="245"/>
        <v/>
      </c>
      <c r="BJ418" s="105" t="str">
        <f t="shared" si="246"/>
        <v/>
      </c>
      <c r="BK418" s="111" t="str">
        <f t="shared" si="247"/>
        <v/>
      </c>
      <c r="BL418" s="111" t="str">
        <f>+IF(BK418="","",MAX(BL$1:BL417)+1)</f>
        <v/>
      </c>
      <c r="BM418" s="111" t="str">
        <f t="shared" si="248"/>
        <v/>
      </c>
      <c r="BN418" s="111" t="str">
        <f t="shared" si="249"/>
        <v/>
      </c>
      <c r="BO418" s="111" t="str">
        <f t="shared" si="250"/>
        <v/>
      </c>
      <c r="BP418" s="111" t="str">
        <f t="shared" si="251"/>
        <v/>
      </c>
      <c r="BQ418" s="111" t="str">
        <f t="shared" si="252"/>
        <v/>
      </c>
      <c r="BR418" s="111" t="str">
        <f t="shared" si="253"/>
        <v/>
      </c>
      <c r="BS418" s="127" t="str">
        <f t="shared" si="254"/>
        <v/>
      </c>
      <c r="BT418" s="127" t="str">
        <f>+IF(BS418="","",MAX(BT$1:BT417)+1)</f>
        <v/>
      </c>
      <c r="BU418" s="127" t="str">
        <f t="shared" si="255"/>
        <v/>
      </c>
      <c r="BV418" s="127" t="str">
        <f t="shared" si="256"/>
        <v/>
      </c>
      <c r="BW418" s="127" t="str">
        <f t="shared" si="257"/>
        <v/>
      </c>
      <c r="BX418" s="127" t="str">
        <f t="shared" si="258"/>
        <v/>
      </c>
      <c r="BY418" s="127" t="str">
        <f t="shared" si="259"/>
        <v/>
      </c>
      <c r="BZ418" s="127" t="str">
        <f t="shared" si="260"/>
        <v/>
      </c>
      <c r="CA418" s="128" t="str">
        <f t="shared" si="261"/>
        <v/>
      </c>
      <c r="CB418" s="128" t="str">
        <f>+IF(CA418="","",MAX(CB$1:CB417)+1)</f>
        <v/>
      </c>
      <c r="CC418" s="128" t="str">
        <f t="shared" si="262"/>
        <v/>
      </c>
      <c r="CD418" s="128" t="str">
        <f t="shared" si="263"/>
        <v/>
      </c>
      <c r="CE418" s="128" t="str">
        <f t="shared" si="264"/>
        <v/>
      </c>
      <c r="CF418" s="128" t="str">
        <f t="shared" si="265"/>
        <v/>
      </c>
      <c r="CG418" s="128" t="str">
        <f t="shared" si="266"/>
        <v/>
      </c>
      <c r="CH418" s="128" t="str">
        <f t="shared" si="267"/>
        <v/>
      </c>
      <c r="CI418" s="129" t="str">
        <f t="shared" si="268"/>
        <v/>
      </c>
      <c r="CJ418" s="129" t="str">
        <f>+IF(CI418="","",MAX(CJ$1:CJ417)+1)</f>
        <v/>
      </c>
      <c r="CK418" s="129" t="str">
        <f t="shared" si="269"/>
        <v/>
      </c>
      <c r="CL418" s="129" t="str">
        <f t="shared" si="270"/>
        <v/>
      </c>
      <c r="CM418" s="129" t="str">
        <f t="shared" si="271"/>
        <v/>
      </c>
      <c r="CN418" s="129" t="str">
        <f t="shared" si="272"/>
        <v/>
      </c>
      <c r="CO418" s="129" t="str">
        <f t="shared" si="273"/>
        <v/>
      </c>
      <c r="CQ418" s="207" t="str">
        <f>+IF(CR418="","",MAX(CQ$1:CQ417)+1)</f>
        <v/>
      </c>
      <c r="CR418" s="208" t="str">
        <f>IF(Compliance_Options!B440="","",Compliance_Options!B440)</f>
        <v/>
      </c>
      <c r="CS418" s="208" t="str">
        <f>IF(Compliance_Options!C440="","",Compliance_Options!C440)</f>
        <v/>
      </c>
      <c r="CT418" s="208" t="str">
        <f>IF(Compliance_Options!D440="","",Compliance_Options!D440)</f>
        <v/>
      </c>
      <c r="CU418" s="208" t="str">
        <f t="shared" si="274"/>
        <v xml:space="preserve">  </v>
      </c>
      <c r="CV418" s="208" t="str">
        <f>IF(COUNTIF(CU$2:CU418,CU418)=1,CU418,"")</f>
        <v/>
      </c>
      <c r="CW418" s="208" t="str">
        <f t="shared" si="275"/>
        <v/>
      </c>
      <c r="CX418" s="208" t="str">
        <f t="shared" si="276"/>
        <v/>
      </c>
      <c r="CY418" s="208" t="str">
        <f t="shared" si="277"/>
        <v/>
      </c>
      <c r="CZ418" s="208" t="str">
        <f t="shared" si="278"/>
        <v/>
      </c>
    </row>
    <row r="419" spans="49:104" x14ac:dyDescent="0.3">
      <c r="AW419" s="125" t="str">
        <f>+IF(AX419="","",MAX(AW$1:AW418)+1)</f>
        <v/>
      </c>
      <c r="AX419" s="126" t="str">
        <f>IF(Compliance_Options!B441="","",Compliance_Options!B441)</f>
        <v/>
      </c>
      <c r="AY419" s="126" t="str">
        <f>IF(Compliance_Options!C441="","",Compliance_Options!C441)</f>
        <v/>
      </c>
      <c r="AZ419" s="126" t="str">
        <f>IF(Compliance_Options!D441="","",Compliance_Options!D441)</f>
        <v/>
      </c>
      <c r="BA419" s="126" t="str">
        <f>IF(Compliance_Options!E441="","",Compliance_Options!E441)</f>
        <v/>
      </c>
      <c r="BB419" s="126" t="str">
        <f>IF(Compliance_Options!F441="","",Compliance_Options!F441)</f>
        <v/>
      </c>
      <c r="BC419" s="105" t="str">
        <f t="shared" si="240"/>
        <v xml:space="preserve">    </v>
      </c>
      <c r="BD419" s="105" t="str">
        <f>IF(COUNTIF(BC$2:BC419,BC419)=1,BC419,"")</f>
        <v/>
      </c>
      <c r="BE419" s="105" t="str">
        <f t="shared" si="241"/>
        <v/>
      </c>
      <c r="BF419" s="105" t="str">
        <f t="shared" si="242"/>
        <v/>
      </c>
      <c r="BG419" s="105" t="str">
        <f t="shared" si="243"/>
        <v/>
      </c>
      <c r="BH419" s="105" t="str">
        <f t="shared" si="244"/>
        <v/>
      </c>
      <c r="BI419" s="105" t="str">
        <f t="shared" si="245"/>
        <v/>
      </c>
      <c r="BJ419" s="105" t="str">
        <f t="shared" si="246"/>
        <v/>
      </c>
      <c r="BK419" s="111" t="str">
        <f t="shared" si="247"/>
        <v/>
      </c>
      <c r="BL419" s="111" t="str">
        <f>+IF(BK419="","",MAX(BL$1:BL418)+1)</f>
        <v/>
      </c>
      <c r="BM419" s="111" t="str">
        <f t="shared" si="248"/>
        <v/>
      </c>
      <c r="BN419" s="111" t="str">
        <f t="shared" si="249"/>
        <v/>
      </c>
      <c r="BO419" s="111" t="str">
        <f t="shared" si="250"/>
        <v/>
      </c>
      <c r="BP419" s="111" t="str">
        <f t="shared" si="251"/>
        <v/>
      </c>
      <c r="BQ419" s="111" t="str">
        <f t="shared" si="252"/>
        <v/>
      </c>
      <c r="BR419" s="111" t="str">
        <f t="shared" si="253"/>
        <v/>
      </c>
      <c r="BS419" s="127" t="str">
        <f t="shared" si="254"/>
        <v/>
      </c>
      <c r="BT419" s="127" t="str">
        <f>+IF(BS419="","",MAX(BT$1:BT418)+1)</f>
        <v/>
      </c>
      <c r="BU419" s="127" t="str">
        <f t="shared" si="255"/>
        <v/>
      </c>
      <c r="BV419" s="127" t="str">
        <f t="shared" si="256"/>
        <v/>
      </c>
      <c r="BW419" s="127" t="str">
        <f t="shared" si="257"/>
        <v/>
      </c>
      <c r="BX419" s="127" t="str">
        <f t="shared" si="258"/>
        <v/>
      </c>
      <c r="BY419" s="127" t="str">
        <f t="shared" si="259"/>
        <v/>
      </c>
      <c r="BZ419" s="127" t="str">
        <f t="shared" si="260"/>
        <v/>
      </c>
      <c r="CA419" s="128" t="str">
        <f t="shared" si="261"/>
        <v/>
      </c>
      <c r="CB419" s="128" t="str">
        <f>+IF(CA419="","",MAX(CB$1:CB418)+1)</f>
        <v/>
      </c>
      <c r="CC419" s="128" t="str">
        <f t="shared" si="262"/>
        <v/>
      </c>
      <c r="CD419" s="128" t="str">
        <f t="shared" si="263"/>
        <v/>
      </c>
      <c r="CE419" s="128" t="str">
        <f t="shared" si="264"/>
        <v/>
      </c>
      <c r="CF419" s="128" t="str">
        <f t="shared" si="265"/>
        <v/>
      </c>
      <c r="CG419" s="128" t="str">
        <f t="shared" si="266"/>
        <v/>
      </c>
      <c r="CH419" s="128" t="str">
        <f t="shared" si="267"/>
        <v/>
      </c>
      <c r="CI419" s="129" t="str">
        <f t="shared" si="268"/>
        <v/>
      </c>
      <c r="CJ419" s="129" t="str">
        <f>+IF(CI419="","",MAX(CJ$1:CJ418)+1)</f>
        <v/>
      </c>
      <c r="CK419" s="129" t="str">
        <f t="shared" si="269"/>
        <v/>
      </c>
      <c r="CL419" s="129" t="str">
        <f t="shared" si="270"/>
        <v/>
      </c>
      <c r="CM419" s="129" t="str">
        <f t="shared" si="271"/>
        <v/>
      </c>
      <c r="CN419" s="129" t="str">
        <f t="shared" si="272"/>
        <v/>
      </c>
      <c r="CO419" s="129" t="str">
        <f t="shared" si="273"/>
        <v/>
      </c>
      <c r="CQ419" s="207" t="str">
        <f>+IF(CR419="","",MAX(CQ$1:CQ418)+1)</f>
        <v/>
      </c>
      <c r="CR419" s="208" t="str">
        <f>IF(Compliance_Options!B441="","",Compliance_Options!B441)</f>
        <v/>
      </c>
      <c r="CS419" s="208" t="str">
        <f>IF(Compliance_Options!C441="","",Compliance_Options!C441)</f>
        <v/>
      </c>
      <c r="CT419" s="208" t="str">
        <f>IF(Compliance_Options!D441="","",Compliance_Options!D441)</f>
        <v/>
      </c>
      <c r="CU419" s="208" t="str">
        <f t="shared" si="274"/>
        <v xml:space="preserve">  </v>
      </c>
      <c r="CV419" s="208" t="str">
        <f>IF(COUNTIF(CU$2:CU419,CU419)=1,CU419,"")</f>
        <v/>
      </c>
      <c r="CW419" s="208" t="str">
        <f t="shared" si="275"/>
        <v/>
      </c>
      <c r="CX419" s="208" t="str">
        <f t="shared" si="276"/>
        <v/>
      </c>
      <c r="CY419" s="208" t="str">
        <f t="shared" si="277"/>
        <v/>
      </c>
      <c r="CZ419" s="208" t="str">
        <f t="shared" si="278"/>
        <v/>
      </c>
    </row>
    <row r="420" spans="49:104" x14ac:dyDescent="0.3">
      <c r="AW420" s="125" t="str">
        <f>+IF(AX420="","",MAX(AW$1:AW419)+1)</f>
        <v/>
      </c>
      <c r="AX420" s="126" t="str">
        <f>IF(Compliance_Options!B442="","",Compliance_Options!B442)</f>
        <v/>
      </c>
      <c r="AY420" s="126" t="str">
        <f>IF(Compliance_Options!C442="","",Compliance_Options!C442)</f>
        <v/>
      </c>
      <c r="AZ420" s="126" t="str">
        <f>IF(Compliance_Options!D442="","",Compliance_Options!D442)</f>
        <v/>
      </c>
      <c r="BA420" s="126" t="str">
        <f>IF(Compliance_Options!E442="","",Compliance_Options!E442)</f>
        <v/>
      </c>
      <c r="BB420" s="126" t="str">
        <f>IF(Compliance_Options!F442="","",Compliance_Options!F442)</f>
        <v/>
      </c>
      <c r="BC420" s="105" t="str">
        <f t="shared" si="240"/>
        <v xml:space="preserve">    </v>
      </c>
      <c r="BD420" s="105" t="str">
        <f>IF(COUNTIF(BC$2:BC420,BC420)=1,BC420,"")</f>
        <v/>
      </c>
      <c r="BE420" s="105" t="str">
        <f t="shared" si="241"/>
        <v/>
      </c>
      <c r="BF420" s="105" t="str">
        <f t="shared" si="242"/>
        <v/>
      </c>
      <c r="BG420" s="105" t="str">
        <f t="shared" si="243"/>
        <v/>
      </c>
      <c r="BH420" s="105" t="str">
        <f t="shared" si="244"/>
        <v/>
      </c>
      <c r="BI420" s="105" t="str">
        <f t="shared" si="245"/>
        <v/>
      </c>
      <c r="BJ420" s="105" t="str">
        <f t="shared" si="246"/>
        <v/>
      </c>
      <c r="BK420" s="111" t="str">
        <f t="shared" si="247"/>
        <v/>
      </c>
      <c r="BL420" s="111" t="str">
        <f>+IF(BK420="","",MAX(BL$1:BL419)+1)</f>
        <v/>
      </c>
      <c r="BM420" s="111" t="str">
        <f t="shared" si="248"/>
        <v/>
      </c>
      <c r="BN420" s="111" t="str">
        <f t="shared" si="249"/>
        <v/>
      </c>
      <c r="BO420" s="111" t="str">
        <f t="shared" si="250"/>
        <v/>
      </c>
      <c r="BP420" s="111" t="str">
        <f t="shared" si="251"/>
        <v/>
      </c>
      <c r="BQ420" s="111" t="str">
        <f t="shared" si="252"/>
        <v/>
      </c>
      <c r="BR420" s="111" t="str">
        <f t="shared" si="253"/>
        <v/>
      </c>
      <c r="BS420" s="127" t="str">
        <f t="shared" si="254"/>
        <v/>
      </c>
      <c r="BT420" s="127" t="str">
        <f>+IF(BS420="","",MAX(BT$1:BT419)+1)</f>
        <v/>
      </c>
      <c r="BU420" s="127" t="str">
        <f t="shared" si="255"/>
        <v/>
      </c>
      <c r="BV420" s="127" t="str">
        <f t="shared" si="256"/>
        <v/>
      </c>
      <c r="BW420" s="127" t="str">
        <f t="shared" si="257"/>
        <v/>
      </c>
      <c r="BX420" s="127" t="str">
        <f t="shared" si="258"/>
        <v/>
      </c>
      <c r="BY420" s="127" t="str">
        <f t="shared" si="259"/>
        <v/>
      </c>
      <c r="BZ420" s="127" t="str">
        <f t="shared" si="260"/>
        <v/>
      </c>
      <c r="CA420" s="128" t="str">
        <f t="shared" si="261"/>
        <v/>
      </c>
      <c r="CB420" s="128" t="str">
        <f>+IF(CA420="","",MAX(CB$1:CB419)+1)</f>
        <v/>
      </c>
      <c r="CC420" s="128" t="str">
        <f t="shared" si="262"/>
        <v/>
      </c>
      <c r="CD420" s="128" t="str">
        <f t="shared" si="263"/>
        <v/>
      </c>
      <c r="CE420" s="128" t="str">
        <f t="shared" si="264"/>
        <v/>
      </c>
      <c r="CF420" s="128" t="str">
        <f t="shared" si="265"/>
        <v/>
      </c>
      <c r="CG420" s="128" t="str">
        <f t="shared" si="266"/>
        <v/>
      </c>
      <c r="CH420" s="128" t="str">
        <f t="shared" si="267"/>
        <v/>
      </c>
      <c r="CI420" s="129" t="str">
        <f t="shared" si="268"/>
        <v/>
      </c>
      <c r="CJ420" s="129" t="str">
        <f>+IF(CI420="","",MAX(CJ$1:CJ419)+1)</f>
        <v/>
      </c>
      <c r="CK420" s="129" t="str">
        <f t="shared" si="269"/>
        <v/>
      </c>
      <c r="CL420" s="129" t="str">
        <f t="shared" si="270"/>
        <v/>
      </c>
      <c r="CM420" s="129" t="str">
        <f t="shared" si="271"/>
        <v/>
      </c>
      <c r="CN420" s="129" t="str">
        <f t="shared" si="272"/>
        <v/>
      </c>
      <c r="CO420" s="129" t="str">
        <f t="shared" si="273"/>
        <v/>
      </c>
      <c r="CQ420" s="207" t="str">
        <f>+IF(CR420="","",MAX(CQ$1:CQ419)+1)</f>
        <v/>
      </c>
      <c r="CR420" s="208" t="str">
        <f>IF(Compliance_Options!B442="","",Compliance_Options!B442)</f>
        <v/>
      </c>
      <c r="CS420" s="208" t="str">
        <f>IF(Compliance_Options!C442="","",Compliance_Options!C442)</f>
        <v/>
      </c>
      <c r="CT420" s="208" t="str">
        <f>IF(Compliance_Options!D442="","",Compliance_Options!D442)</f>
        <v/>
      </c>
      <c r="CU420" s="208" t="str">
        <f t="shared" si="274"/>
        <v xml:space="preserve">  </v>
      </c>
      <c r="CV420" s="208" t="str">
        <f>IF(COUNTIF(CU$2:CU420,CU420)=1,CU420,"")</f>
        <v/>
      </c>
      <c r="CW420" s="208" t="str">
        <f t="shared" si="275"/>
        <v/>
      </c>
      <c r="CX420" s="208" t="str">
        <f t="shared" si="276"/>
        <v/>
      </c>
      <c r="CY420" s="208" t="str">
        <f t="shared" si="277"/>
        <v/>
      </c>
      <c r="CZ420" s="208" t="str">
        <f t="shared" si="278"/>
        <v/>
      </c>
    </row>
    <row r="421" spans="49:104" x14ac:dyDescent="0.3">
      <c r="AW421" s="125" t="str">
        <f>+IF(AX421="","",MAX(AW$1:AW420)+1)</f>
        <v/>
      </c>
      <c r="AX421" s="126" t="str">
        <f>IF(Compliance_Options!B443="","",Compliance_Options!B443)</f>
        <v/>
      </c>
      <c r="AY421" s="126" t="str">
        <f>IF(Compliance_Options!C443="","",Compliance_Options!C443)</f>
        <v/>
      </c>
      <c r="AZ421" s="126" t="str">
        <f>IF(Compliance_Options!D443="","",Compliance_Options!D443)</f>
        <v/>
      </c>
      <c r="BA421" s="126" t="str">
        <f>IF(Compliance_Options!E443="","",Compliance_Options!E443)</f>
        <v/>
      </c>
      <c r="BB421" s="126" t="str">
        <f>IF(Compliance_Options!F443="","",Compliance_Options!F443)</f>
        <v/>
      </c>
      <c r="BC421" s="105" t="str">
        <f t="shared" si="240"/>
        <v xml:space="preserve">    </v>
      </c>
      <c r="BD421" s="105" t="str">
        <f>IF(COUNTIF(BC$2:BC421,BC421)=1,BC421,"")</f>
        <v/>
      </c>
      <c r="BE421" s="105" t="str">
        <f t="shared" si="241"/>
        <v/>
      </c>
      <c r="BF421" s="105" t="str">
        <f t="shared" si="242"/>
        <v/>
      </c>
      <c r="BG421" s="105" t="str">
        <f t="shared" si="243"/>
        <v/>
      </c>
      <c r="BH421" s="105" t="str">
        <f t="shared" si="244"/>
        <v/>
      </c>
      <c r="BI421" s="105" t="str">
        <f t="shared" si="245"/>
        <v/>
      </c>
      <c r="BJ421" s="105" t="str">
        <f t="shared" si="246"/>
        <v/>
      </c>
      <c r="BK421" s="111" t="str">
        <f t="shared" si="247"/>
        <v/>
      </c>
      <c r="BL421" s="111" t="str">
        <f>+IF(BK421="","",MAX(BL$1:BL420)+1)</f>
        <v/>
      </c>
      <c r="BM421" s="111" t="str">
        <f t="shared" si="248"/>
        <v/>
      </c>
      <c r="BN421" s="111" t="str">
        <f t="shared" si="249"/>
        <v/>
      </c>
      <c r="BO421" s="111" t="str">
        <f t="shared" si="250"/>
        <v/>
      </c>
      <c r="BP421" s="111" t="str">
        <f t="shared" si="251"/>
        <v/>
      </c>
      <c r="BQ421" s="111" t="str">
        <f t="shared" si="252"/>
        <v/>
      </c>
      <c r="BR421" s="111" t="str">
        <f t="shared" si="253"/>
        <v/>
      </c>
      <c r="BS421" s="127" t="str">
        <f t="shared" si="254"/>
        <v/>
      </c>
      <c r="BT421" s="127" t="str">
        <f>+IF(BS421="","",MAX(BT$1:BT420)+1)</f>
        <v/>
      </c>
      <c r="BU421" s="127" t="str">
        <f t="shared" si="255"/>
        <v/>
      </c>
      <c r="BV421" s="127" t="str">
        <f t="shared" si="256"/>
        <v/>
      </c>
      <c r="BW421" s="127" t="str">
        <f t="shared" si="257"/>
        <v/>
      </c>
      <c r="BX421" s="127" t="str">
        <f t="shared" si="258"/>
        <v/>
      </c>
      <c r="BY421" s="127" t="str">
        <f t="shared" si="259"/>
        <v/>
      </c>
      <c r="BZ421" s="127" t="str">
        <f t="shared" si="260"/>
        <v/>
      </c>
      <c r="CA421" s="128" t="str">
        <f t="shared" si="261"/>
        <v/>
      </c>
      <c r="CB421" s="128" t="str">
        <f>+IF(CA421="","",MAX(CB$1:CB420)+1)</f>
        <v/>
      </c>
      <c r="CC421" s="128" t="str">
        <f t="shared" si="262"/>
        <v/>
      </c>
      <c r="CD421" s="128" t="str">
        <f t="shared" si="263"/>
        <v/>
      </c>
      <c r="CE421" s="128" t="str">
        <f t="shared" si="264"/>
        <v/>
      </c>
      <c r="CF421" s="128" t="str">
        <f t="shared" si="265"/>
        <v/>
      </c>
      <c r="CG421" s="128" t="str">
        <f t="shared" si="266"/>
        <v/>
      </c>
      <c r="CH421" s="128" t="str">
        <f t="shared" si="267"/>
        <v/>
      </c>
      <c r="CI421" s="129" t="str">
        <f t="shared" si="268"/>
        <v/>
      </c>
      <c r="CJ421" s="129" t="str">
        <f>+IF(CI421="","",MAX(CJ$1:CJ420)+1)</f>
        <v/>
      </c>
      <c r="CK421" s="129" t="str">
        <f t="shared" si="269"/>
        <v/>
      </c>
      <c r="CL421" s="129" t="str">
        <f t="shared" si="270"/>
        <v/>
      </c>
      <c r="CM421" s="129" t="str">
        <f t="shared" si="271"/>
        <v/>
      </c>
      <c r="CN421" s="129" t="str">
        <f t="shared" si="272"/>
        <v/>
      </c>
      <c r="CO421" s="129" t="str">
        <f t="shared" si="273"/>
        <v/>
      </c>
      <c r="CQ421" s="207" t="str">
        <f>+IF(CR421="","",MAX(CQ$1:CQ420)+1)</f>
        <v/>
      </c>
      <c r="CR421" s="208" t="str">
        <f>IF(Compliance_Options!B443="","",Compliance_Options!B443)</f>
        <v/>
      </c>
      <c r="CS421" s="208" t="str">
        <f>IF(Compliance_Options!C443="","",Compliance_Options!C443)</f>
        <v/>
      </c>
      <c r="CT421" s="208" t="str">
        <f>IF(Compliance_Options!D443="","",Compliance_Options!D443)</f>
        <v/>
      </c>
      <c r="CU421" s="208" t="str">
        <f t="shared" si="274"/>
        <v xml:space="preserve">  </v>
      </c>
      <c r="CV421" s="208" t="str">
        <f>IF(COUNTIF(CU$2:CU421,CU421)=1,CU421,"")</f>
        <v/>
      </c>
      <c r="CW421" s="208" t="str">
        <f t="shared" si="275"/>
        <v/>
      </c>
      <c r="CX421" s="208" t="str">
        <f t="shared" si="276"/>
        <v/>
      </c>
      <c r="CY421" s="208" t="str">
        <f t="shared" si="277"/>
        <v/>
      </c>
      <c r="CZ421" s="208" t="str">
        <f t="shared" si="278"/>
        <v/>
      </c>
    </row>
    <row r="422" spans="49:104" x14ac:dyDescent="0.3">
      <c r="AW422" s="125" t="str">
        <f>+IF(AX422="","",MAX(AW$1:AW421)+1)</f>
        <v/>
      </c>
      <c r="AX422" s="126" t="str">
        <f>IF(Compliance_Options!B444="","",Compliance_Options!B444)</f>
        <v/>
      </c>
      <c r="AY422" s="126" t="str">
        <f>IF(Compliance_Options!C444="","",Compliance_Options!C444)</f>
        <v/>
      </c>
      <c r="AZ422" s="126" t="str">
        <f>IF(Compliance_Options!D444="","",Compliance_Options!D444)</f>
        <v/>
      </c>
      <c r="BA422" s="126" t="str">
        <f>IF(Compliance_Options!E444="","",Compliance_Options!E444)</f>
        <v/>
      </c>
      <c r="BB422" s="126" t="str">
        <f>IF(Compliance_Options!F444="","",Compliance_Options!F444)</f>
        <v/>
      </c>
      <c r="BC422" s="105" t="str">
        <f t="shared" si="240"/>
        <v xml:space="preserve">    </v>
      </c>
      <c r="BD422" s="105" t="str">
        <f>IF(COUNTIF(BC$2:BC422,BC422)=1,BC422,"")</f>
        <v/>
      </c>
      <c r="BE422" s="105" t="str">
        <f t="shared" si="241"/>
        <v/>
      </c>
      <c r="BF422" s="105" t="str">
        <f t="shared" si="242"/>
        <v/>
      </c>
      <c r="BG422" s="105" t="str">
        <f t="shared" si="243"/>
        <v/>
      </c>
      <c r="BH422" s="105" t="str">
        <f t="shared" si="244"/>
        <v/>
      </c>
      <c r="BI422" s="105" t="str">
        <f t="shared" si="245"/>
        <v/>
      </c>
      <c r="BJ422" s="105" t="str">
        <f t="shared" si="246"/>
        <v/>
      </c>
      <c r="BK422" s="111" t="str">
        <f t="shared" si="247"/>
        <v/>
      </c>
      <c r="BL422" s="111" t="str">
        <f>+IF(BK422="","",MAX(BL$1:BL421)+1)</f>
        <v/>
      </c>
      <c r="BM422" s="111" t="str">
        <f t="shared" si="248"/>
        <v/>
      </c>
      <c r="BN422" s="111" t="str">
        <f t="shared" si="249"/>
        <v/>
      </c>
      <c r="BO422" s="111" t="str">
        <f t="shared" si="250"/>
        <v/>
      </c>
      <c r="BP422" s="111" t="str">
        <f t="shared" si="251"/>
        <v/>
      </c>
      <c r="BQ422" s="111" t="str">
        <f t="shared" si="252"/>
        <v/>
      </c>
      <c r="BR422" s="111" t="str">
        <f t="shared" si="253"/>
        <v/>
      </c>
      <c r="BS422" s="127" t="str">
        <f t="shared" si="254"/>
        <v/>
      </c>
      <c r="BT422" s="127" t="str">
        <f>+IF(BS422="","",MAX(BT$1:BT421)+1)</f>
        <v/>
      </c>
      <c r="BU422" s="127" t="str">
        <f t="shared" si="255"/>
        <v/>
      </c>
      <c r="BV422" s="127" t="str">
        <f t="shared" si="256"/>
        <v/>
      </c>
      <c r="BW422" s="127" t="str">
        <f t="shared" si="257"/>
        <v/>
      </c>
      <c r="BX422" s="127" t="str">
        <f t="shared" si="258"/>
        <v/>
      </c>
      <c r="BY422" s="127" t="str">
        <f t="shared" si="259"/>
        <v/>
      </c>
      <c r="BZ422" s="127" t="str">
        <f t="shared" si="260"/>
        <v/>
      </c>
      <c r="CA422" s="128" t="str">
        <f t="shared" si="261"/>
        <v/>
      </c>
      <c r="CB422" s="128" t="str">
        <f>+IF(CA422="","",MAX(CB$1:CB421)+1)</f>
        <v/>
      </c>
      <c r="CC422" s="128" t="str">
        <f t="shared" si="262"/>
        <v/>
      </c>
      <c r="CD422" s="128" t="str">
        <f t="shared" si="263"/>
        <v/>
      </c>
      <c r="CE422" s="128" t="str">
        <f t="shared" si="264"/>
        <v/>
      </c>
      <c r="CF422" s="128" t="str">
        <f t="shared" si="265"/>
        <v/>
      </c>
      <c r="CG422" s="128" t="str">
        <f t="shared" si="266"/>
        <v/>
      </c>
      <c r="CH422" s="128" t="str">
        <f t="shared" si="267"/>
        <v/>
      </c>
      <c r="CI422" s="129" t="str">
        <f t="shared" si="268"/>
        <v/>
      </c>
      <c r="CJ422" s="129" t="str">
        <f>+IF(CI422="","",MAX(CJ$1:CJ421)+1)</f>
        <v/>
      </c>
      <c r="CK422" s="129" t="str">
        <f t="shared" si="269"/>
        <v/>
      </c>
      <c r="CL422" s="129" t="str">
        <f t="shared" si="270"/>
        <v/>
      </c>
      <c r="CM422" s="129" t="str">
        <f t="shared" si="271"/>
        <v/>
      </c>
      <c r="CN422" s="129" t="str">
        <f t="shared" si="272"/>
        <v/>
      </c>
      <c r="CO422" s="129" t="str">
        <f t="shared" si="273"/>
        <v/>
      </c>
      <c r="CQ422" s="207" t="str">
        <f>+IF(CR422="","",MAX(CQ$1:CQ421)+1)</f>
        <v/>
      </c>
      <c r="CR422" s="208" t="str">
        <f>IF(Compliance_Options!B444="","",Compliance_Options!B444)</f>
        <v/>
      </c>
      <c r="CS422" s="208" t="str">
        <f>IF(Compliance_Options!C444="","",Compliance_Options!C444)</f>
        <v/>
      </c>
      <c r="CT422" s="208" t="str">
        <f>IF(Compliance_Options!D444="","",Compliance_Options!D444)</f>
        <v/>
      </c>
      <c r="CU422" s="208" t="str">
        <f t="shared" si="274"/>
        <v xml:space="preserve">  </v>
      </c>
      <c r="CV422" s="208" t="str">
        <f>IF(COUNTIF(CU$2:CU422,CU422)=1,CU422,"")</f>
        <v/>
      </c>
      <c r="CW422" s="208" t="str">
        <f t="shared" si="275"/>
        <v/>
      </c>
      <c r="CX422" s="208" t="str">
        <f t="shared" si="276"/>
        <v/>
      </c>
      <c r="CY422" s="208" t="str">
        <f t="shared" si="277"/>
        <v/>
      </c>
      <c r="CZ422" s="208" t="str">
        <f t="shared" si="278"/>
        <v/>
      </c>
    </row>
    <row r="423" spans="49:104" x14ac:dyDescent="0.3">
      <c r="AW423" s="125" t="str">
        <f>+IF(AX423="","",MAX(AW$1:AW422)+1)</f>
        <v/>
      </c>
      <c r="AX423" s="126" t="str">
        <f>IF(Compliance_Options!B445="","",Compliance_Options!B445)</f>
        <v/>
      </c>
      <c r="AY423" s="126" t="str">
        <f>IF(Compliance_Options!C445="","",Compliance_Options!C445)</f>
        <v/>
      </c>
      <c r="AZ423" s="126" t="str">
        <f>IF(Compliance_Options!D445="","",Compliance_Options!D445)</f>
        <v/>
      </c>
      <c r="BA423" s="126" t="str">
        <f>IF(Compliance_Options!E445="","",Compliance_Options!E445)</f>
        <v/>
      </c>
      <c r="BB423" s="126" t="str">
        <f>IF(Compliance_Options!F445="","",Compliance_Options!F445)</f>
        <v/>
      </c>
      <c r="BC423" s="105" t="str">
        <f t="shared" si="240"/>
        <v xml:space="preserve">    </v>
      </c>
      <c r="BD423" s="105" t="str">
        <f>IF(COUNTIF(BC$2:BC423,BC423)=1,BC423,"")</f>
        <v/>
      </c>
      <c r="BE423" s="105" t="str">
        <f t="shared" si="241"/>
        <v/>
      </c>
      <c r="BF423" s="105" t="str">
        <f t="shared" si="242"/>
        <v/>
      </c>
      <c r="BG423" s="105" t="str">
        <f t="shared" si="243"/>
        <v/>
      </c>
      <c r="BH423" s="105" t="str">
        <f t="shared" si="244"/>
        <v/>
      </c>
      <c r="BI423" s="105" t="str">
        <f t="shared" si="245"/>
        <v/>
      </c>
      <c r="BJ423" s="105" t="str">
        <f t="shared" si="246"/>
        <v/>
      </c>
      <c r="BK423" s="111" t="str">
        <f t="shared" si="247"/>
        <v/>
      </c>
      <c r="BL423" s="111" t="str">
        <f>+IF(BK423="","",MAX(BL$1:BL422)+1)</f>
        <v/>
      </c>
      <c r="BM423" s="111" t="str">
        <f t="shared" si="248"/>
        <v/>
      </c>
      <c r="BN423" s="111" t="str">
        <f t="shared" si="249"/>
        <v/>
      </c>
      <c r="BO423" s="111" t="str">
        <f t="shared" si="250"/>
        <v/>
      </c>
      <c r="BP423" s="111" t="str">
        <f t="shared" si="251"/>
        <v/>
      </c>
      <c r="BQ423" s="111" t="str">
        <f t="shared" si="252"/>
        <v/>
      </c>
      <c r="BR423" s="111" t="str">
        <f t="shared" si="253"/>
        <v/>
      </c>
      <c r="BS423" s="127" t="str">
        <f t="shared" si="254"/>
        <v/>
      </c>
      <c r="BT423" s="127" t="str">
        <f>+IF(BS423="","",MAX(BT$1:BT422)+1)</f>
        <v/>
      </c>
      <c r="BU423" s="127" t="str">
        <f t="shared" si="255"/>
        <v/>
      </c>
      <c r="BV423" s="127" t="str">
        <f t="shared" si="256"/>
        <v/>
      </c>
      <c r="BW423" s="127" t="str">
        <f t="shared" si="257"/>
        <v/>
      </c>
      <c r="BX423" s="127" t="str">
        <f t="shared" si="258"/>
        <v/>
      </c>
      <c r="BY423" s="127" t="str">
        <f t="shared" si="259"/>
        <v/>
      </c>
      <c r="BZ423" s="127" t="str">
        <f t="shared" si="260"/>
        <v/>
      </c>
      <c r="CA423" s="128" t="str">
        <f t="shared" si="261"/>
        <v/>
      </c>
      <c r="CB423" s="128" t="str">
        <f>+IF(CA423="","",MAX(CB$1:CB422)+1)</f>
        <v/>
      </c>
      <c r="CC423" s="128" t="str">
        <f t="shared" si="262"/>
        <v/>
      </c>
      <c r="CD423" s="128" t="str">
        <f t="shared" si="263"/>
        <v/>
      </c>
      <c r="CE423" s="128" t="str">
        <f t="shared" si="264"/>
        <v/>
      </c>
      <c r="CF423" s="128" t="str">
        <f t="shared" si="265"/>
        <v/>
      </c>
      <c r="CG423" s="128" t="str">
        <f t="shared" si="266"/>
        <v/>
      </c>
      <c r="CH423" s="128" t="str">
        <f t="shared" si="267"/>
        <v/>
      </c>
      <c r="CI423" s="129" t="str">
        <f t="shared" si="268"/>
        <v/>
      </c>
      <c r="CJ423" s="129" t="str">
        <f>+IF(CI423="","",MAX(CJ$1:CJ422)+1)</f>
        <v/>
      </c>
      <c r="CK423" s="129" t="str">
        <f t="shared" si="269"/>
        <v/>
      </c>
      <c r="CL423" s="129" t="str">
        <f t="shared" si="270"/>
        <v/>
      </c>
      <c r="CM423" s="129" t="str">
        <f t="shared" si="271"/>
        <v/>
      </c>
      <c r="CN423" s="129" t="str">
        <f t="shared" si="272"/>
        <v/>
      </c>
      <c r="CO423" s="129" t="str">
        <f t="shared" si="273"/>
        <v/>
      </c>
      <c r="CQ423" s="207" t="str">
        <f>+IF(CR423="","",MAX(CQ$1:CQ422)+1)</f>
        <v/>
      </c>
      <c r="CR423" s="208" t="str">
        <f>IF(Compliance_Options!B445="","",Compliance_Options!B445)</f>
        <v/>
      </c>
      <c r="CS423" s="208" t="str">
        <f>IF(Compliance_Options!C445="","",Compliance_Options!C445)</f>
        <v/>
      </c>
      <c r="CT423" s="208" t="str">
        <f>IF(Compliance_Options!D445="","",Compliance_Options!D445)</f>
        <v/>
      </c>
      <c r="CU423" s="208" t="str">
        <f t="shared" si="274"/>
        <v xml:space="preserve">  </v>
      </c>
      <c r="CV423" s="208" t="str">
        <f>IF(COUNTIF(CU$2:CU423,CU423)=1,CU423,"")</f>
        <v/>
      </c>
      <c r="CW423" s="208" t="str">
        <f t="shared" si="275"/>
        <v/>
      </c>
      <c r="CX423" s="208" t="str">
        <f t="shared" si="276"/>
        <v/>
      </c>
      <c r="CY423" s="208" t="str">
        <f t="shared" si="277"/>
        <v/>
      </c>
      <c r="CZ423" s="208" t="str">
        <f t="shared" si="278"/>
        <v/>
      </c>
    </row>
    <row r="424" spans="49:104" x14ac:dyDescent="0.3">
      <c r="AW424" s="125" t="str">
        <f>+IF(AX424="","",MAX(AW$1:AW423)+1)</f>
        <v/>
      </c>
      <c r="AX424" s="126" t="str">
        <f>IF(Compliance_Options!B446="","",Compliance_Options!B446)</f>
        <v/>
      </c>
      <c r="AY424" s="126" t="str">
        <f>IF(Compliance_Options!C446="","",Compliance_Options!C446)</f>
        <v/>
      </c>
      <c r="AZ424" s="126" t="str">
        <f>IF(Compliance_Options!D446="","",Compliance_Options!D446)</f>
        <v/>
      </c>
      <c r="BA424" s="126" t="str">
        <f>IF(Compliance_Options!E446="","",Compliance_Options!E446)</f>
        <v/>
      </c>
      <c r="BB424" s="126" t="str">
        <f>IF(Compliance_Options!F446="","",Compliance_Options!F446)</f>
        <v/>
      </c>
      <c r="BC424" s="105" t="str">
        <f t="shared" si="240"/>
        <v xml:space="preserve">    </v>
      </c>
      <c r="BD424" s="105" t="str">
        <f>IF(COUNTIF(BC$2:BC424,BC424)=1,BC424,"")</f>
        <v/>
      </c>
      <c r="BE424" s="105" t="str">
        <f t="shared" si="241"/>
        <v/>
      </c>
      <c r="BF424" s="105" t="str">
        <f t="shared" si="242"/>
        <v/>
      </c>
      <c r="BG424" s="105" t="str">
        <f t="shared" si="243"/>
        <v/>
      </c>
      <c r="BH424" s="105" t="str">
        <f t="shared" si="244"/>
        <v/>
      </c>
      <c r="BI424" s="105" t="str">
        <f t="shared" si="245"/>
        <v/>
      </c>
      <c r="BJ424" s="105" t="str">
        <f t="shared" si="246"/>
        <v/>
      </c>
      <c r="BK424" s="111" t="str">
        <f t="shared" si="247"/>
        <v/>
      </c>
      <c r="BL424" s="111" t="str">
        <f>+IF(BK424="","",MAX(BL$1:BL423)+1)</f>
        <v/>
      </c>
      <c r="BM424" s="111" t="str">
        <f t="shared" si="248"/>
        <v/>
      </c>
      <c r="BN424" s="111" t="str">
        <f t="shared" si="249"/>
        <v/>
      </c>
      <c r="BO424" s="111" t="str">
        <f t="shared" si="250"/>
        <v/>
      </c>
      <c r="BP424" s="111" t="str">
        <f t="shared" si="251"/>
        <v/>
      </c>
      <c r="BQ424" s="111" t="str">
        <f t="shared" si="252"/>
        <v/>
      </c>
      <c r="BR424" s="111" t="str">
        <f t="shared" si="253"/>
        <v/>
      </c>
      <c r="BS424" s="127" t="str">
        <f t="shared" si="254"/>
        <v/>
      </c>
      <c r="BT424" s="127" t="str">
        <f>+IF(BS424="","",MAX(BT$1:BT423)+1)</f>
        <v/>
      </c>
      <c r="BU424" s="127" t="str">
        <f t="shared" si="255"/>
        <v/>
      </c>
      <c r="BV424" s="127" t="str">
        <f t="shared" si="256"/>
        <v/>
      </c>
      <c r="BW424" s="127" t="str">
        <f t="shared" si="257"/>
        <v/>
      </c>
      <c r="BX424" s="127" t="str">
        <f t="shared" si="258"/>
        <v/>
      </c>
      <c r="BY424" s="127" t="str">
        <f t="shared" si="259"/>
        <v/>
      </c>
      <c r="BZ424" s="127" t="str">
        <f t="shared" si="260"/>
        <v/>
      </c>
      <c r="CA424" s="128" t="str">
        <f t="shared" si="261"/>
        <v/>
      </c>
      <c r="CB424" s="128" t="str">
        <f>+IF(CA424="","",MAX(CB$1:CB423)+1)</f>
        <v/>
      </c>
      <c r="CC424" s="128" t="str">
        <f t="shared" si="262"/>
        <v/>
      </c>
      <c r="CD424" s="128" t="str">
        <f t="shared" si="263"/>
        <v/>
      </c>
      <c r="CE424" s="128" t="str">
        <f t="shared" si="264"/>
        <v/>
      </c>
      <c r="CF424" s="128" t="str">
        <f t="shared" si="265"/>
        <v/>
      </c>
      <c r="CG424" s="128" t="str">
        <f t="shared" si="266"/>
        <v/>
      </c>
      <c r="CH424" s="128" t="str">
        <f t="shared" si="267"/>
        <v/>
      </c>
      <c r="CI424" s="129" t="str">
        <f t="shared" si="268"/>
        <v/>
      </c>
      <c r="CJ424" s="129" t="str">
        <f>+IF(CI424="","",MAX(CJ$1:CJ423)+1)</f>
        <v/>
      </c>
      <c r="CK424" s="129" t="str">
        <f t="shared" si="269"/>
        <v/>
      </c>
      <c r="CL424" s="129" t="str">
        <f t="shared" si="270"/>
        <v/>
      </c>
      <c r="CM424" s="129" t="str">
        <f t="shared" si="271"/>
        <v/>
      </c>
      <c r="CN424" s="129" t="str">
        <f t="shared" si="272"/>
        <v/>
      </c>
      <c r="CO424" s="129" t="str">
        <f t="shared" si="273"/>
        <v/>
      </c>
      <c r="CQ424" s="207" t="str">
        <f>+IF(CR424="","",MAX(CQ$1:CQ423)+1)</f>
        <v/>
      </c>
      <c r="CR424" s="208" t="str">
        <f>IF(Compliance_Options!B446="","",Compliance_Options!B446)</f>
        <v/>
      </c>
      <c r="CS424" s="208" t="str">
        <f>IF(Compliance_Options!C446="","",Compliance_Options!C446)</f>
        <v/>
      </c>
      <c r="CT424" s="208" t="str">
        <f>IF(Compliance_Options!D446="","",Compliance_Options!D446)</f>
        <v/>
      </c>
      <c r="CU424" s="208" t="str">
        <f t="shared" si="274"/>
        <v xml:space="preserve">  </v>
      </c>
      <c r="CV424" s="208" t="str">
        <f>IF(COUNTIF(CU$2:CU424,CU424)=1,CU424,"")</f>
        <v/>
      </c>
      <c r="CW424" s="208" t="str">
        <f t="shared" si="275"/>
        <v/>
      </c>
      <c r="CX424" s="208" t="str">
        <f t="shared" si="276"/>
        <v/>
      </c>
      <c r="CY424" s="208" t="str">
        <f t="shared" si="277"/>
        <v/>
      </c>
      <c r="CZ424" s="208" t="str">
        <f t="shared" si="278"/>
        <v/>
      </c>
    </row>
    <row r="425" spans="49:104" x14ac:dyDescent="0.3">
      <c r="AW425" s="125" t="str">
        <f>+IF(AX425="","",MAX(AW$1:AW424)+1)</f>
        <v/>
      </c>
      <c r="AX425" s="126" t="str">
        <f>IF(Compliance_Options!B447="","",Compliance_Options!B447)</f>
        <v/>
      </c>
      <c r="AY425" s="126" t="str">
        <f>IF(Compliance_Options!C447="","",Compliance_Options!C447)</f>
        <v/>
      </c>
      <c r="AZ425" s="126" t="str">
        <f>IF(Compliance_Options!D447="","",Compliance_Options!D447)</f>
        <v/>
      </c>
      <c r="BA425" s="126" t="str">
        <f>IF(Compliance_Options!E447="","",Compliance_Options!E447)</f>
        <v/>
      </c>
      <c r="BB425" s="126" t="str">
        <f>IF(Compliance_Options!F447="","",Compliance_Options!F447)</f>
        <v/>
      </c>
      <c r="BC425" s="105" t="str">
        <f t="shared" si="240"/>
        <v xml:space="preserve">    </v>
      </c>
      <c r="BD425" s="105" t="str">
        <f>IF(COUNTIF(BC$2:BC425,BC425)=1,BC425,"")</f>
        <v/>
      </c>
      <c r="BE425" s="105" t="str">
        <f t="shared" si="241"/>
        <v/>
      </c>
      <c r="BF425" s="105" t="str">
        <f t="shared" si="242"/>
        <v/>
      </c>
      <c r="BG425" s="105" t="str">
        <f t="shared" si="243"/>
        <v/>
      </c>
      <c r="BH425" s="105" t="str">
        <f t="shared" si="244"/>
        <v/>
      </c>
      <c r="BI425" s="105" t="str">
        <f t="shared" si="245"/>
        <v/>
      </c>
      <c r="BJ425" s="105" t="str">
        <f t="shared" si="246"/>
        <v/>
      </c>
      <c r="BK425" s="111" t="str">
        <f t="shared" si="247"/>
        <v/>
      </c>
      <c r="BL425" s="111" t="str">
        <f>+IF(BK425="","",MAX(BL$1:BL424)+1)</f>
        <v/>
      </c>
      <c r="BM425" s="111" t="str">
        <f t="shared" si="248"/>
        <v/>
      </c>
      <c r="BN425" s="111" t="str">
        <f t="shared" si="249"/>
        <v/>
      </c>
      <c r="BO425" s="111" t="str">
        <f t="shared" si="250"/>
        <v/>
      </c>
      <c r="BP425" s="111" t="str">
        <f t="shared" si="251"/>
        <v/>
      </c>
      <c r="BQ425" s="111" t="str">
        <f t="shared" si="252"/>
        <v/>
      </c>
      <c r="BR425" s="111" t="str">
        <f t="shared" si="253"/>
        <v/>
      </c>
      <c r="BS425" s="127" t="str">
        <f t="shared" si="254"/>
        <v/>
      </c>
      <c r="BT425" s="127" t="str">
        <f>+IF(BS425="","",MAX(BT$1:BT424)+1)</f>
        <v/>
      </c>
      <c r="BU425" s="127" t="str">
        <f t="shared" si="255"/>
        <v/>
      </c>
      <c r="BV425" s="127" t="str">
        <f t="shared" si="256"/>
        <v/>
      </c>
      <c r="BW425" s="127" t="str">
        <f t="shared" si="257"/>
        <v/>
      </c>
      <c r="BX425" s="127" t="str">
        <f t="shared" si="258"/>
        <v/>
      </c>
      <c r="BY425" s="127" t="str">
        <f t="shared" si="259"/>
        <v/>
      </c>
      <c r="BZ425" s="127" t="str">
        <f t="shared" si="260"/>
        <v/>
      </c>
      <c r="CA425" s="128" t="str">
        <f t="shared" si="261"/>
        <v/>
      </c>
      <c r="CB425" s="128" t="str">
        <f>+IF(CA425="","",MAX(CB$1:CB424)+1)</f>
        <v/>
      </c>
      <c r="CC425" s="128" t="str">
        <f t="shared" si="262"/>
        <v/>
      </c>
      <c r="CD425" s="128" t="str">
        <f t="shared" si="263"/>
        <v/>
      </c>
      <c r="CE425" s="128" t="str">
        <f t="shared" si="264"/>
        <v/>
      </c>
      <c r="CF425" s="128" t="str">
        <f t="shared" si="265"/>
        <v/>
      </c>
      <c r="CG425" s="128" t="str">
        <f t="shared" si="266"/>
        <v/>
      </c>
      <c r="CH425" s="128" t="str">
        <f t="shared" si="267"/>
        <v/>
      </c>
      <c r="CI425" s="129" t="str">
        <f t="shared" si="268"/>
        <v/>
      </c>
      <c r="CJ425" s="129" t="str">
        <f>+IF(CI425="","",MAX(CJ$1:CJ424)+1)</f>
        <v/>
      </c>
      <c r="CK425" s="129" t="str">
        <f t="shared" si="269"/>
        <v/>
      </c>
      <c r="CL425" s="129" t="str">
        <f t="shared" si="270"/>
        <v/>
      </c>
      <c r="CM425" s="129" t="str">
        <f t="shared" si="271"/>
        <v/>
      </c>
      <c r="CN425" s="129" t="str">
        <f t="shared" si="272"/>
        <v/>
      </c>
      <c r="CO425" s="129" t="str">
        <f t="shared" si="273"/>
        <v/>
      </c>
      <c r="CQ425" s="207" t="str">
        <f>+IF(CR425="","",MAX(CQ$1:CQ424)+1)</f>
        <v/>
      </c>
      <c r="CR425" s="208" t="str">
        <f>IF(Compliance_Options!B447="","",Compliance_Options!B447)</f>
        <v/>
      </c>
      <c r="CS425" s="208" t="str">
        <f>IF(Compliance_Options!C447="","",Compliance_Options!C447)</f>
        <v/>
      </c>
      <c r="CT425" s="208" t="str">
        <f>IF(Compliance_Options!D447="","",Compliance_Options!D447)</f>
        <v/>
      </c>
      <c r="CU425" s="208" t="str">
        <f t="shared" si="274"/>
        <v xml:space="preserve">  </v>
      </c>
      <c r="CV425" s="208" t="str">
        <f>IF(COUNTIF(CU$2:CU425,CU425)=1,CU425,"")</f>
        <v/>
      </c>
      <c r="CW425" s="208" t="str">
        <f t="shared" si="275"/>
        <v/>
      </c>
      <c r="CX425" s="208" t="str">
        <f t="shared" si="276"/>
        <v/>
      </c>
      <c r="CY425" s="208" t="str">
        <f t="shared" si="277"/>
        <v/>
      </c>
      <c r="CZ425" s="208" t="str">
        <f t="shared" si="278"/>
        <v/>
      </c>
    </row>
    <row r="426" spans="49:104" x14ac:dyDescent="0.3">
      <c r="AW426" s="125" t="str">
        <f>+IF(AX426="","",MAX(AW$1:AW425)+1)</f>
        <v/>
      </c>
      <c r="AX426" s="126" t="str">
        <f>IF(Compliance_Options!B448="","",Compliance_Options!B448)</f>
        <v/>
      </c>
      <c r="AY426" s="126" t="str">
        <f>IF(Compliance_Options!C448="","",Compliance_Options!C448)</f>
        <v/>
      </c>
      <c r="AZ426" s="126" t="str">
        <f>IF(Compliance_Options!D448="","",Compliance_Options!D448)</f>
        <v/>
      </c>
      <c r="BA426" s="126" t="str">
        <f>IF(Compliance_Options!E448="","",Compliance_Options!E448)</f>
        <v/>
      </c>
      <c r="BB426" s="126" t="str">
        <f>IF(Compliance_Options!F448="","",Compliance_Options!F448)</f>
        <v/>
      </c>
      <c r="BC426" s="105" t="str">
        <f t="shared" si="240"/>
        <v xml:space="preserve">    </v>
      </c>
      <c r="BD426" s="105" t="str">
        <f>IF(COUNTIF(BC$2:BC426,BC426)=1,BC426,"")</f>
        <v/>
      </c>
      <c r="BE426" s="105" t="str">
        <f t="shared" si="241"/>
        <v/>
      </c>
      <c r="BF426" s="105" t="str">
        <f t="shared" si="242"/>
        <v/>
      </c>
      <c r="BG426" s="105" t="str">
        <f t="shared" si="243"/>
        <v/>
      </c>
      <c r="BH426" s="105" t="str">
        <f t="shared" si="244"/>
        <v/>
      </c>
      <c r="BI426" s="105" t="str">
        <f t="shared" si="245"/>
        <v/>
      </c>
      <c r="BJ426" s="105" t="str">
        <f t="shared" si="246"/>
        <v/>
      </c>
      <c r="BK426" s="111" t="str">
        <f t="shared" si="247"/>
        <v/>
      </c>
      <c r="BL426" s="111" t="str">
        <f>+IF(BK426="","",MAX(BL$1:BL425)+1)</f>
        <v/>
      </c>
      <c r="BM426" s="111" t="str">
        <f t="shared" si="248"/>
        <v/>
      </c>
      <c r="BN426" s="111" t="str">
        <f t="shared" si="249"/>
        <v/>
      </c>
      <c r="BO426" s="111" t="str">
        <f t="shared" si="250"/>
        <v/>
      </c>
      <c r="BP426" s="111" t="str">
        <f t="shared" si="251"/>
        <v/>
      </c>
      <c r="BQ426" s="111" t="str">
        <f t="shared" si="252"/>
        <v/>
      </c>
      <c r="BR426" s="111" t="str">
        <f t="shared" si="253"/>
        <v/>
      </c>
      <c r="BS426" s="127" t="str">
        <f t="shared" si="254"/>
        <v/>
      </c>
      <c r="BT426" s="127" t="str">
        <f>+IF(BS426="","",MAX(BT$1:BT425)+1)</f>
        <v/>
      </c>
      <c r="BU426" s="127" t="str">
        <f t="shared" si="255"/>
        <v/>
      </c>
      <c r="BV426" s="127" t="str">
        <f t="shared" si="256"/>
        <v/>
      </c>
      <c r="BW426" s="127" t="str">
        <f t="shared" si="257"/>
        <v/>
      </c>
      <c r="BX426" s="127" t="str">
        <f t="shared" si="258"/>
        <v/>
      </c>
      <c r="BY426" s="127" t="str">
        <f t="shared" si="259"/>
        <v/>
      </c>
      <c r="BZ426" s="127" t="str">
        <f t="shared" si="260"/>
        <v/>
      </c>
      <c r="CA426" s="128" t="str">
        <f t="shared" si="261"/>
        <v/>
      </c>
      <c r="CB426" s="128" t="str">
        <f>+IF(CA426="","",MAX(CB$1:CB425)+1)</f>
        <v/>
      </c>
      <c r="CC426" s="128" t="str">
        <f t="shared" si="262"/>
        <v/>
      </c>
      <c r="CD426" s="128" t="str">
        <f t="shared" si="263"/>
        <v/>
      </c>
      <c r="CE426" s="128" t="str">
        <f t="shared" si="264"/>
        <v/>
      </c>
      <c r="CF426" s="128" t="str">
        <f t="shared" si="265"/>
        <v/>
      </c>
      <c r="CG426" s="128" t="str">
        <f t="shared" si="266"/>
        <v/>
      </c>
      <c r="CH426" s="128" t="str">
        <f t="shared" si="267"/>
        <v/>
      </c>
      <c r="CI426" s="129" t="str">
        <f t="shared" si="268"/>
        <v/>
      </c>
      <c r="CJ426" s="129" t="str">
        <f>+IF(CI426="","",MAX(CJ$1:CJ425)+1)</f>
        <v/>
      </c>
      <c r="CK426" s="129" t="str">
        <f t="shared" si="269"/>
        <v/>
      </c>
      <c r="CL426" s="129" t="str">
        <f t="shared" si="270"/>
        <v/>
      </c>
      <c r="CM426" s="129" t="str">
        <f t="shared" si="271"/>
        <v/>
      </c>
      <c r="CN426" s="129" t="str">
        <f t="shared" si="272"/>
        <v/>
      </c>
      <c r="CO426" s="129" t="str">
        <f t="shared" si="273"/>
        <v/>
      </c>
      <c r="CQ426" s="207" t="str">
        <f>+IF(CR426="","",MAX(CQ$1:CQ425)+1)</f>
        <v/>
      </c>
      <c r="CR426" s="208" t="str">
        <f>IF(Compliance_Options!B448="","",Compliance_Options!B448)</f>
        <v/>
      </c>
      <c r="CS426" s="208" t="str">
        <f>IF(Compliance_Options!C448="","",Compliance_Options!C448)</f>
        <v/>
      </c>
      <c r="CT426" s="208" t="str">
        <f>IF(Compliance_Options!D448="","",Compliance_Options!D448)</f>
        <v/>
      </c>
      <c r="CU426" s="208" t="str">
        <f t="shared" si="274"/>
        <v xml:space="preserve">  </v>
      </c>
      <c r="CV426" s="208" t="str">
        <f>IF(COUNTIF(CU$2:CU426,CU426)=1,CU426,"")</f>
        <v/>
      </c>
      <c r="CW426" s="208" t="str">
        <f t="shared" si="275"/>
        <v/>
      </c>
      <c r="CX426" s="208" t="str">
        <f t="shared" si="276"/>
        <v/>
      </c>
      <c r="CY426" s="208" t="str">
        <f t="shared" si="277"/>
        <v/>
      </c>
      <c r="CZ426" s="208" t="str">
        <f t="shared" si="278"/>
        <v/>
      </c>
    </row>
    <row r="427" spans="49:104" x14ac:dyDescent="0.3">
      <c r="AW427" s="125" t="str">
        <f>+IF(AX427="","",MAX(AW$1:AW426)+1)</f>
        <v/>
      </c>
      <c r="AX427" s="126" t="str">
        <f>IF(Compliance_Options!B449="","",Compliance_Options!B449)</f>
        <v/>
      </c>
      <c r="AY427" s="126" t="str">
        <f>IF(Compliance_Options!C449="","",Compliance_Options!C449)</f>
        <v/>
      </c>
      <c r="AZ427" s="126" t="str">
        <f>IF(Compliance_Options!D449="","",Compliance_Options!D449)</f>
        <v/>
      </c>
      <c r="BA427" s="126" t="str">
        <f>IF(Compliance_Options!E449="","",Compliance_Options!E449)</f>
        <v/>
      </c>
      <c r="BB427" s="126" t="str">
        <f>IF(Compliance_Options!F449="","",Compliance_Options!F449)</f>
        <v/>
      </c>
      <c r="BC427" s="105" t="str">
        <f t="shared" si="240"/>
        <v xml:space="preserve">    </v>
      </c>
      <c r="BD427" s="105" t="str">
        <f>IF(COUNTIF(BC$2:BC427,BC427)=1,BC427,"")</f>
        <v/>
      </c>
      <c r="BE427" s="105" t="str">
        <f t="shared" si="241"/>
        <v/>
      </c>
      <c r="BF427" s="105" t="str">
        <f t="shared" si="242"/>
        <v/>
      </c>
      <c r="BG427" s="105" t="str">
        <f t="shared" si="243"/>
        <v/>
      </c>
      <c r="BH427" s="105" t="str">
        <f t="shared" si="244"/>
        <v/>
      </c>
      <c r="BI427" s="105" t="str">
        <f t="shared" si="245"/>
        <v/>
      </c>
      <c r="BJ427" s="105" t="str">
        <f t="shared" si="246"/>
        <v/>
      </c>
      <c r="BK427" s="111" t="str">
        <f t="shared" si="247"/>
        <v/>
      </c>
      <c r="BL427" s="111" t="str">
        <f>+IF(BK427="","",MAX(BL$1:BL426)+1)</f>
        <v/>
      </c>
      <c r="BM427" s="111" t="str">
        <f t="shared" si="248"/>
        <v/>
      </c>
      <c r="BN427" s="111" t="str">
        <f t="shared" si="249"/>
        <v/>
      </c>
      <c r="BO427" s="111" t="str">
        <f t="shared" si="250"/>
        <v/>
      </c>
      <c r="BP427" s="111" t="str">
        <f t="shared" si="251"/>
        <v/>
      </c>
      <c r="BQ427" s="111" t="str">
        <f t="shared" si="252"/>
        <v/>
      </c>
      <c r="BR427" s="111" t="str">
        <f t="shared" si="253"/>
        <v/>
      </c>
      <c r="BS427" s="127" t="str">
        <f t="shared" si="254"/>
        <v/>
      </c>
      <c r="BT427" s="127" t="str">
        <f>+IF(BS427="","",MAX(BT$1:BT426)+1)</f>
        <v/>
      </c>
      <c r="BU427" s="127" t="str">
        <f t="shared" si="255"/>
        <v/>
      </c>
      <c r="BV427" s="127" t="str">
        <f t="shared" si="256"/>
        <v/>
      </c>
      <c r="BW427" s="127" t="str">
        <f t="shared" si="257"/>
        <v/>
      </c>
      <c r="BX427" s="127" t="str">
        <f t="shared" si="258"/>
        <v/>
      </c>
      <c r="BY427" s="127" t="str">
        <f t="shared" si="259"/>
        <v/>
      </c>
      <c r="BZ427" s="127" t="str">
        <f t="shared" si="260"/>
        <v/>
      </c>
      <c r="CA427" s="128" t="str">
        <f t="shared" si="261"/>
        <v/>
      </c>
      <c r="CB427" s="128" t="str">
        <f>+IF(CA427="","",MAX(CB$1:CB426)+1)</f>
        <v/>
      </c>
      <c r="CC427" s="128" t="str">
        <f t="shared" si="262"/>
        <v/>
      </c>
      <c r="CD427" s="128" t="str">
        <f t="shared" si="263"/>
        <v/>
      </c>
      <c r="CE427" s="128" t="str">
        <f t="shared" si="264"/>
        <v/>
      </c>
      <c r="CF427" s="128" t="str">
        <f t="shared" si="265"/>
        <v/>
      </c>
      <c r="CG427" s="128" t="str">
        <f t="shared" si="266"/>
        <v/>
      </c>
      <c r="CH427" s="128" t="str">
        <f t="shared" si="267"/>
        <v/>
      </c>
      <c r="CI427" s="129" t="str">
        <f t="shared" si="268"/>
        <v/>
      </c>
      <c r="CJ427" s="129" t="str">
        <f>+IF(CI427="","",MAX(CJ$1:CJ426)+1)</f>
        <v/>
      </c>
      <c r="CK427" s="129" t="str">
        <f t="shared" si="269"/>
        <v/>
      </c>
      <c r="CL427" s="129" t="str">
        <f t="shared" si="270"/>
        <v/>
      </c>
      <c r="CM427" s="129" t="str">
        <f t="shared" si="271"/>
        <v/>
      </c>
      <c r="CN427" s="129" t="str">
        <f t="shared" si="272"/>
        <v/>
      </c>
      <c r="CO427" s="129" t="str">
        <f t="shared" si="273"/>
        <v/>
      </c>
      <c r="CQ427" s="207" t="str">
        <f>+IF(CR427="","",MAX(CQ$1:CQ426)+1)</f>
        <v/>
      </c>
      <c r="CR427" s="208" t="str">
        <f>IF(Compliance_Options!B449="","",Compliance_Options!B449)</f>
        <v/>
      </c>
      <c r="CS427" s="208" t="str">
        <f>IF(Compliance_Options!C449="","",Compliance_Options!C449)</f>
        <v/>
      </c>
      <c r="CT427" s="208" t="str">
        <f>IF(Compliance_Options!D449="","",Compliance_Options!D449)</f>
        <v/>
      </c>
      <c r="CU427" s="208" t="str">
        <f t="shared" si="274"/>
        <v xml:space="preserve">  </v>
      </c>
      <c r="CV427" s="208" t="str">
        <f>IF(COUNTIF(CU$2:CU427,CU427)=1,CU427,"")</f>
        <v/>
      </c>
      <c r="CW427" s="208" t="str">
        <f t="shared" si="275"/>
        <v/>
      </c>
      <c r="CX427" s="208" t="str">
        <f t="shared" si="276"/>
        <v/>
      </c>
      <c r="CY427" s="208" t="str">
        <f t="shared" si="277"/>
        <v/>
      </c>
      <c r="CZ427" s="208" t="str">
        <f t="shared" si="278"/>
        <v/>
      </c>
    </row>
    <row r="428" spans="49:104" x14ac:dyDescent="0.3">
      <c r="AW428" s="125" t="str">
        <f>+IF(AX428="","",MAX(AW$1:AW427)+1)</f>
        <v/>
      </c>
      <c r="AX428" s="126" t="str">
        <f>IF(Compliance_Options!B450="","",Compliance_Options!B450)</f>
        <v/>
      </c>
      <c r="AY428" s="126" t="str">
        <f>IF(Compliance_Options!C450="","",Compliance_Options!C450)</f>
        <v/>
      </c>
      <c r="AZ428" s="126" t="str">
        <f>IF(Compliance_Options!D450="","",Compliance_Options!D450)</f>
        <v/>
      </c>
      <c r="BA428" s="126" t="str">
        <f>IF(Compliance_Options!E450="","",Compliance_Options!E450)</f>
        <v/>
      </c>
      <c r="BB428" s="126" t="str">
        <f>IF(Compliance_Options!F450="","",Compliance_Options!F450)</f>
        <v/>
      </c>
      <c r="BC428" s="105" t="str">
        <f t="shared" si="240"/>
        <v xml:space="preserve">    </v>
      </c>
      <c r="BD428" s="105" t="str">
        <f>IF(COUNTIF(BC$2:BC428,BC428)=1,BC428,"")</f>
        <v/>
      </c>
      <c r="BE428" s="105" t="str">
        <f t="shared" si="241"/>
        <v/>
      </c>
      <c r="BF428" s="105" t="str">
        <f t="shared" si="242"/>
        <v/>
      </c>
      <c r="BG428" s="105" t="str">
        <f t="shared" si="243"/>
        <v/>
      </c>
      <c r="BH428" s="105" t="str">
        <f t="shared" si="244"/>
        <v/>
      </c>
      <c r="BI428" s="105" t="str">
        <f t="shared" si="245"/>
        <v/>
      </c>
      <c r="BJ428" s="105" t="str">
        <f t="shared" si="246"/>
        <v/>
      </c>
      <c r="BK428" s="111" t="str">
        <f t="shared" si="247"/>
        <v/>
      </c>
      <c r="BL428" s="111" t="str">
        <f>+IF(BK428="","",MAX(BL$1:BL427)+1)</f>
        <v/>
      </c>
      <c r="BM428" s="111" t="str">
        <f t="shared" si="248"/>
        <v/>
      </c>
      <c r="BN428" s="111" t="str">
        <f t="shared" si="249"/>
        <v/>
      </c>
      <c r="BO428" s="111" t="str">
        <f t="shared" si="250"/>
        <v/>
      </c>
      <c r="BP428" s="111" t="str">
        <f t="shared" si="251"/>
        <v/>
      </c>
      <c r="BQ428" s="111" t="str">
        <f t="shared" si="252"/>
        <v/>
      </c>
      <c r="BR428" s="111" t="str">
        <f t="shared" si="253"/>
        <v/>
      </c>
      <c r="BS428" s="127" t="str">
        <f t="shared" si="254"/>
        <v/>
      </c>
      <c r="BT428" s="127" t="str">
        <f>+IF(BS428="","",MAX(BT$1:BT427)+1)</f>
        <v/>
      </c>
      <c r="BU428" s="127" t="str">
        <f t="shared" si="255"/>
        <v/>
      </c>
      <c r="BV428" s="127" t="str">
        <f t="shared" si="256"/>
        <v/>
      </c>
      <c r="BW428" s="127" t="str">
        <f t="shared" si="257"/>
        <v/>
      </c>
      <c r="BX428" s="127" t="str">
        <f t="shared" si="258"/>
        <v/>
      </c>
      <c r="BY428" s="127" t="str">
        <f t="shared" si="259"/>
        <v/>
      </c>
      <c r="BZ428" s="127" t="str">
        <f t="shared" si="260"/>
        <v/>
      </c>
      <c r="CA428" s="128" t="str">
        <f t="shared" si="261"/>
        <v/>
      </c>
      <c r="CB428" s="128" t="str">
        <f>+IF(CA428="","",MAX(CB$1:CB427)+1)</f>
        <v/>
      </c>
      <c r="CC428" s="128" t="str">
        <f t="shared" si="262"/>
        <v/>
      </c>
      <c r="CD428" s="128" t="str">
        <f t="shared" si="263"/>
        <v/>
      </c>
      <c r="CE428" s="128" t="str">
        <f t="shared" si="264"/>
        <v/>
      </c>
      <c r="CF428" s="128" t="str">
        <f t="shared" si="265"/>
        <v/>
      </c>
      <c r="CG428" s="128" t="str">
        <f t="shared" si="266"/>
        <v/>
      </c>
      <c r="CH428" s="128" t="str">
        <f t="shared" si="267"/>
        <v/>
      </c>
      <c r="CI428" s="129" t="str">
        <f t="shared" si="268"/>
        <v/>
      </c>
      <c r="CJ428" s="129" t="str">
        <f>+IF(CI428="","",MAX(CJ$1:CJ427)+1)</f>
        <v/>
      </c>
      <c r="CK428" s="129" t="str">
        <f t="shared" si="269"/>
        <v/>
      </c>
      <c r="CL428" s="129" t="str">
        <f t="shared" si="270"/>
        <v/>
      </c>
      <c r="CM428" s="129" t="str">
        <f t="shared" si="271"/>
        <v/>
      </c>
      <c r="CN428" s="129" t="str">
        <f t="shared" si="272"/>
        <v/>
      </c>
      <c r="CO428" s="129" t="str">
        <f t="shared" si="273"/>
        <v/>
      </c>
      <c r="CQ428" s="207" t="str">
        <f>+IF(CR428="","",MAX(CQ$1:CQ427)+1)</f>
        <v/>
      </c>
      <c r="CR428" s="208" t="str">
        <f>IF(Compliance_Options!B450="","",Compliance_Options!B450)</f>
        <v/>
      </c>
      <c r="CS428" s="208" t="str">
        <f>IF(Compliance_Options!C450="","",Compliance_Options!C450)</f>
        <v/>
      </c>
      <c r="CT428" s="208" t="str">
        <f>IF(Compliance_Options!D450="","",Compliance_Options!D450)</f>
        <v/>
      </c>
      <c r="CU428" s="208" t="str">
        <f t="shared" si="274"/>
        <v xml:space="preserve">  </v>
      </c>
      <c r="CV428" s="208" t="str">
        <f>IF(COUNTIF(CU$2:CU428,CU428)=1,CU428,"")</f>
        <v/>
      </c>
      <c r="CW428" s="208" t="str">
        <f t="shared" si="275"/>
        <v/>
      </c>
      <c r="CX428" s="208" t="str">
        <f t="shared" si="276"/>
        <v/>
      </c>
      <c r="CY428" s="208" t="str">
        <f t="shared" si="277"/>
        <v/>
      </c>
      <c r="CZ428" s="208" t="str">
        <f t="shared" si="278"/>
        <v/>
      </c>
    </row>
    <row r="429" spans="49:104" x14ac:dyDescent="0.3">
      <c r="AW429" s="125" t="str">
        <f>+IF(AX429="","",MAX(AW$1:AW428)+1)</f>
        <v/>
      </c>
      <c r="AX429" s="126" t="str">
        <f>IF(Compliance_Options!B451="","",Compliance_Options!B451)</f>
        <v/>
      </c>
      <c r="AY429" s="126" t="str">
        <f>IF(Compliance_Options!C451="","",Compliance_Options!C451)</f>
        <v/>
      </c>
      <c r="AZ429" s="126" t="str">
        <f>IF(Compliance_Options!D451="","",Compliance_Options!D451)</f>
        <v/>
      </c>
      <c r="BA429" s="126" t="str">
        <f>IF(Compliance_Options!E451="","",Compliance_Options!E451)</f>
        <v/>
      </c>
      <c r="BB429" s="126" t="str">
        <f>IF(Compliance_Options!F451="","",Compliance_Options!F451)</f>
        <v/>
      </c>
      <c r="BC429" s="105" t="str">
        <f t="shared" si="240"/>
        <v xml:space="preserve">    </v>
      </c>
      <c r="BD429" s="105" t="str">
        <f>IF(COUNTIF(BC$2:BC429,BC429)=1,BC429,"")</f>
        <v/>
      </c>
      <c r="BE429" s="105" t="str">
        <f t="shared" si="241"/>
        <v/>
      </c>
      <c r="BF429" s="105" t="str">
        <f t="shared" si="242"/>
        <v/>
      </c>
      <c r="BG429" s="105" t="str">
        <f t="shared" si="243"/>
        <v/>
      </c>
      <c r="BH429" s="105" t="str">
        <f t="shared" si="244"/>
        <v/>
      </c>
      <c r="BI429" s="105" t="str">
        <f t="shared" si="245"/>
        <v/>
      </c>
      <c r="BJ429" s="105" t="str">
        <f t="shared" si="246"/>
        <v/>
      </c>
      <c r="BK429" s="111" t="str">
        <f t="shared" si="247"/>
        <v/>
      </c>
      <c r="BL429" s="111" t="str">
        <f>+IF(BK429="","",MAX(BL$1:BL428)+1)</f>
        <v/>
      </c>
      <c r="BM429" s="111" t="str">
        <f t="shared" si="248"/>
        <v/>
      </c>
      <c r="BN429" s="111" t="str">
        <f t="shared" si="249"/>
        <v/>
      </c>
      <c r="BO429" s="111" t="str">
        <f t="shared" si="250"/>
        <v/>
      </c>
      <c r="BP429" s="111" t="str">
        <f t="shared" si="251"/>
        <v/>
      </c>
      <c r="BQ429" s="111" t="str">
        <f t="shared" si="252"/>
        <v/>
      </c>
      <c r="BR429" s="111" t="str">
        <f t="shared" si="253"/>
        <v/>
      </c>
      <c r="BS429" s="127" t="str">
        <f t="shared" si="254"/>
        <v/>
      </c>
      <c r="BT429" s="127" t="str">
        <f>+IF(BS429="","",MAX(BT$1:BT428)+1)</f>
        <v/>
      </c>
      <c r="BU429" s="127" t="str">
        <f t="shared" si="255"/>
        <v/>
      </c>
      <c r="BV429" s="127" t="str">
        <f t="shared" si="256"/>
        <v/>
      </c>
      <c r="BW429" s="127" t="str">
        <f t="shared" si="257"/>
        <v/>
      </c>
      <c r="BX429" s="127" t="str">
        <f t="shared" si="258"/>
        <v/>
      </c>
      <c r="BY429" s="127" t="str">
        <f t="shared" si="259"/>
        <v/>
      </c>
      <c r="BZ429" s="127" t="str">
        <f t="shared" si="260"/>
        <v/>
      </c>
      <c r="CA429" s="128" t="str">
        <f t="shared" si="261"/>
        <v/>
      </c>
      <c r="CB429" s="128" t="str">
        <f>+IF(CA429="","",MAX(CB$1:CB428)+1)</f>
        <v/>
      </c>
      <c r="CC429" s="128" t="str">
        <f t="shared" si="262"/>
        <v/>
      </c>
      <c r="CD429" s="128" t="str">
        <f t="shared" si="263"/>
        <v/>
      </c>
      <c r="CE429" s="128" t="str">
        <f t="shared" si="264"/>
        <v/>
      </c>
      <c r="CF429" s="128" t="str">
        <f t="shared" si="265"/>
        <v/>
      </c>
      <c r="CG429" s="128" t="str">
        <f t="shared" si="266"/>
        <v/>
      </c>
      <c r="CH429" s="128" t="str">
        <f t="shared" si="267"/>
        <v/>
      </c>
      <c r="CI429" s="129" t="str">
        <f t="shared" si="268"/>
        <v/>
      </c>
      <c r="CJ429" s="129" t="str">
        <f>+IF(CI429="","",MAX(CJ$1:CJ428)+1)</f>
        <v/>
      </c>
      <c r="CK429" s="129" t="str">
        <f t="shared" si="269"/>
        <v/>
      </c>
      <c r="CL429" s="129" t="str">
        <f t="shared" si="270"/>
        <v/>
      </c>
      <c r="CM429" s="129" t="str">
        <f t="shared" si="271"/>
        <v/>
      </c>
      <c r="CN429" s="129" t="str">
        <f t="shared" si="272"/>
        <v/>
      </c>
      <c r="CO429" s="129" t="str">
        <f t="shared" si="273"/>
        <v/>
      </c>
      <c r="CQ429" s="207" t="str">
        <f>+IF(CR429="","",MAX(CQ$1:CQ428)+1)</f>
        <v/>
      </c>
      <c r="CR429" s="208" t="str">
        <f>IF(Compliance_Options!B451="","",Compliance_Options!B451)</f>
        <v/>
      </c>
      <c r="CS429" s="208" t="str">
        <f>IF(Compliance_Options!C451="","",Compliance_Options!C451)</f>
        <v/>
      </c>
      <c r="CT429" s="208" t="str">
        <f>IF(Compliance_Options!D451="","",Compliance_Options!D451)</f>
        <v/>
      </c>
      <c r="CU429" s="208" t="str">
        <f t="shared" si="274"/>
        <v xml:space="preserve">  </v>
      </c>
      <c r="CV429" s="208" t="str">
        <f>IF(COUNTIF(CU$2:CU429,CU429)=1,CU429,"")</f>
        <v/>
      </c>
      <c r="CW429" s="208" t="str">
        <f t="shared" si="275"/>
        <v/>
      </c>
      <c r="CX429" s="208" t="str">
        <f t="shared" si="276"/>
        <v/>
      </c>
      <c r="CY429" s="208" t="str">
        <f t="shared" si="277"/>
        <v/>
      </c>
      <c r="CZ429" s="208" t="str">
        <f t="shared" si="278"/>
        <v/>
      </c>
    </row>
    <row r="430" spans="49:104" x14ac:dyDescent="0.3">
      <c r="AW430" s="125" t="str">
        <f>+IF(AX430="","",MAX(AW$1:AW429)+1)</f>
        <v/>
      </c>
      <c r="AX430" s="126" t="str">
        <f>IF(Compliance_Options!B452="","",Compliance_Options!B452)</f>
        <v/>
      </c>
      <c r="AY430" s="126" t="str">
        <f>IF(Compliance_Options!C452="","",Compliance_Options!C452)</f>
        <v/>
      </c>
      <c r="AZ430" s="126" t="str">
        <f>IF(Compliance_Options!D452="","",Compliance_Options!D452)</f>
        <v/>
      </c>
      <c r="BA430" s="126" t="str">
        <f>IF(Compliance_Options!E452="","",Compliance_Options!E452)</f>
        <v/>
      </c>
      <c r="BB430" s="126" t="str">
        <f>IF(Compliance_Options!F452="","",Compliance_Options!F452)</f>
        <v/>
      </c>
      <c r="BC430" s="105" t="str">
        <f t="shared" si="240"/>
        <v xml:space="preserve">    </v>
      </c>
      <c r="BD430" s="105" t="str">
        <f>IF(COUNTIF(BC$2:BC430,BC430)=1,BC430,"")</f>
        <v/>
      </c>
      <c r="BE430" s="105" t="str">
        <f t="shared" si="241"/>
        <v/>
      </c>
      <c r="BF430" s="105" t="str">
        <f t="shared" si="242"/>
        <v/>
      </c>
      <c r="BG430" s="105" t="str">
        <f t="shared" si="243"/>
        <v/>
      </c>
      <c r="BH430" s="105" t="str">
        <f t="shared" si="244"/>
        <v/>
      </c>
      <c r="BI430" s="105" t="str">
        <f t="shared" si="245"/>
        <v/>
      </c>
      <c r="BJ430" s="105" t="str">
        <f t="shared" si="246"/>
        <v/>
      </c>
      <c r="BK430" s="111" t="str">
        <f t="shared" si="247"/>
        <v/>
      </c>
      <c r="BL430" s="111" t="str">
        <f>+IF(BK430="","",MAX(BL$1:BL429)+1)</f>
        <v/>
      </c>
      <c r="BM430" s="111" t="str">
        <f t="shared" si="248"/>
        <v/>
      </c>
      <c r="BN430" s="111" t="str">
        <f t="shared" si="249"/>
        <v/>
      </c>
      <c r="BO430" s="111" t="str">
        <f t="shared" si="250"/>
        <v/>
      </c>
      <c r="BP430" s="111" t="str">
        <f t="shared" si="251"/>
        <v/>
      </c>
      <c r="BQ430" s="111" t="str">
        <f t="shared" si="252"/>
        <v/>
      </c>
      <c r="BR430" s="111" t="str">
        <f t="shared" si="253"/>
        <v/>
      </c>
      <c r="BS430" s="127" t="str">
        <f t="shared" si="254"/>
        <v/>
      </c>
      <c r="BT430" s="127" t="str">
        <f>+IF(BS430="","",MAX(BT$1:BT429)+1)</f>
        <v/>
      </c>
      <c r="BU430" s="127" t="str">
        <f t="shared" si="255"/>
        <v/>
      </c>
      <c r="BV430" s="127" t="str">
        <f t="shared" si="256"/>
        <v/>
      </c>
      <c r="BW430" s="127" t="str">
        <f t="shared" si="257"/>
        <v/>
      </c>
      <c r="BX430" s="127" t="str">
        <f t="shared" si="258"/>
        <v/>
      </c>
      <c r="BY430" s="127" t="str">
        <f t="shared" si="259"/>
        <v/>
      </c>
      <c r="BZ430" s="127" t="str">
        <f t="shared" si="260"/>
        <v/>
      </c>
      <c r="CA430" s="128" t="str">
        <f t="shared" si="261"/>
        <v/>
      </c>
      <c r="CB430" s="128" t="str">
        <f>+IF(CA430="","",MAX(CB$1:CB429)+1)</f>
        <v/>
      </c>
      <c r="CC430" s="128" t="str">
        <f t="shared" si="262"/>
        <v/>
      </c>
      <c r="CD430" s="128" t="str">
        <f t="shared" si="263"/>
        <v/>
      </c>
      <c r="CE430" s="128" t="str">
        <f t="shared" si="264"/>
        <v/>
      </c>
      <c r="CF430" s="128" t="str">
        <f t="shared" si="265"/>
        <v/>
      </c>
      <c r="CG430" s="128" t="str">
        <f t="shared" si="266"/>
        <v/>
      </c>
      <c r="CH430" s="128" t="str">
        <f t="shared" si="267"/>
        <v/>
      </c>
      <c r="CI430" s="129" t="str">
        <f t="shared" si="268"/>
        <v/>
      </c>
      <c r="CJ430" s="129" t="str">
        <f>+IF(CI430="","",MAX(CJ$1:CJ429)+1)</f>
        <v/>
      </c>
      <c r="CK430" s="129" t="str">
        <f t="shared" si="269"/>
        <v/>
      </c>
      <c r="CL430" s="129" t="str">
        <f t="shared" si="270"/>
        <v/>
      </c>
      <c r="CM430" s="129" t="str">
        <f t="shared" si="271"/>
        <v/>
      </c>
      <c r="CN430" s="129" t="str">
        <f t="shared" si="272"/>
        <v/>
      </c>
      <c r="CO430" s="129" t="str">
        <f t="shared" si="273"/>
        <v/>
      </c>
      <c r="CQ430" s="207" t="str">
        <f>+IF(CR430="","",MAX(CQ$1:CQ429)+1)</f>
        <v/>
      </c>
      <c r="CR430" s="208" t="str">
        <f>IF(Compliance_Options!B452="","",Compliance_Options!B452)</f>
        <v/>
      </c>
      <c r="CS430" s="208" t="str">
        <f>IF(Compliance_Options!C452="","",Compliance_Options!C452)</f>
        <v/>
      </c>
      <c r="CT430" s="208" t="str">
        <f>IF(Compliance_Options!D452="","",Compliance_Options!D452)</f>
        <v/>
      </c>
      <c r="CU430" s="208" t="str">
        <f t="shared" si="274"/>
        <v xml:space="preserve">  </v>
      </c>
      <c r="CV430" s="208" t="str">
        <f>IF(COUNTIF(CU$2:CU430,CU430)=1,CU430,"")</f>
        <v/>
      </c>
      <c r="CW430" s="208" t="str">
        <f t="shared" si="275"/>
        <v/>
      </c>
      <c r="CX430" s="208" t="str">
        <f t="shared" si="276"/>
        <v/>
      </c>
      <c r="CY430" s="208" t="str">
        <f t="shared" si="277"/>
        <v/>
      </c>
      <c r="CZ430" s="208" t="str">
        <f t="shared" si="278"/>
        <v/>
      </c>
    </row>
    <row r="431" spans="49:104" x14ac:dyDescent="0.3">
      <c r="AW431" s="125" t="str">
        <f>+IF(AX431="","",MAX(AW$1:AW430)+1)</f>
        <v/>
      </c>
      <c r="AX431" s="126" t="str">
        <f>IF(Compliance_Options!B453="","",Compliance_Options!B453)</f>
        <v/>
      </c>
      <c r="AY431" s="126" t="str">
        <f>IF(Compliance_Options!C453="","",Compliance_Options!C453)</f>
        <v/>
      </c>
      <c r="AZ431" s="126" t="str">
        <f>IF(Compliance_Options!D453="","",Compliance_Options!D453)</f>
        <v/>
      </c>
      <c r="BA431" s="126" t="str">
        <f>IF(Compliance_Options!E453="","",Compliance_Options!E453)</f>
        <v/>
      </c>
      <c r="BB431" s="126" t="str">
        <f>IF(Compliance_Options!F453="","",Compliance_Options!F453)</f>
        <v/>
      </c>
      <c r="BC431" s="105" t="str">
        <f t="shared" si="240"/>
        <v xml:space="preserve">    </v>
      </c>
      <c r="BD431" s="105" t="str">
        <f>IF(COUNTIF(BC$2:BC431,BC431)=1,BC431,"")</f>
        <v/>
      </c>
      <c r="BE431" s="105" t="str">
        <f t="shared" si="241"/>
        <v/>
      </c>
      <c r="BF431" s="105" t="str">
        <f t="shared" si="242"/>
        <v/>
      </c>
      <c r="BG431" s="105" t="str">
        <f t="shared" si="243"/>
        <v/>
      </c>
      <c r="BH431" s="105" t="str">
        <f t="shared" si="244"/>
        <v/>
      </c>
      <c r="BI431" s="105" t="str">
        <f t="shared" si="245"/>
        <v/>
      </c>
      <c r="BJ431" s="105" t="str">
        <f t="shared" si="246"/>
        <v/>
      </c>
      <c r="BK431" s="111" t="str">
        <f t="shared" si="247"/>
        <v/>
      </c>
      <c r="BL431" s="111" t="str">
        <f>+IF(BK431="","",MAX(BL$1:BL430)+1)</f>
        <v/>
      </c>
      <c r="BM431" s="111" t="str">
        <f t="shared" si="248"/>
        <v/>
      </c>
      <c r="BN431" s="111" t="str">
        <f t="shared" si="249"/>
        <v/>
      </c>
      <c r="BO431" s="111" t="str">
        <f t="shared" si="250"/>
        <v/>
      </c>
      <c r="BP431" s="111" t="str">
        <f t="shared" si="251"/>
        <v/>
      </c>
      <c r="BQ431" s="111" t="str">
        <f t="shared" si="252"/>
        <v/>
      </c>
      <c r="BR431" s="111" t="str">
        <f t="shared" si="253"/>
        <v/>
      </c>
      <c r="BS431" s="127" t="str">
        <f t="shared" si="254"/>
        <v/>
      </c>
      <c r="BT431" s="127" t="str">
        <f>+IF(BS431="","",MAX(BT$1:BT430)+1)</f>
        <v/>
      </c>
      <c r="BU431" s="127" t="str">
        <f t="shared" si="255"/>
        <v/>
      </c>
      <c r="BV431" s="127" t="str">
        <f t="shared" si="256"/>
        <v/>
      </c>
      <c r="BW431" s="127" t="str">
        <f t="shared" si="257"/>
        <v/>
      </c>
      <c r="BX431" s="127" t="str">
        <f t="shared" si="258"/>
        <v/>
      </c>
      <c r="BY431" s="127" t="str">
        <f t="shared" si="259"/>
        <v/>
      </c>
      <c r="BZ431" s="127" t="str">
        <f t="shared" si="260"/>
        <v/>
      </c>
      <c r="CA431" s="128" t="str">
        <f t="shared" si="261"/>
        <v/>
      </c>
      <c r="CB431" s="128" t="str">
        <f>+IF(CA431="","",MAX(CB$1:CB430)+1)</f>
        <v/>
      </c>
      <c r="CC431" s="128" t="str">
        <f t="shared" si="262"/>
        <v/>
      </c>
      <c r="CD431" s="128" t="str">
        <f t="shared" si="263"/>
        <v/>
      </c>
      <c r="CE431" s="128" t="str">
        <f t="shared" si="264"/>
        <v/>
      </c>
      <c r="CF431" s="128" t="str">
        <f t="shared" si="265"/>
        <v/>
      </c>
      <c r="CG431" s="128" t="str">
        <f t="shared" si="266"/>
        <v/>
      </c>
      <c r="CH431" s="128" t="str">
        <f t="shared" si="267"/>
        <v/>
      </c>
      <c r="CI431" s="129" t="str">
        <f t="shared" si="268"/>
        <v/>
      </c>
      <c r="CJ431" s="129" t="str">
        <f>+IF(CI431="","",MAX(CJ$1:CJ430)+1)</f>
        <v/>
      </c>
      <c r="CK431" s="129" t="str">
        <f t="shared" si="269"/>
        <v/>
      </c>
      <c r="CL431" s="129" t="str">
        <f t="shared" si="270"/>
        <v/>
      </c>
      <c r="CM431" s="129" t="str">
        <f t="shared" si="271"/>
        <v/>
      </c>
      <c r="CN431" s="129" t="str">
        <f t="shared" si="272"/>
        <v/>
      </c>
      <c r="CO431" s="129" t="str">
        <f t="shared" si="273"/>
        <v/>
      </c>
      <c r="CQ431" s="207" t="str">
        <f>+IF(CR431="","",MAX(CQ$1:CQ430)+1)</f>
        <v/>
      </c>
      <c r="CR431" s="208" t="str">
        <f>IF(Compliance_Options!B453="","",Compliance_Options!B453)</f>
        <v/>
      </c>
      <c r="CS431" s="208" t="str">
        <f>IF(Compliance_Options!C453="","",Compliance_Options!C453)</f>
        <v/>
      </c>
      <c r="CT431" s="208" t="str">
        <f>IF(Compliance_Options!D453="","",Compliance_Options!D453)</f>
        <v/>
      </c>
      <c r="CU431" s="208" t="str">
        <f t="shared" si="274"/>
        <v xml:space="preserve">  </v>
      </c>
      <c r="CV431" s="208" t="str">
        <f>IF(COUNTIF(CU$2:CU431,CU431)=1,CU431,"")</f>
        <v/>
      </c>
      <c r="CW431" s="208" t="str">
        <f t="shared" si="275"/>
        <v/>
      </c>
      <c r="CX431" s="208" t="str">
        <f t="shared" si="276"/>
        <v/>
      </c>
      <c r="CY431" s="208" t="str">
        <f t="shared" si="277"/>
        <v/>
      </c>
      <c r="CZ431" s="208" t="str">
        <f t="shared" si="278"/>
        <v/>
      </c>
    </row>
    <row r="432" spans="49:104" x14ac:dyDescent="0.3">
      <c r="AW432" s="125" t="str">
        <f>+IF(AX432="","",MAX(AW$1:AW431)+1)</f>
        <v/>
      </c>
      <c r="AX432" s="126" t="str">
        <f>IF(Compliance_Options!B454="","",Compliance_Options!B454)</f>
        <v/>
      </c>
      <c r="AY432" s="126" t="str">
        <f>IF(Compliance_Options!C454="","",Compliance_Options!C454)</f>
        <v/>
      </c>
      <c r="AZ432" s="126" t="str">
        <f>IF(Compliance_Options!D454="","",Compliance_Options!D454)</f>
        <v/>
      </c>
      <c r="BA432" s="126" t="str">
        <f>IF(Compliance_Options!E454="","",Compliance_Options!E454)</f>
        <v/>
      </c>
      <c r="BB432" s="126" t="str">
        <f>IF(Compliance_Options!F454="","",Compliance_Options!F454)</f>
        <v/>
      </c>
      <c r="BC432" s="105" t="str">
        <f t="shared" si="240"/>
        <v xml:space="preserve">    </v>
      </c>
      <c r="BD432" s="105" t="str">
        <f>IF(COUNTIF(BC$2:BC432,BC432)=1,BC432,"")</f>
        <v/>
      </c>
      <c r="BE432" s="105" t="str">
        <f t="shared" si="241"/>
        <v/>
      </c>
      <c r="BF432" s="105" t="str">
        <f t="shared" si="242"/>
        <v/>
      </c>
      <c r="BG432" s="105" t="str">
        <f t="shared" si="243"/>
        <v/>
      </c>
      <c r="BH432" s="105" t="str">
        <f t="shared" si="244"/>
        <v/>
      </c>
      <c r="BI432" s="105" t="str">
        <f t="shared" si="245"/>
        <v/>
      </c>
      <c r="BJ432" s="105" t="str">
        <f t="shared" si="246"/>
        <v/>
      </c>
      <c r="BK432" s="111" t="str">
        <f t="shared" si="247"/>
        <v/>
      </c>
      <c r="BL432" s="111" t="str">
        <f>+IF(BK432="","",MAX(BL$1:BL431)+1)</f>
        <v/>
      </c>
      <c r="BM432" s="111" t="str">
        <f t="shared" si="248"/>
        <v/>
      </c>
      <c r="BN432" s="111" t="str">
        <f t="shared" si="249"/>
        <v/>
      </c>
      <c r="BO432" s="111" t="str">
        <f t="shared" si="250"/>
        <v/>
      </c>
      <c r="BP432" s="111" t="str">
        <f t="shared" si="251"/>
        <v/>
      </c>
      <c r="BQ432" s="111" t="str">
        <f t="shared" si="252"/>
        <v/>
      </c>
      <c r="BR432" s="111" t="str">
        <f t="shared" si="253"/>
        <v/>
      </c>
      <c r="BS432" s="127" t="str">
        <f t="shared" si="254"/>
        <v/>
      </c>
      <c r="BT432" s="127" t="str">
        <f>+IF(BS432="","",MAX(BT$1:BT431)+1)</f>
        <v/>
      </c>
      <c r="BU432" s="127" t="str">
        <f t="shared" si="255"/>
        <v/>
      </c>
      <c r="BV432" s="127" t="str">
        <f t="shared" si="256"/>
        <v/>
      </c>
      <c r="BW432" s="127" t="str">
        <f t="shared" si="257"/>
        <v/>
      </c>
      <c r="BX432" s="127" t="str">
        <f t="shared" si="258"/>
        <v/>
      </c>
      <c r="BY432" s="127" t="str">
        <f t="shared" si="259"/>
        <v/>
      </c>
      <c r="BZ432" s="127" t="str">
        <f t="shared" si="260"/>
        <v/>
      </c>
      <c r="CA432" s="128" t="str">
        <f t="shared" si="261"/>
        <v/>
      </c>
      <c r="CB432" s="128" t="str">
        <f>+IF(CA432="","",MAX(CB$1:CB431)+1)</f>
        <v/>
      </c>
      <c r="CC432" s="128" t="str">
        <f t="shared" si="262"/>
        <v/>
      </c>
      <c r="CD432" s="128" t="str">
        <f t="shared" si="263"/>
        <v/>
      </c>
      <c r="CE432" s="128" t="str">
        <f t="shared" si="264"/>
        <v/>
      </c>
      <c r="CF432" s="128" t="str">
        <f t="shared" si="265"/>
        <v/>
      </c>
      <c r="CG432" s="128" t="str">
        <f t="shared" si="266"/>
        <v/>
      </c>
      <c r="CH432" s="128" t="str">
        <f t="shared" si="267"/>
        <v/>
      </c>
      <c r="CI432" s="129" t="str">
        <f t="shared" si="268"/>
        <v/>
      </c>
      <c r="CJ432" s="129" t="str">
        <f>+IF(CI432="","",MAX(CJ$1:CJ431)+1)</f>
        <v/>
      </c>
      <c r="CK432" s="129" t="str">
        <f t="shared" si="269"/>
        <v/>
      </c>
      <c r="CL432" s="129" t="str">
        <f t="shared" si="270"/>
        <v/>
      </c>
      <c r="CM432" s="129" t="str">
        <f t="shared" si="271"/>
        <v/>
      </c>
      <c r="CN432" s="129" t="str">
        <f t="shared" si="272"/>
        <v/>
      </c>
      <c r="CO432" s="129" t="str">
        <f t="shared" si="273"/>
        <v/>
      </c>
      <c r="CQ432" s="207" t="str">
        <f>+IF(CR432="","",MAX(CQ$1:CQ431)+1)</f>
        <v/>
      </c>
      <c r="CR432" s="208" t="str">
        <f>IF(Compliance_Options!B454="","",Compliance_Options!B454)</f>
        <v/>
      </c>
      <c r="CS432" s="208" t="str">
        <f>IF(Compliance_Options!C454="","",Compliance_Options!C454)</f>
        <v/>
      </c>
      <c r="CT432" s="208" t="str">
        <f>IF(Compliance_Options!D454="","",Compliance_Options!D454)</f>
        <v/>
      </c>
      <c r="CU432" s="208" t="str">
        <f t="shared" si="274"/>
        <v xml:space="preserve">  </v>
      </c>
      <c r="CV432" s="208" t="str">
        <f>IF(COUNTIF(CU$2:CU432,CU432)=1,CU432,"")</f>
        <v/>
      </c>
      <c r="CW432" s="208" t="str">
        <f t="shared" si="275"/>
        <v/>
      </c>
      <c r="CX432" s="208" t="str">
        <f t="shared" si="276"/>
        <v/>
      </c>
      <c r="CY432" s="208" t="str">
        <f t="shared" si="277"/>
        <v/>
      </c>
      <c r="CZ432" s="208" t="str">
        <f t="shared" si="278"/>
        <v/>
      </c>
    </row>
    <row r="433" spans="49:104" x14ac:dyDescent="0.3">
      <c r="AW433" s="125" t="str">
        <f>+IF(AX433="","",MAX(AW$1:AW432)+1)</f>
        <v/>
      </c>
      <c r="AX433" s="126" t="str">
        <f>IF(Compliance_Options!B455="","",Compliance_Options!B455)</f>
        <v/>
      </c>
      <c r="AY433" s="126" t="str">
        <f>IF(Compliance_Options!C455="","",Compliance_Options!C455)</f>
        <v/>
      </c>
      <c r="AZ433" s="126" t="str">
        <f>IF(Compliance_Options!D455="","",Compliance_Options!D455)</f>
        <v/>
      </c>
      <c r="BA433" s="126" t="str">
        <f>IF(Compliance_Options!E455="","",Compliance_Options!E455)</f>
        <v/>
      </c>
      <c r="BB433" s="126" t="str">
        <f>IF(Compliance_Options!F455="","",Compliance_Options!F455)</f>
        <v/>
      </c>
      <c r="BC433" s="105" t="str">
        <f t="shared" si="240"/>
        <v xml:space="preserve">    </v>
      </c>
      <c r="BD433" s="105" t="str">
        <f>IF(COUNTIF(BC$2:BC433,BC433)=1,BC433,"")</f>
        <v/>
      </c>
      <c r="BE433" s="105" t="str">
        <f t="shared" si="241"/>
        <v/>
      </c>
      <c r="BF433" s="105" t="str">
        <f t="shared" si="242"/>
        <v/>
      </c>
      <c r="BG433" s="105" t="str">
        <f t="shared" si="243"/>
        <v/>
      </c>
      <c r="BH433" s="105" t="str">
        <f t="shared" si="244"/>
        <v/>
      </c>
      <c r="BI433" s="105" t="str">
        <f t="shared" si="245"/>
        <v/>
      </c>
      <c r="BJ433" s="105" t="str">
        <f t="shared" si="246"/>
        <v/>
      </c>
      <c r="BK433" s="111" t="str">
        <f t="shared" si="247"/>
        <v/>
      </c>
      <c r="BL433" s="111" t="str">
        <f>+IF(BK433="","",MAX(BL$1:BL432)+1)</f>
        <v/>
      </c>
      <c r="BM433" s="111" t="str">
        <f t="shared" si="248"/>
        <v/>
      </c>
      <c r="BN433" s="111" t="str">
        <f t="shared" si="249"/>
        <v/>
      </c>
      <c r="BO433" s="111" t="str">
        <f t="shared" si="250"/>
        <v/>
      </c>
      <c r="BP433" s="111" t="str">
        <f t="shared" si="251"/>
        <v/>
      </c>
      <c r="BQ433" s="111" t="str">
        <f t="shared" si="252"/>
        <v/>
      </c>
      <c r="BR433" s="111" t="str">
        <f t="shared" si="253"/>
        <v/>
      </c>
      <c r="BS433" s="127" t="str">
        <f t="shared" si="254"/>
        <v/>
      </c>
      <c r="BT433" s="127" t="str">
        <f>+IF(BS433="","",MAX(BT$1:BT432)+1)</f>
        <v/>
      </c>
      <c r="BU433" s="127" t="str">
        <f t="shared" si="255"/>
        <v/>
      </c>
      <c r="BV433" s="127" t="str">
        <f t="shared" si="256"/>
        <v/>
      </c>
      <c r="BW433" s="127" t="str">
        <f t="shared" si="257"/>
        <v/>
      </c>
      <c r="BX433" s="127" t="str">
        <f t="shared" si="258"/>
        <v/>
      </c>
      <c r="BY433" s="127" t="str">
        <f t="shared" si="259"/>
        <v/>
      </c>
      <c r="BZ433" s="127" t="str">
        <f t="shared" si="260"/>
        <v/>
      </c>
      <c r="CA433" s="128" t="str">
        <f t="shared" si="261"/>
        <v/>
      </c>
      <c r="CB433" s="128" t="str">
        <f>+IF(CA433="","",MAX(CB$1:CB432)+1)</f>
        <v/>
      </c>
      <c r="CC433" s="128" t="str">
        <f t="shared" si="262"/>
        <v/>
      </c>
      <c r="CD433" s="128" t="str">
        <f t="shared" si="263"/>
        <v/>
      </c>
      <c r="CE433" s="128" t="str">
        <f t="shared" si="264"/>
        <v/>
      </c>
      <c r="CF433" s="128" t="str">
        <f t="shared" si="265"/>
        <v/>
      </c>
      <c r="CG433" s="128" t="str">
        <f t="shared" si="266"/>
        <v/>
      </c>
      <c r="CH433" s="128" t="str">
        <f t="shared" si="267"/>
        <v/>
      </c>
      <c r="CI433" s="129" t="str">
        <f t="shared" si="268"/>
        <v/>
      </c>
      <c r="CJ433" s="129" t="str">
        <f>+IF(CI433="","",MAX(CJ$1:CJ432)+1)</f>
        <v/>
      </c>
      <c r="CK433" s="129" t="str">
        <f t="shared" si="269"/>
        <v/>
      </c>
      <c r="CL433" s="129" t="str">
        <f t="shared" si="270"/>
        <v/>
      </c>
      <c r="CM433" s="129" t="str">
        <f t="shared" si="271"/>
        <v/>
      </c>
      <c r="CN433" s="129" t="str">
        <f t="shared" si="272"/>
        <v/>
      </c>
      <c r="CO433" s="129" t="str">
        <f t="shared" si="273"/>
        <v/>
      </c>
      <c r="CQ433" s="207" t="str">
        <f>+IF(CR433="","",MAX(CQ$1:CQ432)+1)</f>
        <v/>
      </c>
      <c r="CR433" s="208" t="str">
        <f>IF(Compliance_Options!B455="","",Compliance_Options!B455)</f>
        <v/>
      </c>
      <c r="CS433" s="208" t="str">
        <f>IF(Compliance_Options!C455="","",Compliance_Options!C455)</f>
        <v/>
      </c>
      <c r="CT433" s="208" t="str">
        <f>IF(Compliance_Options!D455="","",Compliance_Options!D455)</f>
        <v/>
      </c>
      <c r="CU433" s="208" t="str">
        <f t="shared" si="274"/>
        <v xml:space="preserve">  </v>
      </c>
      <c r="CV433" s="208" t="str">
        <f>IF(COUNTIF(CU$2:CU433,CU433)=1,CU433,"")</f>
        <v/>
      </c>
      <c r="CW433" s="208" t="str">
        <f t="shared" si="275"/>
        <v/>
      </c>
      <c r="CX433" s="208" t="str">
        <f t="shared" si="276"/>
        <v/>
      </c>
      <c r="CY433" s="208" t="str">
        <f t="shared" si="277"/>
        <v/>
      </c>
      <c r="CZ433" s="208" t="str">
        <f t="shared" si="278"/>
        <v/>
      </c>
    </row>
    <row r="434" spans="49:104" x14ac:dyDescent="0.3">
      <c r="AW434" s="125" t="str">
        <f>+IF(AX434="","",MAX(AW$1:AW433)+1)</f>
        <v/>
      </c>
      <c r="AX434" s="126" t="str">
        <f>IF(Compliance_Options!B456="","",Compliance_Options!B456)</f>
        <v/>
      </c>
      <c r="AY434" s="126" t="str">
        <f>IF(Compliance_Options!C456="","",Compliance_Options!C456)</f>
        <v/>
      </c>
      <c r="AZ434" s="126" t="str">
        <f>IF(Compliance_Options!D456="","",Compliance_Options!D456)</f>
        <v/>
      </c>
      <c r="BA434" s="126" t="str">
        <f>IF(Compliance_Options!E456="","",Compliance_Options!E456)</f>
        <v/>
      </c>
      <c r="BB434" s="126" t="str">
        <f>IF(Compliance_Options!F456="","",Compliance_Options!F456)</f>
        <v/>
      </c>
      <c r="BC434" s="105" t="str">
        <f t="shared" si="240"/>
        <v xml:space="preserve">    </v>
      </c>
      <c r="BD434" s="105" t="str">
        <f>IF(COUNTIF(BC$2:BC434,BC434)=1,BC434,"")</f>
        <v/>
      </c>
      <c r="BE434" s="105" t="str">
        <f t="shared" si="241"/>
        <v/>
      </c>
      <c r="BF434" s="105" t="str">
        <f t="shared" si="242"/>
        <v/>
      </c>
      <c r="BG434" s="105" t="str">
        <f t="shared" si="243"/>
        <v/>
      </c>
      <c r="BH434" s="105" t="str">
        <f t="shared" si="244"/>
        <v/>
      </c>
      <c r="BI434" s="105" t="str">
        <f t="shared" si="245"/>
        <v/>
      </c>
      <c r="BJ434" s="105" t="str">
        <f t="shared" si="246"/>
        <v/>
      </c>
      <c r="BK434" s="111" t="str">
        <f t="shared" si="247"/>
        <v/>
      </c>
      <c r="BL434" s="111" t="str">
        <f>+IF(BK434="","",MAX(BL$1:BL433)+1)</f>
        <v/>
      </c>
      <c r="BM434" s="111" t="str">
        <f t="shared" si="248"/>
        <v/>
      </c>
      <c r="BN434" s="111" t="str">
        <f t="shared" si="249"/>
        <v/>
      </c>
      <c r="BO434" s="111" t="str">
        <f t="shared" si="250"/>
        <v/>
      </c>
      <c r="BP434" s="111" t="str">
        <f t="shared" si="251"/>
        <v/>
      </c>
      <c r="BQ434" s="111" t="str">
        <f t="shared" si="252"/>
        <v/>
      </c>
      <c r="BR434" s="111" t="str">
        <f t="shared" si="253"/>
        <v/>
      </c>
      <c r="BS434" s="127" t="str">
        <f t="shared" si="254"/>
        <v/>
      </c>
      <c r="BT434" s="127" t="str">
        <f>+IF(BS434="","",MAX(BT$1:BT433)+1)</f>
        <v/>
      </c>
      <c r="BU434" s="127" t="str">
        <f t="shared" si="255"/>
        <v/>
      </c>
      <c r="BV434" s="127" t="str">
        <f t="shared" si="256"/>
        <v/>
      </c>
      <c r="BW434" s="127" t="str">
        <f t="shared" si="257"/>
        <v/>
      </c>
      <c r="BX434" s="127" t="str">
        <f t="shared" si="258"/>
        <v/>
      </c>
      <c r="BY434" s="127" t="str">
        <f t="shared" si="259"/>
        <v/>
      </c>
      <c r="BZ434" s="127" t="str">
        <f t="shared" si="260"/>
        <v/>
      </c>
      <c r="CA434" s="128" t="str">
        <f t="shared" si="261"/>
        <v/>
      </c>
      <c r="CB434" s="128" t="str">
        <f>+IF(CA434="","",MAX(CB$1:CB433)+1)</f>
        <v/>
      </c>
      <c r="CC434" s="128" t="str">
        <f t="shared" si="262"/>
        <v/>
      </c>
      <c r="CD434" s="128" t="str">
        <f t="shared" si="263"/>
        <v/>
      </c>
      <c r="CE434" s="128" t="str">
        <f t="shared" si="264"/>
        <v/>
      </c>
      <c r="CF434" s="128" t="str">
        <f t="shared" si="265"/>
        <v/>
      </c>
      <c r="CG434" s="128" t="str">
        <f t="shared" si="266"/>
        <v/>
      </c>
      <c r="CH434" s="128" t="str">
        <f t="shared" si="267"/>
        <v/>
      </c>
      <c r="CI434" s="129" t="str">
        <f t="shared" si="268"/>
        <v/>
      </c>
      <c r="CJ434" s="129" t="str">
        <f>+IF(CI434="","",MAX(CJ$1:CJ433)+1)</f>
        <v/>
      </c>
      <c r="CK434" s="129" t="str">
        <f t="shared" si="269"/>
        <v/>
      </c>
      <c r="CL434" s="129" t="str">
        <f t="shared" si="270"/>
        <v/>
      </c>
      <c r="CM434" s="129" t="str">
        <f t="shared" si="271"/>
        <v/>
      </c>
      <c r="CN434" s="129" t="str">
        <f t="shared" si="272"/>
        <v/>
      </c>
      <c r="CO434" s="129" t="str">
        <f t="shared" si="273"/>
        <v/>
      </c>
      <c r="CQ434" s="207" t="str">
        <f>+IF(CR434="","",MAX(CQ$1:CQ433)+1)</f>
        <v/>
      </c>
      <c r="CR434" s="208" t="str">
        <f>IF(Compliance_Options!B456="","",Compliance_Options!B456)</f>
        <v/>
      </c>
      <c r="CS434" s="208" t="str">
        <f>IF(Compliance_Options!C456="","",Compliance_Options!C456)</f>
        <v/>
      </c>
      <c r="CT434" s="208" t="str">
        <f>IF(Compliance_Options!D456="","",Compliance_Options!D456)</f>
        <v/>
      </c>
      <c r="CU434" s="208" t="str">
        <f t="shared" si="274"/>
        <v xml:space="preserve">  </v>
      </c>
      <c r="CV434" s="208" t="str">
        <f>IF(COUNTIF(CU$2:CU434,CU434)=1,CU434,"")</f>
        <v/>
      </c>
      <c r="CW434" s="208" t="str">
        <f t="shared" si="275"/>
        <v/>
      </c>
      <c r="CX434" s="208" t="str">
        <f t="shared" si="276"/>
        <v/>
      </c>
      <c r="CY434" s="208" t="str">
        <f t="shared" si="277"/>
        <v/>
      </c>
      <c r="CZ434" s="208" t="str">
        <f t="shared" si="278"/>
        <v/>
      </c>
    </row>
    <row r="435" spans="49:104" x14ac:dyDescent="0.3">
      <c r="AW435" s="125" t="str">
        <f>+IF(AX435="","",MAX(AW$1:AW434)+1)</f>
        <v/>
      </c>
      <c r="AX435" s="126" t="str">
        <f>IF(Compliance_Options!B457="","",Compliance_Options!B457)</f>
        <v/>
      </c>
      <c r="AY435" s="126" t="str">
        <f>IF(Compliance_Options!C457="","",Compliance_Options!C457)</f>
        <v/>
      </c>
      <c r="AZ435" s="126" t="str">
        <f>IF(Compliance_Options!D457="","",Compliance_Options!D457)</f>
        <v/>
      </c>
      <c r="BA435" s="126" t="str">
        <f>IF(Compliance_Options!E457="","",Compliance_Options!E457)</f>
        <v/>
      </c>
      <c r="BB435" s="126" t="str">
        <f>IF(Compliance_Options!F457="","",Compliance_Options!F457)</f>
        <v/>
      </c>
      <c r="BC435" s="105" t="str">
        <f t="shared" si="240"/>
        <v xml:space="preserve">    </v>
      </c>
      <c r="BD435" s="105" t="str">
        <f>IF(COUNTIF(BC$2:BC435,BC435)=1,BC435,"")</f>
        <v/>
      </c>
      <c r="BE435" s="105" t="str">
        <f t="shared" si="241"/>
        <v/>
      </c>
      <c r="BF435" s="105" t="str">
        <f t="shared" si="242"/>
        <v/>
      </c>
      <c r="BG435" s="105" t="str">
        <f t="shared" si="243"/>
        <v/>
      </c>
      <c r="BH435" s="105" t="str">
        <f t="shared" si="244"/>
        <v/>
      </c>
      <c r="BI435" s="105" t="str">
        <f t="shared" si="245"/>
        <v/>
      </c>
      <c r="BJ435" s="105" t="str">
        <f t="shared" si="246"/>
        <v/>
      </c>
      <c r="BK435" s="111" t="str">
        <f t="shared" si="247"/>
        <v/>
      </c>
      <c r="BL435" s="111" t="str">
        <f>+IF(BK435="","",MAX(BL$1:BL434)+1)</f>
        <v/>
      </c>
      <c r="BM435" s="111" t="str">
        <f t="shared" si="248"/>
        <v/>
      </c>
      <c r="BN435" s="111" t="str">
        <f t="shared" si="249"/>
        <v/>
      </c>
      <c r="BO435" s="111" t="str">
        <f t="shared" si="250"/>
        <v/>
      </c>
      <c r="BP435" s="111" t="str">
        <f t="shared" si="251"/>
        <v/>
      </c>
      <c r="BQ435" s="111" t="str">
        <f t="shared" si="252"/>
        <v/>
      </c>
      <c r="BR435" s="111" t="str">
        <f t="shared" si="253"/>
        <v/>
      </c>
      <c r="BS435" s="127" t="str">
        <f t="shared" si="254"/>
        <v/>
      </c>
      <c r="BT435" s="127" t="str">
        <f>+IF(BS435="","",MAX(BT$1:BT434)+1)</f>
        <v/>
      </c>
      <c r="BU435" s="127" t="str">
        <f t="shared" si="255"/>
        <v/>
      </c>
      <c r="BV435" s="127" t="str">
        <f t="shared" si="256"/>
        <v/>
      </c>
      <c r="BW435" s="127" t="str">
        <f t="shared" si="257"/>
        <v/>
      </c>
      <c r="BX435" s="127" t="str">
        <f t="shared" si="258"/>
        <v/>
      </c>
      <c r="BY435" s="127" t="str">
        <f t="shared" si="259"/>
        <v/>
      </c>
      <c r="BZ435" s="127" t="str">
        <f t="shared" si="260"/>
        <v/>
      </c>
      <c r="CA435" s="128" t="str">
        <f t="shared" si="261"/>
        <v/>
      </c>
      <c r="CB435" s="128" t="str">
        <f>+IF(CA435="","",MAX(CB$1:CB434)+1)</f>
        <v/>
      </c>
      <c r="CC435" s="128" t="str">
        <f t="shared" si="262"/>
        <v/>
      </c>
      <c r="CD435" s="128" t="str">
        <f t="shared" si="263"/>
        <v/>
      </c>
      <c r="CE435" s="128" t="str">
        <f t="shared" si="264"/>
        <v/>
      </c>
      <c r="CF435" s="128" t="str">
        <f t="shared" si="265"/>
        <v/>
      </c>
      <c r="CG435" s="128" t="str">
        <f t="shared" si="266"/>
        <v/>
      </c>
      <c r="CH435" s="128" t="str">
        <f t="shared" si="267"/>
        <v/>
      </c>
      <c r="CI435" s="129" t="str">
        <f t="shared" si="268"/>
        <v/>
      </c>
      <c r="CJ435" s="129" t="str">
        <f>+IF(CI435="","",MAX(CJ$1:CJ434)+1)</f>
        <v/>
      </c>
      <c r="CK435" s="129" t="str">
        <f t="shared" si="269"/>
        <v/>
      </c>
      <c r="CL435" s="129" t="str">
        <f t="shared" si="270"/>
        <v/>
      </c>
      <c r="CM435" s="129" t="str">
        <f t="shared" si="271"/>
        <v/>
      </c>
      <c r="CN435" s="129" t="str">
        <f t="shared" si="272"/>
        <v/>
      </c>
      <c r="CO435" s="129" t="str">
        <f t="shared" si="273"/>
        <v/>
      </c>
      <c r="CQ435" s="207" t="str">
        <f>+IF(CR435="","",MAX(CQ$1:CQ434)+1)</f>
        <v/>
      </c>
      <c r="CR435" s="208" t="str">
        <f>IF(Compliance_Options!B457="","",Compliance_Options!B457)</f>
        <v/>
      </c>
      <c r="CS435" s="208" t="str">
        <f>IF(Compliance_Options!C457="","",Compliance_Options!C457)</f>
        <v/>
      </c>
      <c r="CT435" s="208" t="str">
        <f>IF(Compliance_Options!D457="","",Compliance_Options!D457)</f>
        <v/>
      </c>
      <c r="CU435" s="208" t="str">
        <f t="shared" si="274"/>
        <v xml:space="preserve">  </v>
      </c>
      <c r="CV435" s="208" t="str">
        <f>IF(COUNTIF(CU$2:CU435,CU435)=1,CU435,"")</f>
        <v/>
      </c>
      <c r="CW435" s="208" t="str">
        <f t="shared" si="275"/>
        <v/>
      </c>
      <c r="CX435" s="208" t="str">
        <f t="shared" si="276"/>
        <v/>
      </c>
      <c r="CY435" s="208" t="str">
        <f t="shared" si="277"/>
        <v/>
      </c>
      <c r="CZ435" s="208" t="str">
        <f t="shared" si="278"/>
        <v/>
      </c>
    </row>
    <row r="436" spans="49:104" x14ac:dyDescent="0.3">
      <c r="AW436" s="125" t="str">
        <f>+IF(AX436="","",MAX(AW$1:AW435)+1)</f>
        <v/>
      </c>
      <c r="AX436" s="126" t="str">
        <f>IF(Compliance_Options!B458="","",Compliance_Options!B458)</f>
        <v/>
      </c>
      <c r="AY436" s="126" t="str">
        <f>IF(Compliance_Options!C458="","",Compliance_Options!C458)</f>
        <v/>
      </c>
      <c r="AZ436" s="126" t="str">
        <f>IF(Compliance_Options!D458="","",Compliance_Options!D458)</f>
        <v/>
      </c>
      <c r="BA436" s="126" t="str">
        <f>IF(Compliance_Options!E458="","",Compliance_Options!E458)</f>
        <v/>
      </c>
      <c r="BB436" s="126" t="str">
        <f>IF(Compliance_Options!F458="","",Compliance_Options!F458)</f>
        <v/>
      </c>
      <c r="BC436" s="105" t="str">
        <f t="shared" si="240"/>
        <v xml:space="preserve">    </v>
      </c>
      <c r="BD436" s="105" t="str">
        <f>IF(COUNTIF(BC$2:BC436,BC436)=1,BC436,"")</f>
        <v/>
      </c>
      <c r="BE436" s="105" t="str">
        <f t="shared" si="241"/>
        <v/>
      </c>
      <c r="BF436" s="105" t="str">
        <f t="shared" si="242"/>
        <v/>
      </c>
      <c r="BG436" s="105" t="str">
        <f t="shared" si="243"/>
        <v/>
      </c>
      <c r="BH436" s="105" t="str">
        <f t="shared" si="244"/>
        <v/>
      </c>
      <c r="BI436" s="105" t="str">
        <f t="shared" si="245"/>
        <v/>
      </c>
      <c r="BJ436" s="105" t="str">
        <f t="shared" si="246"/>
        <v/>
      </c>
      <c r="BK436" s="111" t="str">
        <f t="shared" si="247"/>
        <v/>
      </c>
      <c r="BL436" s="111" t="str">
        <f>+IF(BK436="","",MAX(BL$1:BL435)+1)</f>
        <v/>
      </c>
      <c r="BM436" s="111" t="str">
        <f t="shared" si="248"/>
        <v/>
      </c>
      <c r="BN436" s="111" t="str">
        <f t="shared" si="249"/>
        <v/>
      </c>
      <c r="BO436" s="111" t="str">
        <f t="shared" si="250"/>
        <v/>
      </c>
      <c r="BP436" s="111" t="str">
        <f t="shared" si="251"/>
        <v/>
      </c>
      <c r="BQ436" s="111" t="str">
        <f t="shared" si="252"/>
        <v/>
      </c>
      <c r="BR436" s="111" t="str">
        <f t="shared" si="253"/>
        <v/>
      </c>
      <c r="BS436" s="127" t="str">
        <f t="shared" si="254"/>
        <v/>
      </c>
      <c r="BT436" s="127" t="str">
        <f>+IF(BS436="","",MAX(BT$1:BT435)+1)</f>
        <v/>
      </c>
      <c r="BU436" s="127" t="str">
        <f t="shared" si="255"/>
        <v/>
      </c>
      <c r="BV436" s="127" t="str">
        <f t="shared" si="256"/>
        <v/>
      </c>
      <c r="BW436" s="127" t="str">
        <f t="shared" si="257"/>
        <v/>
      </c>
      <c r="BX436" s="127" t="str">
        <f t="shared" si="258"/>
        <v/>
      </c>
      <c r="BY436" s="127" t="str">
        <f t="shared" si="259"/>
        <v/>
      </c>
      <c r="BZ436" s="127" t="str">
        <f t="shared" si="260"/>
        <v/>
      </c>
      <c r="CA436" s="128" t="str">
        <f t="shared" si="261"/>
        <v/>
      </c>
      <c r="CB436" s="128" t="str">
        <f>+IF(CA436="","",MAX(CB$1:CB435)+1)</f>
        <v/>
      </c>
      <c r="CC436" s="128" t="str">
        <f t="shared" si="262"/>
        <v/>
      </c>
      <c r="CD436" s="128" t="str">
        <f t="shared" si="263"/>
        <v/>
      </c>
      <c r="CE436" s="128" t="str">
        <f t="shared" si="264"/>
        <v/>
      </c>
      <c r="CF436" s="128" t="str">
        <f t="shared" si="265"/>
        <v/>
      </c>
      <c r="CG436" s="128" t="str">
        <f t="shared" si="266"/>
        <v/>
      </c>
      <c r="CH436" s="128" t="str">
        <f t="shared" si="267"/>
        <v/>
      </c>
      <c r="CI436" s="129" t="str">
        <f t="shared" si="268"/>
        <v/>
      </c>
      <c r="CJ436" s="129" t="str">
        <f>+IF(CI436="","",MAX(CJ$1:CJ435)+1)</f>
        <v/>
      </c>
      <c r="CK436" s="129" t="str">
        <f t="shared" si="269"/>
        <v/>
      </c>
      <c r="CL436" s="129" t="str">
        <f t="shared" si="270"/>
        <v/>
      </c>
      <c r="CM436" s="129" t="str">
        <f t="shared" si="271"/>
        <v/>
      </c>
      <c r="CN436" s="129" t="str">
        <f t="shared" si="272"/>
        <v/>
      </c>
      <c r="CO436" s="129" t="str">
        <f t="shared" si="273"/>
        <v/>
      </c>
      <c r="CQ436" s="207" t="str">
        <f>+IF(CR436="","",MAX(CQ$1:CQ435)+1)</f>
        <v/>
      </c>
      <c r="CR436" s="208" t="str">
        <f>IF(Compliance_Options!B458="","",Compliance_Options!B458)</f>
        <v/>
      </c>
      <c r="CS436" s="208" t="str">
        <f>IF(Compliance_Options!C458="","",Compliance_Options!C458)</f>
        <v/>
      </c>
      <c r="CT436" s="208" t="str">
        <f>IF(Compliance_Options!D458="","",Compliance_Options!D458)</f>
        <v/>
      </c>
      <c r="CU436" s="208" t="str">
        <f t="shared" si="274"/>
        <v xml:space="preserve">  </v>
      </c>
      <c r="CV436" s="208" t="str">
        <f>IF(COUNTIF(CU$2:CU436,CU436)=1,CU436,"")</f>
        <v/>
      </c>
      <c r="CW436" s="208" t="str">
        <f t="shared" si="275"/>
        <v/>
      </c>
      <c r="CX436" s="208" t="str">
        <f t="shared" si="276"/>
        <v/>
      </c>
      <c r="CY436" s="208" t="str">
        <f t="shared" si="277"/>
        <v/>
      </c>
      <c r="CZ436" s="208" t="str">
        <f t="shared" si="278"/>
        <v/>
      </c>
    </row>
    <row r="437" spans="49:104" x14ac:dyDescent="0.3">
      <c r="AW437" s="125" t="str">
        <f>+IF(AX437="","",MAX(AW$1:AW436)+1)</f>
        <v/>
      </c>
      <c r="AX437" s="126" t="str">
        <f>IF(Compliance_Options!B459="","",Compliance_Options!B459)</f>
        <v/>
      </c>
      <c r="AY437" s="126" t="str">
        <f>IF(Compliance_Options!C459="","",Compliance_Options!C459)</f>
        <v/>
      </c>
      <c r="AZ437" s="126" t="str">
        <f>IF(Compliance_Options!D459="","",Compliance_Options!D459)</f>
        <v/>
      </c>
      <c r="BA437" s="126" t="str">
        <f>IF(Compliance_Options!E459="","",Compliance_Options!E459)</f>
        <v/>
      </c>
      <c r="BB437" s="126" t="str">
        <f>IF(Compliance_Options!F459="","",Compliance_Options!F459)</f>
        <v/>
      </c>
      <c r="BC437" s="105" t="str">
        <f t="shared" si="240"/>
        <v xml:space="preserve">    </v>
      </c>
      <c r="BD437" s="105" t="str">
        <f>IF(COUNTIF(BC$2:BC437,BC437)=1,BC437,"")</f>
        <v/>
      </c>
      <c r="BE437" s="105" t="str">
        <f t="shared" si="241"/>
        <v/>
      </c>
      <c r="BF437" s="105" t="str">
        <f t="shared" si="242"/>
        <v/>
      </c>
      <c r="BG437" s="105" t="str">
        <f t="shared" si="243"/>
        <v/>
      </c>
      <c r="BH437" s="105" t="str">
        <f t="shared" si="244"/>
        <v/>
      </c>
      <c r="BI437" s="105" t="str">
        <f t="shared" si="245"/>
        <v/>
      </c>
      <c r="BJ437" s="105" t="str">
        <f t="shared" si="246"/>
        <v/>
      </c>
      <c r="BK437" s="111" t="str">
        <f t="shared" si="247"/>
        <v/>
      </c>
      <c r="BL437" s="111" t="str">
        <f>+IF(BK437="","",MAX(BL$1:BL436)+1)</f>
        <v/>
      </c>
      <c r="BM437" s="111" t="str">
        <f t="shared" si="248"/>
        <v/>
      </c>
      <c r="BN437" s="111" t="str">
        <f t="shared" si="249"/>
        <v/>
      </c>
      <c r="BO437" s="111" t="str">
        <f t="shared" si="250"/>
        <v/>
      </c>
      <c r="BP437" s="111" t="str">
        <f t="shared" si="251"/>
        <v/>
      </c>
      <c r="BQ437" s="111" t="str">
        <f t="shared" si="252"/>
        <v/>
      </c>
      <c r="BR437" s="111" t="str">
        <f t="shared" si="253"/>
        <v/>
      </c>
      <c r="BS437" s="127" t="str">
        <f t="shared" si="254"/>
        <v/>
      </c>
      <c r="BT437" s="127" t="str">
        <f>+IF(BS437="","",MAX(BT$1:BT436)+1)</f>
        <v/>
      </c>
      <c r="BU437" s="127" t="str">
        <f t="shared" si="255"/>
        <v/>
      </c>
      <c r="BV437" s="127" t="str">
        <f t="shared" si="256"/>
        <v/>
      </c>
      <c r="BW437" s="127" t="str">
        <f t="shared" si="257"/>
        <v/>
      </c>
      <c r="BX437" s="127" t="str">
        <f t="shared" si="258"/>
        <v/>
      </c>
      <c r="BY437" s="127" t="str">
        <f t="shared" si="259"/>
        <v/>
      </c>
      <c r="BZ437" s="127" t="str">
        <f t="shared" si="260"/>
        <v/>
      </c>
      <c r="CA437" s="128" t="str">
        <f t="shared" si="261"/>
        <v/>
      </c>
      <c r="CB437" s="128" t="str">
        <f>+IF(CA437="","",MAX(CB$1:CB436)+1)</f>
        <v/>
      </c>
      <c r="CC437" s="128" t="str">
        <f t="shared" si="262"/>
        <v/>
      </c>
      <c r="CD437" s="128" t="str">
        <f t="shared" si="263"/>
        <v/>
      </c>
      <c r="CE437" s="128" t="str">
        <f t="shared" si="264"/>
        <v/>
      </c>
      <c r="CF437" s="128" t="str">
        <f t="shared" si="265"/>
        <v/>
      </c>
      <c r="CG437" s="128" t="str">
        <f t="shared" si="266"/>
        <v/>
      </c>
      <c r="CH437" s="128" t="str">
        <f t="shared" si="267"/>
        <v/>
      </c>
      <c r="CI437" s="129" t="str">
        <f t="shared" si="268"/>
        <v/>
      </c>
      <c r="CJ437" s="129" t="str">
        <f>+IF(CI437="","",MAX(CJ$1:CJ436)+1)</f>
        <v/>
      </c>
      <c r="CK437" s="129" t="str">
        <f t="shared" si="269"/>
        <v/>
      </c>
      <c r="CL437" s="129" t="str">
        <f t="shared" si="270"/>
        <v/>
      </c>
      <c r="CM437" s="129" t="str">
        <f t="shared" si="271"/>
        <v/>
      </c>
      <c r="CN437" s="129" t="str">
        <f t="shared" si="272"/>
        <v/>
      </c>
      <c r="CO437" s="129" t="str">
        <f t="shared" si="273"/>
        <v/>
      </c>
      <c r="CQ437" s="207" t="str">
        <f>+IF(CR437="","",MAX(CQ$1:CQ436)+1)</f>
        <v/>
      </c>
      <c r="CR437" s="208" t="str">
        <f>IF(Compliance_Options!B459="","",Compliance_Options!B459)</f>
        <v/>
      </c>
      <c r="CS437" s="208" t="str">
        <f>IF(Compliance_Options!C459="","",Compliance_Options!C459)</f>
        <v/>
      </c>
      <c r="CT437" s="208" t="str">
        <f>IF(Compliance_Options!D459="","",Compliance_Options!D459)</f>
        <v/>
      </c>
      <c r="CU437" s="208" t="str">
        <f t="shared" si="274"/>
        <v xml:space="preserve">  </v>
      </c>
      <c r="CV437" s="208" t="str">
        <f>IF(COUNTIF(CU$2:CU437,CU437)=1,CU437,"")</f>
        <v/>
      </c>
      <c r="CW437" s="208" t="str">
        <f t="shared" si="275"/>
        <v/>
      </c>
      <c r="CX437" s="208" t="str">
        <f t="shared" si="276"/>
        <v/>
      </c>
      <c r="CY437" s="208" t="str">
        <f t="shared" si="277"/>
        <v/>
      </c>
      <c r="CZ437" s="208" t="str">
        <f t="shared" si="278"/>
        <v/>
      </c>
    </row>
    <row r="438" spans="49:104" x14ac:dyDescent="0.3">
      <c r="AW438" s="125" t="str">
        <f>+IF(AX438="","",MAX(AW$1:AW437)+1)</f>
        <v/>
      </c>
      <c r="AX438" s="126" t="str">
        <f>IF(Compliance_Options!B460="","",Compliance_Options!B460)</f>
        <v/>
      </c>
      <c r="AY438" s="126" t="str">
        <f>IF(Compliance_Options!C460="","",Compliance_Options!C460)</f>
        <v/>
      </c>
      <c r="AZ438" s="126" t="str">
        <f>IF(Compliance_Options!D460="","",Compliance_Options!D460)</f>
        <v/>
      </c>
      <c r="BA438" s="126" t="str">
        <f>IF(Compliance_Options!E460="","",Compliance_Options!E460)</f>
        <v/>
      </c>
      <c r="BB438" s="126" t="str">
        <f>IF(Compliance_Options!F460="","",Compliance_Options!F460)</f>
        <v/>
      </c>
      <c r="BC438" s="105" t="str">
        <f t="shared" si="240"/>
        <v xml:space="preserve">    </v>
      </c>
      <c r="BD438" s="105" t="str">
        <f>IF(COUNTIF(BC$2:BC438,BC438)=1,BC438,"")</f>
        <v/>
      </c>
      <c r="BE438" s="105" t="str">
        <f t="shared" si="241"/>
        <v/>
      </c>
      <c r="BF438" s="105" t="str">
        <f t="shared" si="242"/>
        <v/>
      </c>
      <c r="BG438" s="105" t="str">
        <f t="shared" si="243"/>
        <v/>
      </c>
      <c r="BH438" s="105" t="str">
        <f t="shared" si="244"/>
        <v/>
      </c>
      <c r="BI438" s="105" t="str">
        <f t="shared" si="245"/>
        <v/>
      </c>
      <c r="BJ438" s="105" t="str">
        <f t="shared" si="246"/>
        <v/>
      </c>
      <c r="BK438" s="111" t="str">
        <f t="shared" si="247"/>
        <v/>
      </c>
      <c r="BL438" s="111" t="str">
        <f>+IF(BK438="","",MAX(BL$1:BL437)+1)</f>
        <v/>
      </c>
      <c r="BM438" s="111" t="str">
        <f t="shared" si="248"/>
        <v/>
      </c>
      <c r="BN438" s="111" t="str">
        <f t="shared" si="249"/>
        <v/>
      </c>
      <c r="BO438" s="111" t="str">
        <f t="shared" si="250"/>
        <v/>
      </c>
      <c r="BP438" s="111" t="str">
        <f t="shared" si="251"/>
        <v/>
      </c>
      <c r="BQ438" s="111" t="str">
        <f t="shared" si="252"/>
        <v/>
      </c>
      <c r="BR438" s="111" t="str">
        <f t="shared" si="253"/>
        <v/>
      </c>
      <c r="BS438" s="127" t="str">
        <f t="shared" si="254"/>
        <v/>
      </c>
      <c r="BT438" s="127" t="str">
        <f>+IF(BS438="","",MAX(BT$1:BT437)+1)</f>
        <v/>
      </c>
      <c r="BU438" s="127" t="str">
        <f t="shared" si="255"/>
        <v/>
      </c>
      <c r="BV438" s="127" t="str">
        <f t="shared" si="256"/>
        <v/>
      </c>
      <c r="BW438" s="127" t="str">
        <f t="shared" si="257"/>
        <v/>
      </c>
      <c r="BX438" s="127" t="str">
        <f t="shared" si="258"/>
        <v/>
      </c>
      <c r="BY438" s="127" t="str">
        <f t="shared" si="259"/>
        <v/>
      </c>
      <c r="BZ438" s="127" t="str">
        <f t="shared" si="260"/>
        <v/>
      </c>
      <c r="CA438" s="128" t="str">
        <f t="shared" si="261"/>
        <v/>
      </c>
      <c r="CB438" s="128" t="str">
        <f>+IF(CA438="","",MAX(CB$1:CB437)+1)</f>
        <v/>
      </c>
      <c r="CC438" s="128" t="str">
        <f t="shared" si="262"/>
        <v/>
      </c>
      <c r="CD438" s="128" t="str">
        <f t="shared" si="263"/>
        <v/>
      </c>
      <c r="CE438" s="128" t="str">
        <f t="shared" si="264"/>
        <v/>
      </c>
      <c r="CF438" s="128" t="str">
        <f t="shared" si="265"/>
        <v/>
      </c>
      <c r="CG438" s="128" t="str">
        <f t="shared" si="266"/>
        <v/>
      </c>
      <c r="CH438" s="128" t="str">
        <f t="shared" si="267"/>
        <v/>
      </c>
      <c r="CI438" s="129" t="str">
        <f t="shared" si="268"/>
        <v/>
      </c>
      <c r="CJ438" s="129" t="str">
        <f>+IF(CI438="","",MAX(CJ$1:CJ437)+1)</f>
        <v/>
      </c>
      <c r="CK438" s="129" t="str">
        <f t="shared" si="269"/>
        <v/>
      </c>
      <c r="CL438" s="129" t="str">
        <f t="shared" si="270"/>
        <v/>
      </c>
      <c r="CM438" s="129" t="str">
        <f t="shared" si="271"/>
        <v/>
      </c>
      <c r="CN438" s="129" t="str">
        <f t="shared" si="272"/>
        <v/>
      </c>
      <c r="CO438" s="129" t="str">
        <f t="shared" si="273"/>
        <v/>
      </c>
      <c r="CQ438" s="207" t="str">
        <f>+IF(CR438="","",MAX(CQ$1:CQ437)+1)</f>
        <v/>
      </c>
      <c r="CR438" s="208" t="str">
        <f>IF(Compliance_Options!B460="","",Compliance_Options!B460)</f>
        <v/>
      </c>
      <c r="CS438" s="208" t="str">
        <f>IF(Compliance_Options!C460="","",Compliance_Options!C460)</f>
        <v/>
      </c>
      <c r="CT438" s="208" t="str">
        <f>IF(Compliance_Options!D460="","",Compliance_Options!D460)</f>
        <v/>
      </c>
      <c r="CU438" s="208" t="str">
        <f t="shared" si="274"/>
        <v xml:space="preserve">  </v>
      </c>
      <c r="CV438" s="208" t="str">
        <f>IF(COUNTIF(CU$2:CU438,CU438)=1,CU438,"")</f>
        <v/>
      </c>
      <c r="CW438" s="208" t="str">
        <f t="shared" si="275"/>
        <v/>
      </c>
      <c r="CX438" s="208" t="str">
        <f t="shared" si="276"/>
        <v/>
      </c>
      <c r="CY438" s="208" t="str">
        <f t="shared" si="277"/>
        <v/>
      </c>
      <c r="CZ438" s="208" t="str">
        <f t="shared" si="278"/>
        <v/>
      </c>
    </row>
    <row r="439" spans="49:104" x14ac:dyDescent="0.3">
      <c r="AW439" s="125" t="str">
        <f>+IF(AX439="","",MAX(AW$1:AW438)+1)</f>
        <v/>
      </c>
      <c r="AX439" s="126" t="str">
        <f>IF(Compliance_Options!B461="","",Compliance_Options!B461)</f>
        <v/>
      </c>
      <c r="AY439" s="126" t="str">
        <f>IF(Compliance_Options!C461="","",Compliance_Options!C461)</f>
        <v/>
      </c>
      <c r="AZ439" s="126" t="str">
        <f>IF(Compliance_Options!D461="","",Compliance_Options!D461)</f>
        <v/>
      </c>
      <c r="BA439" s="126" t="str">
        <f>IF(Compliance_Options!E461="","",Compliance_Options!E461)</f>
        <v/>
      </c>
      <c r="BB439" s="126" t="str">
        <f>IF(Compliance_Options!F461="","",Compliance_Options!F461)</f>
        <v/>
      </c>
      <c r="BC439" s="105" t="str">
        <f t="shared" si="240"/>
        <v xml:space="preserve">    </v>
      </c>
      <c r="BD439" s="105" t="str">
        <f>IF(COUNTIF(BC$2:BC439,BC439)=1,BC439,"")</f>
        <v/>
      </c>
      <c r="BE439" s="105" t="str">
        <f t="shared" si="241"/>
        <v/>
      </c>
      <c r="BF439" s="105" t="str">
        <f t="shared" si="242"/>
        <v/>
      </c>
      <c r="BG439" s="105" t="str">
        <f t="shared" si="243"/>
        <v/>
      </c>
      <c r="BH439" s="105" t="str">
        <f t="shared" si="244"/>
        <v/>
      </c>
      <c r="BI439" s="105" t="str">
        <f t="shared" si="245"/>
        <v/>
      </c>
      <c r="BJ439" s="105" t="str">
        <f t="shared" si="246"/>
        <v/>
      </c>
      <c r="BK439" s="111" t="str">
        <f t="shared" si="247"/>
        <v/>
      </c>
      <c r="BL439" s="111" t="str">
        <f>+IF(BK439="","",MAX(BL$1:BL438)+1)</f>
        <v/>
      </c>
      <c r="BM439" s="111" t="str">
        <f t="shared" si="248"/>
        <v/>
      </c>
      <c r="BN439" s="111" t="str">
        <f t="shared" si="249"/>
        <v/>
      </c>
      <c r="BO439" s="111" t="str">
        <f t="shared" si="250"/>
        <v/>
      </c>
      <c r="BP439" s="111" t="str">
        <f t="shared" si="251"/>
        <v/>
      </c>
      <c r="BQ439" s="111" t="str">
        <f t="shared" si="252"/>
        <v/>
      </c>
      <c r="BR439" s="111" t="str">
        <f t="shared" si="253"/>
        <v/>
      </c>
      <c r="BS439" s="127" t="str">
        <f t="shared" si="254"/>
        <v/>
      </c>
      <c r="BT439" s="127" t="str">
        <f>+IF(BS439="","",MAX(BT$1:BT438)+1)</f>
        <v/>
      </c>
      <c r="BU439" s="127" t="str">
        <f t="shared" si="255"/>
        <v/>
      </c>
      <c r="BV439" s="127" t="str">
        <f t="shared" si="256"/>
        <v/>
      </c>
      <c r="BW439" s="127" t="str">
        <f t="shared" si="257"/>
        <v/>
      </c>
      <c r="BX439" s="127" t="str">
        <f t="shared" si="258"/>
        <v/>
      </c>
      <c r="BY439" s="127" t="str">
        <f t="shared" si="259"/>
        <v/>
      </c>
      <c r="BZ439" s="127" t="str">
        <f t="shared" si="260"/>
        <v/>
      </c>
      <c r="CA439" s="128" t="str">
        <f t="shared" si="261"/>
        <v/>
      </c>
      <c r="CB439" s="128" t="str">
        <f>+IF(CA439="","",MAX(CB$1:CB438)+1)</f>
        <v/>
      </c>
      <c r="CC439" s="128" t="str">
        <f t="shared" si="262"/>
        <v/>
      </c>
      <c r="CD439" s="128" t="str">
        <f t="shared" si="263"/>
        <v/>
      </c>
      <c r="CE439" s="128" t="str">
        <f t="shared" si="264"/>
        <v/>
      </c>
      <c r="CF439" s="128" t="str">
        <f t="shared" si="265"/>
        <v/>
      </c>
      <c r="CG439" s="128" t="str">
        <f t="shared" si="266"/>
        <v/>
      </c>
      <c r="CH439" s="128" t="str">
        <f t="shared" si="267"/>
        <v/>
      </c>
      <c r="CI439" s="129" t="str">
        <f t="shared" si="268"/>
        <v/>
      </c>
      <c r="CJ439" s="129" t="str">
        <f>+IF(CI439="","",MAX(CJ$1:CJ438)+1)</f>
        <v/>
      </c>
      <c r="CK439" s="129" t="str">
        <f t="shared" si="269"/>
        <v/>
      </c>
      <c r="CL439" s="129" t="str">
        <f t="shared" si="270"/>
        <v/>
      </c>
      <c r="CM439" s="129" t="str">
        <f t="shared" si="271"/>
        <v/>
      </c>
      <c r="CN439" s="129" t="str">
        <f t="shared" si="272"/>
        <v/>
      </c>
      <c r="CO439" s="129" t="str">
        <f t="shared" si="273"/>
        <v/>
      </c>
      <c r="CQ439" s="207" t="str">
        <f>+IF(CR439="","",MAX(CQ$1:CQ438)+1)</f>
        <v/>
      </c>
      <c r="CR439" s="208" t="str">
        <f>IF(Compliance_Options!B461="","",Compliance_Options!B461)</f>
        <v/>
      </c>
      <c r="CS439" s="208" t="str">
        <f>IF(Compliance_Options!C461="","",Compliance_Options!C461)</f>
        <v/>
      </c>
      <c r="CT439" s="208" t="str">
        <f>IF(Compliance_Options!D461="","",Compliance_Options!D461)</f>
        <v/>
      </c>
      <c r="CU439" s="208" t="str">
        <f t="shared" si="274"/>
        <v xml:space="preserve">  </v>
      </c>
      <c r="CV439" s="208" t="str">
        <f>IF(COUNTIF(CU$2:CU439,CU439)=1,CU439,"")</f>
        <v/>
      </c>
      <c r="CW439" s="208" t="str">
        <f t="shared" si="275"/>
        <v/>
      </c>
      <c r="CX439" s="208" t="str">
        <f t="shared" si="276"/>
        <v/>
      </c>
      <c r="CY439" s="208" t="str">
        <f t="shared" si="277"/>
        <v/>
      </c>
      <c r="CZ439" s="208" t="str">
        <f t="shared" si="278"/>
        <v/>
      </c>
    </row>
    <row r="440" spans="49:104" x14ac:dyDescent="0.3">
      <c r="AW440" s="125" t="str">
        <f>+IF(AX440="","",MAX(AW$1:AW439)+1)</f>
        <v/>
      </c>
      <c r="AX440" s="126" t="str">
        <f>IF(Compliance_Options!B462="","",Compliance_Options!B462)</f>
        <v/>
      </c>
      <c r="AY440" s="126" t="str">
        <f>IF(Compliance_Options!C462="","",Compliance_Options!C462)</f>
        <v/>
      </c>
      <c r="AZ440" s="126" t="str">
        <f>IF(Compliance_Options!D462="","",Compliance_Options!D462)</f>
        <v/>
      </c>
      <c r="BA440" s="126" t="str">
        <f>IF(Compliance_Options!E462="","",Compliance_Options!E462)</f>
        <v/>
      </c>
      <c r="BB440" s="126" t="str">
        <f>IF(Compliance_Options!F462="","",Compliance_Options!F462)</f>
        <v/>
      </c>
      <c r="BC440" s="105" t="str">
        <f t="shared" si="240"/>
        <v xml:space="preserve">    </v>
      </c>
      <c r="BD440" s="105" t="str">
        <f>IF(COUNTIF(BC$2:BC440,BC440)=1,BC440,"")</f>
        <v/>
      </c>
      <c r="BE440" s="105" t="str">
        <f t="shared" si="241"/>
        <v/>
      </c>
      <c r="BF440" s="105" t="str">
        <f t="shared" si="242"/>
        <v/>
      </c>
      <c r="BG440" s="105" t="str">
        <f t="shared" si="243"/>
        <v/>
      </c>
      <c r="BH440" s="105" t="str">
        <f t="shared" si="244"/>
        <v/>
      </c>
      <c r="BI440" s="105" t="str">
        <f t="shared" si="245"/>
        <v/>
      </c>
      <c r="BJ440" s="105" t="str">
        <f t="shared" si="246"/>
        <v/>
      </c>
      <c r="BK440" s="111" t="str">
        <f t="shared" si="247"/>
        <v/>
      </c>
      <c r="BL440" s="111" t="str">
        <f>+IF(BK440="","",MAX(BL$1:BL439)+1)</f>
        <v/>
      </c>
      <c r="BM440" s="111" t="str">
        <f t="shared" si="248"/>
        <v/>
      </c>
      <c r="BN440" s="111" t="str">
        <f t="shared" si="249"/>
        <v/>
      </c>
      <c r="BO440" s="111" t="str">
        <f t="shared" si="250"/>
        <v/>
      </c>
      <c r="BP440" s="111" t="str">
        <f t="shared" si="251"/>
        <v/>
      </c>
      <c r="BQ440" s="111" t="str">
        <f t="shared" si="252"/>
        <v/>
      </c>
      <c r="BR440" s="111" t="str">
        <f t="shared" si="253"/>
        <v/>
      </c>
      <c r="BS440" s="127" t="str">
        <f t="shared" si="254"/>
        <v/>
      </c>
      <c r="BT440" s="127" t="str">
        <f>+IF(BS440="","",MAX(BT$1:BT439)+1)</f>
        <v/>
      </c>
      <c r="BU440" s="127" t="str">
        <f t="shared" si="255"/>
        <v/>
      </c>
      <c r="BV440" s="127" t="str">
        <f t="shared" si="256"/>
        <v/>
      </c>
      <c r="BW440" s="127" t="str">
        <f t="shared" si="257"/>
        <v/>
      </c>
      <c r="BX440" s="127" t="str">
        <f t="shared" si="258"/>
        <v/>
      </c>
      <c r="BY440" s="127" t="str">
        <f t="shared" si="259"/>
        <v/>
      </c>
      <c r="BZ440" s="127" t="str">
        <f t="shared" si="260"/>
        <v/>
      </c>
      <c r="CA440" s="128" t="str">
        <f t="shared" si="261"/>
        <v/>
      </c>
      <c r="CB440" s="128" t="str">
        <f>+IF(CA440="","",MAX(CB$1:CB439)+1)</f>
        <v/>
      </c>
      <c r="CC440" s="128" t="str">
        <f t="shared" si="262"/>
        <v/>
      </c>
      <c r="CD440" s="128" t="str">
        <f t="shared" si="263"/>
        <v/>
      </c>
      <c r="CE440" s="128" t="str">
        <f t="shared" si="264"/>
        <v/>
      </c>
      <c r="CF440" s="128" t="str">
        <f t="shared" si="265"/>
        <v/>
      </c>
      <c r="CG440" s="128" t="str">
        <f t="shared" si="266"/>
        <v/>
      </c>
      <c r="CH440" s="128" t="str">
        <f t="shared" si="267"/>
        <v/>
      </c>
      <c r="CI440" s="129" t="str">
        <f t="shared" si="268"/>
        <v/>
      </c>
      <c r="CJ440" s="129" t="str">
        <f>+IF(CI440="","",MAX(CJ$1:CJ439)+1)</f>
        <v/>
      </c>
      <c r="CK440" s="129" t="str">
        <f t="shared" si="269"/>
        <v/>
      </c>
      <c r="CL440" s="129" t="str">
        <f t="shared" si="270"/>
        <v/>
      </c>
      <c r="CM440" s="129" t="str">
        <f t="shared" si="271"/>
        <v/>
      </c>
      <c r="CN440" s="129" t="str">
        <f t="shared" si="272"/>
        <v/>
      </c>
      <c r="CO440" s="129" t="str">
        <f t="shared" si="273"/>
        <v/>
      </c>
      <c r="CQ440" s="207" t="str">
        <f>+IF(CR440="","",MAX(CQ$1:CQ439)+1)</f>
        <v/>
      </c>
      <c r="CR440" s="208" t="str">
        <f>IF(Compliance_Options!B462="","",Compliance_Options!B462)</f>
        <v/>
      </c>
      <c r="CS440" s="208" t="str">
        <f>IF(Compliance_Options!C462="","",Compliance_Options!C462)</f>
        <v/>
      </c>
      <c r="CT440" s="208" t="str">
        <f>IF(Compliance_Options!D462="","",Compliance_Options!D462)</f>
        <v/>
      </c>
      <c r="CU440" s="208" t="str">
        <f t="shared" si="274"/>
        <v xml:space="preserve">  </v>
      </c>
      <c r="CV440" s="208" t="str">
        <f>IF(COUNTIF(CU$2:CU440,CU440)=1,CU440,"")</f>
        <v/>
      </c>
      <c r="CW440" s="208" t="str">
        <f t="shared" si="275"/>
        <v/>
      </c>
      <c r="CX440" s="208" t="str">
        <f t="shared" si="276"/>
        <v/>
      </c>
      <c r="CY440" s="208" t="str">
        <f t="shared" si="277"/>
        <v/>
      </c>
      <c r="CZ440" s="208" t="str">
        <f t="shared" si="278"/>
        <v/>
      </c>
    </row>
    <row r="441" spans="49:104" x14ac:dyDescent="0.3">
      <c r="AW441" s="125" t="str">
        <f>+IF(AX441="","",MAX(AW$1:AW440)+1)</f>
        <v/>
      </c>
      <c r="AX441" s="126" t="str">
        <f>IF(Compliance_Options!B463="","",Compliance_Options!B463)</f>
        <v/>
      </c>
      <c r="AY441" s="126" t="str">
        <f>IF(Compliance_Options!C463="","",Compliance_Options!C463)</f>
        <v/>
      </c>
      <c r="AZ441" s="126" t="str">
        <f>IF(Compliance_Options!D463="","",Compliance_Options!D463)</f>
        <v/>
      </c>
      <c r="BA441" s="126" t="str">
        <f>IF(Compliance_Options!E463="","",Compliance_Options!E463)</f>
        <v/>
      </c>
      <c r="BB441" s="126" t="str">
        <f>IF(Compliance_Options!F463="","",Compliance_Options!F463)</f>
        <v/>
      </c>
      <c r="BC441" s="105" t="str">
        <f t="shared" si="240"/>
        <v xml:space="preserve">    </v>
      </c>
      <c r="BD441" s="105" t="str">
        <f>IF(COUNTIF(BC$2:BC441,BC441)=1,BC441,"")</f>
        <v/>
      </c>
      <c r="BE441" s="105" t="str">
        <f t="shared" si="241"/>
        <v/>
      </c>
      <c r="BF441" s="105" t="str">
        <f t="shared" si="242"/>
        <v/>
      </c>
      <c r="BG441" s="105" t="str">
        <f t="shared" si="243"/>
        <v/>
      </c>
      <c r="BH441" s="105" t="str">
        <f t="shared" si="244"/>
        <v/>
      </c>
      <c r="BI441" s="105" t="str">
        <f t="shared" si="245"/>
        <v/>
      </c>
      <c r="BJ441" s="105" t="str">
        <f t="shared" si="246"/>
        <v/>
      </c>
      <c r="BK441" s="111" t="str">
        <f t="shared" si="247"/>
        <v/>
      </c>
      <c r="BL441" s="111" t="str">
        <f>+IF(BK441="","",MAX(BL$1:BL440)+1)</f>
        <v/>
      </c>
      <c r="BM441" s="111" t="str">
        <f t="shared" si="248"/>
        <v/>
      </c>
      <c r="BN441" s="111" t="str">
        <f t="shared" si="249"/>
        <v/>
      </c>
      <c r="BO441" s="111" t="str">
        <f t="shared" si="250"/>
        <v/>
      </c>
      <c r="BP441" s="111" t="str">
        <f t="shared" si="251"/>
        <v/>
      </c>
      <c r="BQ441" s="111" t="str">
        <f t="shared" si="252"/>
        <v/>
      </c>
      <c r="BR441" s="111" t="str">
        <f t="shared" si="253"/>
        <v/>
      </c>
      <c r="BS441" s="127" t="str">
        <f t="shared" si="254"/>
        <v/>
      </c>
      <c r="BT441" s="127" t="str">
        <f>+IF(BS441="","",MAX(BT$1:BT440)+1)</f>
        <v/>
      </c>
      <c r="BU441" s="127" t="str">
        <f t="shared" si="255"/>
        <v/>
      </c>
      <c r="BV441" s="127" t="str">
        <f t="shared" si="256"/>
        <v/>
      </c>
      <c r="BW441" s="127" t="str">
        <f t="shared" si="257"/>
        <v/>
      </c>
      <c r="BX441" s="127" t="str">
        <f t="shared" si="258"/>
        <v/>
      </c>
      <c r="BY441" s="127" t="str">
        <f t="shared" si="259"/>
        <v/>
      </c>
      <c r="BZ441" s="127" t="str">
        <f t="shared" si="260"/>
        <v/>
      </c>
      <c r="CA441" s="128" t="str">
        <f t="shared" si="261"/>
        <v/>
      </c>
      <c r="CB441" s="128" t="str">
        <f>+IF(CA441="","",MAX(CB$1:CB440)+1)</f>
        <v/>
      </c>
      <c r="CC441" s="128" t="str">
        <f t="shared" si="262"/>
        <v/>
      </c>
      <c r="CD441" s="128" t="str">
        <f t="shared" si="263"/>
        <v/>
      </c>
      <c r="CE441" s="128" t="str">
        <f t="shared" si="264"/>
        <v/>
      </c>
      <c r="CF441" s="128" t="str">
        <f t="shared" si="265"/>
        <v/>
      </c>
      <c r="CG441" s="128" t="str">
        <f t="shared" si="266"/>
        <v/>
      </c>
      <c r="CH441" s="128" t="str">
        <f t="shared" si="267"/>
        <v/>
      </c>
      <c r="CI441" s="129" t="str">
        <f t="shared" si="268"/>
        <v/>
      </c>
      <c r="CJ441" s="129" t="str">
        <f>+IF(CI441="","",MAX(CJ$1:CJ440)+1)</f>
        <v/>
      </c>
      <c r="CK441" s="129" t="str">
        <f t="shared" si="269"/>
        <v/>
      </c>
      <c r="CL441" s="129" t="str">
        <f t="shared" si="270"/>
        <v/>
      </c>
      <c r="CM441" s="129" t="str">
        <f t="shared" si="271"/>
        <v/>
      </c>
      <c r="CN441" s="129" t="str">
        <f t="shared" si="272"/>
        <v/>
      </c>
      <c r="CO441" s="129" t="str">
        <f t="shared" si="273"/>
        <v/>
      </c>
      <c r="CQ441" s="207" t="str">
        <f>+IF(CR441="","",MAX(CQ$1:CQ440)+1)</f>
        <v/>
      </c>
      <c r="CR441" s="208" t="str">
        <f>IF(Compliance_Options!B463="","",Compliance_Options!B463)</f>
        <v/>
      </c>
      <c r="CS441" s="208" t="str">
        <f>IF(Compliance_Options!C463="","",Compliance_Options!C463)</f>
        <v/>
      </c>
      <c r="CT441" s="208" t="str">
        <f>IF(Compliance_Options!D463="","",Compliance_Options!D463)</f>
        <v/>
      </c>
      <c r="CU441" s="208" t="str">
        <f t="shared" si="274"/>
        <v xml:space="preserve">  </v>
      </c>
      <c r="CV441" s="208" t="str">
        <f>IF(COUNTIF(CU$2:CU441,CU441)=1,CU441,"")</f>
        <v/>
      </c>
      <c r="CW441" s="208" t="str">
        <f t="shared" si="275"/>
        <v/>
      </c>
      <c r="CX441" s="208" t="str">
        <f t="shared" si="276"/>
        <v/>
      </c>
      <c r="CY441" s="208" t="str">
        <f t="shared" si="277"/>
        <v/>
      </c>
      <c r="CZ441" s="208" t="str">
        <f t="shared" si="278"/>
        <v/>
      </c>
    </row>
    <row r="442" spans="49:104" x14ac:dyDescent="0.3">
      <c r="AW442" s="125" t="str">
        <f>+IF(AX442="","",MAX(AW$1:AW441)+1)</f>
        <v/>
      </c>
      <c r="AX442" s="126" t="str">
        <f>IF(Compliance_Options!B464="","",Compliance_Options!B464)</f>
        <v/>
      </c>
      <c r="AY442" s="126" t="str">
        <f>IF(Compliance_Options!C464="","",Compliance_Options!C464)</f>
        <v/>
      </c>
      <c r="AZ442" s="126" t="str">
        <f>IF(Compliance_Options!D464="","",Compliance_Options!D464)</f>
        <v/>
      </c>
      <c r="BA442" s="126" t="str">
        <f>IF(Compliance_Options!E464="","",Compliance_Options!E464)</f>
        <v/>
      </c>
      <c r="BB442" s="126" t="str">
        <f>IF(Compliance_Options!F464="","",Compliance_Options!F464)</f>
        <v/>
      </c>
      <c r="BC442" s="105" t="str">
        <f t="shared" si="240"/>
        <v xml:space="preserve">    </v>
      </c>
      <c r="BD442" s="105" t="str">
        <f>IF(COUNTIF(BC$2:BC442,BC442)=1,BC442,"")</f>
        <v/>
      </c>
      <c r="BE442" s="105" t="str">
        <f t="shared" si="241"/>
        <v/>
      </c>
      <c r="BF442" s="105" t="str">
        <f t="shared" si="242"/>
        <v/>
      </c>
      <c r="BG442" s="105" t="str">
        <f t="shared" si="243"/>
        <v/>
      </c>
      <c r="BH442" s="105" t="str">
        <f t="shared" si="244"/>
        <v/>
      </c>
      <c r="BI442" s="105" t="str">
        <f t="shared" si="245"/>
        <v/>
      </c>
      <c r="BJ442" s="105" t="str">
        <f t="shared" si="246"/>
        <v/>
      </c>
      <c r="BK442" s="111" t="str">
        <f t="shared" si="247"/>
        <v/>
      </c>
      <c r="BL442" s="111" t="str">
        <f>+IF(BK442="","",MAX(BL$1:BL441)+1)</f>
        <v/>
      </c>
      <c r="BM442" s="111" t="str">
        <f t="shared" si="248"/>
        <v/>
      </c>
      <c r="BN442" s="111" t="str">
        <f t="shared" si="249"/>
        <v/>
      </c>
      <c r="BO442" s="111" t="str">
        <f t="shared" si="250"/>
        <v/>
      </c>
      <c r="BP442" s="111" t="str">
        <f t="shared" si="251"/>
        <v/>
      </c>
      <c r="BQ442" s="111" t="str">
        <f t="shared" si="252"/>
        <v/>
      </c>
      <c r="BR442" s="111" t="str">
        <f t="shared" si="253"/>
        <v/>
      </c>
      <c r="BS442" s="127" t="str">
        <f t="shared" si="254"/>
        <v/>
      </c>
      <c r="BT442" s="127" t="str">
        <f>+IF(BS442="","",MAX(BT$1:BT441)+1)</f>
        <v/>
      </c>
      <c r="BU442" s="127" t="str">
        <f t="shared" si="255"/>
        <v/>
      </c>
      <c r="BV442" s="127" t="str">
        <f t="shared" si="256"/>
        <v/>
      </c>
      <c r="BW442" s="127" t="str">
        <f t="shared" si="257"/>
        <v/>
      </c>
      <c r="BX442" s="127" t="str">
        <f t="shared" si="258"/>
        <v/>
      </c>
      <c r="BY442" s="127" t="str">
        <f t="shared" si="259"/>
        <v/>
      </c>
      <c r="BZ442" s="127" t="str">
        <f t="shared" si="260"/>
        <v/>
      </c>
      <c r="CA442" s="128" t="str">
        <f t="shared" si="261"/>
        <v/>
      </c>
      <c r="CB442" s="128" t="str">
        <f>+IF(CA442="","",MAX(CB$1:CB441)+1)</f>
        <v/>
      </c>
      <c r="CC442" s="128" t="str">
        <f t="shared" si="262"/>
        <v/>
      </c>
      <c r="CD442" s="128" t="str">
        <f t="shared" si="263"/>
        <v/>
      </c>
      <c r="CE442" s="128" t="str">
        <f t="shared" si="264"/>
        <v/>
      </c>
      <c r="CF442" s="128" t="str">
        <f t="shared" si="265"/>
        <v/>
      </c>
      <c r="CG442" s="128" t="str">
        <f t="shared" si="266"/>
        <v/>
      </c>
      <c r="CH442" s="128" t="str">
        <f t="shared" si="267"/>
        <v/>
      </c>
      <c r="CI442" s="129" t="str">
        <f t="shared" si="268"/>
        <v/>
      </c>
      <c r="CJ442" s="129" t="str">
        <f>+IF(CI442="","",MAX(CJ$1:CJ441)+1)</f>
        <v/>
      </c>
      <c r="CK442" s="129" t="str">
        <f t="shared" si="269"/>
        <v/>
      </c>
      <c r="CL442" s="129" t="str">
        <f t="shared" si="270"/>
        <v/>
      </c>
      <c r="CM442" s="129" t="str">
        <f t="shared" si="271"/>
        <v/>
      </c>
      <c r="CN442" s="129" t="str">
        <f t="shared" si="272"/>
        <v/>
      </c>
      <c r="CO442" s="129" t="str">
        <f t="shared" si="273"/>
        <v/>
      </c>
      <c r="CQ442" s="207" t="str">
        <f>+IF(CR442="","",MAX(CQ$1:CQ441)+1)</f>
        <v/>
      </c>
      <c r="CR442" s="208" t="str">
        <f>IF(Compliance_Options!B464="","",Compliance_Options!B464)</f>
        <v/>
      </c>
      <c r="CS442" s="208" t="str">
        <f>IF(Compliance_Options!C464="","",Compliance_Options!C464)</f>
        <v/>
      </c>
      <c r="CT442" s="208" t="str">
        <f>IF(Compliance_Options!D464="","",Compliance_Options!D464)</f>
        <v/>
      </c>
      <c r="CU442" s="208" t="str">
        <f t="shared" si="274"/>
        <v xml:space="preserve">  </v>
      </c>
      <c r="CV442" s="208" t="str">
        <f>IF(COUNTIF(CU$2:CU442,CU442)=1,CU442,"")</f>
        <v/>
      </c>
      <c r="CW442" s="208" t="str">
        <f t="shared" si="275"/>
        <v/>
      </c>
      <c r="CX442" s="208" t="str">
        <f t="shared" si="276"/>
        <v/>
      </c>
      <c r="CY442" s="208" t="str">
        <f t="shared" si="277"/>
        <v/>
      </c>
      <c r="CZ442" s="208" t="str">
        <f t="shared" si="278"/>
        <v/>
      </c>
    </row>
    <row r="443" spans="49:104" x14ac:dyDescent="0.3">
      <c r="AW443" s="125" t="str">
        <f>+IF(AX443="","",MAX(AW$1:AW442)+1)</f>
        <v/>
      </c>
      <c r="AX443" s="126" t="str">
        <f>IF(Compliance_Options!B465="","",Compliance_Options!B465)</f>
        <v/>
      </c>
      <c r="AY443" s="126" t="str">
        <f>IF(Compliance_Options!C465="","",Compliance_Options!C465)</f>
        <v/>
      </c>
      <c r="AZ443" s="126" t="str">
        <f>IF(Compliance_Options!D465="","",Compliance_Options!D465)</f>
        <v/>
      </c>
      <c r="BA443" s="126" t="str">
        <f>IF(Compliance_Options!E465="","",Compliance_Options!E465)</f>
        <v/>
      </c>
      <c r="BB443" s="126" t="str">
        <f>IF(Compliance_Options!F465="","",Compliance_Options!F465)</f>
        <v/>
      </c>
      <c r="BC443" s="105" t="str">
        <f t="shared" si="240"/>
        <v xml:space="preserve">    </v>
      </c>
      <c r="BD443" s="105" t="str">
        <f>IF(COUNTIF(BC$2:BC443,BC443)=1,BC443,"")</f>
        <v/>
      </c>
      <c r="BE443" s="105" t="str">
        <f t="shared" si="241"/>
        <v/>
      </c>
      <c r="BF443" s="105" t="str">
        <f t="shared" si="242"/>
        <v/>
      </c>
      <c r="BG443" s="105" t="str">
        <f t="shared" si="243"/>
        <v/>
      </c>
      <c r="BH443" s="105" t="str">
        <f t="shared" si="244"/>
        <v/>
      </c>
      <c r="BI443" s="105" t="str">
        <f t="shared" si="245"/>
        <v/>
      </c>
      <c r="BJ443" s="105" t="str">
        <f t="shared" si="246"/>
        <v/>
      </c>
      <c r="BK443" s="111" t="str">
        <f t="shared" si="247"/>
        <v/>
      </c>
      <c r="BL443" s="111" t="str">
        <f>+IF(BK443="","",MAX(BL$1:BL442)+1)</f>
        <v/>
      </c>
      <c r="BM443" s="111" t="str">
        <f t="shared" si="248"/>
        <v/>
      </c>
      <c r="BN443" s="111" t="str">
        <f t="shared" si="249"/>
        <v/>
      </c>
      <c r="BO443" s="111" t="str">
        <f t="shared" si="250"/>
        <v/>
      </c>
      <c r="BP443" s="111" t="str">
        <f t="shared" si="251"/>
        <v/>
      </c>
      <c r="BQ443" s="111" t="str">
        <f t="shared" si="252"/>
        <v/>
      </c>
      <c r="BR443" s="111" t="str">
        <f t="shared" si="253"/>
        <v/>
      </c>
      <c r="BS443" s="127" t="str">
        <f t="shared" si="254"/>
        <v/>
      </c>
      <c r="BT443" s="127" t="str">
        <f>+IF(BS443="","",MAX(BT$1:BT442)+1)</f>
        <v/>
      </c>
      <c r="BU443" s="127" t="str">
        <f t="shared" si="255"/>
        <v/>
      </c>
      <c r="BV443" s="127" t="str">
        <f t="shared" si="256"/>
        <v/>
      </c>
      <c r="BW443" s="127" t="str">
        <f t="shared" si="257"/>
        <v/>
      </c>
      <c r="BX443" s="127" t="str">
        <f t="shared" si="258"/>
        <v/>
      </c>
      <c r="BY443" s="127" t="str">
        <f t="shared" si="259"/>
        <v/>
      </c>
      <c r="BZ443" s="127" t="str">
        <f t="shared" si="260"/>
        <v/>
      </c>
      <c r="CA443" s="128" t="str">
        <f t="shared" si="261"/>
        <v/>
      </c>
      <c r="CB443" s="128" t="str">
        <f>+IF(CA443="","",MAX(CB$1:CB442)+1)</f>
        <v/>
      </c>
      <c r="CC443" s="128" t="str">
        <f t="shared" si="262"/>
        <v/>
      </c>
      <c r="CD443" s="128" t="str">
        <f t="shared" si="263"/>
        <v/>
      </c>
      <c r="CE443" s="128" t="str">
        <f t="shared" si="264"/>
        <v/>
      </c>
      <c r="CF443" s="128" t="str">
        <f t="shared" si="265"/>
        <v/>
      </c>
      <c r="CG443" s="128" t="str">
        <f t="shared" si="266"/>
        <v/>
      </c>
      <c r="CH443" s="128" t="str">
        <f t="shared" si="267"/>
        <v/>
      </c>
      <c r="CI443" s="129" t="str">
        <f t="shared" si="268"/>
        <v/>
      </c>
      <c r="CJ443" s="129" t="str">
        <f>+IF(CI443="","",MAX(CJ$1:CJ442)+1)</f>
        <v/>
      </c>
      <c r="CK443" s="129" t="str">
        <f t="shared" si="269"/>
        <v/>
      </c>
      <c r="CL443" s="129" t="str">
        <f t="shared" si="270"/>
        <v/>
      </c>
      <c r="CM443" s="129" t="str">
        <f t="shared" si="271"/>
        <v/>
      </c>
      <c r="CN443" s="129" t="str">
        <f t="shared" si="272"/>
        <v/>
      </c>
      <c r="CO443" s="129" t="str">
        <f t="shared" si="273"/>
        <v/>
      </c>
      <c r="CQ443" s="207" t="str">
        <f>+IF(CR443="","",MAX(CQ$1:CQ442)+1)</f>
        <v/>
      </c>
      <c r="CR443" s="208" t="str">
        <f>IF(Compliance_Options!B465="","",Compliance_Options!B465)</f>
        <v/>
      </c>
      <c r="CS443" s="208" t="str">
        <f>IF(Compliance_Options!C465="","",Compliance_Options!C465)</f>
        <v/>
      </c>
      <c r="CT443" s="208" t="str">
        <f>IF(Compliance_Options!D465="","",Compliance_Options!D465)</f>
        <v/>
      </c>
      <c r="CU443" s="208" t="str">
        <f t="shared" si="274"/>
        <v xml:space="preserve">  </v>
      </c>
      <c r="CV443" s="208" t="str">
        <f>IF(COUNTIF(CU$2:CU443,CU443)=1,CU443,"")</f>
        <v/>
      </c>
      <c r="CW443" s="208" t="str">
        <f t="shared" si="275"/>
        <v/>
      </c>
      <c r="CX443" s="208" t="str">
        <f t="shared" si="276"/>
        <v/>
      </c>
      <c r="CY443" s="208" t="str">
        <f t="shared" si="277"/>
        <v/>
      </c>
      <c r="CZ443" s="208" t="str">
        <f t="shared" si="278"/>
        <v/>
      </c>
    </row>
    <row r="444" spans="49:104" x14ac:dyDescent="0.3">
      <c r="AW444" s="125" t="str">
        <f>+IF(AX444="","",MAX(AW$1:AW443)+1)</f>
        <v/>
      </c>
      <c r="AX444" s="126" t="str">
        <f>IF(Compliance_Options!B466="","",Compliance_Options!B466)</f>
        <v/>
      </c>
      <c r="AY444" s="126" t="str">
        <f>IF(Compliance_Options!C466="","",Compliance_Options!C466)</f>
        <v/>
      </c>
      <c r="AZ444" s="126" t="str">
        <f>IF(Compliance_Options!D466="","",Compliance_Options!D466)</f>
        <v/>
      </c>
      <c r="BA444" s="126" t="str">
        <f>IF(Compliance_Options!E466="","",Compliance_Options!E466)</f>
        <v/>
      </c>
      <c r="BB444" s="126" t="str">
        <f>IF(Compliance_Options!F466="","",Compliance_Options!F466)</f>
        <v/>
      </c>
      <c r="BC444" s="105" t="str">
        <f t="shared" si="240"/>
        <v xml:space="preserve">    </v>
      </c>
      <c r="BD444" s="105" t="str">
        <f>IF(COUNTIF(BC$2:BC444,BC444)=1,BC444,"")</f>
        <v/>
      </c>
      <c r="BE444" s="105" t="str">
        <f t="shared" si="241"/>
        <v/>
      </c>
      <c r="BF444" s="105" t="str">
        <f t="shared" si="242"/>
        <v/>
      </c>
      <c r="BG444" s="105" t="str">
        <f t="shared" si="243"/>
        <v/>
      </c>
      <c r="BH444" s="105" t="str">
        <f t="shared" si="244"/>
        <v/>
      </c>
      <c r="BI444" s="105" t="str">
        <f t="shared" si="245"/>
        <v/>
      </c>
      <c r="BJ444" s="105" t="str">
        <f t="shared" si="246"/>
        <v/>
      </c>
      <c r="BK444" s="111" t="str">
        <f t="shared" si="247"/>
        <v/>
      </c>
      <c r="BL444" s="111" t="str">
        <f>+IF(BK444="","",MAX(BL$1:BL443)+1)</f>
        <v/>
      </c>
      <c r="BM444" s="111" t="str">
        <f t="shared" si="248"/>
        <v/>
      </c>
      <c r="BN444" s="111" t="str">
        <f t="shared" si="249"/>
        <v/>
      </c>
      <c r="BO444" s="111" t="str">
        <f t="shared" si="250"/>
        <v/>
      </c>
      <c r="BP444" s="111" t="str">
        <f t="shared" si="251"/>
        <v/>
      </c>
      <c r="BQ444" s="111" t="str">
        <f t="shared" si="252"/>
        <v/>
      </c>
      <c r="BR444" s="111" t="str">
        <f t="shared" si="253"/>
        <v/>
      </c>
      <c r="BS444" s="127" t="str">
        <f t="shared" si="254"/>
        <v/>
      </c>
      <c r="BT444" s="127" t="str">
        <f>+IF(BS444="","",MAX(BT$1:BT443)+1)</f>
        <v/>
      </c>
      <c r="BU444" s="127" t="str">
        <f t="shared" si="255"/>
        <v/>
      </c>
      <c r="BV444" s="127" t="str">
        <f t="shared" si="256"/>
        <v/>
      </c>
      <c r="BW444" s="127" t="str">
        <f t="shared" si="257"/>
        <v/>
      </c>
      <c r="BX444" s="127" t="str">
        <f t="shared" si="258"/>
        <v/>
      </c>
      <c r="BY444" s="127" t="str">
        <f t="shared" si="259"/>
        <v/>
      </c>
      <c r="BZ444" s="127" t="str">
        <f t="shared" si="260"/>
        <v/>
      </c>
      <c r="CA444" s="128" t="str">
        <f t="shared" si="261"/>
        <v/>
      </c>
      <c r="CB444" s="128" t="str">
        <f>+IF(CA444="","",MAX(CB$1:CB443)+1)</f>
        <v/>
      </c>
      <c r="CC444" s="128" t="str">
        <f t="shared" si="262"/>
        <v/>
      </c>
      <c r="CD444" s="128" t="str">
        <f t="shared" si="263"/>
        <v/>
      </c>
      <c r="CE444" s="128" t="str">
        <f t="shared" si="264"/>
        <v/>
      </c>
      <c r="CF444" s="128" t="str">
        <f t="shared" si="265"/>
        <v/>
      </c>
      <c r="CG444" s="128" t="str">
        <f t="shared" si="266"/>
        <v/>
      </c>
      <c r="CH444" s="128" t="str">
        <f t="shared" si="267"/>
        <v/>
      </c>
      <c r="CI444" s="129" t="str">
        <f t="shared" si="268"/>
        <v/>
      </c>
      <c r="CJ444" s="129" t="str">
        <f>+IF(CI444="","",MAX(CJ$1:CJ443)+1)</f>
        <v/>
      </c>
      <c r="CK444" s="129" t="str">
        <f t="shared" si="269"/>
        <v/>
      </c>
      <c r="CL444" s="129" t="str">
        <f t="shared" si="270"/>
        <v/>
      </c>
      <c r="CM444" s="129" t="str">
        <f t="shared" si="271"/>
        <v/>
      </c>
      <c r="CN444" s="129" t="str">
        <f t="shared" si="272"/>
        <v/>
      </c>
      <c r="CO444" s="129" t="str">
        <f t="shared" si="273"/>
        <v/>
      </c>
      <c r="CQ444" s="207" t="str">
        <f>+IF(CR444="","",MAX(CQ$1:CQ443)+1)</f>
        <v/>
      </c>
      <c r="CR444" s="208" t="str">
        <f>IF(Compliance_Options!B466="","",Compliance_Options!B466)</f>
        <v/>
      </c>
      <c r="CS444" s="208" t="str">
        <f>IF(Compliance_Options!C466="","",Compliance_Options!C466)</f>
        <v/>
      </c>
      <c r="CT444" s="208" t="str">
        <f>IF(Compliance_Options!D466="","",Compliance_Options!D466)</f>
        <v/>
      </c>
      <c r="CU444" s="208" t="str">
        <f t="shared" si="274"/>
        <v xml:space="preserve">  </v>
      </c>
      <c r="CV444" s="208" t="str">
        <f>IF(COUNTIF(CU$2:CU444,CU444)=1,CU444,"")</f>
        <v/>
      </c>
      <c r="CW444" s="208" t="str">
        <f t="shared" si="275"/>
        <v/>
      </c>
      <c r="CX444" s="208" t="str">
        <f t="shared" si="276"/>
        <v/>
      </c>
      <c r="CY444" s="208" t="str">
        <f t="shared" si="277"/>
        <v/>
      </c>
      <c r="CZ444" s="208" t="str">
        <f t="shared" si="278"/>
        <v/>
      </c>
    </row>
    <row r="445" spans="49:104" x14ac:dyDescent="0.3">
      <c r="AW445" s="125" t="str">
        <f>+IF(AX445="","",MAX(AW$1:AW444)+1)</f>
        <v/>
      </c>
      <c r="AX445" s="126" t="str">
        <f>IF(Compliance_Options!B467="","",Compliance_Options!B467)</f>
        <v/>
      </c>
      <c r="AY445" s="126" t="str">
        <f>IF(Compliance_Options!C467="","",Compliance_Options!C467)</f>
        <v/>
      </c>
      <c r="AZ445" s="126" t="str">
        <f>IF(Compliance_Options!D467="","",Compliance_Options!D467)</f>
        <v/>
      </c>
      <c r="BA445" s="126" t="str">
        <f>IF(Compliance_Options!E467="","",Compliance_Options!E467)</f>
        <v/>
      </c>
      <c r="BB445" s="126" t="str">
        <f>IF(Compliance_Options!F467="","",Compliance_Options!F467)</f>
        <v/>
      </c>
      <c r="BC445" s="105" t="str">
        <f t="shared" si="240"/>
        <v xml:space="preserve">    </v>
      </c>
      <c r="BD445" s="105" t="str">
        <f>IF(COUNTIF(BC$2:BC445,BC445)=1,BC445,"")</f>
        <v/>
      </c>
      <c r="BE445" s="105" t="str">
        <f t="shared" si="241"/>
        <v/>
      </c>
      <c r="BF445" s="105" t="str">
        <f t="shared" si="242"/>
        <v/>
      </c>
      <c r="BG445" s="105" t="str">
        <f t="shared" si="243"/>
        <v/>
      </c>
      <c r="BH445" s="105" t="str">
        <f t="shared" si="244"/>
        <v/>
      </c>
      <c r="BI445" s="105" t="str">
        <f t="shared" si="245"/>
        <v/>
      </c>
      <c r="BJ445" s="105" t="str">
        <f t="shared" si="246"/>
        <v/>
      </c>
      <c r="BK445" s="111" t="str">
        <f t="shared" si="247"/>
        <v/>
      </c>
      <c r="BL445" s="111" t="str">
        <f>+IF(BK445="","",MAX(BL$1:BL444)+1)</f>
        <v/>
      </c>
      <c r="BM445" s="111" t="str">
        <f t="shared" si="248"/>
        <v/>
      </c>
      <c r="BN445" s="111" t="str">
        <f t="shared" si="249"/>
        <v/>
      </c>
      <c r="BO445" s="111" t="str">
        <f t="shared" si="250"/>
        <v/>
      </c>
      <c r="BP445" s="111" t="str">
        <f t="shared" si="251"/>
        <v/>
      </c>
      <c r="BQ445" s="111" t="str">
        <f t="shared" si="252"/>
        <v/>
      </c>
      <c r="BR445" s="111" t="str">
        <f t="shared" si="253"/>
        <v/>
      </c>
      <c r="BS445" s="127" t="str">
        <f t="shared" si="254"/>
        <v/>
      </c>
      <c r="BT445" s="127" t="str">
        <f>+IF(BS445="","",MAX(BT$1:BT444)+1)</f>
        <v/>
      </c>
      <c r="BU445" s="127" t="str">
        <f t="shared" si="255"/>
        <v/>
      </c>
      <c r="BV445" s="127" t="str">
        <f t="shared" si="256"/>
        <v/>
      </c>
      <c r="BW445" s="127" t="str">
        <f t="shared" si="257"/>
        <v/>
      </c>
      <c r="BX445" s="127" t="str">
        <f t="shared" si="258"/>
        <v/>
      </c>
      <c r="BY445" s="127" t="str">
        <f t="shared" si="259"/>
        <v/>
      </c>
      <c r="BZ445" s="127" t="str">
        <f t="shared" si="260"/>
        <v/>
      </c>
      <c r="CA445" s="128" t="str">
        <f t="shared" si="261"/>
        <v/>
      </c>
      <c r="CB445" s="128" t="str">
        <f>+IF(CA445="","",MAX(CB$1:CB444)+1)</f>
        <v/>
      </c>
      <c r="CC445" s="128" t="str">
        <f t="shared" si="262"/>
        <v/>
      </c>
      <c r="CD445" s="128" t="str">
        <f t="shared" si="263"/>
        <v/>
      </c>
      <c r="CE445" s="128" t="str">
        <f t="shared" si="264"/>
        <v/>
      </c>
      <c r="CF445" s="128" t="str">
        <f t="shared" si="265"/>
        <v/>
      </c>
      <c r="CG445" s="128" t="str">
        <f t="shared" si="266"/>
        <v/>
      </c>
      <c r="CH445" s="128" t="str">
        <f t="shared" si="267"/>
        <v/>
      </c>
      <c r="CI445" s="129" t="str">
        <f t="shared" si="268"/>
        <v/>
      </c>
      <c r="CJ445" s="129" t="str">
        <f>+IF(CI445="","",MAX(CJ$1:CJ444)+1)</f>
        <v/>
      </c>
      <c r="CK445" s="129" t="str">
        <f t="shared" si="269"/>
        <v/>
      </c>
      <c r="CL445" s="129" t="str">
        <f t="shared" si="270"/>
        <v/>
      </c>
      <c r="CM445" s="129" t="str">
        <f t="shared" si="271"/>
        <v/>
      </c>
      <c r="CN445" s="129" t="str">
        <f t="shared" si="272"/>
        <v/>
      </c>
      <c r="CO445" s="129" t="str">
        <f t="shared" si="273"/>
        <v/>
      </c>
      <c r="CQ445" s="207" t="str">
        <f>+IF(CR445="","",MAX(CQ$1:CQ444)+1)</f>
        <v/>
      </c>
      <c r="CR445" s="208" t="str">
        <f>IF(Compliance_Options!B467="","",Compliance_Options!B467)</f>
        <v/>
      </c>
      <c r="CS445" s="208" t="str">
        <f>IF(Compliance_Options!C467="","",Compliance_Options!C467)</f>
        <v/>
      </c>
      <c r="CT445" s="208" t="str">
        <f>IF(Compliance_Options!D467="","",Compliance_Options!D467)</f>
        <v/>
      </c>
      <c r="CU445" s="208" t="str">
        <f t="shared" si="274"/>
        <v xml:space="preserve">  </v>
      </c>
      <c r="CV445" s="208" t="str">
        <f>IF(COUNTIF(CU$2:CU445,CU445)=1,CU445,"")</f>
        <v/>
      </c>
      <c r="CW445" s="208" t="str">
        <f t="shared" si="275"/>
        <v/>
      </c>
      <c r="CX445" s="208" t="str">
        <f t="shared" si="276"/>
        <v/>
      </c>
      <c r="CY445" s="208" t="str">
        <f t="shared" si="277"/>
        <v/>
      </c>
      <c r="CZ445" s="208" t="str">
        <f t="shared" si="278"/>
        <v/>
      </c>
    </row>
    <row r="446" spans="49:104" x14ac:dyDescent="0.3">
      <c r="AW446" s="125" t="str">
        <f>+IF(AX446="","",MAX(AW$1:AW445)+1)</f>
        <v/>
      </c>
      <c r="AX446" s="126" t="str">
        <f>IF(Compliance_Options!B468="","",Compliance_Options!B468)</f>
        <v/>
      </c>
      <c r="AY446" s="126" t="str">
        <f>IF(Compliance_Options!C468="","",Compliance_Options!C468)</f>
        <v/>
      </c>
      <c r="AZ446" s="126" t="str">
        <f>IF(Compliance_Options!D468="","",Compliance_Options!D468)</f>
        <v/>
      </c>
      <c r="BA446" s="126" t="str">
        <f>IF(Compliance_Options!E468="","",Compliance_Options!E468)</f>
        <v/>
      </c>
      <c r="BB446" s="126" t="str">
        <f>IF(Compliance_Options!F468="","",Compliance_Options!F468)</f>
        <v/>
      </c>
      <c r="BC446" s="105" t="str">
        <f t="shared" si="240"/>
        <v xml:space="preserve">    </v>
      </c>
      <c r="BD446" s="105" t="str">
        <f>IF(COUNTIF(BC$2:BC446,BC446)=1,BC446,"")</f>
        <v/>
      </c>
      <c r="BE446" s="105" t="str">
        <f t="shared" si="241"/>
        <v/>
      </c>
      <c r="BF446" s="105" t="str">
        <f t="shared" si="242"/>
        <v/>
      </c>
      <c r="BG446" s="105" t="str">
        <f t="shared" si="243"/>
        <v/>
      </c>
      <c r="BH446" s="105" t="str">
        <f t="shared" si="244"/>
        <v/>
      </c>
      <c r="BI446" s="105" t="str">
        <f t="shared" si="245"/>
        <v/>
      </c>
      <c r="BJ446" s="105" t="str">
        <f t="shared" si="246"/>
        <v/>
      </c>
      <c r="BK446" s="111" t="str">
        <f t="shared" si="247"/>
        <v/>
      </c>
      <c r="BL446" s="111" t="str">
        <f>+IF(BK446="","",MAX(BL$1:BL445)+1)</f>
        <v/>
      </c>
      <c r="BM446" s="111" t="str">
        <f t="shared" si="248"/>
        <v/>
      </c>
      <c r="BN446" s="111" t="str">
        <f t="shared" si="249"/>
        <v/>
      </c>
      <c r="BO446" s="111" t="str">
        <f t="shared" si="250"/>
        <v/>
      </c>
      <c r="BP446" s="111" t="str">
        <f t="shared" si="251"/>
        <v/>
      </c>
      <c r="BQ446" s="111" t="str">
        <f t="shared" si="252"/>
        <v/>
      </c>
      <c r="BR446" s="111" t="str">
        <f t="shared" si="253"/>
        <v/>
      </c>
      <c r="BS446" s="127" t="str">
        <f t="shared" si="254"/>
        <v/>
      </c>
      <c r="BT446" s="127" t="str">
        <f>+IF(BS446="","",MAX(BT$1:BT445)+1)</f>
        <v/>
      </c>
      <c r="BU446" s="127" t="str">
        <f t="shared" si="255"/>
        <v/>
      </c>
      <c r="BV446" s="127" t="str">
        <f t="shared" si="256"/>
        <v/>
      </c>
      <c r="BW446" s="127" t="str">
        <f t="shared" si="257"/>
        <v/>
      </c>
      <c r="BX446" s="127" t="str">
        <f t="shared" si="258"/>
        <v/>
      </c>
      <c r="BY446" s="127" t="str">
        <f t="shared" si="259"/>
        <v/>
      </c>
      <c r="BZ446" s="127" t="str">
        <f t="shared" si="260"/>
        <v/>
      </c>
      <c r="CA446" s="128" t="str">
        <f t="shared" si="261"/>
        <v/>
      </c>
      <c r="CB446" s="128" t="str">
        <f>+IF(CA446="","",MAX(CB$1:CB445)+1)</f>
        <v/>
      </c>
      <c r="CC446" s="128" t="str">
        <f t="shared" si="262"/>
        <v/>
      </c>
      <c r="CD446" s="128" t="str">
        <f t="shared" si="263"/>
        <v/>
      </c>
      <c r="CE446" s="128" t="str">
        <f t="shared" si="264"/>
        <v/>
      </c>
      <c r="CF446" s="128" t="str">
        <f t="shared" si="265"/>
        <v/>
      </c>
      <c r="CG446" s="128" t="str">
        <f t="shared" si="266"/>
        <v/>
      </c>
      <c r="CH446" s="128" t="str">
        <f t="shared" si="267"/>
        <v/>
      </c>
      <c r="CI446" s="129" t="str">
        <f t="shared" si="268"/>
        <v/>
      </c>
      <c r="CJ446" s="129" t="str">
        <f>+IF(CI446="","",MAX(CJ$1:CJ445)+1)</f>
        <v/>
      </c>
      <c r="CK446" s="129" t="str">
        <f t="shared" si="269"/>
        <v/>
      </c>
      <c r="CL446" s="129" t="str">
        <f t="shared" si="270"/>
        <v/>
      </c>
      <c r="CM446" s="129" t="str">
        <f t="shared" si="271"/>
        <v/>
      </c>
      <c r="CN446" s="129" t="str">
        <f t="shared" si="272"/>
        <v/>
      </c>
      <c r="CO446" s="129" t="str">
        <f t="shared" si="273"/>
        <v/>
      </c>
      <c r="CQ446" s="207" t="str">
        <f>+IF(CR446="","",MAX(CQ$1:CQ445)+1)</f>
        <v/>
      </c>
      <c r="CR446" s="208" t="str">
        <f>IF(Compliance_Options!B468="","",Compliance_Options!B468)</f>
        <v/>
      </c>
      <c r="CS446" s="208" t="str">
        <f>IF(Compliance_Options!C468="","",Compliance_Options!C468)</f>
        <v/>
      </c>
      <c r="CT446" s="208" t="str">
        <f>IF(Compliance_Options!D468="","",Compliance_Options!D468)</f>
        <v/>
      </c>
      <c r="CU446" s="208" t="str">
        <f t="shared" si="274"/>
        <v xml:space="preserve">  </v>
      </c>
      <c r="CV446" s="208" t="str">
        <f>IF(COUNTIF(CU$2:CU446,CU446)=1,CU446,"")</f>
        <v/>
      </c>
      <c r="CW446" s="208" t="str">
        <f t="shared" si="275"/>
        <v/>
      </c>
      <c r="CX446" s="208" t="str">
        <f t="shared" si="276"/>
        <v/>
      </c>
      <c r="CY446" s="208" t="str">
        <f t="shared" si="277"/>
        <v/>
      </c>
      <c r="CZ446" s="208" t="str">
        <f t="shared" si="278"/>
        <v/>
      </c>
    </row>
    <row r="447" spans="49:104" x14ac:dyDescent="0.3">
      <c r="AW447" s="125" t="str">
        <f>+IF(AX447="","",MAX(AW$1:AW446)+1)</f>
        <v/>
      </c>
      <c r="AX447" s="126" t="str">
        <f>IF(Compliance_Options!B469="","",Compliance_Options!B469)</f>
        <v/>
      </c>
      <c r="AY447" s="126" t="str">
        <f>IF(Compliance_Options!C469="","",Compliance_Options!C469)</f>
        <v/>
      </c>
      <c r="AZ447" s="126" t="str">
        <f>IF(Compliance_Options!D469="","",Compliance_Options!D469)</f>
        <v/>
      </c>
      <c r="BA447" s="126" t="str">
        <f>IF(Compliance_Options!E469="","",Compliance_Options!E469)</f>
        <v/>
      </c>
      <c r="BB447" s="126" t="str">
        <f>IF(Compliance_Options!F469="","",Compliance_Options!F469)</f>
        <v/>
      </c>
      <c r="BC447" s="105" t="str">
        <f t="shared" si="240"/>
        <v xml:space="preserve">    </v>
      </c>
      <c r="BD447" s="105" t="str">
        <f>IF(COUNTIF(BC$2:BC447,BC447)=1,BC447,"")</f>
        <v/>
      </c>
      <c r="BE447" s="105" t="str">
        <f t="shared" si="241"/>
        <v/>
      </c>
      <c r="BF447" s="105" t="str">
        <f t="shared" si="242"/>
        <v/>
      </c>
      <c r="BG447" s="105" t="str">
        <f t="shared" si="243"/>
        <v/>
      </c>
      <c r="BH447" s="105" t="str">
        <f t="shared" si="244"/>
        <v/>
      </c>
      <c r="BI447" s="105" t="str">
        <f t="shared" si="245"/>
        <v/>
      </c>
      <c r="BJ447" s="105" t="str">
        <f t="shared" si="246"/>
        <v/>
      </c>
      <c r="BK447" s="111" t="str">
        <f t="shared" si="247"/>
        <v/>
      </c>
      <c r="BL447" s="111" t="str">
        <f>+IF(BK447="","",MAX(BL$1:BL446)+1)</f>
        <v/>
      </c>
      <c r="BM447" s="111" t="str">
        <f t="shared" si="248"/>
        <v/>
      </c>
      <c r="BN447" s="111" t="str">
        <f t="shared" si="249"/>
        <v/>
      </c>
      <c r="BO447" s="111" t="str">
        <f t="shared" si="250"/>
        <v/>
      </c>
      <c r="BP447" s="111" t="str">
        <f t="shared" si="251"/>
        <v/>
      </c>
      <c r="BQ447" s="111" t="str">
        <f t="shared" si="252"/>
        <v/>
      </c>
      <c r="BR447" s="111" t="str">
        <f t="shared" si="253"/>
        <v/>
      </c>
      <c r="BS447" s="127" t="str">
        <f t="shared" si="254"/>
        <v/>
      </c>
      <c r="BT447" s="127" t="str">
        <f>+IF(BS447="","",MAX(BT$1:BT446)+1)</f>
        <v/>
      </c>
      <c r="BU447" s="127" t="str">
        <f t="shared" si="255"/>
        <v/>
      </c>
      <c r="BV447" s="127" t="str">
        <f t="shared" si="256"/>
        <v/>
      </c>
      <c r="BW447" s="127" t="str">
        <f t="shared" si="257"/>
        <v/>
      </c>
      <c r="BX447" s="127" t="str">
        <f t="shared" si="258"/>
        <v/>
      </c>
      <c r="BY447" s="127" t="str">
        <f t="shared" si="259"/>
        <v/>
      </c>
      <c r="BZ447" s="127" t="str">
        <f t="shared" si="260"/>
        <v/>
      </c>
      <c r="CA447" s="128" t="str">
        <f t="shared" si="261"/>
        <v/>
      </c>
      <c r="CB447" s="128" t="str">
        <f>+IF(CA447="","",MAX(CB$1:CB446)+1)</f>
        <v/>
      </c>
      <c r="CC447" s="128" t="str">
        <f t="shared" si="262"/>
        <v/>
      </c>
      <c r="CD447" s="128" t="str">
        <f t="shared" si="263"/>
        <v/>
      </c>
      <c r="CE447" s="128" t="str">
        <f t="shared" si="264"/>
        <v/>
      </c>
      <c r="CF447" s="128" t="str">
        <f t="shared" si="265"/>
        <v/>
      </c>
      <c r="CG447" s="128" t="str">
        <f t="shared" si="266"/>
        <v/>
      </c>
      <c r="CH447" s="128" t="str">
        <f t="shared" si="267"/>
        <v/>
      </c>
      <c r="CI447" s="129" t="str">
        <f t="shared" si="268"/>
        <v/>
      </c>
      <c r="CJ447" s="129" t="str">
        <f>+IF(CI447="","",MAX(CJ$1:CJ446)+1)</f>
        <v/>
      </c>
      <c r="CK447" s="129" t="str">
        <f t="shared" si="269"/>
        <v/>
      </c>
      <c r="CL447" s="129" t="str">
        <f t="shared" si="270"/>
        <v/>
      </c>
      <c r="CM447" s="129" t="str">
        <f t="shared" si="271"/>
        <v/>
      </c>
      <c r="CN447" s="129" t="str">
        <f t="shared" si="272"/>
        <v/>
      </c>
      <c r="CO447" s="129" t="str">
        <f t="shared" si="273"/>
        <v/>
      </c>
      <c r="CQ447" s="207" t="str">
        <f>+IF(CR447="","",MAX(CQ$1:CQ446)+1)</f>
        <v/>
      </c>
      <c r="CR447" s="208" t="str">
        <f>IF(Compliance_Options!B469="","",Compliance_Options!B469)</f>
        <v/>
      </c>
      <c r="CS447" s="208" t="str">
        <f>IF(Compliance_Options!C469="","",Compliance_Options!C469)</f>
        <v/>
      </c>
      <c r="CT447" s="208" t="str">
        <f>IF(Compliance_Options!D469="","",Compliance_Options!D469)</f>
        <v/>
      </c>
      <c r="CU447" s="208" t="str">
        <f t="shared" si="274"/>
        <v xml:space="preserve">  </v>
      </c>
      <c r="CV447" s="208" t="str">
        <f>IF(COUNTIF(CU$2:CU447,CU447)=1,CU447,"")</f>
        <v/>
      </c>
      <c r="CW447" s="208" t="str">
        <f t="shared" si="275"/>
        <v/>
      </c>
      <c r="CX447" s="208" t="str">
        <f t="shared" si="276"/>
        <v/>
      </c>
      <c r="CY447" s="208" t="str">
        <f t="shared" si="277"/>
        <v/>
      </c>
      <c r="CZ447" s="208" t="str">
        <f t="shared" si="278"/>
        <v/>
      </c>
    </row>
    <row r="448" spans="49:104" x14ac:dyDescent="0.3">
      <c r="AW448" s="125" t="str">
        <f>+IF(AX448="","",MAX(AW$1:AW447)+1)</f>
        <v/>
      </c>
      <c r="AX448" s="126" t="str">
        <f>IF(Compliance_Options!B470="","",Compliance_Options!B470)</f>
        <v/>
      </c>
      <c r="AY448" s="126" t="str">
        <f>IF(Compliance_Options!C470="","",Compliance_Options!C470)</f>
        <v/>
      </c>
      <c r="AZ448" s="126" t="str">
        <f>IF(Compliance_Options!D470="","",Compliance_Options!D470)</f>
        <v/>
      </c>
      <c r="BA448" s="126" t="str">
        <f>IF(Compliance_Options!E470="","",Compliance_Options!E470)</f>
        <v/>
      </c>
      <c r="BB448" s="126" t="str">
        <f>IF(Compliance_Options!F470="","",Compliance_Options!F470)</f>
        <v/>
      </c>
      <c r="BC448" s="105" t="str">
        <f t="shared" si="240"/>
        <v xml:space="preserve">    </v>
      </c>
      <c r="BD448" s="105" t="str">
        <f>IF(COUNTIF(BC$2:BC448,BC448)=1,BC448,"")</f>
        <v/>
      </c>
      <c r="BE448" s="105" t="str">
        <f t="shared" si="241"/>
        <v/>
      </c>
      <c r="BF448" s="105" t="str">
        <f t="shared" si="242"/>
        <v/>
      </c>
      <c r="BG448" s="105" t="str">
        <f t="shared" si="243"/>
        <v/>
      </c>
      <c r="BH448" s="105" t="str">
        <f t="shared" si="244"/>
        <v/>
      </c>
      <c r="BI448" s="105" t="str">
        <f t="shared" si="245"/>
        <v/>
      </c>
      <c r="BJ448" s="105" t="str">
        <f t="shared" si="246"/>
        <v/>
      </c>
      <c r="BK448" s="111" t="str">
        <f t="shared" si="247"/>
        <v/>
      </c>
      <c r="BL448" s="111" t="str">
        <f>+IF(BK448="","",MAX(BL$1:BL447)+1)</f>
        <v/>
      </c>
      <c r="BM448" s="111" t="str">
        <f t="shared" si="248"/>
        <v/>
      </c>
      <c r="BN448" s="111" t="str">
        <f t="shared" si="249"/>
        <v/>
      </c>
      <c r="BO448" s="111" t="str">
        <f t="shared" si="250"/>
        <v/>
      </c>
      <c r="BP448" s="111" t="str">
        <f t="shared" si="251"/>
        <v/>
      </c>
      <c r="BQ448" s="111" t="str">
        <f t="shared" si="252"/>
        <v/>
      </c>
      <c r="BR448" s="111" t="str">
        <f t="shared" si="253"/>
        <v/>
      </c>
      <c r="BS448" s="127" t="str">
        <f t="shared" si="254"/>
        <v/>
      </c>
      <c r="BT448" s="127" t="str">
        <f>+IF(BS448="","",MAX(BT$1:BT447)+1)</f>
        <v/>
      </c>
      <c r="BU448" s="127" t="str">
        <f t="shared" si="255"/>
        <v/>
      </c>
      <c r="BV448" s="127" t="str">
        <f t="shared" si="256"/>
        <v/>
      </c>
      <c r="BW448" s="127" t="str">
        <f t="shared" si="257"/>
        <v/>
      </c>
      <c r="BX448" s="127" t="str">
        <f t="shared" si="258"/>
        <v/>
      </c>
      <c r="BY448" s="127" t="str">
        <f t="shared" si="259"/>
        <v/>
      </c>
      <c r="BZ448" s="127" t="str">
        <f t="shared" si="260"/>
        <v/>
      </c>
      <c r="CA448" s="128" t="str">
        <f t="shared" si="261"/>
        <v/>
      </c>
      <c r="CB448" s="128" t="str">
        <f>+IF(CA448="","",MAX(CB$1:CB447)+1)</f>
        <v/>
      </c>
      <c r="CC448" s="128" t="str">
        <f t="shared" si="262"/>
        <v/>
      </c>
      <c r="CD448" s="128" t="str">
        <f t="shared" si="263"/>
        <v/>
      </c>
      <c r="CE448" s="128" t="str">
        <f t="shared" si="264"/>
        <v/>
      </c>
      <c r="CF448" s="128" t="str">
        <f t="shared" si="265"/>
        <v/>
      </c>
      <c r="CG448" s="128" t="str">
        <f t="shared" si="266"/>
        <v/>
      </c>
      <c r="CH448" s="128" t="str">
        <f t="shared" si="267"/>
        <v/>
      </c>
      <c r="CI448" s="129" t="str">
        <f t="shared" si="268"/>
        <v/>
      </c>
      <c r="CJ448" s="129" t="str">
        <f>+IF(CI448="","",MAX(CJ$1:CJ447)+1)</f>
        <v/>
      </c>
      <c r="CK448" s="129" t="str">
        <f t="shared" si="269"/>
        <v/>
      </c>
      <c r="CL448" s="129" t="str">
        <f t="shared" si="270"/>
        <v/>
      </c>
      <c r="CM448" s="129" t="str">
        <f t="shared" si="271"/>
        <v/>
      </c>
      <c r="CN448" s="129" t="str">
        <f t="shared" si="272"/>
        <v/>
      </c>
      <c r="CO448" s="129" t="str">
        <f t="shared" si="273"/>
        <v/>
      </c>
      <c r="CQ448" s="207" t="str">
        <f>+IF(CR448="","",MAX(CQ$1:CQ447)+1)</f>
        <v/>
      </c>
      <c r="CR448" s="208" t="str">
        <f>IF(Compliance_Options!B470="","",Compliance_Options!B470)</f>
        <v/>
      </c>
      <c r="CS448" s="208" t="str">
        <f>IF(Compliance_Options!C470="","",Compliance_Options!C470)</f>
        <v/>
      </c>
      <c r="CT448" s="208" t="str">
        <f>IF(Compliance_Options!D470="","",Compliance_Options!D470)</f>
        <v/>
      </c>
      <c r="CU448" s="208" t="str">
        <f t="shared" si="274"/>
        <v xml:space="preserve">  </v>
      </c>
      <c r="CV448" s="208" t="str">
        <f>IF(COUNTIF(CU$2:CU448,CU448)=1,CU448,"")</f>
        <v/>
      </c>
      <c r="CW448" s="208" t="str">
        <f t="shared" si="275"/>
        <v/>
      </c>
      <c r="CX448" s="208" t="str">
        <f t="shared" si="276"/>
        <v/>
      </c>
      <c r="CY448" s="208" t="str">
        <f t="shared" si="277"/>
        <v/>
      </c>
      <c r="CZ448" s="208" t="str">
        <f t="shared" si="278"/>
        <v/>
      </c>
    </row>
    <row r="449" spans="49:104" x14ac:dyDescent="0.3">
      <c r="AW449" s="125" t="str">
        <f>+IF(AX449="","",MAX(AW$1:AW448)+1)</f>
        <v/>
      </c>
      <c r="AX449" s="126" t="str">
        <f>IF(Compliance_Options!B471="","",Compliance_Options!B471)</f>
        <v/>
      </c>
      <c r="AY449" s="126" t="str">
        <f>IF(Compliance_Options!C471="","",Compliance_Options!C471)</f>
        <v/>
      </c>
      <c r="AZ449" s="126" t="str">
        <f>IF(Compliance_Options!D471="","",Compliance_Options!D471)</f>
        <v/>
      </c>
      <c r="BA449" s="126" t="str">
        <f>IF(Compliance_Options!E471="","",Compliance_Options!E471)</f>
        <v/>
      </c>
      <c r="BB449" s="126" t="str">
        <f>IF(Compliance_Options!F471="","",Compliance_Options!F471)</f>
        <v/>
      </c>
      <c r="BC449" s="105" t="str">
        <f t="shared" si="240"/>
        <v xml:space="preserve">    </v>
      </c>
      <c r="BD449" s="105" t="str">
        <f>IF(COUNTIF(BC$2:BC449,BC449)=1,BC449,"")</f>
        <v/>
      </c>
      <c r="BE449" s="105" t="str">
        <f t="shared" si="241"/>
        <v/>
      </c>
      <c r="BF449" s="105" t="str">
        <f t="shared" si="242"/>
        <v/>
      </c>
      <c r="BG449" s="105" t="str">
        <f t="shared" si="243"/>
        <v/>
      </c>
      <c r="BH449" s="105" t="str">
        <f t="shared" si="244"/>
        <v/>
      </c>
      <c r="BI449" s="105" t="str">
        <f t="shared" si="245"/>
        <v/>
      </c>
      <c r="BJ449" s="105" t="str">
        <f t="shared" si="246"/>
        <v/>
      </c>
      <c r="BK449" s="111" t="str">
        <f t="shared" si="247"/>
        <v/>
      </c>
      <c r="BL449" s="111" t="str">
        <f>+IF(BK449="","",MAX(BL$1:BL448)+1)</f>
        <v/>
      </c>
      <c r="BM449" s="111" t="str">
        <f t="shared" si="248"/>
        <v/>
      </c>
      <c r="BN449" s="111" t="str">
        <f t="shared" si="249"/>
        <v/>
      </c>
      <c r="BO449" s="111" t="str">
        <f t="shared" si="250"/>
        <v/>
      </c>
      <c r="BP449" s="111" t="str">
        <f t="shared" si="251"/>
        <v/>
      </c>
      <c r="BQ449" s="111" t="str">
        <f t="shared" si="252"/>
        <v/>
      </c>
      <c r="BR449" s="111" t="str">
        <f t="shared" si="253"/>
        <v/>
      </c>
      <c r="BS449" s="127" t="str">
        <f t="shared" si="254"/>
        <v/>
      </c>
      <c r="BT449" s="127" t="str">
        <f>+IF(BS449="","",MAX(BT$1:BT448)+1)</f>
        <v/>
      </c>
      <c r="BU449" s="127" t="str">
        <f t="shared" si="255"/>
        <v/>
      </c>
      <c r="BV449" s="127" t="str">
        <f t="shared" si="256"/>
        <v/>
      </c>
      <c r="BW449" s="127" t="str">
        <f t="shared" si="257"/>
        <v/>
      </c>
      <c r="BX449" s="127" t="str">
        <f t="shared" si="258"/>
        <v/>
      </c>
      <c r="BY449" s="127" t="str">
        <f t="shared" si="259"/>
        <v/>
      </c>
      <c r="BZ449" s="127" t="str">
        <f t="shared" si="260"/>
        <v/>
      </c>
      <c r="CA449" s="128" t="str">
        <f t="shared" si="261"/>
        <v/>
      </c>
      <c r="CB449" s="128" t="str">
        <f>+IF(CA449="","",MAX(CB$1:CB448)+1)</f>
        <v/>
      </c>
      <c r="CC449" s="128" t="str">
        <f t="shared" si="262"/>
        <v/>
      </c>
      <c r="CD449" s="128" t="str">
        <f t="shared" si="263"/>
        <v/>
      </c>
      <c r="CE449" s="128" t="str">
        <f t="shared" si="264"/>
        <v/>
      </c>
      <c r="CF449" s="128" t="str">
        <f t="shared" si="265"/>
        <v/>
      </c>
      <c r="CG449" s="128" t="str">
        <f t="shared" si="266"/>
        <v/>
      </c>
      <c r="CH449" s="128" t="str">
        <f t="shared" si="267"/>
        <v/>
      </c>
      <c r="CI449" s="129" t="str">
        <f t="shared" si="268"/>
        <v/>
      </c>
      <c r="CJ449" s="129" t="str">
        <f>+IF(CI449="","",MAX(CJ$1:CJ448)+1)</f>
        <v/>
      </c>
      <c r="CK449" s="129" t="str">
        <f t="shared" si="269"/>
        <v/>
      </c>
      <c r="CL449" s="129" t="str">
        <f t="shared" si="270"/>
        <v/>
      </c>
      <c r="CM449" s="129" t="str">
        <f t="shared" si="271"/>
        <v/>
      </c>
      <c r="CN449" s="129" t="str">
        <f t="shared" si="272"/>
        <v/>
      </c>
      <c r="CO449" s="129" t="str">
        <f t="shared" si="273"/>
        <v/>
      </c>
      <c r="CQ449" s="207" t="str">
        <f>+IF(CR449="","",MAX(CQ$1:CQ448)+1)</f>
        <v/>
      </c>
      <c r="CR449" s="208" t="str">
        <f>IF(Compliance_Options!B471="","",Compliance_Options!B471)</f>
        <v/>
      </c>
      <c r="CS449" s="208" t="str">
        <f>IF(Compliance_Options!C471="","",Compliance_Options!C471)</f>
        <v/>
      </c>
      <c r="CT449" s="208" t="str">
        <f>IF(Compliance_Options!D471="","",Compliance_Options!D471)</f>
        <v/>
      </c>
      <c r="CU449" s="208" t="str">
        <f t="shared" si="274"/>
        <v xml:space="preserve">  </v>
      </c>
      <c r="CV449" s="208" t="str">
        <f>IF(COUNTIF(CU$2:CU449,CU449)=1,CU449,"")</f>
        <v/>
      </c>
      <c r="CW449" s="208" t="str">
        <f t="shared" si="275"/>
        <v/>
      </c>
      <c r="CX449" s="208" t="str">
        <f t="shared" si="276"/>
        <v/>
      </c>
      <c r="CY449" s="208" t="str">
        <f t="shared" si="277"/>
        <v/>
      </c>
      <c r="CZ449" s="208" t="str">
        <f t="shared" si="278"/>
        <v/>
      </c>
    </row>
    <row r="450" spans="49:104" x14ac:dyDescent="0.3">
      <c r="AW450" s="125" t="str">
        <f>+IF(AX450="","",MAX(AW$1:AW449)+1)</f>
        <v/>
      </c>
      <c r="AX450" s="126" t="str">
        <f>IF(Compliance_Options!B472="","",Compliance_Options!B472)</f>
        <v/>
      </c>
      <c r="AY450" s="126" t="str">
        <f>IF(Compliance_Options!C472="","",Compliance_Options!C472)</f>
        <v/>
      </c>
      <c r="AZ450" s="126" t="str">
        <f>IF(Compliance_Options!D472="","",Compliance_Options!D472)</f>
        <v/>
      </c>
      <c r="BA450" s="126" t="str">
        <f>IF(Compliance_Options!E472="","",Compliance_Options!E472)</f>
        <v/>
      </c>
      <c r="BB450" s="126" t="str">
        <f>IF(Compliance_Options!F472="","",Compliance_Options!F472)</f>
        <v/>
      </c>
      <c r="BC450" s="105" t="str">
        <f t="shared" si="240"/>
        <v xml:space="preserve">    </v>
      </c>
      <c r="BD450" s="105" t="str">
        <f>IF(COUNTIF(BC$2:BC450,BC450)=1,BC450,"")</f>
        <v/>
      </c>
      <c r="BE450" s="105" t="str">
        <f t="shared" si="241"/>
        <v/>
      </c>
      <c r="BF450" s="105" t="str">
        <f t="shared" si="242"/>
        <v/>
      </c>
      <c r="BG450" s="105" t="str">
        <f t="shared" si="243"/>
        <v/>
      </c>
      <c r="BH450" s="105" t="str">
        <f t="shared" si="244"/>
        <v/>
      </c>
      <c r="BI450" s="105" t="str">
        <f t="shared" si="245"/>
        <v/>
      </c>
      <c r="BJ450" s="105" t="str">
        <f t="shared" si="246"/>
        <v/>
      </c>
      <c r="BK450" s="111" t="str">
        <f t="shared" si="247"/>
        <v/>
      </c>
      <c r="BL450" s="111" t="str">
        <f>+IF(BK450="","",MAX(BL$1:BL449)+1)</f>
        <v/>
      </c>
      <c r="BM450" s="111" t="str">
        <f t="shared" si="248"/>
        <v/>
      </c>
      <c r="BN450" s="111" t="str">
        <f t="shared" si="249"/>
        <v/>
      </c>
      <c r="BO450" s="111" t="str">
        <f t="shared" si="250"/>
        <v/>
      </c>
      <c r="BP450" s="111" t="str">
        <f t="shared" si="251"/>
        <v/>
      </c>
      <c r="BQ450" s="111" t="str">
        <f t="shared" si="252"/>
        <v/>
      </c>
      <c r="BR450" s="111" t="str">
        <f t="shared" si="253"/>
        <v/>
      </c>
      <c r="BS450" s="127" t="str">
        <f t="shared" si="254"/>
        <v/>
      </c>
      <c r="BT450" s="127" t="str">
        <f>+IF(BS450="","",MAX(BT$1:BT449)+1)</f>
        <v/>
      </c>
      <c r="BU450" s="127" t="str">
        <f t="shared" si="255"/>
        <v/>
      </c>
      <c r="BV450" s="127" t="str">
        <f t="shared" si="256"/>
        <v/>
      </c>
      <c r="BW450" s="127" t="str">
        <f t="shared" si="257"/>
        <v/>
      </c>
      <c r="BX450" s="127" t="str">
        <f t="shared" si="258"/>
        <v/>
      </c>
      <c r="BY450" s="127" t="str">
        <f t="shared" si="259"/>
        <v/>
      </c>
      <c r="BZ450" s="127" t="str">
        <f t="shared" si="260"/>
        <v/>
      </c>
      <c r="CA450" s="128" t="str">
        <f t="shared" si="261"/>
        <v/>
      </c>
      <c r="CB450" s="128" t="str">
        <f>+IF(CA450="","",MAX(CB$1:CB449)+1)</f>
        <v/>
      </c>
      <c r="CC450" s="128" t="str">
        <f t="shared" si="262"/>
        <v/>
      </c>
      <c r="CD450" s="128" t="str">
        <f t="shared" si="263"/>
        <v/>
      </c>
      <c r="CE450" s="128" t="str">
        <f t="shared" si="264"/>
        <v/>
      </c>
      <c r="CF450" s="128" t="str">
        <f t="shared" si="265"/>
        <v/>
      </c>
      <c r="CG450" s="128" t="str">
        <f t="shared" si="266"/>
        <v/>
      </c>
      <c r="CH450" s="128" t="str">
        <f t="shared" si="267"/>
        <v/>
      </c>
      <c r="CI450" s="129" t="str">
        <f t="shared" si="268"/>
        <v/>
      </c>
      <c r="CJ450" s="129" t="str">
        <f>+IF(CI450="","",MAX(CJ$1:CJ449)+1)</f>
        <v/>
      </c>
      <c r="CK450" s="129" t="str">
        <f t="shared" si="269"/>
        <v/>
      </c>
      <c r="CL450" s="129" t="str">
        <f t="shared" si="270"/>
        <v/>
      </c>
      <c r="CM450" s="129" t="str">
        <f t="shared" si="271"/>
        <v/>
      </c>
      <c r="CN450" s="129" t="str">
        <f t="shared" si="272"/>
        <v/>
      </c>
      <c r="CO450" s="129" t="str">
        <f t="shared" si="273"/>
        <v/>
      </c>
      <c r="CQ450" s="207" t="str">
        <f>+IF(CR450="","",MAX(CQ$1:CQ449)+1)</f>
        <v/>
      </c>
      <c r="CR450" s="208" t="str">
        <f>IF(Compliance_Options!B472="","",Compliance_Options!B472)</f>
        <v/>
      </c>
      <c r="CS450" s="208" t="str">
        <f>IF(Compliance_Options!C472="","",Compliance_Options!C472)</f>
        <v/>
      </c>
      <c r="CT450" s="208" t="str">
        <f>IF(Compliance_Options!D472="","",Compliance_Options!D472)</f>
        <v/>
      </c>
      <c r="CU450" s="208" t="str">
        <f t="shared" si="274"/>
        <v xml:space="preserve">  </v>
      </c>
      <c r="CV450" s="208" t="str">
        <f>IF(COUNTIF(CU$2:CU450,CU450)=1,CU450,"")</f>
        <v/>
      </c>
      <c r="CW450" s="208" t="str">
        <f t="shared" si="275"/>
        <v/>
      </c>
      <c r="CX450" s="208" t="str">
        <f t="shared" si="276"/>
        <v/>
      </c>
      <c r="CY450" s="208" t="str">
        <f t="shared" si="277"/>
        <v/>
      </c>
      <c r="CZ450" s="208" t="str">
        <f t="shared" si="278"/>
        <v/>
      </c>
    </row>
    <row r="451" spans="49:104" x14ac:dyDescent="0.3">
      <c r="AW451" s="125" t="str">
        <f>+IF(AX451="","",MAX(AW$1:AW450)+1)</f>
        <v/>
      </c>
      <c r="AX451" s="126" t="str">
        <f>IF(Compliance_Options!B473="","",Compliance_Options!B473)</f>
        <v/>
      </c>
      <c r="AY451" s="126" t="str">
        <f>IF(Compliance_Options!C473="","",Compliance_Options!C473)</f>
        <v/>
      </c>
      <c r="AZ451" s="126" t="str">
        <f>IF(Compliance_Options!D473="","",Compliance_Options!D473)</f>
        <v/>
      </c>
      <c r="BA451" s="126" t="str">
        <f>IF(Compliance_Options!E473="","",Compliance_Options!E473)</f>
        <v/>
      </c>
      <c r="BB451" s="126" t="str">
        <f>IF(Compliance_Options!F473="","",Compliance_Options!F473)</f>
        <v/>
      </c>
      <c r="BC451" s="105" t="str">
        <f t="shared" ref="BC451:BC478" si="279">AX451&amp;" "&amp;AY451&amp;" "&amp;AZ451&amp;" "&amp;BA451&amp;" "&amp;BB451</f>
        <v xml:space="preserve">    </v>
      </c>
      <c r="BD451" s="105" t="str">
        <f>IF(COUNTIF(BC$2:BC451,BC451)=1,BC451,"")</f>
        <v/>
      </c>
      <c r="BE451" s="105" t="str">
        <f t="shared" ref="BE451:BE478" si="280">IF(BF451="","",BF451&amp;" "&amp;BG451&amp;" "&amp;BH451)</f>
        <v/>
      </c>
      <c r="BF451" s="105" t="str">
        <f t="shared" ref="BF451:BF478" si="281">IFERROR(INDEX(AX$2:AX$78,MATCH(ROW()-ROW($BD$1),$AW$2:$AW$78,0)),"")</f>
        <v/>
      </c>
      <c r="BG451" s="105" t="str">
        <f t="shared" ref="BG451:BG478" si="282">IFERROR(INDEX(AY$2:AY$78,MATCH(ROW()-ROW($BD$1),$AW$2:$AW$78,0)),"")</f>
        <v/>
      </c>
      <c r="BH451" s="105" t="str">
        <f t="shared" ref="BH451:BH478" si="283">IFERROR(INDEX(AZ$2:AZ$78,MATCH(ROW()-ROW($BD$1),$AW$2:$AW$78,0)),"")</f>
        <v/>
      </c>
      <c r="BI451" s="105" t="str">
        <f t="shared" ref="BI451:BI478" si="284">IFERROR(INDEX(BA$2:BA$78,MATCH(ROW()-ROW($BD$1),$AW$2:$AW$78,0)),"")</f>
        <v/>
      </c>
      <c r="BJ451" s="105" t="str">
        <f t="shared" ref="BJ451:BJ478" si="285">IFERROR(INDEX(BB$2:BB$78,MATCH(ROW()-ROW($BD$1),$AW$2:$AW$78,0)),"")</f>
        <v/>
      </c>
      <c r="BK451" s="111" t="str">
        <f t="shared" ref="BK451:BK478" si="286">IF($AZ451="Tire Production",$BC451,"")</f>
        <v/>
      </c>
      <c r="BL451" s="111" t="str">
        <f>+IF(BK451="","",MAX(BL$1:BL450)+1)</f>
        <v/>
      </c>
      <c r="BM451" s="111" t="str">
        <f t="shared" ref="BM451:BM478" si="287">IF(BN451="","",BN451&amp;" "&amp;BO451&amp;" "&amp;BP451&amp;" "&amp;BQ451&amp;" "&amp;BR451)</f>
        <v/>
      </c>
      <c r="BN451" s="111" t="str">
        <f t="shared" ref="BN451:BN478" si="288">IFERROR(INDEX(AX$2:AX$78,MATCH(ROW()-ROW($BD$1),$BL$2:$BL$78,0)),"")</f>
        <v/>
      </c>
      <c r="BO451" s="111" t="str">
        <f t="shared" ref="BO451:BO478" si="289">IFERROR(INDEX(AY$2:AY$78,MATCH(ROW()-ROW($BD$1),$BL$2:$BL$78,0)),"")</f>
        <v/>
      </c>
      <c r="BP451" s="111" t="str">
        <f t="shared" ref="BP451:BP478" si="290">IFERROR(INDEX(AZ$2:AZ$78,MATCH(ROW()-ROW($BD$1),$BL$2:$BL$78,0)),"")</f>
        <v/>
      </c>
      <c r="BQ451" s="111" t="str">
        <f t="shared" ref="BQ451:BQ478" si="291">IFERROR(INDEX(BA$2:BA$78,MATCH(ROW()-ROW($BD$1),$BL$2:$BL$78,0)),"")</f>
        <v/>
      </c>
      <c r="BR451" s="111" t="str">
        <f t="shared" ref="BR451:BR478" si="292">IFERROR(INDEX(BB$2:BB$78,MATCH(ROW()-ROW($BD$1),$BL$2:$BL$78,0)),"")</f>
        <v/>
      </c>
      <c r="BS451" s="127" t="str">
        <f t="shared" ref="BS451:BS478" si="293">IF($AZ451="Tire Cord Production",$BC451,"")</f>
        <v/>
      </c>
      <c r="BT451" s="127" t="str">
        <f>+IF(BS451="","",MAX(BT$1:BT450)+1)</f>
        <v/>
      </c>
      <c r="BU451" s="127" t="str">
        <f t="shared" ref="BU451:BU478" si="294">IF(BV451="","",BV451&amp;" "&amp;BW451&amp;" "&amp;BX451)</f>
        <v/>
      </c>
      <c r="BV451" s="127" t="str">
        <f t="shared" ref="BV451:BV478" si="295">IFERROR(INDEX(AX$2:AX$78,MATCH(ROW()-ROW($BT$1),$BT$2:$BT$78,0)),"")</f>
        <v/>
      </c>
      <c r="BW451" s="127" t="str">
        <f t="shared" ref="BW451:BW478" si="296">IFERROR(INDEX(AY$2:AY$78,MATCH(ROW()-ROW($BT$1),$BT$2:$BT$78,0)),"")</f>
        <v/>
      </c>
      <c r="BX451" s="127" t="str">
        <f t="shared" ref="BX451:BX478" si="297">IFERROR(INDEX(AZ$2:AZ$78,MATCH(ROW()-ROW($BT$1),$BT$2:$BT$78,0)),"")</f>
        <v/>
      </c>
      <c r="BY451" s="127" t="str">
        <f t="shared" ref="BY451:BY478" si="298">IFERROR(INDEX(BA$2:BA$78,MATCH(ROW()-ROW($BT$1),$BT$2:$BT$78,0)),"")</f>
        <v/>
      </c>
      <c r="BZ451" s="127" t="str">
        <f t="shared" ref="BZ451:BZ478" si="299">IFERROR(INDEX(BB$2:BB$78,MATCH(ROW()-ROW($BT$1),$BT$2:$BT$78,0)),"")</f>
        <v/>
      </c>
      <c r="CA451" s="128" t="str">
        <f t="shared" ref="CA451:CA478" si="300">IF($AZ451="Puncture Sealant Application",$BC451,"")</f>
        <v/>
      </c>
      <c r="CB451" s="128" t="str">
        <f>+IF(CA451="","",MAX(CB$1:CB450)+1)</f>
        <v/>
      </c>
      <c r="CC451" s="128" t="str">
        <f t="shared" ref="CC451:CC478" si="301">IF(CD451="","",CD451&amp;" "&amp;CE451&amp;" "&amp;CF451)</f>
        <v/>
      </c>
      <c r="CD451" s="128" t="str">
        <f t="shared" ref="CD451:CD478" si="302">IFERROR(INDEX(AX$2:AX$78,MATCH(ROW()-ROW($CB$1),$CB$2:$CB$78,0)),"")</f>
        <v/>
      </c>
      <c r="CE451" s="128" t="str">
        <f t="shared" ref="CE451:CE478" si="303">IFERROR(INDEX(AY$2:AY$78,MATCH(ROW()-ROW($CB$1),$CB$2:$CB$78,0)),"")</f>
        <v/>
      </c>
      <c r="CF451" s="128" t="str">
        <f t="shared" ref="CF451:CF478" si="304">IFERROR(INDEX(AZ$2:AZ$78,MATCH(ROW()-ROW($CB$1),$CB$2:$CB$78,0)),"")</f>
        <v/>
      </c>
      <c r="CG451" s="128" t="str">
        <f t="shared" ref="CG451:CG478" si="305">IFERROR(INDEX(BA$2:BA$78,MATCH(ROW()-ROW($CB$1),$CB$2:$CB$78,0)),"")</f>
        <v/>
      </c>
      <c r="CH451" s="128" t="str">
        <f t="shared" ref="CH451:CH478" si="306">IFERROR(INDEX(BB$2:BB$78,MATCH(ROW()-ROW($CB$1),$CB$2:$CB$78,0)),"")</f>
        <v/>
      </c>
      <c r="CI451" s="129" t="str">
        <f t="shared" ref="CI451:CI478" si="307">IF($AZ451="Rubber Processing",$BC451,"")</f>
        <v/>
      </c>
      <c r="CJ451" s="129" t="str">
        <f>+IF(CI451="","",MAX(CJ$1:CJ450)+1)</f>
        <v/>
      </c>
      <c r="CK451" s="129" t="str">
        <f t="shared" ref="CK451:CK478" si="308">IFERROR(INDEX(AX$2:AX$78,MATCH(ROW()-ROW($CJ$1),$CJ$2:$CJ$78,0)),"")</f>
        <v/>
      </c>
      <c r="CL451" s="129" t="str">
        <f t="shared" ref="CL451:CL478" si="309">IFERROR(INDEX(AY$2:AY$78,MATCH(ROW()-ROW($CJ$1),$CJ$2:$CJ$78,0)),"")</f>
        <v/>
      </c>
      <c r="CM451" s="129" t="str">
        <f t="shared" ref="CM451:CM478" si="310">IFERROR(INDEX(AZ$2:AZ$78,MATCH(ROW()-ROW($CJ$1),$CJ$2:$CJ$78,0)),"")</f>
        <v/>
      </c>
      <c r="CN451" s="129" t="str">
        <f t="shared" ref="CN451:CN478" si="311">IFERROR(INDEX(BA$2:BA$78,MATCH(ROW()-ROW($CJ$1),$CJ$2:$CJ$78,0)),"")</f>
        <v/>
      </c>
      <c r="CO451" s="129" t="str">
        <f t="shared" ref="CO451:CO478" si="312">IFERROR(INDEX(BB$2:BB$78,MATCH(ROW()-ROW($CJ$1),$CJ$2:$CJ$78,0)),"")</f>
        <v/>
      </c>
      <c r="CQ451" s="207" t="str">
        <f>+IF(CR451="","",MAX(CQ$1:CQ450)+1)</f>
        <v/>
      </c>
      <c r="CR451" s="208" t="str">
        <f>IF(Compliance_Options!B473="","",Compliance_Options!B473)</f>
        <v/>
      </c>
      <c r="CS451" s="208" t="str">
        <f>IF(Compliance_Options!C473="","",Compliance_Options!C473)</f>
        <v/>
      </c>
      <c r="CT451" s="208" t="str">
        <f>IF(Compliance_Options!D473="","",Compliance_Options!D473)</f>
        <v/>
      </c>
      <c r="CU451" s="208" t="str">
        <f t="shared" ref="CU451:CU478" si="313">CR451&amp;" "&amp;CS451&amp;" "&amp;CT451</f>
        <v xml:space="preserve">  </v>
      </c>
      <c r="CV451" s="208" t="str">
        <f>IF(COUNTIF(CU$2:CU451,CU451)=1,CU451,"")</f>
        <v/>
      </c>
      <c r="CW451" s="208" t="str">
        <f t="shared" ref="CW451:CW478" si="314">IFERROR(INDEX(CV$2:CV$78,MATCH(ROW()-ROW($CV$1),$CQ$2:$CQ$78,0)),"")</f>
        <v/>
      </c>
      <c r="CX451" s="208" t="str">
        <f t="shared" ref="CX451:CX478" si="315">IFERROR(INDEX(CR$2:CR$78,MATCH(ROW()-ROW($CV$1),$CQ$2:$CQ$78,0)),"")</f>
        <v/>
      </c>
      <c r="CY451" s="208" t="str">
        <f t="shared" ref="CY451:CY478" si="316">IFERROR(INDEX(CS$2:CS$78,MATCH(ROW()-ROW($CV$1),$CQ$2:$CQ$78,0)),"")</f>
        <v/>
      </c>
      <c r="CZ451" s="208" t="str">
        <f t="shared" ref="CZ451:CZ478" si="317">IFERROR(INDEX(CT$2:CT$78,MATCH(ROW()-ROW($CV$1),$CQ$2:$CQ$78,0)),"")</f>
        <v/>
      </c>
    </row>
    <row r="452" spans="49:104" x14ac:dyDescent="0.3">
      <c r="AW452" s="125" t="str">
        <f>+IF(AX452="","",MAX(AW$1:AW451)+1)</f>
        <v/>
      </c>
      <c r="AX452" s="126" t="str">
        <f>IF(Compliance_Options!B474="","",Compliance_Options!B474)</f>
        <v/>
      </c>
      <c r="AY452" s="126" t="str">
        <f>IF(Compliance_Options!C474="","",Compliance_Options!C474)</f>
        <v/>
      </c>
      <c r="AZ452" s="126" t="str">
        <f>IF(Compliance_Options!D474="","",Compliance_Options!D474)</f>
        <v/>
      </c>
      <c r="BA452" s="126" t="str">
        <f>IF(Compliance_Options!E474="","",Compliance_Options!E474)</f>
        <v/>
      </c>
      <c r="BB452" s="126" t="str">
        <f>IF(Compliance_Options!F474="","",Compliance_Options!F474)</f>
        <v/>
      </c>
      <c r="BC452" s="105" t="str">
        <f t="shared" si="279"/>
        <v xml:space="preserve">    </v>
      </c>
      <c r="BD452" s="105" t="str">
        <f>IF(COUNTIF(BC$2:BC452,BC452)=1,BC452,"")</f>
        <v/>
      </c>
      <c r="BE452" s="105" t="str">
        <f t="shared" si="280"/>
        <v/>
      </c>
      <c r="BF452" s="105" t="str">
        <f t="shared" si="281"/>
        <v/>
      </c>
      <c r="BG452" s="105" t="str">
        <f t="shared" si="282"/>
        <v/>
      </c>
      <c r="BH452" s="105" t="str">
        <f t="shared" si="283"/>
        <v/>
      </c>
      <c r="BI452" s="105" t="str">
        <f t="shared" si="284"/>
        <v/>
      </c>
      <c r="BJ452" s="105" t="str">
        <f t="shared" si="285"/>
        <v/>
      </c>
      <c r="BK452" s="111" t="str">
        <f t="shared" si="286"/>
        <v/>
      </c>
      <c r="BL452" s="111" t="str">
        <f>+IF(BK452="","",MAX(BL$1:BL451)+1)</f>
        <v/>
      </c>
      <c r="BM452" s="111" t="str">
        <f t="shared" si="287"/>
        <v/>
      </c>
      <c r="BN452" s="111" t="str">
        <f t="shared" si="288"/>
        <v/>
      </c>
      <c r="BO452" s="111" t="str">
        <f t="shared" si="289"/>
        <v/>
      </c>
      <c r="BP452" s="111" t="str">
        <f t="shared" si="290"/>
        <v/>
      </c>
      <c r="BQ452" s="111" t="str">
        <f t="shared" si="291"/>
        <v/>
      </c>
      <c r="BR452" s="111" t="str">
        <f t="shared" si="292"/>
        <v/>
      </c>
      <c r="BS452" s="127" t="str">
        <f t="shared" si="293"/>
        <v/>
      </c>
      <c r="BT452" s="127" t="str">
        <f>+IF(BS452="","",MAX(BT$1:BT451)+1)</f>
        <v/>
      </c>
      <c r="BU452" s="127" t="str">
        <f t="shared" si="294"/>
        <v/>
      </c>
      <c r="BV452" s="127" t="str">
        <f t="shared" si="295"/>
        <v/>
      </c>
      <c r="BW452" s="127" t="str">
        <f t="shared" si="296"/>
        <v/>
      </c>
      <c r="BX452" s="127" t="str">
        <f t="shared" si="297"/>
        <v/>
      </c>
      <c r="BY452" s="127" t="str">
        <f t="shared" si="298"/>
        <v/>
      </c>
      <c r="BZ452" s="127" t="str">
        <f t="shared" si="299"/>
        <v/>
      </c>
      <c r="CA452" s="128" t="str">
        <f t="shared" si="300"/>
        <v/>
      </c>
      <c r="CB452" s="128" t="str">
        <f>+IF(CA452="","",MAX(CB$1:CB451)+1)</f>
        <v/>
      </c>
      <c r="CC452" s="128" t="str">
        <f t="shared" si="301"/>
        <v/>
      </c>
      <c r="CD452" s="128" t="str">
        <f t="shared" si="302"/>
        <v/>
      </c>
      <c r="CE452" s="128" t="str">
        <f t="shared" si="303"/>
        <v/>
      </c>
      <c r="CF452" s="128" t="str">
        <f t="shared" si="304"/>
        <v/>
      </c>
      <c r="CG452" s="128" t="str">
        <f t="shared" si="305"/>
        <v/>
      </c>
      <c r="CH452" s="128" t="str">
        <f t="shared" si="306"/>
        <v/>
      </c>
      <c r="CI452" s="129" t="str">
        <f t="shared" si="307"/>
        <v/>
      </c>
      <c r="CJ452" s="129" t="str">
        <f>+IF(CI452="","",MAX(CJ$1:CJ451)+1)</f>
        <v/>
      </c>
      <c r="CK452" s="129" t="str">
        <f t="shared" si="308"/>
        <v/>
      </c>
      <c r="CL452" s="129" t="str">
        <f t="shared" si="309"/>
        <v/>
      </c>
      <c r="CM452" s="129" t="str">
        <f t="shared" si="310"/>
        <v/>
      </c>
      <c r="CN452" s="129" t="str">
        <f t="shared" si="311"/>
        <v/>
      </c>
      <c r="CO452" s="129" t="str">
        <f t="shared" si="312"/>
        <v/>
      </c>
      <c r="CQ452" s="207" t="str">
        <f>+IF(CR452="","",MAX(CQ$1:CQ451)+1)</f>
        <v/>
      </c>
      <c r="CR452" s="208" t="str">
        <f>IF(Compliance_Options!B474="","",Compliance_Options!B474)</f>
        <v/>
      </c>
      <c r="CS452" s="208" t="str">
        <f>IF(Compliance_Options!C474="","",Compliance_Options!C474)</f>
        <v/>
      </c>
      <c r="CT452" s="208" t="str">
        <f>IF(Compliance_Options!D474="","",Compliance_Options!D474)</f>
        <v/>
      </c>
      <c r="CU452" s="208" t="str">
        <f t="shared" si="313"/>
        <v xml:space="preserve">  </v>
      </c>
      <c r="CV452" s="208" t="str">
        <f>IF(COUNTIF(CU$2:CU452,CU452)=1,CU452,"")</f>
        <v/>
      </c>
      <c r="CW452" s="208" t="str">
        <f t="shared" si="314"/>
        <v/>
      </c>
      <c r="CX452" s="208" t="str">
        <f t="shared" si="315"/>
        <v/>
      </c>
      <c r="CY452" s="208" t="str">
        <f t="shared" si="316"/>
        <v/>
      </c>
      <c r="CZ452" s="208" t="str">
        <f t="shared" si="317"/>
        <v/>
      </c>
    </row>
    <row r="453" spans="49:104" x14ac:dyDescent="0.3">
      <c r="AW453" s="125" t="str">
        <f>+IF(AX453="","",MAX(AW$1:AW452)+1)</f>
        <v/>
      </c>
      <c r="AX453" s="126" t="str">
        <f>IF(Compliance_Options!B475="","",Compliance_Options!B475)</f>
        <v/>
      </c>
      <c r="AY453" s="126" t="str">
        <f>IF(Compliance_Options!C475="","",Compliance_Options!C475)</f>
        <v/>
      </c>
      <c r="AZ453" s="126" t="str">
        <f>IF(Compliance_Options!D475="","",Compliance_Options!D475)</f>
        <v/>
      </c>
      <c r="BA453" s="126" t="str">
        <f>IF(Compliance_Options!E475="","",Compliance_Options!E475)</f>
        <v/>
      </c>
      <c r="BB453" s="126" t="str">
        <f>IF(Compliance_Options!F475="","",Compliance_Options!F475)</f>
        <v/>
      </c>
      <c r="BC453" s="105" t="str">
        <f t="shared" si="279"/>
        <v xml:space="preserve">    </v>
      </c>
      <c r="BD453" s="105" t="str">
        <f>IF(COUNTIF(BC$2:BC453,BC453)=1,BC453,"")</f>
        <v/>
      </c>
      <c r="BE453" s="105" t="str">
        <f t="shared" si="280"/>
        <v/>
      </c>
      <c r="BF453" s="105" t="str">
        <f t="shared" si="281"/>
        <v/>
      </c>
      <c r="BG453" s="105" t="str">
        <f t="shared" si="282"/>
        <v/>
      </c>
      <c r="BH453" s="105" t="str">
        <f t="shared" si="283"/>
        <v/>
      </c>
      <c r="BI453" s="105" t="str">
        <f t="shared" si="284"/>
        <v/>
      </c>
      <c r="BJ453" s="105" t="str">
        <f t="shared" si="285"/>
        <v/>
      </c>
      <c r="BK453" s="111" t="str">
        <f t="shared" si="286"/>
        <v/>
      </c>
      <c r="BL453" s="111" t="str">
        <f>+IF(BK453="","",MAX(BL$1:BL452)+1)</f>
        <v/>
      </c>
      <c r="BM453" s="111" t="str">
        <f t="shared" si="287"/>
        <v/>
      </c>
      <c r="BN453" s="111" t="str">
        <f t="shared" si="288"/>
        <v/>
      </c>
      <c r="BO453" s="111" t="str">
        <f t="shared" si="289"/>
        <v/>
      </c>
      <c r="BP453" s="111" t="str">
        <f t="shared" si="290"/>
        <v/>
      </c>
      <c r="BQ453" s="111" t="str">
        <f t="shared" si="291"/>
        <v/>
      </c>
      <c r="BR453" s="111" t="str">
        <f t="shared" si="292"/>
        <v/>
      </c>
      <c r="BS453" s="127" t="str">
        <f t="shared" si="293"/>
        <v/>
      </c>
      <c r="BT453" s="127" t="str">
        <f>+IF(BS453="","",MAX(BT$1:BT452)+1)</f>
        <v/>
      </c>
      <c r="BU453" s="127" t="str">
        <f t="shared" si="294"/>
        <v/>
      </c>
      <c r="BV453" s="127" t="str">
        <f t="shared" si="295"/>
        <v/>
      </c>
      <c r="BW453" s="127" t="str">
        <f t="shared" si="296"/>
        <v/>
      </c>
      <c r="BX453" s="127" t="str">
        <f t="shared" si="297"/>
        <v/>
      </c>
      <c r="BY453" s="127" t="str">
        <f t="shared" si="298"/>
        <v/>
      </c>
      <c r="BZ453" s="127" t="str">
        <f t="shared" si="299"/>
        <v/>
      </c>
      <c r="CA453" s="128" t="str">
        <f t="shared" si="300"/>
        <v/>
      </c>
      <c r="CB453" s="128" t="str">
        <f>+IF(CA453="","",MAX(CB$1:CB452)+1)</f>
        <v/>
      </c>
      <c r="CC453" s="128" t="str">
        <f t="shared" si="301"/>
        <v/>
      </c>
      <c r="CD453" s="128" t="str">
        <f t="shared" si="302"/>
        <v/>
      </c>
      <c r="CE453" s="128" t="str">
        <f t="shared" si="303"/>
        <v/>
      </c>
      <c r="CF453" s="128" t="str">
        <f t="shared" si="304"/>
        <v/>
      </c>
      <c r="CG453" s="128" t="str">
        <f t="shared" si="305"/>
        <v/>
      </c>
      <c r="CH453" s="128" t="str">
        <f t="shared" si="306"/>
        <v/>
      </c>
      <c r="CI453" s="129" t="str">
        <f t="shared" si="307"/>
        <v/>
      </c>
      <c r="CJ453" s="129" t="str">
        <f>+IF(CI453="","",MAX(CJ$1:CJ452)+1)</f>
        <v/>
      </c>
      <c r="CK453" s="129" t="str">
        <f t="shared" si="308"/>
        <v/>
      </c>
      <c r="CL453" s="129" t="str">
        <f t="shared" si="309"/>
        <v/>
      </c>
      <c r="CM453" s="129" t="str">
        <f t="shared" si="310"/>
        <v/>
      </c>
      <c r="CN453" s="129" t="str">
        <f t="shared" si="311"/>
        <v/>
      </c>
      <c r="CO453" s="129" t="str">
        <f t="shared" si="312"/>
        <v/>
      </c>
      <c r="CQ453" s="207" t="str">
        <f>+IF(CR453="","",MAX(CQ$1:CQ452)+1)</f>
        <v/>
      </c>
      <c r="CR453" s="208" t="str">
        <f>IF(Compliance_Options!B475="","",Compliance_Options!B475)</f>
        <v/>
      </c>
      <c r="CS453" s="208" t="str">
        <f>IF(Compliance_Options!C475="","",Compliance_Options!C475)</f>
        <v/>
      </c>
      <c r="CT453" s="208" t="str">
        <f>IF(Compliance_Options!D475="","",Compliance_Options!D475)</f>
        <v/>
      </c>
      <c r="CU453" s="208" t="str">
        <f t="shared" si="313"/>
        <v xml:space="preserve">  </v>
      </c>
      <c r="CV453" s="208" t="str">
        <f>IF(COUNTIF(CU$2:CU453,CU453)=1,CU453,"")</f>
        <v/>
      </c>
      <c r="CW453" s="208" t="str">
        <f t="shared" si="314"/>
        <v/>
      </c>
      <c r="CX453" s="208" t="str">
        <f t="shared" si="315"/>
        <v/>
      </c>
      <c r="CY453" s="208" t="str">
        <f t="shared" si="316"/>
        <v/>
      </c>
      <c r="CZ453" s="208" t="str">
        <f t="shared" si="317"/>
        <v/>
      </c>
    </row>
    <row r="454" spans="49:104" x14ac:dyDescent="0.3">
      <c r="AW454" s="125" t="str">
        <f>+IF(AX454="","",MAX(AW$1:AW453)+1)</f>
        <v/>
      </c>
      <c r="AX454" s="126" t="str">
        <f>IF(Compliance_Options!B476="","",Compliance_Options!B476)</f>
        <v/>
      </c>
      <c r="AY454" s="126" t="str">
        <f>IF(Compliance_Options!C476="","",Compliance_Options!C476)</f>
        <v/>
      </c>
      <c r="AZ454" s="126" t="str">
        <f>IF(Compliance_Options!D476="","",Compliance_Options!D476)</f>
        <v/>
      </c>
      <c r="BA454" s="126" t="str">
        <f>IF(Compliance_Options!E476="","",Compliance_Options!E476)</f>
        <v/>
      </c>
      <c r="BB454" s="126" t="str">
        <f>IF(Compliance_Options!F476="","",Compliance_Options!F476)</f>
        <v/>
      </c>
      <c r="BC454" s="105" t="str">
        <f t="shared" si="279"/>
        <v xml:space="preserve">    </v>
      </c>
      <c r="BD454" s="105" t="str">
        <f>IF(COUNTIF(BC$2:BC454,BC454)=1,BC454,"")</f>
        <v/>
      </c>
      <c r="BE454" s="105" t="str">
        <f t="shared" si="280"/>
        <v/>
      </c>
      <c r="BF454" s="105" t="str">
        <f t="shared" si="281"/>
        <v/>
      </c>
      <c r="BG454" s="105" t="str">
        <f t="shared" si="282"/>
        <v/>
      </c>
      <c r="BH454" s="105" t="str">
        <f t="shared" si="283"/>
        <v/>
      </c>
      <c r="BI454" s="105" t="str">
        <f t="shared" si="284"/>
        <v/>
      </c>
      <c r="BJ454" s="105" t="str">
        <f t="shared" si="285"/>
        <v/>
      </c>
      <c r="BK454" s="111" t="str">
        <f t="shared" si="286"/>
        <v/>
      </c>
      <c r="BL454" s="111" t="str">
        <f>+IF(BK454="","",MAX(BL$1:BL453)+1)</f>
        <v/>
      </c>
      <c r="BM454" s="111" t="str">
        <f t="shared" si="287"/>
        <v/>
      </c>
      <c r="BN454" s="111" t="str">
        <f t="shared" si="288"/>
        <v/>
      </c>
      <c r="BO454" s="111" t="str">
        <f t="shared" si="289"/>
        <v/>
      </c>
      <c r="BP454" s="111" t="str">
        <f t="shared" si="290"/>
        <v/>
      </c>
      <c r="BQ454" s="111" t="str">
        <f t="shared" si="291"/>
        <v/>
      </c>
      <c r="BR454" s="111" t="str">
        <f t="shared" si="292"/>
        <v/>
      </c>
      <c r="BS454" s="127" t="str">
        <f t="shared" si="293"/>
        <v/>
      </c>
      <c r="BT454" s="127" t="str">
        <f>+IF(BS454="","",MAX(BT$1:BT453)+1)</f>
        <v/>
      </c>
      <c r="BU454" s="127" t="str">
        <f t="shared" si="294"/>
        <v/>
      </c>
      <c r="BV454" s="127" t="str">
        <f t="shared" si="295"/>
        <v/>
      </c>
      <c r="BW454" s="127" t="str">
        <f t="shared" si="296"/>
        <v/>
      </c>
      <c r="BX454" s="127" t="str">
        <f t="shared" si="297"/>
        <v/>
      </c>
      <c r="BY454" s="127" t="str">
        <f t="shared" si="298"/>
        <v/>
      </c>
      <c r="BZ454" s="127" t="str">
        <f t="shared" si="299"/>
        <v/>
      </c>
      <c r="CA454" s="128" t="str">
        <f t="shared" si="300"/>
        <v/>
      </c>
      <c r="CB454" s="128" t="str">
        <f>+IF(CA454="","",MAX(CB$1:CB453)+1)</f>
        <v/>
      </c>
      <c r="CC454" s="128" t="str">
        <f t="shared" si="301"/>
        <v/>
      </c>
      <c r="CD454" s="128" t="str">
        <f t="shared" si="302"/>
        <v/>
      </c>
      <c r="CE454" s="128" t="str">
        <f t="shared" si="303"/>
        <v/>
      </c>
      <c r="CF454" s="128" t="str">
        <f t="shared" si="304"/>
        <v/>
      </c>
      <c r="CG454" s="128" t="str">
        <f t="shared" si="305"/>
        <v/>
      </c>
      <c r="CH454" s="128" t="str">
        <f t="shared" si="306"/>
        <v/>
      </c>
      <c r="CI454" s="129" t="str">
        <f t="shared" si="307"/>
        <v/>
      </c>
      <c r="CJ454" s="129" t="str">
        <f>+IF(CI454="","",MAX(CJ$1:CJ453)+1)</f>
        <v/>
      </c>
      <c r="CK454" s="129" t="str">
        <f t="shared" si="308"/>
        <v/>
      </c>
      <c r="CL454" s="129" t="str">
        <f t="shared" si="309"/>
        <v/>
      </c>
      <c r="CM454" s="129" t="str">
        <f t="shared" si="310"/>
        <v/>
      </c>
      <c r="CN454" s="129" t="str">
        <f t="shared" si="311"/>
        <v/>
      </c>
      <c r="CO454" s="129" t="str">
        <f t="shared" si="312"/>
        <v/>
      </c>
      <c r="CQ454" s="207" t="str">
        <f>+IF(CR454="","",MAX(CQ$1:CQ453)+1)</f>
        <v/>
      </c>
      <c r="CR454" s="208" t="str">
        <f>IF(Compliance_Options!B476="","",Compliance_Options!B476)</f>
        <v/>
      </c>
      <c r="CS454" s="208" t="str">
        <f>IF(Compliance_Options!C476="","",Compliance_Options!C476)</f>
        <v/>
      </c>
      <c r="CT454" s="208" t="str">
        <f>IF(Compliance_Options!D476="","",Compliance_Options!D476)</f>
        <v/>
      </c>
      <c r="CU454" s="208" t="str">
        <f t="shared" si="313"/>
        <v xml:space="preserve">  </v>
      </c>
      <c r="CV454" s="208" t="str">
        <f>IF(COUNTIF(CU$2:CU454,CU454)=1,CU454,"")</f>
        <v/>
      </c>
      <c r="CW454" s="208" t="str">
        <f t="shared" si="314"/>
        <v/>
      </c>
      <c r="CX454" s="208" t="str">
        <f t="shared" si="315"/>
        <v/>
      </c>
      <c r="CY454" s="208" t="str">
        <f t="shared" si="316"/>
        <v/>
      </c>
      <c r="CZ454" s="208" t="str">
        <f t="shared" si="317"/>
        <v/>
      </c>
    </row>
    <row r="455" spans="49:104" x14ac:dyDescent="0.3">
      <c r="AW455" s="125" t="str">
        <f>+IF(AX455="","",MAX(AW$1:AW454)+1)</f>
        <v/>
      </c>
      <c r="AX455" s="126" t="str">
        <f>IF(Compliance_Options!B477="","",Compliance_Options!B477)</f>
        <v/>
      </c>
      <c r="AY455" s="126" t="str">
        <f>IF(Compliance_Options!C477="","",Compliance_Options!C477)</f>
        <v/>
      </c>
      <c r="AZ455" s="126" t="str">
        <f>IF(Compliance_Options!D477="","",Compliance_Options!D477)</f>
        <v/>
      </c>
      <c r="BA455" s="126" t="str">
        <f>IF(Compliance_Options!E477="","",Compliance_Options!E477)</f>
        <v/>
      </c>
      <c r="BB455" s="126" t="str">
        <f>IF(Compliance_Options!F477="","",Compliance_Options!F477)</f>
        <v/>
      </c>
      <c r="BC455" s="105" t="str">
        <f t="shared" si="279"/>
        <v xml:space="preserve">    </v>
      </c>
      <c r="BD455" s="105" t="str">
        <f>IF(COUNTIF(BC$2:BC455,BC455)=1,BC455,"")</f>
        <v/>
      </c>
      <c r="BE455" s="105" t="str">
        <f t="shared" si="280"/>
        <v/>
      </c>
      <c r="BF455" s="105" t="str">
        <f t="shared" si="281"/>
        <v/>
      </c>
      <c r="BG455" s="105" t="str">
        <f t="shared" si="282"/>
        <v/>
      </c>
      <c r="BH455" s="105" t="str">
        <f t="shared" si="283"/>
        <v/>
      </c>
      <c r="BI455" s="105" t="str">
        <f t="shared" si="284"/>
        <v/>
      </c>
      <c r="BJ455" s="105" t="str">
        <f t="shared" si="285"/>
        <v/>
      </c>
      <c r="BK455" s="111" t="str">
        <f t="shared" si="286"/>
        <v/>
      </c>
      <c r="BL455" s="111" t="str">
        <f>+IF(BK455="","",MAX(BL$1:BL454)+1)</f>
        <v/>
      </c>
      <c r="BM455" s="111" t="str">
        <f t="shared" si="287"/>
        <v/>
      </c>
      <c r="BN455" s="111" t="str">
        <f t="shared" si="288"/>
        <v/>
      </c>
      <c r="BO455" s="111" t="str">
        <f t="shared" si="289"/>
        <v/>
      </c>
      <c r="BP455" s="111" t="str">
        <f t="shared" si="290"/>
        <v/>
      </c>
      <c r="BQ455" s="111" t="str">
        <f t="shared" si="291"/>
        <v/>
      </c>
      <c r="BR455" s="111" t="str">
        <f t="shared" si="292"/>
        <v/>
      </c>
      <c r="BS455" s="127" t="str">
        <f t="shared" si="293"/>
        <v/>
      </c>
      <c r="BT455" s="127" t="str">
        <f>+IF(BS455="","",MAX(BT$1:BT454)+1)</f>
        <v/>
      </c>
      <c r="BU455" s="127" t="str">
        <f t="shared" si="294"/>
        <v/>
      </c>
      <c r="BV455" s="127" t="str">
        <f t="shared" si="295"/>
        <v/>
      </c>
      <c r="BW455" s="127" t="str">
        <f t="shared" si="296"/>
        <v/>
      </c>
      <c r="BX455" s="127" t="str">
        <f t="shared" si="297"/>
        <v/>
      </c>
      <c r="BY455" s="127" t="str">
        <f t="shared" si="298"/>
        <v/>
      </c>
      <c r="BZ455" s="127" t="str">
        <f t="shared" si="299"/>
        <v/>
      </c>
      <c r="CA455" s="128" t="str">
        <f t="shared" si="300"/>
        <v/>
      </c>
      <c r="CB455" s="128" t="str">
        <f>+IF(CA455="","",MAX(CB$1:CB454)+1)</f>
        <v/>
      </c>
      <c r="CC455" s="128" t="str">
        <f t="shared" si="301"/>
        <v/>
      </c>
      <c r="CD455" s="128" t="str">
        <f t="shared" si="302"/>
        <v/>
      </c>
      <c r="CE455" s="128" t="str">
        <f t="shared" si="303"/>
        <v/>
      </c>
      <c r="CF455" s="128" t="str">
        <f t="shared" si="304"/>
        <v/>
      </c>
      <c r="CG455" s="128" t="str">
        <f t="shared" si="305"/>
        <v/>
      </c>
      <c r="CH455" s="128" t="str">
        <f t="shared" si="306"/>
        <v/>
      </c>
      <c r="CI455" s="129" t="str">
        <f t="shared" si="307"/>
        <v/>
      </c>
      <c r="CJ455" s="129" t="str">
        <f>+IF(CI455="","",MAX(CJ$1:CJ454)+1)</f>
        <v/>
      </c>
      <c r="CK455" s="129" t="str">
        <f t="shared" si="308"/>
        <v/>
      </c>
      <c r="CL455" s="129" t="str">
        <f t="shared" si="309"/>
        <v/>
      </c>
      <c r="CM455" s="129" t="str">
        <f t="shared" si="310"/>
        <v/>
      </c>
      <c r="CN455" s="129" t="str">
        <f t="shared" si="311"/>
        <v/>
      </c>
      <c r="CO455" s="129" t="str">
        <f t="shared" si="312"/>
        <v/>
      </c>
      <c r="CQ455" s="207" t="str">
        <f>+IF(CR455="","",MAX(CQ$1:CQ454)+1)</f>
        <v/>
      </c>
      <c r="CR455" s="208" t="str">
        <f>IF(Compliance_Options!B477="","",Compliance_Options!B477)</f>
        <v/>
      </c>
      <c r="CS455" s="208" t="str">
        <f>IF(Compliance_Options!C477="","",Compliance_Options!C477)</f>
        <v/>
      </c>
      <c r="CT455" s="208" t="str">
        <f>IF(Compliance_Options!D477="","",Compliance_Options!D477)</f>
        <v/>
      </c>
      <c r="CU455" s="208" t="str">
        <f t="shared" si="313"/>
        <v xml:space="preserve">  </v>
      </c>
      <c r="CV455" s="208" t="str">
        <f>IF(COUNTIF(CU$2:CU455,CU455)=1,CU455,"")</f>
        <v/>
      </c>
      <c r="CW455" s="208" t="str">
        <f t="shared" si="314"/>
        <v/>
      </c>
      <c r="CX455" s="208" t="str">
        <f t="shared" si="315"/>
        <v/>
      </c>
      <c r="CY455" s="208" t="str">
        <f t="shared" si="316"/>
        <v/>
      </c>
      <c r="CZ455" s="208" t="str">
        <f t="shared" si="317"/>
        <v/>
      </c>
    </row>
    <row r="456" spans="49:104" x14ac:dyDescent="0.3">
      <c r="AW456" s="125" t="str">
        <f>+IF(AX456="","",MAX(AW$1:AW455)+1)</f>
        <v/>
      </c>
      <c r="AX456" s="126" t="str">
        <f>IF(Compliance_Options!B478="","",Compliance_Options!B478)</f>
        <v/>
      </c>
      <c r="AY456" s="126" t="str">
        <f>IF(Compliance_Options!C478="","",Compliance_Options!C478)</f>
        <v/>
      </c>
      <c r="AZ456" s="126" t="str">
        <f>IF(Compliance_Options!D478="","",Compliance_Options!D478)</f>
        <v/>
      </c>
      <c r="BA456" s="126" t="str">
        <f>IF(Compliance_Options!E478="","",Compliance_Options!E478)</f>
        <v/>
      </c>
      <c r="BB456" s="126" t="str">
        <f>IF(Compliance_Options!F478="","",Compliance_Options!F478)</f>
        <v/>
      </c>
      <c r="BC456" s="105" t="str">
        <f t="shared" si="279"/>
        <v xml:space="preserve">    </v>
      </c>
      <c r="BD456" s="105" t="str">
        <f>IF(COUNTIF(BC$2:BC456,BC456)=1,BC456,"")</f>
        <v/>
      </c>
      <c r="BE456" s="105" t="str">
        <f t="shared" si="280"/>
        <v/>
      </c>
      <c r="BF456" s="105" t="str">
        <f t="shared" si="281"/>
        <v/>
      </c>
      <c r="BG456" s="105" t="str">
        <f t="shared" si="282"/>
        <v/>
      </c>
      <c r="BH456" s="105" t="str">
        <f t="shared" si="283"/>
        <v/>
      </c>
      <c r="BI456" s="105" t="str">
        <f t="shared" si="284"/>
        <v/>
      </c>
      <c r="BJ456" s="105" t="str">
        <f t="shared" si="285"/>
        <v/>
      </c>
      <c r="BK456" s="111" t="str">
        <f t="shared" si="286"/>
        <v/>
      </c>
      <c r="BL456" s="111" t="str">
        <f>+IF(BK456="","",MAX(BL$1:BL455)+1)</f>
        <v/>
      </c>
      <c r="BM456" s="111" t="str">
        <f t="shared" si="287"/>
        <v/>
      </c>
      <c r="BN456" s="111" t="str">
        <f t="shared" si="288"/>
        <v/>
      </c>
      <c r="BO456" s="111" t="str">
        <f t="shared" si="289"/>
        <v/>
      </c>
      <c r="BP456" s="111" t="str">
        <f t="shared" si="290"/>
        <v/>
      </c>
      <c r="BQ456" s="111" t="str">
        <f t="shared" si="291"/>
        <v/>
      </c>
      <c r="BR456" s="111" t="str">
        <f t="shared" si="292"/>
        <v/>
      </c>
      <c r="BS456" s="127" t="str">
        <f t="shared" si="293"/>
        <v/>
      </c>
      <c r="BT456" s="127" t="str">
        <f>+IF(BS456="","",MAX(BT$1:BT455)+1)</f>
        <v/>
      </c>
      <c r="BU456" s="127" t="str">
        <f t="shared" si="294"/>
        <v/>
      </c>
      <c r="BV456" s="127" t="str">
        <f t="shared" si="295"/>
        <v/>
      </c>
      <c r="BW456" s="127" t="str">
        <f t="shared" si="296"/>
        <v/>
      </c>
      <c r="BX456" s="127" t="str">
        <f t="shared" si="297"/>
        <v/>
      </c>
      <c r="BY456" s="127" t="str">
        <f t="shared" si="298"/>
        <v/>
      </c>
      <c r="BZ456" s="127" t="str">
        <f t="shared" si="299"/>
        <v/>
      </c>
      <c r="CA456" s="128" t="str">
        <f t="shared" si="300"/>
        <v/>
      </c>
      <c r="CB456" s="128" t="str">
        <f>+IF(CA456="","",MAX(CB$1:CB455)+1)</f>
        <v/>
      </c>
      <c r="CC456" s="128" t="str">
        <f t="shared" si="301"/>
        <v/>
      </c>
      <c r="CD456" s="128" t="str">
        <f t="shared" si="302"/>
        <v/>
      </c>
      <c r="CE456" s="128" t="str">
        <f t="shared" si="303"/>
        <v/>
      </c>
      <c r="CF456" s="128" t="str">
        <f t="shared" si="304"/>
        <v/>
      </c>
      <c r="CG456" s="128" t="str">
        <f t="shared" si="305"/>
        <v/>
      </c>
      <c r="CH456" s="128" t="str">
        <f t="shared" si="306"/>
        <v/>
      </c>
      <c r="CI456" s="129" t="str">
        <f t="shared" si="307"/>
        <v/>
      </c>
      <c r="CJ456" s="129" t="str">
        <f>+IF(CI456="","",MAX(CJ$1:CJ455)+1)</f>
        <v/>
      </c>
      <c r="CK456" s="129" t="str">
        <f t="shared" si="308"/>
        <v/>
      </c>
      <c r="CL456" s="129" t="str">
        <f t="shared" si="309"/>
        <v/>
      </c>
      <c r="CM456" s="129" t="str">
        <f t="shared" si="310"/>
        <v/>
      </c>
      <c r="CN456" s="129" t="str">
        <f t="shared" si="311"/>
        <v/>
      </c>
      <c r="CO456" s="129" t="str">
        <f t="shared" si="312"/>
        <v/>
      </c>
      <c r="CQ456" s="207" t="str">
        <f>+IF(CR456="","",MAX(CQ$1:CQ455)+1)</f>
        <v/>
      </c>
      <c r="CR456" s="208" t="str">
        <f>IF(Compliance_Options!B478="","",Compliance_Options!B478)</f>
        <v/>
      </c>
      <c r="CS456" s="208" t="str">
        <f>IF(Compliance_Options!C478="","",Compliance_Options!C478)</f>
        <v/>
      </c>
      <c r="CT456" s="208" t="str">
        <f>IF(Compliance_Options!D478="","",Compliance_Options!D478)</f>
        <v/>
      </c>
      <c r="CU456" s="208" t="str">
        <f t="shared" si="313"/>
        <v xml:space="preserve">  </v>
      </c>
      <c r="CV456" s="208" t="str">
        <f>IF(COUNTIF(CU$2:CU456,CU456)=1,CU456,"")</f>
        <v/>
      </c>
      <c r="CW456" s="208" t="str">
        <f t="shared" si="314"/>
        <v/>
      </c>
      <c r="CX456" s="208" t="str">
        <f t="shared" si="315"/>
        <v/>
      </c>
      <c r="CY456" s="208" t="str">
        <f t="shared" si="316"/>
        <v/>
      </c>
      <c r="CZ456" s="208" t="str">
        <f t="shared" si="317"/>
        <v/>
      </c>
    </row>
    <row r="457" spans="49:104" x14ac:dyDescent="0.3">
      <c r="AW457" s="125" t="str">
        <f>+IF(AX457="","",MAX(AW$1:AW456)+1)</f>
        <v/>
      </c>
      <c r="AX457" s="126" t="str">
        <f>IF(Compliance_Options!B479="","",Compliance_Options!B479)</f>
        <v/>
      </c>
      <c r="AY457" s="126" t="str">
        <f>IF(Compliance_Options!C479="","",Compliance_Options!C479)</f>
        <v/>
      </c>
      <c r="AZ457" s="126" t="str">
        <f>IF(Compliance_Options!D479="","",Compliance_Options!D479)</f>
        <v/>
      </c>
      <c r="BA457" s="126" t="str">
        <f>IF(Compliance_Options!E479="","",Compliance_Options!E479)</f>
        <v/>
      </c>
      <c r="BB457" s="126" t="str">
        <f>IF(Compliance_Options!F479="","",Compliance_Options!F479)</f>
        <v/>
      </c>
      <c r="BC457" s="105" t="str">
        <f t="shared" si="279"/>
        <v xml:space="preserve">    </v>
      </c>
      <c r="BD457" s="105" t="str">
        <f>IF(COUNTIF(BC$2:BC457,BC457)=1,BC457,"")</f>
        <v/>
      </c>
      <c r="BE457" s="105" t="str">
        <f t="shared" si="280"/>
        <v/>
      </c>
      <c r="BF457" s="105" t="str">
        <f t="shared" si="281"/>
        <v/>
      </c>
      <c r="BG457" s="105" t="str">
        <f t="shared" si="282"/>
        <v/>
      </c>
      <c r="BH457" s="105" t="str">
        <f t="shared" si="283"/>
        <v/>
      </c>
      <c r="BI457" s="105" t="str">
        <f t="shared" si="284"/>
        <v/>
      </c>
      <c r="BJ457" s="105" t="str">
        <f t="shared" si="285"/>
        <v/>
      </c>
      <c r="BK457" s="111" t="str">
        <f t="shared" si="286"/>
        <v/>
      </c>
      <c r="BL457" s="111" t="str">
        <f>+IF(BK457="","",MAX(BL$1:BL456)+1)</f>
        <v/>
      </c>
      <c r="BM457" s="111" t="str">
        <f t="shared" si="287"/>
        <v/>
      </c>
      <c r="BN457" s="111" t="str">
        <f t="shared" si="288"/>
        <v/>
      </c>
      <c r="BO457" s="111" t="str">
        <f t="shared" si="289"/>
        <v/>
      </c>
      <c r="BP457" s="111" t="str">
        <f t="shared" si="290"/>
        <v/>
      </c>
      <c r="BQ457" s="111" t="str">
        <f t="shared" si="291"/>
        <v/>
      </c>
      <c r="BR457" s="111" t="str">
        <f t="shared" si="292"/>
        <v/>
      </c>
      <c r="BS457" s="127" t="str">
        <f t="shared" si="293"/>
        <v/>
      </c>
      <c r="BT457" s="127" t="str">
        <f>+IF(BS457="","",MAX(BT$1:BT456)+1)</f>
        <v/>
      </c>
      <c r="BU457" s="127" t="str">
        <f t="shared" si="294"/>
        <v/>
      </c>
      <c r="BV457" s="127" t="str">
        <f t="shared" si="295"/>
        <v/>
      </c>
      <c r="BW457" s="127" t="str">
        <f t="shared" si="296"/>
        <v/>
      </c>
      <c r="BX457" s="127" t="str">
        <f t="shared" si="297"/>
        <v/>
      </c>
      <c r="BY457" s="127" t="str">
        <f t="shared" si="298"/>
        <v/>
      </c>
      <c r="BZ457" s="127" t="str">
        <f t="shared" si="299"/>
        <v/>
      </c>
      <c r="CA457" s="128" t="str">
        <f t="shared" si="300"/>
        <v/>
      </c>
      <c r="CB457" s="128" t="str">
        <f>+IF(CA457="","",MAX(CB$1:CB456)+1)</f>
        <v/>
      </c>
      <c r="CC457" s="128" t="str">
        <f t="shared" si="301"/>
        <v/>
      </c>
      <c r="CD457" s="128" t="str">
        <f t="shared" si="302"/>
        <v/>
      </c>
      <c r="CE457" s="128" t="str">
        <f t="shared" si="303"/>
        <v/>
      </c>
      <c r="CF457" s="128" t="str">
        <f t="shared" si="304"/>
        <v/>
      </c>
      <c r="CG457" s="128" t="str">
        <f t="shared" si="305"/>
        <v/>
      </c>
      <c r="CH457" s="128" t="str">
        <f t="shared" si="306"/>
        <v/>
      </c>
      <c r="CI457" s="129" t="str">
        <f t="shared" si="307"/>
        <v/>
      </c>
      <c r="CJ457" s="129" t="str">
        <f>+IF(CI457="","",MAX(CJ$1:CJ456)+1)</f>
        <v/>
      </c>
      <c r="CK457" s="129" t="str">
        <f t="shared" si="308"/>
        <v/>
      </c>
      <c r="CL457" s="129" t="str">
        <f t="shared" si="309"/>
        <v/>
      </c>
      <c r="CM457" s="129" t="str">
        <f t="shared" si="310"/>
        <v/>
      </c>
      <c r="CN457" s="129" t="str">
        <f t="shared" si="311"/>
        <v/>
      </c>
      <c r="CO457" s="129" t="str">
        <f t="shared" si="312"/>
        <v/>
      </c>
      <c r="CQ457" s="207" t="str">
        <f>+IF(CR457="","",MAX(CQ$1:CQ456)+1)</f>
        <v/>
      </c>
      <c r="CR457" s="208" t="str">
        <f>IF(Compliance_Options!B479="","",Compliance_Options!B479)</f>
        <v/>
      </c>
      <c r="CS457" s="208" t="str">
        <f>IF(Compliance_Options!C479="","",Compliance_Options!C479)</f>
        <v/>
      </c>
      <c r="CT457" s="208" t="str">
        <f>IF(Compliance_Options!D479="","",Compliance_Options!D479)</f>
        <v/>
      </c>
      <c r="CU457" s="208" t="str">
        <f t="shared" si="313"/>
        <v xml:space="preserve">  </v>
      </c>
      <c r="CV457" s="208" t="str">
        <f>IF(COUNTIF(CU$2:CU457,CU457)=1,CU457,"")</f>
        <v/>
      </c>
      <c r="CW457" s="208" t="str">
        <f t="shared" si="314"/>
        <v/>
      </c>
      <c r="CX457" s="208" t="str">
        <f t="shared" si="315"/>
        <v/>
      </c>
      <c r="CY457" s="208" t="str">
        <f t="shared" si="316"/>
        <v/>
      </c>
      <c r="CZ457" s="208" t="str">
        <f t="shared" si="317"/>
        <v/>
      </c>
    </row>
    <row r="458" spans="49:104" x14ac:dyDescent="0.3">
      <c r="AW458" s="125" t="str">
        <f>+IF(AX458="","",MAX(AW$1:AW457)+1)</f>
        <v/>
      </c>
      <c r="AX458" s="126" t="str">
        <f>IF(Compliance_Options!B480="","",Compliance_Options!B480)</f>
        <v/>
      </c>
      <c r="AY458" s="126" t="str">
        <f>IF(Compliance_Options!C480="","",Compliance_Options!C480)</f>
        <v/>
      </c>
      <c r="AZ458" s="126" t="str">
        <f>IF(Compliance_Options!D480="","",Compliance_Options!D480)</f>
        <v/>
      </c>
      <c r="BA458" s="126" t="str">
        <f>IF(Compliance_Options!E480="","",Compliance_Options!E480)</f>
        <v/>
      </c>
      <c r="BB458" s="126" t="str">
        <f>IF(Compliance_Options!F480="","",Compliance_Options!F480)</f>
        <v/>
      </c>
      <c r="BC458" s="105" t="str">
        <f t="shared" si="279"/>
        <v xml:space="preserve">    </v>
      </c>
      <c r="BD458" s="105" t="str">
        <f>IF(COUNTIF(BC$2:BC458,BC458)=1,BC458,"")</f>
        <v/>
      </c>
      <c r="BE458" s="105" t="str">
        <f t="shared" si="280"/>
        <v/>
      </c>
      <c r="BF458" s="105" t="str">
        <f t="shared" si="281"/>
        <v/>
      </c>
      <c r="BG458" s="105" t="str">
        <f t="shared" si="282"/>
        <v/>
      </c>
      <c r="BH458" s="105" t="str">
        <f t="shared" si="283"/>
        <v/>
      </c>
      <c r="BI458" s="105" t="str">
        <f t="shared" si="284"/>
        <v/>
      </c>
      <c r="BJ458" s="105" t="str">
        <f t="shared" si="285"/>
        <v/>
      </c>
      <c r="BK458" s="111" t="str">
        <f t="shared" si="286"/>
        <v/>
      </c>
      <c r="BL458" s="111" t="str">
        <f>+IF(BK458="","",MAX(BL$1:BL457)+1)</f>
        <v/>
      </c>
      <c r="BM458" s="111" t="str">
        <f t="shared" si="287"/>
        <v/>
      </c>
      <c r="BN458" s="111" t="str">
        <f t="shared" si="288"/>
        <v/>
      </c>
      <c r="BO458" s="111" t="str">
        <f t="shared" si="289"/>
        <v/>
      </c>
      <c r="BP458" s="111" t="str">
        <f t="shared" si="290"/>
        <v/>
      </c>
      <c r="BQ458" s="111" t="str">
        <f t="shared" si="291"/>
        <v/>
      </c>
      <c r="BR458" s="111" t="str">
        <f t="shared" si="292"/>
        <v/>
      </c>
      <c r="BS458" s="127" t="str">
        <f t="shared" si="293"/>
        <v/>
      </c>
      <c r="BT458" s="127" t="str">
        <f>+IF(BS458="","",MAX(BT$1:BT457)+1)</f>
        <v/>
      </c>
      <c r="BU458" s="127" t="str">
        <f t="shared" si="294"/>
        <v/>
      </c>
      <c r="BV458" s="127" t="str">
        <f t="shared" si="295"/>
        <v/>
      </c>
      <c r="BW458" s="127" t="str">
        <f t="shared" si="296"/>
        <v/>
      </c>
      <c r="BX458" s="127" t="str">
        <f t="shared" si="297"/>
        <v/>
      </c>
      <c r="BY458" s="127" t="str">
        <f t="shared" si="298"/>
        <v/>
      </c>
      <c r="BZ458" s="127" t="str">
        <f t="shared" si="299"/>
        <v/>
      </c>
      <c r="CA458" s="128" t="str">
        <f t="shared" si="300"/>
        <v/>
      </c>
      <c r="CB458" s="128" t="str">
        <f>+IF(CA458="","",MAX(CB$1:CB457)+1)</f>
        <v/>
      </c>
      <c r="CC458" s="128" t="str">
        <f t="shared" si="301"/>
        <v/>
      </c>
      <c r="CD458" s="128" t="str">
        <f t="shared" si="302"/>
        <v/>
      </c>
      <c r="CE458" s="128" t="str">
        <f t="shared" si="303"/>
        <v/>
      </c>
      <c r="CF458" s="128" t="str">
        <f t="shared" si="304"/>
        <v/>
      </c>
      <c r="CG458" s="128" t="str">
        <f t="shared" si="305"/>
        <v/>
      </c>
      <c r="CH458" s="128" t="str">
        <f t="shared" si="306"/>
        <v/>
      </c>
      <c r="CI458" s="129" t="str">
        <f t="shared" si="307"/>
        <v/>
      </c>
      <c r="CJ458" s="129" t="str">
        <f>+IF(CI458="","",MAX(CJ$1:CJ457)+1)</f>
        <v/>
      </c>
      <c r="CK458" s="129" t="str">
        <f t="shared" si="308"/>
        <v/>
      </c>
      <c r="CL458" s="129" t="str">
        <f t="shared" si="309"/>
        <v/>
      </c>
      <c r="CM458" s="129" t="str">
        <f t="shared" si="310"/>
        <v/>
      </c>
      <c r="CN458" s="129" t="str">
        <f t="shared" si="311"/>
        <v/>
      </c>
      <c r="CO458" s="129" t="str">
        <f t="shared" si="312"/>
        <v/>
      </c>
      <c r="CQ458" s="207" t="str">
        <f>+IF(CR458="","",MAX(CQ$1:CQ457)+1)</f>
        <v/>
      </c>
      <c r="CR458" s="208" t="str">
        <f>IF(Compliance_Options!B480="","",Compliance_Options!B480)</f>
        <v/>
      </c>
      <c r="CS458" s="208" t="str">
        <f>IF(Compliance_Options!C480="","",Compliance_Options!C480)</f>
        <v/>
      </c>
      <c r="CT458" s="208" t="str">
        <f>IF(Compliance_Options!D480="","",Compliance_Options!D480)</f>
        <v/>
      </c>
      <c r="CU458" s="208" t="str">
        <f t="shared" si="313"/>
        <v xml:space="preserve">  </v>
      </c>
      <c r="CV458" s="208" t="str">
        <f>IF(COUNTIF(CU$2:CU458,CU458)=1,CU458,"")</f>
        <v/>
      </c>
      <c r="CW458" s="208" t="str">
        <f t="shared" si="314"/>
        <v/>
      </c>
      <c r="CX458" s="208" t="str">
        <f t="shared" si="315"/>
        <v/>
      </c>
      <c r="CY458" s="208" t="str">
        <f t="shared" si="316"/>
        <v/>
      </c>
      <c r="CZ458" s="208" t="str">
        <f t="shared" si="317"/>
        <v/>
      </c>
    </row>
    <row r="459" spans="49:104" x14ac:dyDescent="0.3">
      <c r="AW459" s="125" t="str">
        <f>+IF(AX459="","",MAX(AW$1:AW458)+1)</f>
        <v/>
      </c>
      <c r="AX459" s="126" t="str">
        <f>IF(Compliance_Options!B481="","",Compliance_Options!B481)</f>
        <v/>
      </c>
      <c r="AY459" s="126" t="str">
        <f>IF(Compliance_Options!C481="","",Compliance_Options!C481)</f>
        <v/>
      </c>
      <c r="AZ459" s="126" t="str">
        <f>IF(Compliance_Options!D481="","",Compliance_Options!D481)</f>
        <v/>
      </c>
      <c r="BA459" s="126" t="str">
        <f>IF(Compliance_Options!E481="","",Compliance_Options!E481)</f>
        <v/>
      </c>
      <c r="BB459" s="126" t="str">
        <f>IF(Compliance_Options!F481="","",Compliance_Options!F481)</f>
        <v/>
      </c>
      <c r="BC459" s="105" t="str">
        <f t="shared" si="279"/>
        <v xml:space="preserve">    </v>
      </c>
      <c r="BD459" s="105" t="str">
        <f>IF(COUNTIF(BC$2:BC459,BC459)=1,BC459,"")</f>
        <v/>
      </c>
      <c r="BE459" s="105" t="str">
        <f t="shared" si="280"/>
        <v/>
      </c>
      <c r="BF459" s="105" t="str">
        <f t="shared" si="281"/>
        <v/>
      </c>
      <c r="BG459" s="105" t="str">
        <f t="shared" si="282"/>
        <v/>
      </c>
      <c r="BH459" s="105" t="str">
        <f t="shared" si="283"/>
        <v/>
      </c>
      <c r="BI459" s="105" t="str">
        <f t="shared" si="284"/>
        <v/>
      </c>
      <c r="BJ459" s="105" t="str">
        <f t="shared" si="285"/>
        <v/>
      </c>
      <c r="BK459" s="111" t="str">
        <f t="shared" si="286"/>
        <v/>
      </c>
      <c r="BL459" s="111" t="str">
        <f>+IF(BK459="","",MAX(BL$1:BL458)+1)</f>
        <v/>
      </c>
      <c r="BM459" s="111" t="str">
        <f t="shared" si="287"/>
        <v/>
      </c>
      <c r="BN459" s="111" t="str">
        <f t="shared" si="288"/>
        <v/>
      </c>
      <c r="BO459" s="111" t="str">
        <f t="shared" si="289"/>
        <v/>
      </c>
      <c r="BP459" s="111" t="str">
        <f t="shared" si="290"/>
        <v/>
      </c>
      <c r="BQ459" s="111" t="str">
        <f t="shared" si="291"/>
        <v/>
      </c>
      <c r="BR459" s="111" t="str">
        <f t="shared" si="292"/>
        <v/>
      </c>
      <c r="BS459" s="127" t="str">
        <f t="shared" si="293"/>
        <v/>
      </c>
      <c r="BT459" s="127" t="str">
        <f>+IF(BS459="","",MAX(BT$1:BT458)+1)</f>
        <v/>
      </c>
      <c r="BU459" s="127" t="str">
        <f t="shared" si="294"/>
        <v/>
      </c>
      <c r="BV459" s="127" t="str">
        <f t="shared" si="295"/>
        <v/>
      </c>
      <c r="BW459" s="127" t="str">
        <f t="shared" si="296"/>
        <v/>
      </c>
      <c r="BX459" s="127" t="str">
        <f t="shared" si="297"/>
        <v/>
      </c>
      <c r="BY459" s="127" t="str">
        <f t="shared" si="298"/>
        <v/>
      </c>
      <c r="BZ459" s="127" t="str">
        <f t="shared" si="299"/>
        <v/>
      </c>
      <c r="CA459" s="128" t="str">
        <f t="shared" si="300"/>
        <v/>
      </c>
      <c r="CB459" s="128" t="str">
        <f>+IF(CA459="","",MAX(CB$1:CB458)+1)</f>
        <v/>
      </c>
      <c r="CC459" s="128" t="str">
        <f t="shared" si="301"/>
        <v/>
      </c>
      <c r="CD459" s="128" t="str">
        <f t="shared" si="302"/>
        <v/>
      </c>
      <c r="CE459" s="128" t="str">
        <f t="shared" si="303"/>
        <v/>
      </c>
      <c r="CF459" s="128" t="str">
        <f t="shared" si="304"/>
        <v/>
      </c>
      <c r="CG459" s="128" t="str">
        <f t="shared" si="305"/>
        <v/>
      </c>
      <c r="CH459" s="128" t="str">
        <f t="shared" si="306"/>
        <v/>
      </c>
      <c r="CI459" s="129" t="str">
        <f t="shared" si="307"/>
        <v/>
      </c>
      <c r="CJ459" s="129" t="str">
        <f>+IF(CI459="","",MAX(CJ$1:CJ458)+1)</f>
        <v/>
      </c>
      <c r="CK459" s="129" t="str">
        <f t="shared" si="308"/>
        <v/>
      </c>
      <c r="CL459" s="129" t="str">
        <f t="shared" si="309"/>
        <v/>
      </c>
      <c r="CM459" s="129" t="str">
        <f t="shared" si="310"/>
        <v/>
      </c>
      <c r="CN459" s="129" t="str">
        <f t="shared" si="311"/>
        <v/>
      </c>
      <c r="CO459" s="129" t="str">
        <f t="shared" si="312"/>
        <v/>
      </c>
      <c r="CQ459" s="207" t="str">
        <f>+IF(CR459="","",MAX(CQ$1:CQ458)+1)</f>
        <v/>
      </c>
      <c r="CR459" s="208" t="str">
        <f>IF(Compliance_Options!B481="","",Compliance_Options!B481)</f>
        <v/>
      </c>
      <c r="CS459" s="208" t="str">
        <f>IF(Compliance_Options!C481="","",Compliance_Options!C481)</f>
        <v/>
      </c>
      <c r="CT459" s="208" t="str">
        <f>IF(Compliance_Options!D481="","",Compliance_Options!D481)</f>
        <v/>
      </c>
      <c r="CU459" s="208" t="str">
        <f t="shared" si="313"/>
        <v xml:space="preserve">  </v>
      </c>
      <c r="CV459" s="208" t="str">
        <f>IF(COUNTIF(CU$2:CU459,CU459)=1,CU459,"")</f>
        <v/>
      </c>
      <c r="CW459" s="208" t="str">
        <f t="shared" si="314"/>
        <v/>
      </c>
      <c r="CX459" s="208" t="str">
        <f t="shared" si="315"/>
        <v/>
      </c>
      <c r="CY459" s="208" t="str">
        <f t="shared" si="316"/>
        <v/>
      </c>
      <c r="CZ459" s="208" t="str">
        <f t="shared" si="317"/>
        <v/>
      </c>
    </row>
    <row r="460" spans="49:104" x14ac:dyDescent="0.3">
      <c r="AW460" s="125" t="str">
        <f>+IF(AX460="","",MAX(AW$1:AW459)+1)</f>
        <v/>
      </c>
      <c r="AX460" s="126" t="str">
        <f>IF(Compliance_Options!B482="","",Compliance_Options!B482)</f>
        <v/>
      </c>
      <c r="AY460" s="126" t="str">
        <f>IF(Compliance_Options!C482="","",Compliance_Options!C482)</f>
        <v/>
      </c>
      <c r="AZ460" s="126" t="str">
        <f>IF(Compliance_Options!D482="","",Compliance_Options!D482)</f>
        <v/>
      </c>
      <c r="BA460" s="126" t="str">
        <f>IF(Compliance_Options!E482="","",Compliance_Options!E482)</f>
        <v/>
      </c>
      <c r="BB460" s="126" t="str">
        <f>IF(Compliance_Options!F482="","",Compliance_Options!F482)</f>
        <v/>
      </c>
      <c r="BC460" s="105" t="str">
        <f t="shared" si="279"/>
        <v xml:space="preserve">    </v>
      </c>
      <c r="BD460" s="105" t="str">
        <f>IF(COUNTIF(BC$2:BC460,BC460)=1,BC460,"")</f>
        <v/>
      </c>
      <c r="BE460" s="105" t="str">
        <f t="shared" si="280"/>
        <v/>
      </c>
      <c r="BF460" s="105" t="str">
        <f t="shared" si="281"/>
        <v/>
      </c>
      <c r="BG460" s="105" t="str">
        <f t="shared" si="282"/>
        <v/>
      </c>
      <c r="BH460" s="105" t="str">
        <f t="shared" si="283"/>
        <v/>
      </c>
      <c r="BI460" s="105" t="str">
        <f t="shared" si="284"/>
        <v/>
      </c>
      <c r="BJ460" s="105" t="str">
        <f t="shared" si="285"/>
        <v/>
      </c>
      <c r="BK460" s="111" t="str">
        <f t="shared" si="286"/>
        <v/>
      </c>
      <c r="BL460" s="111" t="str">
        <f>+IF(BK460="","",MAX(BL$1:BL459)+1)</f>
        <v/>
      </c>
      <c r="BM460" s="111" t="str">
        <f t="shared" si="287"/>
        <v/>
      </c>
      <c r="BN460" s="111" t="str">
        <f t="shared" si="288"/>
        <v/>
      </c>
      <c r="BO460" s="111" t="str">
        <f t="shared" si="289"/>
        <v/>
      </c>
      <c r="BP460" s="111" t="str">
        <f t="shared" si="290"/>
        <v/>
      </c>
      <c r="BQ460" s="111" t="str">
        <f t="shared" si="291"/>
        <v/>
      </c>
      <c r="BR460" s="111" t="str">
        <f t="shared" si="292"/>
        <v/>
      </c>
      <c r="BS460" s="127" t="str">
        <f t="shared" si="293"/>
        <v/>
      </c>
      <c r="BT460" s="127" t="str">
        <f>+IF(BS460="","",MAX(BT$1:BT459)+1)</f>
        <v/>
      </c>
      <c r="BU460" s="127" t="str">
        <f t="shared" si="294"/>
        <v/>
      </c>
      <c r="BV460" s="127" t="str">
        <f t="shared" si="295"/>
        <v/>
      </c>
      <c r="BW460" s="127" t="str">
        <f t="shared" si="296"/>
        <v/>
      </c>
      <c r="BX460" s="127" t="str">
        <f t="shared" si="297"/>
        <v/>
      </c>
      <c r="BY460" s="127" t="str">
        <f t="shared" si="298"/>
        <v/>
      </c>
      <c r="BZ460" s="127" t="str">
        <f t="shared" si="299"/>
        <v/>
      </c>
      <c r="CA460" s="128" t="str">
        <f t="shared" si="300"/>
        <v/>
      </c>
      <c r="CB460" s="128" t="str">
        <f>+IF(CA460="","",MAX(CB$1:CB459)+1)</f>
        <v/>
      </c>
      <c r="CC460" s="128" t="str">
        <f t="shared" si="301"/>
        <v/>
      </c>
      <c r="CD460" s="128" t="str">
        <f t="shared" si="302"/>
        <v/>
      </c>
      <c r="CE460" s="128" t="str">
        <f t="shared" si="303"/>
        <v/>
      </c>
      <c r="CF460" s="128" t="str">
        <f t="shared" si="304"/>
        <v/>
      </c>
      <c r="CG460" s="128" t="str">
        <f t="shared" si="305"/>
        <v/>
      </c>
      <c r="CH460" s="128" t="str">
        <f t="shared" si="306"/>
        <v/>
      </c>
      <c r="CI460" s="129" t="str">
        <f t="shared" si="307"/>
        <v/>
      </c>
      <c r="CJ460" s="129" t="str">
        <f>+IF(CI460="","",MAX(CJ$1:CJ459)+1)</f>
        <v/>
      </c>
      <c r="CK460" s="129" t="str">
        <f t="shared" si="308"/>
        <v/>
      </c>
      <c r="CL460" s="129" t="str">
        <f t="shared" si="309"/>
        <v/>
      </c>
      <c r="CM460" s="129" t="str">
        <f t="shared" si="310"/>
        <v/>
      </c>
      <c r="CN460" s="129" t="str">
        <f t="shared" si="311"/>
        <v/>
      </c>
      <c r="CO460" s="129" t="str">
        <f t="shared" si="312"/>
        <v/>
      </c>
      <c r="CQ460" s="207" t="str">
        <f>+IF(CR460="","",MAX(CQ$1:CQ459)+1)</f>
        <v/>
      </c>
      <c r="CR460" s="208" t="str">
        <f>IF(Compliance_Options!B482="","",Compliance_Options!B482)</f>
        <v/>
      </c>
      <c r="CS460" s="208" t="str">
        <f>IF(Compliance_Options!C482="","",Compliance_Options!C482)</f>
        <v/>
      </c>
      <c r="CT460" s="208" t="str">
        <f>IF(Compliance_Options!D482="","",Compliance_Options!D482)</f>
        <v/>
      </c>
      <c r="CU460" s="208" t="str">
        <f t="shared" si="313"/>
        <v xml:space="preserve">  </v>
      </c>
      <c r="CV460" s="208" t="str">
        <f>IF(COUNTIF(CU$2:CU460,CU460)=1,CU460,"")</f>
        <v/>
      </c>
      <c r="CW460" s="208" t="str">
        <f t="shared" si="314"/>
        <v/>
      </c>
      <c r="CX460" s="208" t="str">
        <f t="shared" si="315"/>
        <v/>
      </c>
      <c r="CY460" s="208" t="str">
        <f t="shared" si="316"/>
        <v/>
      </c>
      <c r="CZ460" s="208" t="str">
        <f t="shared" si="317"/>
        <v/>
      </c>
    </row>
    <row r="461" spans="49:104" x14ac:dyDescent="0.3">
      <c r="AW461" s="125" t="str">
        <f>+IF(AX461="","",MAX(AW$1:AW460)+1)</f>
        <v/>
      </c>
      <c r="AX461" s="126" t="str">
        <f>IF(Compliance_Options!B483="","",Compliance_Options!B483)</f>
        <v/>
      </c>
      <c r="AY461" s="126" t="str">
        <f>IF(Compliance_Options!C483="","",Compliance_Options!C483)</f>
        <v/>
      </c>
      <c r="AZ461" s="126" t="str">
        <f>IF(Compliance_Options!D483="","",Compliance_Options!D483)</f>
        <v/>
      </c>
      <c r="BA461" s="126" t="str">
        <f>IF(Compliance_Options!E483="","",Compliance_Options!E483)</f>
        <v/>
      </c>
      <c r="BB461" s="126" t="str">
        <f>IF(Compliance_Options!F483="","",Compliance_Options!F483)</f>
        <v/>
      </c>
      <c r="BC461" s="105" t="str">
        <f t="shared" si="279"/>
        <v xml:space="preserve">    </v>
      </c>
      <c r="BD461" s="105" t="str">
        <f>IF(COUNTIF(BC$2:BC461,BC461)=1,BC461,"")</f>
        <v/>
      </c>
      <c r="BE461" s="105" t="str">
        <f t="shared" si="280"/>
        <v/>
      </c>
      <c r="BF461" s="105" t="str">
        <f t="shared" si="281"/>
        <v/>
      </c>
      <c r="BG461" s="105" t="str">
        <f t="shared" si="282"/>
        <v/>
      </c>
      <c r="BH461" s="105" t="str">
        <f t="shared" si="283"/>
        <v/>
      </c>
      <c r="BI461" s="105" t="str">
        <f t="shared" si="284"/>
        <v/>
      </c>
      <c r="BJ461" s="105" t="str">
        <f t="shared" si="285"/>
        <v/>
      </c>
      <c r="BK461" s="111" t="str">
        <f t="shared" si="286"/>
        <v/>
      </c>
      <c r="BL461" s="111" t="str">
        <f>+IF(BK461="","",MAX(BL$1:BL460)+1)</f>
        <v/>
      </c>
      <c r="BM461" s="111" t="str">
        <f t="shared" si="287"/>
        <v/>
      </c>
      <c r="BN461" s="111" t="str">
        <f t="shared" si="288"/>
        <v/>
      </c>
      <c r="BO461" s="111" t="str">
        <f t="shared" si="289"/>
        <v/>
      </c>
      <c r="BP461" s="111" t="str">
        <f t="shared" si="290"/>
        <v/>
      </c>
      <c r="BQ461" s="111" t="str">
        <f t="shared" si="291"/>
        <v/>
      </c>
      <c r="BR461" s="111" t="str">
        <f t="shared" si="292"/>
        <v/>
      </c>
      <c r="BS461" s="127" t="str">
        <f t="shared" si="293"/>
        <v/>
      </c>
      <c r="BT461" s="127" t="str">
        <f>+IF(BS461="","",MAX(BT$1:BT460)+1)</f>
        <v/>
      </c>
      <c r="BU461" s="127" t="str">
        <f t="shared" si="294"/>
        <v/>
      </c>
      <c r="BV461" s="127" t="str">
        <f t="shared" si="295"/>
        <v/>
      </c>
      <c r="BW461" s="127" t="str">
        <f t="shared" si="296"/>
        <v/>
      </c>
      <c r="BX461" s="127" t="str">
        <f t="shared" si="297"/>
        <v/>
      </c>
      <c r="BY461" s="127" t="str">
        <f t="shared" si="298"/>
        <v/>
      </c>
      <c r="BZ461" s="127" t="str">
        <f t="shared" si="299"/>
        <v/>
      </c>
      <c r="CA461" s="128" t="str">
        <f t="shared" si="300"/>
        <v/>
      </c>
      <c r="CB461" s="128" t="str">
        <f>+IF(CA461="","",MAX(CB$1:CB460)+1)</f>
        <v/>
      </c>
      <c r="CC461" s="128" t="str">
        <f t="shared" si="301"/>
        <v/>
      </c>
      <c r="CD461" s="128" t="str">
        <f t="shared" si="302"/>
        <v/>
      </c>
      <c r="CE461" s="128" t="str">
        <f t="shared" si="303"/>
        <v/>
      </c>
      <c r="CF461" s="128" t="str">
        <f t="shared" si="304"/>
        <v/>
      </c>
      <c r="CG461" s="128" t="str">
        <f t="shared" si="305"/>
        <v/>
      </c>
      <c r="CH461" s="128" t="str">
        <f t="shared" si="306"/>
        <v/>
      </c>
      <c r="CI461" s="129" t="str">
        <f t="shared" si="307"/>
        <v/>
      </c>
      <c r="CJ461" s="129" t="str">
        <f>+IF(CI461="","",MAX(CJ$1:CJ460)+1)</f>
        <v/>
      </c>
      <c r="CK461" s="129" t="str">
        <f t="shared" si="308"/>
        <v/>
      </c>
      <c r="CL461" s="129" t="str">
        <f t="shared" si="309"/>
        <v/>
      </c>
      <c r="CM461" s="129" t="str">
        <f t="shared" si="310"/>
        <v/>
      </c>
      <c r="CN461" s="129" t="str">
        <f t="shared" si="311"/>
        <v/>
      </c>
      <c r="CO461" s="129" t="str">
        <f t="shared" si="312"/>
        <v/>
      </c>
      <c r="CQ461" s="207" t="str">
        <f>+IF(CR461="","",MAX(CQ$1:CQ460)+1)</f>
        <v/>
      </c>
      <c r="CR461" s="208" t="str">
        <f>IF(Compliance_Options!B483="","",Compliance_Options!B483)</f>
        <v/>
      </c>
      <c r="CS461" s="208" t="str">
        <f>IF(Compliance_Options!C483="","",Compliance_Options!C483)</f>
        <v/>
      </c>
      <c r="CT461" s="208" t="str">
        <f>IF(Compliance_Options!D483="","",Compliance_Options!D483)</f>
        <v/>
      </c>
      <c r="CU461" s="208" t="str">
        <f t="shared" si="313"/>
        <v xml:space="preserve">  </v>
      </c>
      <c r="CV461" s="208" t="str">
        <f>IF(COUNTIF(CU$2:CU461,CU461)=1,CU461,"")</f>
        <v/>
      </c>
      <c r="CW461" s="208" t="str">
        <f t="shared" si="314"/>
        <v/>
      </c>
      <c r="CX461" s="208" t="str">
        <f t="shared" si="315"/>
        <v/>
      </c>
      <c r="CY461" s="208" t="str">
        <f t="shared" si="316"/>
        <v/>
      </c>
      <c r="CZ461" s="208" t="str">
        <f t="shared" si="317"/>
        <v/>
      </c>
    </row>
    <row r="462" spans="49:104" x14ac:dyDescent="0.3">
      <c r="AW462" s="125" t="str">
        <f>+IF(AX462="","",MAX(AW$1:AW461)+1)</f>
        <v/>
      </c>
      <c r="AX462" s="126" t="str">
        <f>IF(Compliance_Options!B484="","",Compliance_Options!B484)</f>
        <v/>
      </c>
      <c r="AY462" s="126" t="str">
        <f>IF(Compliance_Options!C484="","",Compliance_Options!C484)</f>
        <v/>
      </c>
      <c r="AZ462" s="126" t="str">
        <f>IF(Compliance_Options!D484="","",Compliance_Options!D484)</f>
        <v/>
      </c>
      <c r="BA462" s="126" t="str">
        <f>IF(Compliance_Options!E484="","",Compliance_Options!E484)</f>
        <v/>
      </c>
      <c r="BB462" s="126" t="str">
        <f>IF(Compliance_Options!F484="","",Compliance_Options!F484)</f>
        <v/>
      </c>
      <c r="BC462" s="105" t="str">
        <f t="shared" si="279"/>
        <v xml:space="preserve">    </v>
      </c>
      <c r="BD462" s="105" t="str">
        <f>IF(COUNTIF(BC$2:BC462,BC462)=1,BC462,"")</f>
        <v/>
      </c>
      <c r="BE462" s="105" t="str">
        <f t="shared" si="280"/>
        <v/>
      </c>
      <c r="BF462" s="105" t="str">
        <f t="shared" si="281"/>
        <v/>
      </c>
      <c r="BG462" s="105" t="str">
        <f t="shared" si="282"/>
        <v/>
      </c>
      <c r="BH462" s="105" t="str">
        <f t="shared" si="283"/>
        <v/>
      </c>
      <c r="BI462" s="105" t="str">
        <f t="shared" si="284"/>
        <v/>
      </c>
      <c r="BJ462" s="105" t="str">
        <f t="shared" si="285"/>
        <v/>
      </c>
      <c r="BK462" s="111" t="str">
        <f t="shared" si="286"/>
        <v/>
      </c>
      <c r="BL462" s="111" t="str">
        <f>+IF(BK462="","",MAX(BL$1:BL461)+1)</f>
        <v/>
      </c>
      <c r="BM462" s="111" t="str">
        <f t="shared" si="287"/>
        <v/>
      </c>
      <c r="BN462" s="111" t="str">
        <f t="shared" si="288"/>
        <v/>
      </c>
      <c r="BO462" s="111" t="str">
        <f t="shared" si="289"/>
        <v/>
      </c>
      <c r="BP462" s="111" t="str">
        <f t="shared" si="290"/>
        <v/>
      </c>
      <c r="BQ462" s="111" t="str">
        <f t="shared" si="291"/>
        <v/>
      </c>
      <c r="BR462" s="111" t="str">
        <f t="shared" si="292"/>
        <v/>
      </c>
      <c r="BS462" s="127" t="str">
        <f t="shared" si="293"/>
        <v/>
      </c>
      <c r="BT462" s="127" t="str">
        <f>+IF(BS462="","",MAX(BT$1:BT461)+1)</f>
        <v/>
      </c>
      <c r="BU462" s="127" t="str">
        <f t="shared" si="294"/>
        <v/>
      </c>
      <c r="BV462" s="127" t="str">
        <f t="shared" si="295"/>
        <v/>
      </c>
      <c r="BW462" s="127" t="str">
        <f t="shared" si="296"/>
        <v/>
      </c>
      <c r="BX462" s="127" t="str">
        <f t="shared" si="297"/>
        <v/>
      </c>
      <c r="BY462" s="127" t="str">
        <f t="shared" si="298"/>
        <v/>
      </c>
      <c r="BZ462" s="127" t="str">
        <f t="shared" si="299"/>
        <v/>
      </c>
      <c r="CA462" s="128" t="str">
        <f t="shared" si="300"/>
        <v/>
      </c>
      <c r="CB462" s="128" t="str">
        <f>+IF(CA462="","",MAX(CB$1:CB461)+1)</f>
        <v/>
      </c>
      <c r="CC462" s="128" t="str">
        <f t="shared" si="301"/>
        <v/>
      </c>
      <c r="CD462" s="128" t="str">
        <f t="shared" si="302"/>
        <v/>
      </c>
      <c r="CE462" s="128" t="str">
        <f t="shared" si="303"/>
        <v/>
      </c>
      <c r="CF462" s="128" t="str">
        <f t="shared" si="304"/>
        <v/>
      </c>
      <c r="CG462" s="128" t="str">
        <f t="shared" si="305"/>
        <v/>
      </c>
      <c r="CH462" s="128" t="str">
        <f t="shared" si="306"/>
        <v/>
      </c>
      <c r="CI462" s="129" t="str">
        <f t="shared" si="307"/>
        <v/>
      </c>
      <c r="CJ462" s="129" t="str">
        <f>+IF(CI462="","",MAX(CJ$1:CJ461)+1)</f>
        <v/>
      </c>
      <c r="CK462" s="129" t="str">
        <f t="shared" si="308"/>
        <v/>
      </c>
      <c r="CL462" s="129" t="str">
        <f t="shared" si="309"/>
        <v/>
      </c>
      <c r="CM462" s="129" t="str">
        <f t="shared" si="310"/>
        <v/>
      </c>
      <c r="CN462" s="129" t="str">
        <f t="shared" si="311"/>
        <v/>
      </c>
      <c r="CO462" s="129" t="str">
        <f t="shared" si="312"/>
        <v/>
      </c>
      <c r="CQ462" s="207" t="str">
        <f>+IF(CR462="","",MAX(CQ$1:CQ461)+1)</f>
        <v/>
      </c>
      <c r="CR462" s="208" t="str">
        <f>IF(Compliance_Options!B484="","",Compliance_Options!B484)</f>
        <v/>
      </c>
      <c r="CS462" s="208" t="str">
        <f>IF(Compliance_Options!C484="","",Compliance_Options!C484)</f>
        <v/>
      </c>
      <c r="CT462" s="208" t="str">
        <f>IF(Compliance_Options!D484="","",Compliance_Options!D484)</f>
        <v/>
      </c>
      <c r="CU462" s="208" t="str">
        <f t="shared" si="313"/>
        <v xml:space="preserve">  </v>
      </c>
      <c r="CV462" s="208" t="str">
        <f>IF(COUNTIF(CU$2:CU462,CU462)=1,CU462,"")</f>
        <v/>
      </c>
      <c r="CW462" s="208" t="str">
        <f t="shared" si="314"/>
        <v/>
      </c>
      <c r="CX462" s="208" t="str">
        <f t="shared" si="315"/>
        <v/>
      </c>
      <c r="CY462" s="208" t="str">
        <f t="shared" si="316"/>
        <v/>
      </c>
      <c r="CZ462" s="208" t="str">
        <f t="shared" si="317"/>
        <v/>
      </c>
    </row>
    <row r="463" spans="49:104" x14ac:dyDescent="0.3">
      <c r="AW463" s="125" t="str">
        <f>+IF(AX463="","",MAX(AW$1:AW462)+1)</f>
        <v/>
      </c>
      <c r="AX463" s="126" t="str">
        <f>IF(Compliance_Options!B485="","",Compliance_Options!B485)</f>
        <v/>
      </c>
      <c r="AY463" s="126" t="str">
        <f>IF(Compliance_Options!C485="","",Compliance_Options!C485)</f>
        <v/>
      </c>
      <c r="AZ463" s="126" t="str">
        <f>IF(Compliance_Options!D485="","",Compliance_Options!D485)</f>
        <v/>
      </c>
      <c r="BA463" s="126" t="str">
        <f>IF(Compliance_Options!E485="","",Compliance_Options!E485)</f>
        <v/>
      </c>
      <c r="BB463" s="126" t="str">
        <f>IF(Compliance_Options!F485="","",Compliance_Options!F485)</f>
        <v/>
      </c>
      <c r="BC463" s="105" t="str">
        <f t="shared" si="279"/>
        <v xml:space="preserve">    </v>
      </c>
      <c r="BD463" s="105" t="str">
        <f>IF(COUNTIF(BC$2:BC463,BC463)=1,BC463,"")</f>
        <v/>
      </c>
      <c r="BE463" s="105" t="str">
        <f t="shared" si="280"/>
        <v/>
      </c>
      <c r="BF463" s="105" t="str">
        <f t="shared" si="281"/>
        <v/>
      </c>
      <c r="BG463" s="105" t="str">
        <f t="shared" si="282"/>
        <v/>
      </c>
      <c r="BH463" s="105" t="str">
        <f t="shared" si="283"/>
        <v/>
      </c>
      <c r="BI463" s="105" t="str">
        <f t="shared" si="284"/>
        <v/>
      </c>
      <c r="BJ463" s="105" t="str">
        <f t="shared" si="285"/>
        <v/>
      </c>
      <c r="BK463" s="111" t="str">
        <f t="shared" si="286"/>
        <v/>
      </c>
      <c r="BL463" s="111" t="str">
        <f>+IF(BK463="","",MAX(BL$1:BL462)+1)</f>
        <v/>
      </c>
      <c r="BM463" s="111" t="str">
        <f t="shared" si="287"/>
        <v/>
      </c>
      <c r="BN463" s="111" t="str">
        <f t="shared" si="288"/>
        <v/>
      </c>
      <c r="BO463" s="111" t="str">
        <f t="shared" si="289"/>
        <v/>
      </c>
      <c r="BP463" s="111" t="str">
        <f t="shared" si="290"/>
        <v/>
      </c>
      <c r="BQ463" s="111" t="str">
        <f t="shared" si="291"/>
        <v/>
      </c>
      <c r="BR463" s="111" t="str">
        <f t="shared" si="292"/>
        <v/>
      </c>
      <c r="BS463" s="127" t="str">
        <f t="shared" si="293"/>
        <v/>
      </c>
      <c r="BT463" s="127" t="str">
        <f>+IF(BS463="","",MAX(BT$1:BT462)+1)</f>
        <v/>
      </c>
      <c r="BU463" s="127" t="str">
        <f t="shared" si="294"/>
        <v/>
      </c>
      <c r="BV463" s="127" t="str">
        <f t="shared" si="295"/>
        <v/>
      </c>
      <c r="BW463" s="127" t="str">
        <f t="shared" si="296"/>
        <v/>
      </c>
      <c r="BX463" s="127" t="str">
        <f t="shared" si="297"/>
        <v/>
      </c>
      <c r="BY463" s="127" t="str">
        <f t="shared" si="298"/>
        <v/>
      </c>
      <c r="BZ463" s="127" t="str">
        <f t="shared" si="299"/>
        <v/>
      </c>
      <c r="CA463" s="128" t="str">
        <f t="shared" si="300"/>
        <v/>
      </c>
      <c r="CB463" s="128" t="str">
        <f>+IF(CA463="","",MAX(CB$1:CB462)+1)</f>
        <v/>
      </c>
      <c r="CC463" s="128" t="str">
        <f t="shared" si="301"/>
        <v/>
      </c>
      <c r="CD463" s="128" t="str">
        <f t="shared" si="302"/>
        <v/>
      </c>
      <c r="CE463" s="128" t="str">
        <f t="shared" si="303"/>
        <v/>
      </c>
      <c r="CF463" s="128" t="str">
        <f t="shared" si="304"/>
        <v/>
      </c>
      <c r="CG463" s="128" t="str">
        <f t="shared" si="305"/>
        <v/>
      </c>
      <c r="CH463" s="128" t="str">
        <f t="shared" si="306"/>
        <v/>
      </c>
      <c r="CI463" s="129" t="str">
        <f t="shared" si="307"/>
        <v/>
      </c>
      <c r="CJ463" s="129" t="str">
        <f>+IF(CI463="","",MAX(CJ$1:CJ462)+1)</f>
        <v/>
      </c>
      <c r="CK463" s="129" t="str">
        <f t="shared" si="308"/>
        <v/>
      </c>
      <c r="CL463" s="129" t="str">
        <f t="shared" si="309"/>
        <v/>
      </c>
      <c r="CM463" s="129" t="str">
        <f t="shared" si="310"/>
        <v/>
      </c>
      <c r="CN463" s="129" t="str">
        <f t="shared" si="311"/>
        <v/>
      </c>
      <c r="CO463" s="129" t="str">
        <f t="shared" si="312"/>
        <v/>
      </c>
      <c r="CQ463" s="207" t="str">
        <f>+IF(CR463="","",MAX(CQ$1:CQ462)+1)</f>
        <v/>
      </c>
      <c r="CR463" s="208" t="str">
        <f>IF(Compliance_Options!B485="","",Compliance_Options!B485)</f>
        <v/>
      </c>
      <c r="CS463" s="208" t="str">
        <f>IF(Compliance_Options!C485="","",Compliance_Options!C485)</f>
        <v/>
      </c>
      <c r="CT463" s="208" t="str">
        <f>IF(Compliance_Options!D485="","",Compliance_Options!D485)</f>
        <v/>
      </c>
      <c r="CU463" s="208" t="str">
        <f t="shared" si="313"/>
        <v xml:space="preserve">  </v>
      </c>
      <c r="CV463" s="208" t="str">
        <f>IF(COUNTIF(CU$2:CU463,CU463)=1,CU463,"")</f>
        <v/>
      </c>
      <c r="CW463" s="208" t="str">
        <f t="shared" si="314"/>
        <v/>
      </c>
      <c r="CX463" s="208" t="str">
        <f t="shared" si="315"/>
        <v/>
      </c>
      <c r="CY463" s="208" t="str">
        <f t="shared" si="316"/>
        <v/>
      </c>
      <c r="CZ463" s="208" t="str">
        <f t="shared" si="317"/>
        <v/>
      </c>
    </row>
    <row r="464" spans="49:104" x14ac:dyDescent="0.3">
      <c r="AW464" s="125" t="str">
        <f>+IF(AX464="","",MAX(AW$1:AW463)+1)</f>
        <v/>
      </c>
      <c r="AX464" s="126" t="str">
        <f>IF(Compliance_Options!B486="","",Compliance_Options!B486)</f>
        <v/>
      </c>
      <c r="AY464" s="126" t="str">
        <f>IF(Compliance_Options!C486="","",Compliance_Options!C486)</f>
        <v/>
      </c>
      <c r="AZ464" s="126" t="str">
        <f>IF(Compliance_Options!D486="","",Compliance_Options!D486)</f>
        <v/>
      </c>
      <c r="BA464" s="126" t="str">
        <f>IF(Compliance_Options!E486="","",Compliance_Options!E486)</f>
        <v/>
      </c>
      <c r="BB464" s="126" t="str">
        <f>IF(Compliance_Options!F486="","",Compliance_Options!F486)</f>
        <v/>
      </c>
      <c r="BC464" s="105" t="str">
        <f t="shared" si="279"/>
        <v xml:space="preserve">    </v>
      </c>
      <c r="BD464" s="105" t="str">
        <f>IF(COUNTIF(BC$2:BC464,BC464)=1,BC464,"")</f>
        <v/>
      </c>
      <c r="BE464" s="105" t="str">
        <f t="shared" si="280"/>
        <v/>
      </c>
      <c r="BF464" s="105" t="str">
        <f t="shared" si="281"/>
        <v/>
      </c>
      <c r="BG464" s="105" t="str">
        <f t="shared" si="282"/>
        <v/>
      </c>
      <c r="BH464" s="105" t="str">
        <f t="shared" si="283"/>
        <v/>
      </c>
      <c r="BI464" s="105" t="str">
        <f t="shared" si="284"/>
        <v/>
      </c>
      <c r="BJ464" s="105" t="str">
        <f t="shared" si="285"/>
        <v/>
      </c>
      <c r="BK464" s="111" t="str">
        <f t="shared" si="286"/>
        <v/>
      </c>
      <c r="BL464" s="111" t="str">
        <f>+IF(BK464="","",MAX(BL$1:BL463)+1)</f>
        <v/>
      </c>
      <c r="BM464" s="111" t="str">
        <f t="shared" si="287"/>
        <v/>
      </c>
      <c r="BN464" s="111" t="str">
        <f t="shared" si="288"/>
        <v/>
      </c>
      <c r="BO464" s="111" t="str">
        <f t="shared" si="289"/>
        <v/>
      </c>
      <c r="BP464" s="111" t="str">
        <f t="shared" si="290"/>
        <v/>
      </c>
      <c r="BQ464" s="111" t="str">
        <f t="shared" si="291"/>
        <v/>
      </c>
      <c r="BR464" s="111" t="str">
        <f t="shared" si="292"/>
        <v/>
      </c>
      <c r="BS464" s="127" t="str">
        <f t="shared" si="293"/>
        <v/>
      </c>
      <c r="BT464" s="127" t="str">
        <f>+IF(BS464="","",MAX(BT$1:BT463)+1)</f>
        <v/>
      </c>
      <c r="BU464" s="127" t="str">
        <f t="shared" si="294"/>
        <v/>
      </c>
      <c r="BV464" s="127" t="str">
        <f t="shared" si="295"/>
        <v/>
      </c>
      <c r="BW464" s="127" t="str">
        <f t="shared" si="296"/>
        <v/>
      </c>
      <c r="BX464" s="127" t="str">
        <f t="shared" si="297"/>
        <v/>
      </c>
      <c r="BY464" s="127" t="str">
        <f t="shared" si="298"/>
        <v/>
      </c>
      <c r="BZ464" s="127" t="str">
        <f t="shared" si="299"/>
        <v/>
      </c>
      <c r="CA464" s="128" t="str">
        <f t="shared" si="300"/>
        <v/>
      </c>
      <c r="CB464" s="128" t="str">
        <f>+IF(CA464="","",MAX(CB$1:CB463)+1)</f>
        <v/>
      </c>
      <c r="CC464" s="128" t="str">
        <f t="shared" si="301"/>
        <v/>
      </c>
      <c r="CD464" s="128" t="str">
        <f t="shared" si="302"/>
        <v/>
      </c>
      <c r="CE464" s="128" t="str">
        <f t="shared" si="303"/>
        <v/>
      </c>
      <c r="CF464" s="128" t="str">
        <f t="shared" si="304"/>
        <v/>
      </c>
      <c r="CG464" s="128" t="str">
        <f t="shared" si="305"/>
        <v/>
      </c>
      <c r="CH464" s="128" t="str">
        <f t="shared" si="306"/>
        <v/>
      </c>
      <c r="CI464" s="129" t="str">
        <f t="shared" si="307"/>
        <v/>
      </c>
      <c r="CJ464" s="129" t="str">
        <f>+IF(CI464="","",MAX(CJ$1:CJ463)+1)</f>
        <v/>
      </c>
      <c r="CK464" s="129" t="str">
        <f t="shared" si="308"/>
        <v/>
      </c>
      <c r="CL464" s="129" t="str">
        <f t="shared" si="309"/>
        <v/>
      </c>
      <c r="CM464" s="129" t="str">
        <f t="shared" si="310"/>
        <v/>
      </c>
      <c r="CN464" s="129" t="str">
        <f t="shared" si="311"/>
        <v/>
      </c>
      <c r="CO464" s="129" t="str">
        <f t="shared" si="312"/>
        <v/>
      </c>
      <c r="CQ464" s="207" t="str">
        <f>+IF(CR464="","",MAX(CQ$1:CQ463)+1)</f>
        <v/>
      </c>
      <c r="CR464" s="208" t="str">
        <f>IF(Compliance_Options!B486="","",Compliance_Options!B486)</f>
        <v/>
      </c>
      <c r="CS464" s="208" t="str">
        <f>IF(Compliance_Options!C486="","",Compliance_Options!C486)</f>
        <v/>
      </c>
      <c r="CT464" s="208" t="str">
        <f>IF(Compliance_Options!D486="","",Compliance_Options!D486)</f>
        <v/>
      </c>
      <c r="CU464" s="208" t="str">
        <f t="shared" si="313"/>
        <v xml:space="preserve">  </v>
      </c>
      <c r="CV464" s="208" t="str">
        <f>IF(COUNTIF(CU$2:CU464,CU464)=1,CU464,"")</f>
        <v/>
      </c>
      <c r="CW464" s="208" t="str">
        <f t="shared" si="314"/>
        <v/>
      </c>
      <c r="CX464" s="208" t="str">
        <f t="shared" si="315"/>
        <v/>
      </c>
      <c r="CY464" s="208" t="str">
        <f t="shared" si="316"/>
        <v/>
      </c>
      <c r="CZ464" s="208" t="str">
        <f t="shared" si="317"/>
        <v/>
      </c>
    </row>
    <row r="465" spans="20:104" x14ac:dyDescent="0.3">
      <c r="AW465" s="125" t="str">
        <f>+IF(AX465="","",MAX(AW$1:AW464)+1)</f>
        <v/>
      </c>
      <c r="AX465" s="126" t="str">
        <f>IF(Compliance_Options!B487="","",Compliance_Options!B487)</f>
        <v/>
      </c>
      <c r="AY465" s="126" t="str">
        <f>IF(Compliance_Options!C487="","",Compliance_Options!C487)</f>
        <v/>
      </c>
      <c r="AZ465" s="126" t="str">
        <f>IF(Compliance_Options!D487="","",Compliance_Options!D487)</f>
        <v/>
      </c>
      <c r="BA465" s="126" t="str">
        <f>IF(Compliance_Options!E487="","",Compliance_Options!E487)</f>
        <v/>
      </c>
      <c r="BB465" s="126" t="str">
        <f>IF(Compliance_Options!F487="","",Compliance_Options!F487)</f>
        <v/>
      </c>
      <c r="BC465" s="105" t="str">
        <f t="shared" si="279"/>
        <v xml:space="preserve">    </v>
      </c>
      <c r="BD465" s="105" t="str">
        <f>IF(COUNTIF(BC$2:BC465,BC465)=1,BC465,"")</f>
        <v/>
      </c>
      <c r="BE465" s="105" t="str">
        <f t="shared" si="280"/>
        <v/>
      </c>
      <c r="BF465" s="105" t="str">
        <f t="shared" si="281"/>
        <v/>
      </c>
      <c r="BG465" s="105" t="str">
        <f t="shared" si="282"/>
        <v/>
      </c>
      <c r="BH465" s="105" t="str">
        <f t="shared" si="283"/>
        <v/>
      </c>
      <c r="BI465" s="105" t="str">
        <f t="shared" si="284"/>
        <v/>
      </c>
      <c r="BJ465" s="105" t="str">
        <f t="shared" si="285"/>
        <v/>
      </c>
      <c r="BK465" s="111" t="str">
        <f t="shared" si="286"/>
        <v/>
      </c>
      <c r="BL465" s="111" t="str">
        <f>+IF(BK465="","",MAX(BL$1:BL464)+1)</f>
        <v/>
      </c>
      <c r="BM465" s="111" t="str">
        <f t="shared" si="287"/>
        <v/>
      </c>
      <c r="BN465" s="111" t="str">
        <f t="shared" si="288"/>
        <v/>
      </c>
      <c r="BO465" s="111" t="str">
        <f t="shared" si="289"/>
        <v/>
      </c>
      <c r="BP465" s="111" t="str">
        <f t="shared" si="290"/>
        <v/>
      </c>
      <c r="BQ465" s="111" t="str">
        <f t="shared" si="291"/>
        <v/>
      </c>
      <c r="BR465" s="111" t="str">
        <f t="shared" si="292"/>
        <v/>
      </c>
      <c r="BS465" s="127" t="str">
        <f t="shared" si="293"/>
        <v/>
      </c>
      <c r="BT465" s="127" t="str">
        <f>+IF(BS465="","",MAX(BT$1:BT464)+1)</f>
        <v/>
      </c>
      <c r="BU465" s="127" t="str">
        <f t="shared" si="294"/>
        <v/>
      </c>
      <c r="BV465" s="127" t="str">
        <f t="shared" si="295"/>
        <v/>
      </c>
      <c r="BW465" s="127" t="str">
        <f t="shared" si="296"/>
        <v/>
      </c>
      <c r="BX465" s="127" t="str">
        <f t="shared" si="297"/>
        <v/>
      </c>
      <c r="BY465" s="127" t="str">
        <f t="shared" si="298"/>
        <v/>
      </c>
      <c r="BZ465" s="127" t="str">
        <f t="shared" si="299"/>
        <v/>
      </c>
      <c r="CA465" s="128" t="str">
        <f t="shared" si="300"/>
        <v/>
      </c>
      <c r="CB465" s="128" t="str">
        <f>+IF(CA465="","",MAX(CB$1:CB464)+1)</f>
        <v/>
      </c>
      <c r="CC465" s="128" t="str">
        <f t="shared" si="301"/>
        <v/>
      </c>
      <c r="CD465" s="128" t="str">
        <f t="shared" si="302"/>
        <v/>
      </c>
      <c r="CE465" s="128" t="str">
        <f t="shared" si="303"/>
        <v/>
      </c>
      <c r="CF465" s="128" t="str">
        <f t="shared" si="304"/>
        <v/>
      </c>
      <c r="CG465" s="128" t="str">
        <f t="shared" si="305"/>
        <v/>
      </c>
      <c r="CH465" s="128" t="str">
        <f t="shared" si="306"/>
        <v/>
      </c>
      <c r="CI465" s="129" t="str">
        <f t="shared" si="307"/>
        <v/>
      </c>
      <c r="CJ465" s="129" t="str">
        <f>+IF(CI465="","",MAX(CJ$1:CJ464)+1)</f>
        <v/>
      </c>
      <c r="CK465" s="129" t="str">
        <f t="shared" si="308"/>
        <v/>
      </c>
      <c r="CL465" s="129" t="str">
        <f t="shared" si="309"/>
        <v/>
      </c>
      <c r="CM465" s="129" t="str">
        <f t="shared" si="310"/>
        <v/>
      </c>
      <c r="CN465" s="129" t="str">
        <f t="shared" si="311"/>
        <v/>
      </c>
      <c r="CO465" s="129" t="str">
        <f t="shared" si="312"/>
        <v/>
      </c>
      <c r="CQ465" s="207" t="str">
        <f>+IF(CR465="","",MAX(CQ$1:CQ464)+1)</f>
        <v/>
      </c>
      <c r="CR465" s="208" t="str">
        <f>IF(Compliance_Options!B487="","",Compliance_Options!B487)</f>
        <v/>
      </c>
      <c r="CS465" s="208" t="str">
        <f>IF(Compliance_Options!C487="","",Compliance_Options!C487)</f>
        <v/>
      </c>
      <c r="CT465" s="208" t="str">
        <f>IF(Compliance_Options!D487="","",Compliance_Options!D487)</f>
        <v/>
      </c>
      <c r="CU465" s="208" t="str">
        <f t="shared" si="313"/>
        <v xml:space="preserve">  </v>
      </c>
      <c r="CV465" s="208" t="str">
        <f>IF(COUNTIF(CU$2:CU465,CU465)=1,CU465,"")</f>
        <v/>
      </c>
      <c r="CW465" s="208" t="str">
        <f t="shared" si="314"/>
        <v/>
      </c>
      <c r="CX465" s="208" t="str">
        <f t="shared" si="315"/>
        <v/>
      </c>
      <c r="CY465" s="208" t="str">
        <f t="shared" si="316"/>
        <v/>
      </c>
      <c r="CZ465" s="208" t="str">
        <f t="shared" si="317"/>
        <v/>
      </c>
    </row>
    <row r="466" spans="20:104" x14ac:dyDescent="0.3">
      <c r="AW466" s="125" t="str">
        <f>+IF(AX466="","",MAX(AW$1:AW465)+1)</f>
        <v/>
      </c>
      <c r="AX466" s="126" t="str">
        <f>IF(Compliance_Options!B488="","",Compliance_Options!B488)</f>
        <v/>
      </c>
      <c r="AY466" s="126" t="str">
        <f>IF(Compliance_Options!C488="","",Compliance_Options!C488)</f>
        <v/>
      </c>
      <c r="AZ466" s="126" t="str">
        <f>IF(Compliance_Options!D488="","",Compliance_Options!D488)</f>
        <v/>
      </c>
      <c r="BA466" s="126" t="str">
        <f>IF(Compliance_Options!E488="","",Compliance_Options!E488)</f>
        <v/>
      </c>
      <c r="BB466" s="126" t="str">
        <f>IF(Compliance_Options!F488="","",Compliance_Options!F488)</f>
        <v/>
      </c>
      <c r="BC466" s="105" t="str">
        <f t="shared" si="279"/>
        <v xml:space="preserve">    </v>
      </c>
      <c r="BD466" s="105" t="str">
        <f>IF(COUNTIF(BC$2:BC466,BC466)=1,BC466,"")</f>
        <v/>
      </c>
      <c r="BE466" s="105" t="str">
        <f t="shared" si="280"/>
        <v/>
      </c>
      <c r="BF466" s="105" t="str">
        <f t="shared" si="281"/>
        <v/>
      </c>
      <c r="BG466" s="105" t="str">
        <f t="shared" si="282"/>
        <v/>
      </c>
      <c r="BH466" s="105" t="str">
        <f t="shared" si="283"/>
        <v/>
      </c>
      <c r="BI466" s="105" t="str">
        <f t="shared" si="284"/>
        <v/>
      </c>
      <c r="BJ466" s="105" t="str">
        <f t="shared" si="285"/>
        <v/>
      </c>
      <c r="BK466" s="111" t="str">
        <f t="shared" si="286"/>
        <v/>
      </c>
      <c r="BL466" s="111" t="str">
        <f>+IF(BK466="","",MAX(BL$1:BL465)+1)</f>
        <v/>
      </c>
      <c r="BM466" s="111" t="str">
        <f t="shared" si="287"/>
        <v/>
      </c>
      <c r="BN466" s="111" t="str">
        <f t="shared" si="288"/>
        <v/>
      </c>
      <c r="BO466" s="111" t="str">
        <f t="shared" si="289"/>
        <v/>
      </c>
      <c r="BP466" s="111" t="str">
        <f t="shared" si="290"/>
        <v/>
      </c>
      <c r="BQ466" s="111" t="str">
        <f t="shared" si="291"/>
        <v/>
      </c>
      <c r="BR466" s="111" t="str">
        <f t="shared" si="292"/>
        <v/>
      </c>
      <c r="BS466" s="127" t="str">
        <f t="shared" si="293"/>
        <v/>
      </c>
      <c r="BT466" s="127" t="str">
        <f>+IF(BS466="","",MAX(BT$1:BT465)+1)</f>
        <v/>
      </c>
      <c r="BU466" s="127" t="str">
        <f t="shared" si="294"/>
        <v/>
      </c>
      <c r="BV466" s="127" t="str">
        <f t="shared" si="295"/>
        <v/>
      </c>
      <c r="BW466" s="127" t="str">
        <f t="shared" si="296"/>
        <v/>
      </c>
      <c r="BX466" s="127" t="str">
        <f t="shared" si="297"/>
        <v/>
      </c>
      <c r="BY466" s="127" t="str">
        <f t="shared" si="298"/>
        <v/>
      </c>
      <c r="BZ466" s="127" t="str">
        <f t="shared" si="299"/>
        <v/>
      </c>
      <c r="CA466" s="128" t="str">
        <f t="shared" si="300"/>
        <v/>
      </c>
      <c r="CB466" s="128" t="str">
        <f>+IF(CA466="","",MAX(CB$1:CB465)+1)</f>
        <v/>
      </c>
      <c r="CC466" s="128" t="str">
        <f t="shared" si="301"/>
        <v/>
      </c>
      <c r="CD466" s="128" t="str">
        <f t="shared" si="302"/>
        <v/>
      </c>
      <c r="CE466" s="128" t="str">
        <f t="shared" si="303"/>
        <v/>
      </c>
      <c r="CF466" s="128" t="str">
        <f t="shared" si="304"/>
        <v/>
      </c>
      <c r="CG466" s="128" t="str">
        <f t="shared" si="305"/>
        <v/>
      </c>
      <c r="CH466" s="128" t="str">
        <f t="shared" si="306"/>
        <v/>
      </c>
      <c r="CI466" s="129" t="str">
        <f t="shared" si="307"/>
        <v/>
      </c>
      <c r="CJ466" s="129" t="str">
        <f>+IF(CI466="","",MAX(CJ$1:CJ465)+1)</f>
        <v/>
      </c>
      <c r="CK466" s="129" t="str">
        <f t="shared" si="308"/>
        <v/>
      </c>
      <c r="CL466" s="129" t="str">
        <f t="shared" si="309"/>
        <v/>
      </c>
      <c r="CM466" s="129" t="str">
        <f t="shared" si="310"/>
        <v/>
      </c>
      <c r="CN466" s="129" t="str">
        <f t="shared" si="311"/>
        <v/>
      </c>
      <c r="CO466" s="129" t="str">
        <f t="shared" si="312"/>
        <v/>
      </c>
      <c r="CQ466" s="207" t="str">
        <f>+IF(CR466="","",MAX(CQ$1:CQ465)+1)</f>
        <v/>
      </c>
      <c r="CR466" s="208" t="str">
        <f>IF(Compliance_Options!B488="","",Compliance_Options!B488)</f>
        <v/>
      </c>
      <c r="CS466" s="208" t="str">
        <f>IF(Compliance_Options!C488="","",Compliance_Options!C488)</f>
        <v/>
      </c>
      <c r="CT466" s="208" t="str">
        <f>IF(Compliance_Options!D488="","",Compliance_Options!D488)</f>
        <v/>
      </c>
      <c r="CU466" s="208" t="str">
        <f t="shared" si="313"/>
        <v xml:space="preserve">  </v>
      </c>
      <c r="CV466" s="208" t="str">
        <f>IF(COUNTIF(CU$2:CU466,CU466)=1,CU466,"")</f>
        <v/>
      </c>
      <c r="CW466" s="208" t="str">
        <f t="shared" si="314"/>
        <v/>
      </c>
      <c r="CX466" s="208" t="str">
        <f t="shared" si="315"/>
        <v/>
      </c>
      <c r="CY466" s="208" t="str">
        <f t="shared" si="316"/>
        <v/>
      </c>
      <c r="CZ466" s="208" t="str">
        <f t="shared" si="317"/>
        <v/>
      </c>
    </row>
    <row r="467" spans="20:104" x14ac:dyDescent="0.3">
      <c r="AW467" s="125" t="str">
        <f>+IF(AX467="","",MAX(AW$1:AW466)+1)</f>
        <v/>
      </c>
      <c r="AX467" s="126" t="str">
        <f>IF(Compliance_Options!B489="","",Compliance_Options!B489)</f>
        <v/>
      </c>
      <c r="AY467" s="126" t="str">
        <f>IF(Compliance_Options!C489="","",Compliance_Options!C489)</f>
        <v/>
      </c>
      <c r="AZ467" s="126" t="str">
        <f>IF(Compliance_Options!D489="","",Compliance_Options!D489)</f>
        <v/>
      </c>
      <c r="BA467" s="126" t="str">
        <f>IF(Compliance_Options!E489="","",Compliance_Options!E489)</f>
        <v/>
      </c>
      <c r="BB467" s="126" t="str">
        <f>IF(Compliance_Options!F489="","",Compliance_Options!F489)</f>
        <v/>
      </c>
      <c r="BC467" s="105" t="str">
        <f t="shared" si="279"/>
        <v xml:space="preserve">    </v>
      </c>
      <c r="BD467" s="105" t="str">
        <f>IF(COUNTIF(BC$2:BC467,BC467)=1,BC467,"")</f>
        <v/>
      </c>
      <c r="BE467" s="105" t="str">
        <f t="shared" si="280"/>
        <v/>
      </c>
      <c r="BF467" s="105" t="str">
        <f t="shared" si="281"/>
        <v/>
      </c>
      <c r="BG467" s="105" t="str">
        <f t="shared" si="282"/>
        <v/>
      </c>
      <c r="BH467" s="105" t="str">
        <f t="shared" si="283"/>
        <v/>
      </c>
      <c r="BI467" s="105" t="str">
        <f t="shared" si="284"/>
        <v/>
      </c>
      <c r="BJ467" s="105" t="str">
        <f t="shared" si="285"/>
        <v/>
      </c>
      <c r="BK467" s="111" t="str">
        <f t="shared" si="286"/>
        <v/>
      </c>
      <c r="BL467" s="111" t="str">
        <f>+IF(BK467="","",MAX(BL$1:BL466)+1)</f>
        <v/>
      </c>
      <c r="BM467" s="111" t="str">
        <f t="shared" si="287"/>
        <v/>
      </c>
      <c r="BN467" s="111" t="str">
        <f t="shared" si="288"/>
        <v/>
      </c>
      <c r="BO467" s="111" t="str">
        <f t="shared" si="289"/>
        <v/>
      </c>
      <c r="BP467" s="111" t="str">
        <f t="shared" si="290"/>
        <v/>
      </c>
      <c r="BQ467" s="111" t="str">
        <f t="shared" si="291"/>
        <v/>
      </c>
      <c r="BR467" s="111" t="str">
        <f t="shared" si="292"/>
        <v/>
      </c>
      <c r="BS467" s="127" t="str">
        <f t="shared" si="293"/>
        <v/>
      </c>
      <c r="BT467" s="127" t="str">
        <f>+IF(BS467="","",MAX(BT$1:BT466)+1)</f>
        <v/>
      </c>
      <c r="BU467" s="127" t="str">
        <f t="shared" si="294"/>
        <v/>
      </c>
      <c r="BV467" s="127" t="str">
        <f t="shared" si="295"/>
        <v/>
      </c>
      <c r="BW467" s="127" t="str">
        <f t="shared" si="296"/>
        <v/>
      </c>
      <c r="BX467" s="127" t="str">
        <f t="shared" si="297"/>
        <v/>
      </c>
      <c r="BY467" s="127" t="str">
        <f t="shared" si="298"/>
        <v/>
      </c>
      <c r="BZ467" s="127" t="str">
        <f t="shared" si="299"/>
        <v/>
      </c>
      <c r="CA467" s="128" t="str">
        <f t="shared" si="300"/>
        <v/>
      </c>
      <c r="CB467" s="128" t="str">
        <f>+IF(CA467="","",MAX(CB$1:CB466)+1)</f>
        <v/>
      </c>
      <c r="CC467" s="128" t="str">
        <f t="shared" si="301"/>
        <v/>
      </c>
      <c r="CD467" s="128" t="str">
        <f t="shared" si="302"/>
        <v/>
      </c>
      <c r="CE467" s="128" t="str">
        <f t="shared" si="303"/>
        <v/>
      </c>
      <c r="CF467" s="128" t="str">
        <f t="shared" si="304"/>
        <v/>
      </c>
      <c r="CG467" s="128" t="str">
        <f t="shared" si="305"/>
        <v/>
      </c>
      <c r="CH467" s="128" t="str">
        <f t="shared" si="306"/>
        <v/>
      </c>
      <c r="CI467" s="129" t="str">
        <f t="shared" si="307"/>
        <v/>
      </c>
      <c r="CJ467" s="129" t="str">
        <f>+IF(CI467="","",MAX(CJ$1:CJ466)+1)</f>
        <v/>
      </c>
      <c r="CK467" s="129" t="str">
        <f t="shared" si="308"/>
        <v/>
      </c>
      <c r="CL467" s="129" t="str">
        <f t="shared" si="309"/>
        <v/>
      </c>
      <c r="CM467" s="129" t="str">
        <f t="shared" si="310"/>
        <v/>
      </c>
      <c r="CN467" s="129" t="str">
        <f t="shared" si="311"/>
        <v/>
      </c>
      <c r="CO467" s="129" t="str">
        <f t="shared" si="312"/>
        <v/>
      </c>
      <c r="CQ467" s="207" t="str">
        <f>+IF(CR467="","",MAX(CQ$1:CQ466)+1)</f>
        <v/>
      </c>
      <c r="CR467" s="208" t="str">
        <f>IF(Compliance_Options!B489="","",Compliance_Options!B489)</f>
        <v/>
      </c>
      <c r="CS467" s="208" t="str">
        <f>IF(Compliance_Options!C489="","",Compliance_Options!C489)</f>
        <v/>
      </c>
      <c r="CT467" s="208" t="str">
        <f>IF(Compliance_Options!D489="","",Compliance_Options!D489)</f>
        <v/>
      </c>
      <c r="CU467" s="208" t="str">
        <f t="shared" si="313"/>
        <v xml:space="preserve">  </v>
      </c>
      <c r="CV467" s="208" t="str">
        <f>IF(COUNTIF(CU$2:CU467,CU467)=1,CU467,"")</f>
        <v/>
      </c>
      <c r="CW467" s="208" t="str">
        <f t="shared" si="314"/>
        <v/>
      </c>
      <c r="CX467" s="208" t="str">
        <f t="shared" si="315"/>
        <v/>
      </c>
      <c r="CY467" s="208" t="str">
        <f t="shared" si="316"/>
        <v/>
      </c>
      <c r="CZ467" s="208" t="str">
        <f t="shared" si="317"/>
        <v/>
      </c>
    </row>
    <row r="468" spans="20:104" x14ac:dyDescent="0.3">
      <c r="AW468" s="125" t="str">
        <f>+IF(AX468="","",MAX(AW$1:AW467)+1)</f>
        <v/>
      </c>
      <c r="AX468" s="126" t="str">
        <f>IF(Compliance_Options!B490="","",Compliance_Options!B490)</f>
        <v/>
      </c>
      <c r="AY468" s="126" t="str">
        <f>IF(Compliance_Options!C490="","",Compliance_Options!C490)</f>
        <v/>
      </c>
      <c r="AZ468" s="126" t="str">
        <f>IF(Compliance_Options!D490="","",Compliance_Options!D490)</f>
        <v/>
      </c>
      <c r="BA468" s="126" t="str">
        <f>IF(Compliance_Options!E490="","",Compliance_Options!E490)</f>
        <v/>
      </c>
      <c r="BB468" s="126" t="str">
        <f>IF(Compliance_Options!F490="","",Compliance_Options!F490)</f>
        <v/>
      </c>
      <c r="BC468" s="105" t="str">
        <f t="shared" si="279"/>
        <v xml:space="preserve">    </v>
      </c>
      <c r="BD468" s="105" t="str">
        <f>IF(COUNTIF(BC$2:BC468,BC468)=1,BC468,"")</f>
        <v/>
      </c>
      <c r="BE468" s="105" t="str">
        <f t="shared" si="280"/>
        <v/>
      </c>
      <c r="BF468" s="105" t="str">
        <f t="shared" si="281"/>
        <v/>
      </c>
      <c r="BG468" s="105" t="str">
        <f t="shared" si="282"/>
        <v/>
      </c>
      <c r="BH468" s="105" t="str">
        <f t="shared" si="283"/>
        <v/>
      </c>
      <c r="BI468" s="105" t="str">
        <f t="shared" si="284"/>
        <v/>
      </c>
      <c r="BJ468" s="105" t="str">
        <f t="shared" si="285"/>
        <v/>
      </c>
      <c r="BK468" s="111" t="str">
        <f t="shared" si="286"/>
        <v/>
      </c>
      <c r="BL468" s="111" t="str">
        <f>+IF(BK468="","",MAX(BL$1:BL467)+1)</f>
        <v/>
      </c>
      <c r="BM468" s="111" t="str">
        <f t="shared" si="287"/>
        <v/>
      </c>
      <c r="BN468" s="111" t="str">
        <f t="shared" si="288"/>
        <v/>
      </c>
      <c r="BO468" s="111" t="str">
        <f t="shared" si="289"/>
        <v/>
      </c>
      <c r="BP468" s="111" t="str">
        <f t="shared" si="290"/>
        <v/>
      </c>
      <c r="BQ468" s="111" t="str">
        <f t="shared" si="291"/>
        <v/>
      </c>
      <c r="BR468" s="111" t="str">
        <f t="shared" si="292"/>
        <v/>
      </c>
      <c r="BS468" s="127" t="str">
        <f t="shared" si="293"/>
        <v/>
      </c>
      <c r="BT468" s="127" t="str">
        <f>+IF(BS468="","",MAX(BT$1:BT467)+1)</f>
        <v/>
      </c>
      <c r="BU468" s="127" t="str">
        <f t="shared" si="294"/>
        <v/>
      </c>
      <c r="BV468" s="127" t="str">
        <f t="shared" si="295"/>
        <v/>
      </c>
      <c r="BW468" s="127" t="str">
        <f t="shared" si="296"/>
        <v/>
      </c>
      <c r="BX468" s="127" t="str">
        <f t="shared" si="297"/>
        <v/>
      </c>
      <c r="BY468" s="127" t="str">
        <f t="shared" si="298"/>
        <v/>
      </c>
      <c r="BZ468" s="127" t="str">
        <f t="shared" si="299"/>
        <v/>
      </c>
      <c r="CA468" s="128" t="str">
        <f t="shared" si="300"/>
        <v/>
      </c>
      <c r="CB468" s="128" t="str">
        <f>+IF(CA468="","",MAX(CB$1:CB467)+1)</f>
        <v/>
      </c>
      <c r="CC468" s="128" t="str">
        <f t="shared" si="301"/>
        <v/>
      </c>
      <c r="CD468" s="128" t="str">
        <f t="shared" si="302"/>
        <v/>
      </c>
      <c r="CE468" s="128" t="str">
        <f t="shared" si="303"/>
        <v/>
      </c>
      <c r="CF468" s="128" t="str">
        <f t="shared" si="304"/>
        <v/>
      </c>
      <c r="CG468" s="128" t="str">
        <f t="shared" si="305"/>
        <v/>
      </c>
      <c r="CH468" s="128" t="str">
        <f t="shared" si="306"/>
        <v/>
      </c>
      <c r="CI468" s="129" t="str">
        <f t="shared" si="307"/>
        <v/>
      </c>
      <c r="CJ468" s="129" t="str">
        <f>+IF(CI468="","",MAX(CJ$1:CJ467)+1)</f>
        <v/>
      </c>
      <c r="CK468" s="129" t="str">
        <f t="shared" si="308"/>
        <v/>
      </c>
      <c r="CL468" s="129" t="str">
        <f t="shared" si="309"/>
        <v/>
      </c>
      <c r="CM468" s="129" t="str">
        <f t="shared" si="310"/>
        <v/>
      </c>
      <c r="CN468" s="129" t="str">
        <f t="shared" si="311"/>
        <v/>
      </c>
      <c r="CO468" s="129" t="str">
        <f t="shared" si="312"/>
        <v/>
      </c>
      <c r="CQ468" s="207" t="str">
        <f>+IF(CR468="","",MAX(CQ$1:CQ467)+1)</f>
        <v/>
      </c>
      <c r="CR468" s="208" t="str">
        <f>IF(Compliance_Options!B490="","",Compliance_Options!B490)</f>
        <v/>
      </c>
      <c r="CS468" s="208" t="str">
        <f>IF(Compliance_Options!C490="","",Compliance_Options!C490)</f>
        <v/>
      </c>
      <c r="CT468" s="208" t="str">
        <f>IF(Compliance_Options!D490="","",Compliance_Options!D490)</f>
        <v/>
      </c>
      <c r="CU468" s="208" t="str">
        <f t="shared" si="313"/>
        <v xml:space="preserve">  </v>
      </c>
      <c r="CV468" s="208" t="str">
        <f>IF(COUNTIF(CU$2:CU468,CU468)=1,CU468,"")</f>
        <v/>
      </c>
      <c r="CW468" s="208" t="str">
        <f t="shared" si="314"/>
        <v/>
      </c>
      <c r="CX468" s="208" t="str">
        <f t="shared" si="315"/>
        <v/>
      </c>
      <c r="CY468" s="208" t="str">
        <f t="shared" si="316"/>
        <v/>
      </c>
      <c r="CZ468" s="208" t="str">
        <f t="shared" si="317"/>
        <v/>
      </c>
    </row>
    <row r="469" spans="20:104" x14ac:dyDescent="0.3">
      <c r="AW469" s="125" t="str">
        <f>+IF(AX469="","",MAX(AW$1:AW468)+1)</f>
        <v/>
      </c>
      <c r="AX469" s="126" t="str">
        <f>IF(Compliance_Options!B491="","",Compliance_Options!B491)</f>
        <v/>
      </c>
      <c r="AY469" s="126" t="str">
        <f>IF(Compliance_Options!C491="","",Compliance_Options!C491)</f>
        <v/>
      </c>
      <c r="AZ469" s="126" t="str">
        <f>IF(Compliance_Options!D491="","",Compliance_Options!D491)</f>
        <v/>
      </c>
      <c r="BA469" s="126" t="str">
        <f>IF(Compliance_Options!E491="","",Compliance_Options!E491)</f>
        <v/>
      </c>
      <c r="BB469" s="126" t="str">
        <f>IF(Compliance_Options!F491="","",Compliance_Options!F491)</f>
        <v/>
      </c>
      <c r="BC469" s="105" t="str">
        <f t="shared" si="279"/>
        <v xml:space="preserve">    </v>
      </c>
      <c r="BD469" s="105" t="str">
        <f>IF(COUNTIF(BC$2:BC469,BC469)=1,BC469,"")</f>
        <v/>
      </c>
      <c r="BE469" s="105" t="str">
        <f t="shared" si="280"/>
        <v/>
      </c>
      <c r="BF469" s="105" t="str">
        <f t="shared" si="281"/>
        <v/>
      </c>
      <c r="BG469" s="105" t="str">
        <f t="shared" si="282"/>
        <v/>
      </c>
      <c r="BH469" s="105" t="str">
        <f t="shared" si="283"/>
        <v/>
      </c>
      <c r="BI469" s="105" t="str">
        <f t="shared" si="284"/>
        <v/>
      </c>
      <c r="BJ469" s="105" t="str">
        <f t="shared" si="285"/>
        <v/>
      </c>
      <c r="BK469" s="111" t="str">
        <f t="shared" si="286"/>
        <v/>
      </c>
      <c r="BL469" s="111" t="str">
        <f>+IF(BK469="","",MAX(BL$1:BL468)+1)</f>
        <v/>
      </c>
      <c r="BM469" s="111" t="str">
        <f t="shared" si="287"/>
        <v/>
      </c>
      <c r="BN469" s="111" t="str">
        <f t="shared" si="288"/>
        <v/>
      </c>
      <c r="BO469" s="111" t="str">
        <f t="shared" si="289"/>
        <v/>
      </c>
      <c r="BP469" s="111" t="str">
        <f t="shared" si="290"/>
        <v/>
      </c>
      <c r="BQ469" s="111" t="str">
        <f t="shared" si="291"/>
        <v/>
      </c>
      <c r="BR469" s="111" t="str">
        <f t="shared" si="292"/>
        <v/>
      </c>
      <c r="BS469" s="127" t="str">
        <f t="shared" si="293"/>
        <v/>
      </c>
      <c r="BT469" s="127" t="str">
        <f>+IF(BS469="","",MAX(BT$1:BT468)+1)</f>
        <v/>
      </c>
      <c r="BU469" s="127" t="str">
        <f t="shared" si="294"/>
        <v/>
      </c>
      <c r="BV469" s="127" t="str">
        <f t="shared" si="295"/>
        <v/>
      </c>
      <c r="BW469" s="127" t="str">
        <f t="shared" si="296"/>
        <v/>
      </c>
      <c r="BX469" s="127" t="str">
        <f t="shared" si="297"/>
        <v/>
      </c>
      <c r="BY469" s="127" t="str">
        <f t="shared" si="298"/>
        <v/>
      </c>
      <c r="BZ469" s="127" t="str">
        <f t="shared" si="299"/>
        <v/>
      </c>
      <c r="CA469" s="128" t="str">
        <f t="shared" si="300"/>
        <v/>
      </c>
      <c r="CB469" s="128" t="str">
        <f>+IF(CA469="","",MAX(CB$1:CB468)+1)</f>
        <v/>
      </c>
      <c r="CC469" s="128" t="str">
        <f t="shared" si="301"/>
        <v/>
      </c>
      <c r="CD469" s="128" t="str">
        <f t="shared" si="302"/>
        <v/>
      </c>
      <c r="CE469" s="128" t="str">
        <f t="shared" si="303"/>
        <v/>
      </c>
      <c r="CF469" s="128" t="str">
        <f t="shared" si="304"/>
        <v/>
      </c>
      <c r="CG469" s="128" t="str">
        <f t="shared" si="305"/>
        <v/>
      </c>
      <c r="CH469" s="128" t="str">
        <f t="shared" si="306"/>
        <v/>
      </c>
      <c r="CI469" s="129" t="str">
        <f t="shared" si="307"/>
        <v/>
      </c>
      <c r="CJ469" s="129" t="str">
        <f>+IF(CI469="","",MAX(CJ$1:CJ468)+1)</f>
        <v/>
      </c>
      <c r="CK469" s="129" t="str">
        <f t="shared" si="308"/>
        <v/>
      </c>
      <c r="CL469" s="129" t="str">
        <f t="shared" si="309"/>
        <v/>
      </c>
      <c r="CM469" s="129" t="str">
        <f t="shared" si="310"/>
        <v/>
      </c>
      <c r="CN469" s="129" t="str">
        <f t="shared" si="311"/>
        <v/>
      </c>
      <c r="CO469" s="129" t="str">
        <f t="shared" si="312"/>
        <v/>
      </c>
      <c r="CQ469" s="207" t="str">
        <f>+IF(CR469="","",MAX(CQ$1:CQ468)+1)</f>
        <v/>
      </c>
      <c r="CR469" s="208" t="str">
        <f>IF(Compliance_Options!B491="","",Compliance_Options!B491)</f>
        <v/>
      </c>
      <c r="CS469" s="208" t="str">
        <f>IF(Compliance_Options!C491="","",Compliance_Options!C491)</f>
        <v/>
      </c>
      <c r="CT469" s="208" t="str">
        <f>IF(Compliance_Options!D491="","",Compliance_Options!D491)</f>
        <v/>
      </c>
      <c r="CU469" s="208" t="str">
        <f t="shared" si="313"/>
        <v xml:space="preserve">  </v>
      </c>
      <c r="CV469" s="208" t="str">
        <f>IF(COUNTIF(CU$2:CU469,CU469)=1,CU469,"")</f>
        <v/>
      </c>
      <c r="CW469" s="208" t="str">
        <f t="shared" si="314"/>
        <v/>
      </c>
      <c r="CX469" s="208" t="str">
        <f t="shared" si="315"/>
        <v/>
      </c>
      <c r="CY469" s="208" t="str">
        <f t="shared" si="316"/>
        <v/>
      </c>
      <c r="CZ469" s="208" t="str">
        <f t="shared" si="317"/>
        <v/>
      </c>
    </row>
    <row r="470" spans="20:104" x14ac:dyDescent="0.3">
      <c r="AW470" s="125" t="str">
        <f>+IF(AX470="","",MAX(AW$1:AW469)+1)</f>
        <v/>
      </c>
      <c r="AX470" s="126" t="str">
        <f>IF(Compliance_Options!B492="","",Compliance_Options!B492)</f>
        <v/>
      </c>
      <c r="AY470" s="126" t="str">
        <f>IF(Compliance_Options!C492="","",Compliance_Options!C492)</f>
        <v/>
      </c>
      <c r="AZ470" s="126" t="str">
        <f>IF(Compliance_Options!D492="","",Compliance_Options!D492)</f>
        <v/>
      </c>
      <c r="BA470" s="126" t="str">
        <f>IF(Compliance_Options!E492="","",Compliance_Options!E492)</f>
        <v/>
      </c>
      <c r="BB470" s="126" t="str">
        <f>IF(Compliance_Options!F492="","",Compliance_Options!F492)</f>
        <v/>
      </c>
      <c r="BC470" s="105" t="str">
        <f t="shared" si="279"/>
        <v xml:space="preserve">    </v>
      </c>
      <c r="BD470" s="105" t="str">
        <f>IF(COUNTIF(BC$2:BC470,BC470)=1,BC470,"")</f>
        <v/>
      </c>
      <c r="BE470" s="105" t="str">
        <f t="shared" si="280"/>
        <v/>
      </c>
      <c r="BF470" s="105" t="str">
        <f t="shared" si="281"/>
        <v/>
      </c>
      <c r="BG470" s="105" t="str">
        <f t="shared" si="282"/>
        <v/>
      </c>
      <c r="BH470" s="105" t="str">
        <f t="shared" si="283"/>
        <v/>
      </c>
      <c r="BI470" s="105" t="str">
        <f t="shared" si="284"/>
        <v/>
      </c>
      <c r="BJ470" s="105" t="str">
        <f t="shared" si="285"/>
        <v/>
      </c>
      <c r="BK470" s="111" t="str">
        <f t="shared" si="286"/>
        <v/>
      </c>
      <c r="BL470" s="111" t="str">
        <f>+IF(BK470="","",MAX(BL$1:BL469)+1)</f>
        <v/>
      </c>
      <c r="BM470" s="111" t="str">
        <f t="shared" si="287"/>
        <v/>
      </c>
      <c r="BN470" s="111" t="str">
        <f t="shared" si="288"/>
        <v/>
      </c>
      <c r="BO470" s="111" t="str">
        <f t="shared" si="289"/>
        <v/>
      </c>
      <c r="BP470" s="111" t="str">
        <f t="shared" si="290"/>
        <v/>
      </c>
      <c r="BQ470" s="111" t="str">
        <f t="shared" si="291"/>
        <v/>
      </c>
      <c r="BR470" s="111" t="str">
        <f t="shared" si="292"/>
        <v/>
      </c>
      <c r="BS470" s="127" t="str">
        <f t="shared" si="293"/>
        <v/>
      </c>
      <c r="BT470" s="127" t="str">
        <f>+IF(BS470="","",MAX(BT$1:BT469)+1)</f>
        <v/>
      </c>
      <c r="BU470" s="127" t="str">
        <f t="shared" si="294"/>
        <v/>
      </c>
      <c r="BV470" s="127" t="str">
        <f t="shared" si="295"/>
        <v/>
      </c>
      <c r="BW470" s="127" t="str">
        <f t="shared" si="296"/>
        <v/>
      </c>
      <c r="BX470" s="127" t="str">
        <f t="shared" si="297"/>
        <v/>
      </c>
      <c r="BY470" s="127" t="str">
        <f t="shared" si="298"/>
        <v/>
      </c>
      <c r="BZ470" s="127" t="str">
        <f t="shared" si="299"/>
        <v/>
      </c>
      <c r="CA470" s="128" t="str">
        <f t="shared" si="300"/>
        <v/>
      </c>
      <c r="CB470" s="128" t="str">
        <f>+IF(CA470="","",MAX(CB$1:CB469)+1)</f>
        <v/>
      </c>
      <c r="CC470" s="128" t="str">
        <f t="shared" si="301"/>
        <v/>
      </c>
      <c r="CD470" s="128" t="str">
        <f t="shared" si="302"/>
        <v/>
      </c>
      <c r="CE470" s="128" t="str">
        <f t="shared" si="303"/>
        <v/>
      </c>
      <c r="CF470" s="128" t="str">
        <f t="shared" si="304"/>
        <v/>
      </c>
      <c r="CG470" s="128" t="str">
        <f t="shared" si="305"/>
        <v/>
      </c>
      <c r="CH470" s="128" t="str">
        <f t="shared" si="306"/>
        <v/>
      </c>
      <c r="CI470" s="129" t="str">
        <f t="shared" si="307"/>
        <v/>
      </c>
      <c r="CJ470" s="129" t="str">
        <f>+IF(CI470="","",MAX(CJ$1:CJ469)+1)</f>
        <v/>
      </c>
      <c r="CK470" s="129" t="str">
        <f t="shared" si="308"/>
        <v/>
      </c>
      <c r="CL470" s="129" t="str">
        <f t="shared" si="309"/>
        <v/>
      </c>
      <c r="CM470" s="129" t="str">
        <f t="shared" si="310"/>
        <v/>
      </c>
      <c r="CN470" s="129" t="str">
        <f t="shared" si="311"/>
        <v/>
      </c>
      <c r="CO470" s="129" t="str">
        <f t="shared" si="312"/>
        <v/>
      </c>
      <c r="CQ470" s="207" t="str">
        <f>+IF(CR470="","",MAX(CQ$1:CQ469)+1)</f>
        <v/>
      </c>
      <c r="CR470" s="208" t="str">
        <f>IF(Compliance_Options!B492="","",Compliance_Options!B492)</f>
        <v/>
      </c>
      <c r="CS470" s="208" t="str">
        <f>IF(Compliance_Options!C492="","",Compliance_Options!C492)</f>
        <v/>
      </c>
      <c r="CT470" s="208" t="str">
        <f>IF(Compliance_Options!D492="","",Compliance_Options!D492)</f>
        <v/>
      </c>
      <c r="CU470" s="208" t="str">
        <f t="shared" si="313"/>
        <v xml:space="preserve">  </v>
      </c>
      <c r="CV470" s="208" t="str">
        <f>IF(COUNTIF(CU$2:CU470,CU470)=1,CU470,"")</f>
        <v/>
      </c>
      <c r="CW470" s="208" t="str">
        <f t="shared" si="314"/>
        <v/>
      </c>
      <c r="CX470" s="208" t="str">
        <f t="shared" si="315"/>
        <v/>
      </c>
      <c r="CY470" s="208" t="str">
        <f t="shared" si="316"/>
        <v/>
      </c>
      <c r="CZ470" s="208" t="str">
        <f t="shared" si="317"/>
        <v/>
      </c>
    </row>
    <row r="471" spans="20:104" x14ac:dyDescent="0.3">
      <c r="AW471" s="125" t="str">
        <f>+IF(AX471="","",MAX(AW$1:AW470)+1)</f>
        <v/>
      </c>
      <c r="AX471" s="126" t="str">
        <f>IF(Compliance_Options!B493="","",Compliance_Options!B493)</f>
        <v/>
      </c>
      <c r="AY471" s="126" t="str">
        <f>IF(Compliance_Options!C493="","",Compliance_Options!C493)</f>
        <v/>
      </c>
      <c r="AZ471" s="126" t="str">
        <f>IF(Compliance_Options!D493="","",Compliance_Options!D493)</f>
        <v/>
      </c>
      <c r="BA471" s="126" t="str">
        <f>IF(Compliance_Options!E493="","",Compliance_Options!E493)</f>
        <v/>
      </c>
      <c r="BB471" s="126" t="str">
        <f>IF(Compliance_Options!F493="","",Compliance_Options!F493)</f>
        <v/>
      </c>
      <c r="BC471" s="105" t="str">
        <f t="shared" si="279"/>
        <v xml:space="preserve">    </v>
      </c>
      <c r="BD471" s="105" t="str">
        <f>IF(COUNTIF(BC$2:BC471,BC471)=1,BC471,"")</f>
        <v/>
      </c>
      <c r="BE471" s="105" t="str">
        <f t="shared" si="280"/>
        <v/>
      </c>
      <c r="BF471" s="105" t="str">
        <f t="shared" si="281"/>
        <v/>
      </c>
      <c r="BG471" s="105" t="str">
        <f t="shared" si="282"/>
        <v/>
      </c>
      <c r="BH471" s="105" t="str">
        <f t="shared" si="283"/>
        <v/>
      </c>
      <c r="BI471" s="105" t="str">
        <f t="shared" si="284"/>
        <v/>
      </c>
      <c r="BJ471" s="105" t="str">
        <f t="shared" si="285"/>
        <v/>
      </c>
      <c r="BK471" s="111" t="str">
        <f t="shared" si="286"/>
        <v/>
      </c>
      <c r="BL471" s="111" t="str">
        <f>+IF(BK471="","",MAX(BL$1:BL470)+1)</f>
        <v/>
      </c>
      <c r="BM471" s="111" t="str">
        <f t="shared" si="287"/>
        <v/>
      </c>
      <c r="BN471" s="111" t="str">
        <f t="shared" si="288"/>
        <v/>
      </c>
      <c r="BO471" s="111" t="str">
        <f t="shared" si="289"/>
        <v/>
      </c>
      <c r="BP471" s="111" t="str">
        <f t="shared" si="290"/>
        <v/>
      </c>
      <c r="BQ471" s="111" t="str">
        <f t="shared" si="291"/>
        <v/>
      </c>
      <c r="BR471" s="111" t="str">
        <f t="shared" si="292"/>
        <v/>
      </c>
      <c r="BS471" s="127" t="str">
        <f t="shared" si="293"/>
        <v/>
      </c>
      <c r="BT471" s="127" t="str">
        <f>+IF(BS471="","",MAX(BT$1:BT470)+1)</f>
        <v/>
      </c>
      <c r="BU471" s="127" t="str">
        <f t="shared" si="294"/>
        <v/>
      </c>
      <c r="BV471" s="127" t="str">
        <f t="shared" si="295"/>
        <v/>
      </c>
      <c r="BW471" s="127" t="str">
        <f t="shared" si="296"/>
        <v/>
      </c>
      <c r="BX471" s="127" t="str">
        <f t="shared" si="297"/>
        <v/>
      </c>
      <c r="BY471" s="127" t="str">
        <f t="shared" si="298"/>
        <v/>
      </c>
      <c r="BZ471" s="127" t="str">
        <f t="shared" si="299"/>
        <v/>
      </c>
      <c r="CA471" s="128" t="str">
        <f t="shared" si="300"/>
        <v/>
      </c>
      <c r="CB471" s="128" t="str">
        <f>+IF(CA471="","",MAX(CB$1:CB470)+1)</f>
        <v/>
      </c>
      <c r="CC471" s="128" t="str">
        <f t="shared" si="301"/>
        <v/>
      </c>
      <c r="CD471" s="128" t="str">
        <f t="shared" si="302"/>
        <v/>
      </c>
      <c r="CE471" s="128" t="str">
        <f t="shared" si="303"/>
        <v/>
      </c>
      <c r="CF471" s="128" t="str">
        <f t="shared" si="304"/>
        <v/>
      </c>
      <c r="CG471" s="128" t="str">
        <f t="shared" si="305"/>
        <v/>
      </c>
      <c r="CH471" s="128" t="str">
        <f t="shared" si="306"/>
        <v/>
      </c>
      <c r="CI471" s="129" t="str">
        <f t="shared" si="307"/>
        <v/>
      </c>
      <c r="CJ471" s="129" t="str">
        <f>+IF(CI471="","",MAX(CJ$1:CJ470)+1)</f>
        <v/>
      </c>
      <c r="CK471" s="129" t="str">
        <f t="shared" si="308"/>
        <v/>
      </c>
      <c r="CL471" s="129" t="str">
        <f t="shared" si="309"/>
        <v/>
      </c>
      <c r="CM471" s="129" t="str">
        <f t="shared" si="310"/>
        <v/>
      </c>
      <c r="CN471" s="129" t="str">
        <f t="shared" si="311"/>
        <v/>
      </c>
      <c r="CO471" s="129" t="str">
        <f t="shared" si="312"/>
        <v/>
      </c>
      <c r="CQ471" s="207" t="str">
        <f>+IF(CR471="","",MAX(CQ$1:CQ470)+1)</f>
        <v/>
      </c>
      <c r="CR471" s="208" t="str">
        <f>IF(Compliance_Options!B493="","",Compliance_Options!B493)</f>
        <v/>
      </c>
      <c r="CS471" s="208" t="str">
        <f>IF(Compliance_Options!C493="","",Compliance_Options!C493)</f>
        <v/>
      </c>
      <c r="CT471" s="208" t="str">
        <f>IF(Compliance_Options!D493="","",Compliance_Options!D493)</f>
        <v/>
      </c>
      <c r="CU471" s="208" t="str">
        <f t="shared" si="313"/>
        <v xml:space="preserve">  </v>
      </c>
      <c r="CV471" s="208" t="str">
        <f>IF(COUNTIF(CU$2:CU471,CU471)=1,CU471,"")</f>
        <v/>
      </c>
      <c r="CW471" s="208" t="str">
        <f t="shared" si="314"/>
        <v/>
      </c>
      <c r="CX471" s="208" t="str">
        <f t="shared" si="315"/>
        <v/>
      </c>
      <c r="CY471" s="208" t="str">
        <f t="shared" si="316"/>
        <v/>
      </c>
      <c r="CZ471" s="208" t="str">
        <f t="shared" si="317"/>
        <v/>
      </c>
    </row>
    <row r="472" spans="20:104" x14ac:dyDescent="0.3">
      <c r="AW472" s="125" t="str">
        <f>+IF(AX472="","",MAX(AW$1:AW471)+1)</f>
        <v/>
      </c>
      <c r="AX472" s="126" t="str">
        <f>IF(Compliance_Options!B494="","",Compliance_Options!B494)</f>
        <v/>
      </c>
      <c r="AY472" s="126" t="str">
        <f>IF(Compliance_Options!C494="","",Compliance_Options!C494)</f>
        <v/>
      </c>
      <c r="AZ472" s="126" t="str">
        <f>IF(Compliance_Options!D494="","",Compliance_Options!D494)</f>
        <v/>
      </c>
      <c r="BA472" s="126" t="str">
        <f>IF(Compliance_Options!E494="","",Compliance_Options!E494)</f>
        <v/>
      </c>
      <c r="BB472" s="126" t="str">
        <f>IF(Compliance_Options!F494="","",Compliance_Options!F494)</f>
        <v/>
      </c>
      <c r="BC472" s="105" t="str">
        <f t="shared" si="279"/>
        <v xml:space="preserve">    </v>
      </c>
      <c r="BD472" s="105" t="str">
        <f>IF(COUNTIF(BC$2:BC472,BC472)=1,BC472,"")</f>
        <v/>
      </c>
      <c r="BE472" s="105" t="str">
        <f t="shared" si="280"/>
        <v/>
      </c>
      <c r="BF472" s="105" t="str">
        <f t="shared" si="281"/>
        <v/>
      </c>
      <c r="BG472" s="105" t="str">
        <f t="shared" si="282"/>
        <v/>
      </c>
      <c r="BH472" s="105" t="str">
        <f t="shared" si="283"/>
        <v/>
      </c>
      <c r="BI472" s="105" t="str">
        <f t="shared" si="284"/>
        <v/>
      </c>
      <c r="BJ472" s="105" t="str">
        <f t="shared" si="285"/>
        <v/>
      </c>
      <c r="BK472" s="111" t="str">
        <f t="shared" si="286"/>
        <v/>
      </c>
      <c r="BL472" s="111" t="str">
        <f>+IF(BK472="","",MAX(BL$1:BL471)+1)</f>
        <v/>
      </c>
      <c r="BM472" s="111" t="str">
        <f t="shared" si="287"/>
        <v/>
      </c>
      <c r="BN472" s="111" t="str">
        <f t="shared" si="288"/>
        <v/>
      </c>
      <c r="BO472" s="111" t="str">
        <f t="shared" si="289"/>
        <v/>
      </c>
      <c r="BP472" s="111" t="str">
        <f t="shared" si="290"/>
        <v/>
      </c>
      <c r="BQ472" s="111" t="str">
        <f t="shared" si="291"/>
        <v/>
      </c>
      <c r="BR472" s="111" t="str">
        <f t="shared" si="292"/>
        <v/>
      </c>
      <c r="BS472" s="127" t="str">
        <f t="shared" si="293"/>
        <v/>
      </c>
      <c r="BT472" s="127" t="str">
        <f>+IF(BS472="","",MAX(BT$1:BT471)+1)</f>
        <v/>
      </c>
      <c r="BU472" s="127" t="str">
        <f t="shared" si="294"/>
        <v/>
      </c>
      <c r="BV472" s="127" t="str">
        <f t="shared" si="295"/>
        <v/>
      </c>
      <c r="BW472" s="127" t="str">
        <f t="shared" si="296"/>
        <v/>
      </c>
      <c r="BX472" s="127" t="str">
        <f t="shared" si="297"/>
        <v/>
      </c>
      <c r="BY472" s="127" t="str">
        <f t="shared" si="298"/>
        <v/>
      </c>
      <c r="BZ472" s="127" t="str">
        <f t="shared" si="299"/>
        <v/>
      </c>
      <c r="CA472" s="128" t="str">
        <f t="shared" si="300"/>
        <v/>
      </c>
      <c r="CB472" s="128" t="str">
        <f>+IF(CA472="","",MAX(CB$1:CB471)+1)</f>
        <v/>
      </c>
      <c r="CC472" s="128" t="str">
        <f t="shared" si="301"/>
        <v/>
      </c>
      <c r="CD472" s="128" t="str">
        <f t="shared" si="302"/>
        <v/>
      </c>
      <c r="CE472" s="128" t="str">
        <f t="shared" si="303"/>
        <v/>
      </c>
      <c r="CF472" s="128" t="str">
        <f t="shared" si="304"/>
        <v/>
      </c>
      <c r="CG472" s="128" t="str">
        <f t="shared" si="305"/>
        <v/>
      </c>
      <c r="CH472" s="128" t="str">
        <f t="shared" si="306"/>
        <v/>
      </c>
      <c r="CI472" s="129" t="str">
        <f t="shared" si="307"/>
        <v/>
      </c>
      <c r="CJ472" s="129" t="str">
        <f>+IF(CI472="","",MAX(CJ$1:CJ471)+1)</f>
        <v/>
      </c>
      <c r="CK472" s="129" t="str">
        <f t="shared" si="308"/>
        <v/>
      </c>
      <c r="CL472" s="129" t="str">
        <f t="shared" si="309"/>
        <v/>
      </c>
      <c r="CM472" s="129" t="str">
        <f t="shared" si="310"/>
        <v/>
      </c>
      <c r="CN472" s="129" t="str">
        <f t="shared" si="311"/>
        <v/>
      </c>
      <c r="CO472" s="129" t="str">
        <f t="shared" si="312"/>
        <v/>
      </c>
      <c r="CQ472" s="207" t="str">
        <f>+IF(CR472="","",MAX(CQ$1:CQ471)+1)</f>
        <v/>
      </c>
      <c r="CR472" s="208" t="str">
        <f>IF(Compliance_Options!B494="","",Compliance_Options!B494)</f>
        <v/>
      </c>
      <c r="CS472" s="208" t="str">
        <f>IF(Compliance_Options!C494="","",Compliance_Options!C494)</f>
        <v/>
      </c>
      <c r="CT472" s="208" t="str">
        <f>IF(Compliance_Options!D494="","",Compliance_Options!D494)</f>
        <v/>
      </c>
      <c r="CU472" s="208" t="str">
        <f t="shared" si="313"/>
        <v xml:space="preserve">  </v>
      </c>
      <c r="CV472" s="208" t="str">
        <f>IF(COUNTIF(CU$2:CU472,CU472)=1,CU472,"")</f>
        <v/>
      </c>
      <c r="CW472" s="208" t="str">
        <f t="shared" si="314"/>
        <v/>
      </c>
      <c r="CX472" s="208" t="str">
        <f t="shared" si="315"/>
        <v/>
      </c>
      <c r="CY472" s="208" t="str">
        <f t="shared" si="316"/>
        <v/>
      </c>
      <c r="CZ472" s="208" t="str">
        <f t="shared" si="317"/>
        <v/>
      </c>
    </row>
    <row r="473" spans="20:104" x14ac:dyDescent="0.3">
      <c r="AW473" s="125" t="str">
        <f>+IF(AX473="","",MAX(AW$1:AW472)+1)</f>
        <v/>
      </c>
      <c r="AX473" s="126" t="str">
        <f>IF(Compliance_Options!B495="","",Compliance_Options!B495)</f>
        <v/>
      </c>
      <c r="AY473" s="126" t="str">
        <f>IF(Compliance_Options!C495="","",Compliance_Options!C495)</f>
        <v/>
      </c>
      <c r="AZ473" s="126" t="str">
        <f>IF(Compliance_Options!D495="","",Compliance_Options!D495)</f>
        <v/>
      </c>
      <c r="BA473" s="126" t="str">
        <f>IF(Compliance_Options!E495="","",Compliance_Options!E495)</f>
        <v/>
      </c>
      <c r="BB473" s="126" t="str">
        <f>IF(Compliance_Options!F495="","",Compliance_Options!F495)</f>
        <v/>
      </c>
      <c r="BC473" s="105" t="str">
        <f t="shared" si="279"/>
        <v xml:space="preserve">    </v>
      </c>
      <c r="BD473" s="105" t="str">
        <f>IF(COUNTIF(BC$2:BC473,BC473)=1,BC473,"")</f>
        <v/>
      </c>
      <c r="BE473" s="105" t="str">
        <f t="shared" si="280"/>
        <v/>
      </c>
      <c r="BF473" s="105" t="str">
        <f t="shared" si="281"/>
        <v/>
      </c>
      <c r="BG473" s="105" t="str">
        <f t="shared" si="282"/>
        <v/>
      </c>
      <c r="BH473" s="105" t="str">
        <f t="shared" si="283"/>
        <v/>
      </c>
      <c r="BI473" s="105" t="str">
        <f t="shared" si="284"/>
        <v/>
      </c>
      <c r="BJ473" s="105" t="str">
        <f t="shared" si="285"/>
        <v/>
      </c>
      <c r="BK473" s="111" t="str">
        <f t="shared" si="286"/>
        <v/>
      </c>
      <c r="BL473" s="111" t="str">
        <f>+IF(BK473="","",MAX(BL$1:BL472)+1)</f>
        <v/>
      </c>
      <c r="BM473" s="111" t="str">
        <f t="shared" si="287"/>
        <v/>
      </c>
      <c r="BN473" s="111" t="str">
        <f t="shared" si="288"/>
        <v/>
      </c>
      <c r="BO473" s="111" t="str">
        <f t="shared" si="289"/>
        <v/>
      </c>
      <c r="BP473" s="111" t="str">
        <f t="shared" si="290"/>
        <v/>
      </c>
      <c r="BQ473" s="111" t="str">
        <f t="shared" si="291"/>
        <v/>
      </c>
      <c r="BR473" s="111" t="str">
        <f t="shared" si="292"/>
        <v/>
      </c>
      <c r="BS473" s="127" t="str">
        <f t="shared" si="293"/>
        <v/>
      </c>
      <c r="BT473" s="127" t="str">
        <f>+IF(BS473="","",MAX(BT$1:BT472)+1)</f>
        <v/>
      </c>
      <c r="BU473" s="127" t="str">
        <f t="shared" si="294"/>
        <v/>
      </c>
      <c r="BV473" s="127" t="str">
        <f t="shared" si="295"/>
        <v/>
      </c>
      <c r="BW473" s="127" t="str">
        <f t="shared" si="296"/>
        <v/>
      </c>
      <c r="BX473" s="127" t="str">
        <f t="shared" si="297"/>
        <v/>
      </c>
      <c r="BY473" s="127" t="str">
        <f t="shared" si="298"/>
        <v/>
      </c>
      <c r="BZ473" s="127" t="str">
        <f t="shared" si="299"/>
        <v/>
      </c>
      <c r="CA473" s="128" t="str">
        <f t="shared" si="300"/>
        <v/>
      </c>
      <c r="CB473" s="128" t="str">
        <f>+IF(CA473="","",MAX(CB$1:CB472)+1)</f>
        <v/>
      </c>
      <c r="CC473" s="128" t="str">
        <f t="shared" si="301"/>
        <v/>
      </c>
      <c r="CD473" s="128" t="str">
        <f t="shared" si="302"/>
        <v/>
      </c>
      <c r="CE473" s="128" t="str">
        <f t="shared" si="303"/>
        <v/>
      </c>
      <c r="CF473" s="128" t="str">
        <f t="shared" si="304"/>
        <v/>
      </c>
      <c r="CG473" s="128" t="str">
        <f t="shared" si="305"/>
        <v/>
      </c>
      <c r="CH473" s="128" t="str">
        <f t="shared" si="306"/>
        <v/>
      </c>
      <c r="CI473" s="129" t="str">
        <f t="shared" si="307"/>
        <v/>
      </c>
      <c r="CJ473" s="129" t="str">
        <f>+IF(CI473="","",MAX(CJ$1:CJ472)+1)</f>
        <v/>
      </c>
      <c r="CK473" s="129" t="str">
        <f t="shared" si="308"/>
        <v/>
      </c>
      <c r="CL473" s="129" t="str">
        <f t="shared" si="309"/>
        <v/>
      </c>
      <c r="CM473" s="129" t="str">
        <f t="shared" si="310"/>
        <v/>
      </c>
      <c r="CN473" s="129" t="str">
        <f t="shared" si="311"/>
        <v/>
      </c>
      <c r="CO473" s="129" t="str">
        <f t="shared" si="312"/>
        <v/>
      </c>
      <c r="CQ473" s="207" t="str">
        <f>+IF(CR473="","",MAX(CQ$1:CQ472)+1)</f>
        <v/>
      </c>
      <c r="CR473" s="208" t="str">
        <f>IF(Compliance_Options!B495="","",Compliance_Options!B495)</f>
        <v/>
      </c>
      <c r="CS473" s="208" t="str">
        <f>IF(Compliance_Options!C495="","",Compliance_Options!C495)</f>
        <v/>
      </c>
      <c r="CT473" s="208" t="str">
        <f>IF(Compliance_Options!D495="","",Compliance_Options!D495)</f>
        <v/>
      </c>
      <c r="CU473" s="208" t="str">
        <f t="shared" si="313"/>
        <v xml:space="preserve">  </v>
      </c>
      <c r="CV473" s="208" t="str">
        <f>IF(COUNTIF(CU$2:CU473,CU473)=1,CU473,"")</f>
        <v/>
      </c>
      <c r="CW473" s="208" t="str">
        <f t="shared" si="314"/>
        <v/>
      </c>
      <c r="CX473" s="208" t="str">
        <f t="shared" si="315"/>
        <v/>
      </c>
      <c r="CY473" s="208" t="str">
        <f t="shared" si="316"/>
        <v/>
      </c>
      <c r="CZ473" s="208" t="str">
        <f t="shared" si="317"/>
        <v/>
      </c>
    </row>
    <row r="474" spans="20:104" x14ac:dyDescent="0.3">
      <c r="AW474" s="125" t="str">
        <f>+IF(AX474="","",MAX(AW$1:AW473)+1)</f>
        <v/>
      </c>
      <c r="AX474" s="126" t="str">
        <f>IF(Compliance_Options!B496="","",Compliance_Options!B496)</f>
        <v/>
      </c>
      <c r="AY474" s="126" t="str">
        <f>IF(Compliance_Options!C496="","",Compliance_Options!C496)</f>
        <v/>
      </c>
      <c r="AZ474" s="126" t="str">
        <f>IF(Compliance_Options!D496="","",Compliance_Options!D496)</f>
        <v/>
      </c>
      <c r="BA474" s="126" t="str">
        <f>IF(Compliance_Options!E496="","",Compliance_Options!E496)</f>
        <v/>
      </c>
      <c r="BB474" s="126" t="str">
        <f>IF(Compliance_Options!F496="","",Compliance_Options!F496)</f>
        <v/>
      </c>
      <c r="BC474" s="105" t="str">
        <f t="shared" si="279"/>
        <v xml:space="preserve">    </v>
      </c>
      <c r="BD474" s="105" t="str">
        <f>IF(COUNTIF(BC$2:BC474,BC474)=1,BC474,"")</f>
        <v/>
      </c>
      <c r="BE474" s="105" t="str">
        <f t="shared" si="280"/>
        <v/>
      </c>
      <c r="BF474" s="105" t="str">
        <f t="shared" si="281"/>
        <v/>
      </c>
      <c r="BG474" s="105" t="str">
        <f t="shared" si="282"/>
        <v/>
      </c>
      <c r="BH474" s="105" t="str">
        <f t="shared" si="283"/>
        <v/>
      </c>
      <c r="BI474" s="105" t="str">
        <f t="shared" si="284"/>
        <v/>
      </c>
      <c r="BJ474" s="105" t="str">
        <f t="shared" si="285"/>
        <v/>
      </c>
      <c r="BK474" s="111" t="str">
        <f t="shared" si="286"/>
        <v/>
      </c>
      <c r="BL474" s="111" t="str">
        <f>+IF(BK474="","",MAX(BL$1:BL473)+1)</f>
        <v/>
      </c>
      <c r="BM474" s="111" t="str">
        <f t="shared" si="287"/>
        <v/>
      </c>
      <c r="BN474" s="111" t="str">
        <f t="shared" si="288"/>
        <v/>
      </c>
      <c r="BO474" s="111" t="str">
        <f t="shared" si="289"/>
        <v/>
      </c>
      <c r="BP474" s="111" t="str">
        <f t="shared" si="290"/>
        <v/>
      </c>
      <c r="BQ474" s="111" t="str">
        <f t="shared" si="291"/>
        <v/>
      </c>
      <c r="BR474" s="111" t="str">
        <f t="shared" si="292"/>
        <v/>
      </c>
      <c r="BS474" s="127" t="str">
        <f t="shared" si="293"/>
        <v/>
      </c>
      <c r="BT474" s="127" t="str">
        <f>+IF(BS474="","",MAX(BT$1:BT473)+1)</f>
        <v/>
      </c>
      <c r="BU474" s="127" t="str">
        <f t="shared" si="294"/>
        <v/>
      </c>
      <c r="BV474" s="127" t="str">
        <f t="shared" si="295"/>
        <v/>
      </c>
      <c r="BW474" s="127" t="str">
        <f t="shared" si="296"/>
        <v/>
      </c>
      <c r="BX474" s="127" t="str">
        <f t="shared" si="297"/>
        <v/>
      </c>
      <c r="BY474" s="127" t="str">
        <f t="shared" si="298"/>
        <v/>
      </c>
      <c r="BZ474" s="127" t="str">
        <f t="shared" si="299"/>
        <v/>
      </c>
      <c r="CA474" s="128" t="str">
        <f t="shared" si="300"/>
        <v/>
      </c>
      <c r="CB474" s="128" t="str">
        <f>+IF(CA474="","",MAX(CB$1:CB473)+1)</f>
        <v/>
      </c>
      <c r="CC474" s="128" t="str">
        <f t="shared" si="301"/>
        <v/>
      </c>
      <c r="CD474" s="128" t="str">
        <f t="shared" si="302"/>
        <v/>
      </c>
      <c r="CE474" s="128" t="str">
        <f t="shared" si="303"/>
        <v/>
      </c>
      <c r="CF474" s="128" t="str">
        <f t="shared" si="304"/>
        <v/>
      </c>
      <c r="CG474" s="128" t="str">
        <f t="shared" si="305"/>
        <v/>
      </c>
      <c r="CH474" s="128" t="str">
        <f t="shared" si="306"/>
        <v/>
      </c>
      <c r="CI474" s="129" t="str">
        <f t="shared" si="307"/>
        <v/>
      </c>
      <c r="CJ474" s="129" t="str">
        <f>+IF(CI474="","",MAX(CJ$1:CJ473)+1)</f>
        <v/>
      </c>
      <c r="CK474" s="129" t="str">
        <f t="shared" si="308"/>
        <v/>
      </c>
      <c r="CL474" s="129" t="str">
        <f t="shared" si="309"/>
        <v/>
      </c>
      <c r="CM474" s="129" t="str">
        <f t="shared" si="310"/>
        <v/>
      </c>
      <c r="CN474" s="129" t="str">
        <f t="shared" si="311"/>
        <v/>
      </c>
      <c r="CO474" s="129" t="str">
        <f t="shared" si="312"/>
        <v/>
      </c>
      <c r="CQ474" s="207" t="str">
        <f>+IF(CR474="","",MAX(CQ$1:CQ473)+1)</f>
        <v/>
      </c>
      <c r="CR474" s="208" t="str">
        <f>IF(Compliance_Options!B496="","",Compliance_Options!B496)</f>
        <v/>
      </c>
      <c r="CS474" s="208" t="str">
        <f>IF(Compliance_Options!C496="","",Compliance_Options!C496)</f>
        <v/>
      </c>
      <c r="CT474" s="208" t="str">
        <f>IF(Compliance_Options!D496="","",Compliance_Options!D496)</f>
        <v/>
      </c>
      <c r="CU474" s="208" t="str">
        <f t="shared" si="313"/>
        <v xml:space="preserve">  </v>
      </c>
      <c r="CV474" s="208" t="str">
        <f>IF(COUNTIF(CU$2:CU474,CU474)=1,CU474,"")</f>
        <v/>
      </c>
      <c r="CW474" s="208" t="str">
        <f t="shared" si="314"/>
        <v/>
      </c>
      <c r="CX474" s="208" t="str">
        <f t="shared" si="315"/>
        <v/>
      </c>
      <c r="CY474" s="208" t="str">
        <f t="shared" si="316"/>
        <v/>
      </c>
      <c r="CZ474" s="208" t="str">
        <f t="shared" si="317"/>
        <v/>
      </c>
    </row>
    <row r="475" spans="20:104" x14ac:dyDescent="0.3">
      <c r="AW475" s="125" t="str">
        <f>+IF(AX475="","",MAX(AW$1:AW474)+1)</f>
        <v/>
      </c>
      <c r="AX475" s="126" t="str">
        <f>IF(Compliance_Options!B497="","",Compliance_Options!B497)</f>
        <v/>
      </c>
      <c r="AY475" s="126" t="str">
        <f>IF(Compliance_Options!C497="","",Compliance_Options!C497)</f>
        <v/>
      </c>
      <c r="AZ475" s="126" t="str">
        <f>IF(Compliance_Options!D497="","",Compliance_Options!D497)</f>
        <v/>
      </c>
      <c r="BA475" s="126" t="str">
        <f>IF(Compliance_Options!E497="","",Compliance_Options!E497)</f>
        <v/>
      </c>
      <c r="BB475" s="126" t="str">
        <f>IF(Compliance_Options!F497="","",Compliance_Options!F497)</f>
        <v/>
      </c>
      <c r="BC475" s="105" t="str">
        <f t="shared" si="279"/>
        <v xml:space="preserve">    </v>
      </c>
      <c r="BD475" s="105" t="str">
        <f>IF(COUNTIF(BC$2:BC475,BC475)=1,BC475,"")</f>
        <v/>
      </c>
      <c r="BE475" s="105" t="str">
        <f t="shared" si="280"/>
        <v/>
      </c>
      <c r="BF475" s="105" t="str">
        <f t="shared" si="281"/>
        <v/>
      </c>
      <c r="BG475" s="105" t="str">
        <f t="shared" si="282"/>
        <v/>
      </c>
      <c r="BH475" s="105" t="str">
        <f t="shared" si="283"/>
        <v/>
      </c>
      <c r="BI475" s="105" t="str">
        <f t="shared" si="284"/>
        <v/>
      </c>
      <c r="BJ475" s="105" t="str">
        <f t="shared" si="285"/>
        <v/>
      </c>
      <c r="BK475" s="111" t="str">
        <f t="shared" si="286"/>
        <v/>
      </c>
      <c r="BL475" s="111" t="str">
        <f>+IF(BK475="","",MAX(BL$1:BL474)+1)</f>
        <v/>
      </c>
      <c r="BM475" s="111" t="str">
        <f t="shared" si="287"/>
        <v/>
      </c>
      <c r="BN475" s="111" t="str">
        <f t="shared" si="288"/>
        <v/>
      </c>
      <c r="BO475" s="111" t="str">
        <f t="shared" si="289"/>
        <v/>
      </c>
      <c r="BP475" s="111" t="str">
        <f t="shared" si="290"/>
        <v/>
      </c>
      <c r="BQ475" s="111" t="str">
        <f t="shared" si="291"/>
        <v/>
      </c>
      <c r="BR475" s="111" t="str">
        <f t="shared" si="292"/>
        <v/>
      </c>
      <c r="BS475" s="127" t="str">
        <f t="shared" si="293"/>
        <v/>
      </c>
      <c r="BT475" s="127" t="str">
        <f>+IF(BS475="","",MAX(BT$1:BT474)+1)</f>
        <v/>
      </c>
      <c r="BU475" s="127" t="str">
        <f t="shared" si="294"/>
        <v/>
      </c>
      <c r="BV475" s="127" t="str">
        <f t="shared" si="295"/>
        <v/>
      </c>
      <c r="BW475" s="127" t="str">
        <f t="shared" si="296"/>
        <v/>
      </c>
      <c r="BX475" s="127" t="str">
        <f t="shared" si="297"/>
        <v/>
      </c>
      <c r="BY475" s="127" t="str">
        <f t="shared" si="298"/>
        <v/>
      </c>
      <c r="BZ475" s="127" t="str">
        <f t="shared" si="299"/>
        <v/>
      </c>
      <c r="CA475" s="128" t="str">
        <f t="shared" si="300"/>
        <v/>
      </c>
      <c r="CB475" s="128" t="str">
        <f>+IF(CA475="","",MAX(CB$1:CB474)+1)</f>
        <v/>
      </c>
      <c r="CC475" s="128" t="str">
        <f t="shared" si="301"/>
        <v/>
      </c>
      <c r="CD475" s="128" t="str">
        <f t="shared" si="302"/>
        <v/>
      </c>
      <c r="CE475" s="128" t="str">
        <f t="shared" si="303"/>
        <v/>
      </c>
      <c r="CF475" s="128" t="str">
        <f t="shared" si="304"/>
        <v/>
      </c>
      <c r="CG475" s="128" t="str">
        <f t="shared" si="305"/>
        <v/>
      </c>
      <c r="CH475" s="128" t="str">
        <f t="shared" si="306"/>
        <v/>
      </c>
      <c r="CI475" s="129" t="str">
        <f t="shared" si="307"/>
        <v/>
      </c>
      <c r="CJ475" s="129" t="str">
        <f>+IF(CI475="","",MAX(CJ$1:CJ474)+1)</f>
        <v/>
      </c>
      <c r="CK475" s="129" t="str">
        <f t="shared" si="308"/>
        <v/>
      </c>
      <c r="CL475" s="129" t="str">
        <f t="shared" si="309"/>
        <v/>
      </c>
      <c r="CM475" s="129" t="str">
        <f t="shared" si="310"/>
        <v/>
      </c>
      <c r="CN475" s="129" t="str">
        <f t="shared" si="311"/>
        <v/>
      </c>
      <c r="CO475" s="129" t="str">
        <f t="shared" si="312"/>
        <v/>
      </c>
      <c r="CQ475" s="207" t="str">
        <f>+IF(CR475="","",MAX(CQ$1:CQ474)+1)</f>
        <v/>
      </c>
      <c r="CR475" s="208" t="str">
        <f>IF(Compliance_Options!B497="","",Compliance_Options!B497)</f>
        <v/>
      </c>
      <c r="CS475" s="208" t="str">
        <f>IF(Compliance_Options!C497="","",Compliance_Options!C497)</f>
        <v/>
      </c>
      <c r="CT475" s="208" t="str">
        <f>IF(Compliance_Options!D497="","",Compliance_Options!D497)</f>
        <v/>
      </c>
      <c r="CU475" s="208" t="str">
        <f t="shared" si="313"/>
        <v xml:space="preserve">  </v>
      </c>
      <c r="CV475" s="208" t="str">
        <f>IF(COUNTIF(CU$2:CU475,CU475)=1,CU475,"")</f>
        <v/>
      </c>
      <c r="CW475" s="208" t="str">
        <f t="shared" si="314"/>
        <v/>
      </c>
      <c r="CX475" s="208" t="str">
        <f t="shared" si="315"/>
        <v/>
      </c>
      <c r="CY475" s="208" t="str">
        <f t="shared" si="316"/>
        <v/>
      </c>
      <c r="CZ475" s="208" t="str">
        <f t="shared" si="317"/>
        <v/>
      </c>
    </row>
    <row r="476" spans="20:104" x14ac:dyDescent="0.3">
      <c r="AW476" s="125" t="str">
        <f>+IF(AX476="","",MAX(AW$1:AW475)+1)</f>
        <v/>
      </c>
      <c r="AX476" s="126" t="str">
        <f>IF(Compliance_Options!B498="","",Compliance_Options!B498)</f>
        <v/>
      </c>
      <c r="AY476" s="126" t="str">
        <f>IF(Compliance_Options!C498="","",Compliance_Options!C498)</f>
        <v/>
      </c>
      <c r="AZ476" s="126" t="str">
        <f>IF(Compliance_Options!D498="","",Compliance_Options!D498)</f>
        <v/>
      </c>
      <c r="BA476" s="126" t="str">
        <f>IF(Compliance_Options!E498="","",Compliance_Options!E498)</f>
        <v/>
      </c>
      <c r="BB476" s="126" t="str">
        <f>IF(Compliance_Options!F498="","",Compliance_Options!F498)</f>
        <v/>
      </c>
      <c r="BC476" s="105" t="str">
        <f t="shared" si="279"/>
        <v xml:space="preserve">    </v>
      </c>
      <c r="BD476" s="105" t="str">
        <f>IF(COUNTIF(BC$2:BC476,BC476)=1,BC476,"")</f>
        <v/>
      </c>
      <c r="BE476" s="105" t="str">
        <f t="shared" si="280"/>
        <v/>
      </c>
      <c r="BF476" s="105" t="str">
        <f t="shared" si="281"/>
        <v/>
      </c>
      <c r="BG476" s="105" t="str">
        <f t="shared" si="282"/>
        <v/>
      </c>
      <c r="BH476" s="105" t="str">
        <f t="shared" si="283"/>
        <v/>
      </c>
      <c r="BI476" s="105" t="str">
        <f t="shared" si="284"/>
        <v/>
      </c>
      <c r="BJ476" s="105" t="str">
        <f t="shared" si="285"/>
        <v/>
      </c>
      <c r="BK476" s="111" t="str">
        <f t="shared" si="286"/>
        <v/>
      </c>
      <c r="BL476" s="111" t="str">
        <f>+IF(BK476="","",MAX(BL$1:BL475)+1)</f>
        <v/>
      </c>
      <c r="BM476" s="111" t="str">
        <f t="shared" si="287"/>
        <v/>
      </c>
      <c r="BN476" s="111" t="str">
        <f t="shared" si="288"/>
        <v/>
      </c>
      <c r="BO476" s="111" t="str">
        <f t="shared" si="289"/>
        <v/>
      </c>
      <c r="BP476" s="111" t="str">
        <f t="shared" si="290"/>
        <v/>
      </c>
      <c r="BQ476" s="111" t="str">
        <f t="shared" si="291"/>
        <v/>
      </c>
      <c r="BR476" s="111" t="str">
        <f t="shared" si="292"/>
        <v/>
      </c>
      <c r="BS476" s="127" t="str">
        <f t="shared" si="293"/>
        <v/>
      </c>
      <c r="BT476" s="127" t="str">
        <f>+IF(BS476="","",MAX(BT$1:BT475)+1)</f>
        <v/>
      </c>
      <c r="BU476" s="127" t="str">
        <f t="shared" si="294"/>
        <v/>
      </c>
      <c r="BV476" s="127" t="str">
        <f t="shared" si="295"/>
        <v/>
      </c>
      <c r="BW476" s="127" t="str">
        <f t="shared" si="296"/>
        <v/>
      </c>
      <c r="BX476" s="127" t="str">
        <f t="shared" si="297"/>
        <v/>
      </c>
      <c r="BY476" s="127" t="str">
        <f t="shared" si="298"/>
        <v/>
      </c>
      <c r="BZ476" s="127" t="str">
        <f t="shared" si="299"/>
        <v/>
      </c>
      <c r="CA476" s="128" t="str">
        <f t="shared" si="300"/>
        <v/>
      </c>
      <c r="CB476" s="128" t="str">
        <f>+IF(CA476="","",MAX(CB$1:CB475)+1)</f>
        <v/>
      </c>
      <c r="CC476" s="128" t="str">
        <f t="shared" si="301"/>
        <v/>
      </c>
      <c r="CD476" s="128" t="str">
        <f t="shared" si="302"/>
        <v/>
      </c>
      <c r="CE476" s="128" t="str">
        <f t="shared" si="303"/>
        <v/>
      </c>
      <c r="CF476" s="128" t="str">
        <f t="shared" si="304"/>
        <v/>
      </c>
      <c r="CG476" s="128" t="str">
        <f t="shared" si="305"/>
        <v/>
      </c>
      <c r="CH476" s="128" t="str">
        <f t="shared" si="306"/>
        <v/>
      </c>
      <c r="CI476" s="129" t="str">
        <f t="shared" si="307"/>
        <v/>
      </c>
      <c r="CJ476" s="129" t="str">
        <f>+IF(CI476="","",MAX(CJ$1:CJ475)+1)</f>
        <v/>
      </c>
      <c r="CK476" s="129" t="str">
        <f t="shared" si="308"/>
        <v/>
      </c>
      <c r="CL476" s="129" t="str">
        <f t="shared" si="309"/>
        <v/>
      </c>
      <c r="CM476" s="129" t="str">
        <f t="shared" si="310"/>
        <v/>
      </c>
      <c r="CN476" s="129" t="str">
        <f t="shared" si="311"/>
        <v/>
      </c>
      <c r="CO476" s="129" t="str">
        <f t="shared" si="312"/>
        <v/>
      </c>
      <c r="CQ476" s="207" t="str">
        <f>+IF(CR476="","",MAX(CQ$1:CQ475)+1)</f>
        <v/>
      </c>
      <c r="CR476" s="208" t="str">
        <f>IF(Compliance_Options!B498="","",Compliance_Options!B498)</f>
        <v/>
      </c>
      <c r="CS476" s="208" t="str">
        <f>IF(Compliance_Options!C498="","",Compliance_Options!C498)</f>
        <v/>
      </c>
      <c r="CT476" s="208" t="str">
        <f>IF(Compliance_Options!D498="","",Compliance_Options!D498)</f>
        <v/>
      </c>
      <c r="CU476" s="208" t="str">
        <f t="shared" si="313"/>
        <v xml:space="preserve">  </v>
      </c>
      <c r="CV476" s="208" t="str">
        <f>IF(COUNTIF(CU$2:CU476,CU476)=1,CU476,"")</f>
        <v/>
      </c>
      <c r="CW476" s="208" t="str">
        <f t="shared" si="314"/>
        <v/>
      </c>
      <c r="CX476" s="208" t="str">
        <f t="shared" si="315"/>
        <v/>
      </c>
      <c r="CY476" s="208" t="str">
        <f t="shared" si="316"/>
        <v/>
      </c>
      <c r="CZ476" s="208" t="str">
        <f t="shared" si="317"/>
        <v/>
      </c>
    </row>
    <row r="477" spans="20:104" x14ac:dyDescent="0.3">
      <c r="AW477" s="125" t="str">
        <f>+IF(AX477="","",MAX(AW$1:AW476)+1)</f>
        <v/>
      </c>
      <c r="AX477" s="126" t="str">
        <f>IF(Compliance_Options!B499="","",Compliance_Options!B499)</f>
        <v/>
      </c>
      <c r="AY477" s="126" t="str">
        <f>IF(Compliance_Options!C499="","",Compliance_Options!C499)</f>
        <v/>
      </c>
      <c r="AZ477" s="126" t="str">
        <f>IF(Compliance_Options!D499="","",Compliance_Options!D499)</f>
        <v/>
      </c>
      <c r="BA477" s="126" t="str">
        <f>IF(Compliance_Options!E499="","",Compliance_Options!E499)</f>
        <v/>
      </c>
      <c r="BB477" s="126" t="str">
        <f>IF(Compliance_Options!F499="","",Compliance_Options!F499)</f>
        <v/>
      </c>
      <c r="BC477" s="105" t="str">
        <f t="shared" si="279"/>
        <v xml:space="preserve">    </v>
      </c>
      <c r="BD477" s="105" t="str">
        <f>IF(COUNTIF(BC$2:BC477,BC477)=1,BC477,"")</f>
        <v/>
      </c>
      <c r="BE477" s="105" t="str">
        <f t="shared" si="280"/>
        <v/>
      </c>
      <c r="BF477" s="105" t="str">
        <f t="shared" si="281"/>
        <v/>
      </c>
      <c r="BG477" s="105" t="str">
        <f t="shared" si="282"/>
        <v/>
      </c>
      <c r="BH477" s="105" t="str">
        <f t="shared" si="283"/>
        <v/>
      </c>
      <c r="BI477" s="105" t="str">
        <f t="shared" si="284"/>
        <v/>
      </c>
      <c r="BJ477" s="105" t="str">
        <f t="shared" si="285"/>
        <v/>
      </c>
      <c r="BK477" s="111" t="str">
        <f t="shared" si="286"/>
        <v/>
      </c>
      <c r="BL477" s="111" t="str">
        <f>+IF(BK477="","",MAX(BL$1:BL476)+1)</f>
        <v/>
      </c>
      <c r="BM477" s="111" t="str">
        <f t="shared" si="287"/>
        <v/>
      </c>
      <c r="BN477" s="111" t="str">
        <f t="shared" si="288"/>
        <v/>
      </c>
      <c r="BO477" s="111" t="str">
        <f t="shared" si="289"/>
        <v/>
      </c>
      <c r="BP477" s="111" t="str">
        <f t="shared" si="290"/>
        <v/>
      </c>
      <c r="BQ477" s="111" t="str">
        <f t="shared" si="291"/>
        <v/>
      </c>
      <c r="BR477" s="111" t="str">
        <f t="shared" si="292"/>
        <v/>
      </c>
      <c r="BS477" s="127" t="str">
        <f t="shared" si="293"/>
        <v/>
      </c>
      <c r="BT477" s="127" t="str">
        <f>+IF(BS477="","",MAX(BT$1:BT476)+1)</f>
        <v/>
      </c>
      <c r="BU477" s="127" t="str">
        <f t="shared" si="294"/>
        <v/>
      </c>
      <c r="BV477" s="127" t="str">
        <f t="shared" si="295"/>
        <v/>
      </c>
      <c r="BW477" s="127" t="str">
        <f t="shared" si="296"/>
        <v/>
      </c>
      <c r="BX477" s="127" t="str">
        <f t="shared" si="297"/>
        <v/>
      </c>
      <c r="BY477" s="127" t="str">
        <f t="shared" si="298"/>
        <v/>
      </c>
      <c r="BZ477" s="127" t="str">
        <f t="shared" si="299"/>
        <v/>
      </c>
      <c r="CA477" s="128" t="str">
        <f t="shared" si="300"/>
        <v/>
      </c>
      <c r="CB477" s="128" t="str">
        <f>+IF(CA477="","",MAX(CB$1:CB476)+1)</f>
        <v/>
      </c>
      <c r="CC477" s="128" t="str">
        <f t="shared" si="301"/>
        <v/>
      </c>
      <c r="CD477" s="128" t="str">
        <f t="shared" si="302"/>
        <v/>
      </c>
      <c r="CE477" s="128" t="str">
        <f t="shared" si="303"/>
        <v/>
      </c>
      <c r="CF477" s="128" t="str">
        <f t="shared" si="304"/>
        <v/>
      </c>
      <c r="CG477" s="128" t="str">
        <f t="shared" si="305"/>
        <v/>
      </c>
      <c r="CH477" s="128" t="str">
        <f t="shared" si="306"/>
        <v/>
      </c>
      <c r="CI477" s="129" t="str">
        <f t="shared" si="307"/>
        <v/>
      </c>
      <c r="CJ477" s="129" t="str">
        <f>+IF(CI477="","",MAX(CJ$1:CJ476)+1)</f>
        <v/>
      </c>
      <c r="CK477" s="129" t="str">
        <f t="shared" si="308"/>
        <v/>
      </c>
      <c r="CL477" s="129" t="str">
        <f t="shared" si="309"/>
        <v/>
      </c>
      <c r="CM477" s="129" t="str">
        <f t="shared" si="310"/>
        <v/>
      </c>
      <c r="CN477" s="129" t="str">
        <f t="shared" si="311"/>
        <v/>
      </c>
      <c r="CO477" s="129" t="str">
        <f t="shared" si="312"/>
        <v/>
      </c>
      <c r="CQ477" s="207" t="str">
        <f>+IF(CR477="","",MAX(CQ$1:CQ476)+1)</f>
        <v/>
      </c>
      <c r="CR477" s="208" t="str">
        <f>IF(Compliance_Options!B499="","",Compliance_Options!B499)</f>
        <v/>
      </c>
      <c r="CS477" s="208" t="str">
        <f>IF(Compliance_Options!C499="","",Compliance_Options!C499)</f>
        <v/>
      </c>
      <c r="CT477" s="208" t="str">
        <f>IF(Compliance_Options!D499="","",Compliance_Options!D499)</f>
        <v/>
      </c>
      <c r="CU477" s="208" t="str">
        <f t="shared" si="313"/>
        <v xml:space="preserve">  </v>
      </c>
      <c r="CV477" s="208" t="str">
        <f>IF(COUNTIF(CU$2:CU477,CU477)=1,CU477,"")</f>
        <v/>
      </c>
      <c r="CW477" s="208" t="str">
        <f t="shared" si="314"/>
        <v/>
      </c>
      <c r="CX477" s="208" t="str">
        <f t="shared" si="315"/>
        <v/>
      </c>
      <c r="CY477" s="208" t="str">
        <f t="shared" si="316"/>
        <v/>
      </c>
      <c r="CZ477" s="208" t="str">
        <f t="shared" si="317"/>
        <v/>
      </c>
    </row>
    <row r="478" spans="20:104" x14ac:dyDescent="0.3">
      <c r="T478" s="107" t="s">
        <v>234</v>
      </c>
      <c r="AW478" s="125" t="str">
        <f>+IF(AX478="","",MAX(AW$1:AW477)+1)</f>
        <v/>
      </c>
      <c r="AX478" s="126" t="str">
        <f>IF(Compliance_Options!B500="","",Compliance_Options!B500)</f>
        <v/>
      </c>
      <c r="AY478" s="126" t="str">
        <f>IF(Compliance_Options!C500="","",Compliance_Options!C500)</f>
        <v/>
      </c>
      <c r="AZ478" s="126" t="str">
        <f>IF(Compliance_Options!D500="","",Compliance_Options!D500)</f>
        <v/>
      </c>
      <c r="BA478" s="126" t="str">
        <f>IF(Compliance_Options!E500="","",Compliance_Options!E500)</f>
        <v/>
      </c>
      <c r="BB478" s="126" t="str">
        <f>IF(Compliance_Options!F500="","",Compliance_Options!F500)</f>
        <v/>
      </c>
      <c r="BC478" s="105" t="str">
        <f t="shared" si="279"/>
        <v xml:space="preserve">    </v>
      </c>
      <c r="BD478" s="105" t="str">
        <f>IF(COUNTIF(BC$2:BC478,BC478)=1,BC478,"")</f>
        <v/>
      </c>
      <c r="BE478" s="105" t="str">
        <f t="shared" si="280"/>
        <v/>
      </c>
      <c r="BF478" s="105" t="str">
        <f t="shared" si="281"/>
        <v/>
      </c>
      <c r="BG478" s="105" t="str">
        <f t="shared" si="282"/>
        <v/>
      </c>
      <c r="BH478" s="105" t="str">
        <f t="shared" si="283"/>
        <v/>
      </c>
      <c r="BI478" s="105" t="str">
        <f t="shared" si="284"/>
        <v/>
      </c>
      <c r="BJ478" s="105" t="str">
        <f t="shared" si="285"/>
        <v/>
      </c>
      <c r="BK478" s="111" t="str">
        <f t="shared" si="286"/>
        <v/>
      </c>
      <c r="BL478" s="111" t="str">
        <f>+IF(BK478="","",MAX(BL$1:BL477)+1)</f>
        <v/>
      </c>
      <c r="BM478" s="111" t="str">
        <f t="shared" si="287"/>
        <v/>
      </c>
      <c r="BN478" s="111" t="str">
        <f t="shared" si="288"/>
        <v/>
      </c>
      <c r="BO478" s="111" t="str">
        <f t="shared" si="289"/>
        <v/>
      </c>
      <c r="BP478" s="111" t="str">
        <f t="shared" si="290"/>
        <v/>
      </c>
      <c r="BQ478" s="111" t="str">
        <f t="shared" si="291"/>
        <v/>
      </c>
      <c r="BR478" s="111" t="str">
        <f t="shared" si="292"/>
        <v/>
      </c>
      <c r="BS478" s="127" t="str">
        <f t="shared" si="293"/>
        <v/>
      </c>
      <c r="BT478" s="127" t="str">
        <f>+IF(BS478="","",MAX(BT$1:BT477)+1)</f>
        <v/>
      </c>
      <c r="BU478" s="127" t="str">
        <f t="shared" si="294"/>
        <v/>
      </c>
      <c r="BV478" s="127" t="str">
        <f t="shared" si="295"/>
        <v/>
      </c>
      <c r="BW478" s="127" t="str">
        <f t="shared" si="296"/>
        <v/>
      </c>
      <c r="BX478" s="127" t="str">
        <f t="shared" si="297"/>
        <v/>
      </c>
      <c r="BY478" s="127" t="str">
        <f t="shared" si="298"/>
        <v/>
      </c>
      <c r="BZ478" s="127" t="str">
        <f t="shared" si="299"/>
        <v/>
      </c>
      <c r="CA478" s="128" t="str">
        <f t="shared" si="300"/>
        <v/>
      </c>
      <c r="CB478" s="128" t="str">
        <f>+IF(CA478="","",MAX(CB$1:CB477)+1)</f>
        <v/>
      </c>
      <c r="CC478" s="128" t="str">
        <f t="shared" si="301"/>
        <v/>
      </c>
      <c r="CD478" s="128" t="str">
        <f t="shared" si="302"/>
        <v/>
      </c>
      <c r="CE478" s="128" t="str">
        <f t="shared" si="303"/>
        <v/>
      </c>
      <c r="CF478" s="128" t="str">
        <f t="shared" si="304"/>
        <v/>
      </c>
      <c r="CG478" s="128" t="str">
        <f t="shared" si="305"/>
        <v/>
      </c>
      <c r="CH478" s="128" t="str">
        <f t="shared" si="306"/>
        <v/>
      </c>
      <c r="CI478" s="129" t="str">
        <f t="shared" si="307"/>
        <v/>
      </c>
      <c r="CJ478" s="129" t="str">
        <f>+IF(CI478="","",MAX(CJ$1:CJ477)+1)</f>
        <v/>
      </c>
      <c r="CK478" s="129" t="str">
        <f t="shared" si="308"/>
        <v/>
      </c>
      <c r="CL478" s="129" t="str">
        <f t="shared" si="309"/>
        <v/>
      </c>
      <c r="CM478" s="129" t="str">
        <f t="shared" si="310"/>
        <v/>
      </c>
      <c r="CN478" s="129" t="str">
        <f t="shared" si="311"/>
        <v/>
      </c>
      <c r="CO478" s="129" t="str">
        <f t="shared" si="312"/>
        <v/>
      </c>
      <c r="CQ478" s="207" t="str">
        <f>+IF(CR478="","",MAX(CQ$1:CQ477)+1)</f>
        <v/>
      </c>
      <c r="CR478" s="208" t="str">
        <f>IF(Compliance_Options!B500="","",Compliance_Options!B500)</f>
        <v/>
      </c>
      <c r="CS478" s="208" t="str">
        <f>IF(Compliance_Options!C500="","",Compliance_Options!C500)</f>
        <v/>
      </c>
      <c r="CT478" s="208" t="str">
        <f>IF(Compliance_Options!D500="","",Compliance_Options!D500)</f>
        <v/>
      </c>
      <c r="CU478" s="208" t="str">
        <f t="shared" si="313"/>
        <v xml:space="preserve">  </v>
      </c>
      <c r="CV478" s="208" t="str">
        <f>IF(COUNTIF(CU$2:CU478,CU478)=1,CU478,"")</f>
        <v/>
      </c>
      <c r="CW478" s="208" t="str">
        <f t="shared" si="314"/>
        <v/>
      </c>
      <c r="CX478" s="208" t="str">
        <f t="shared" si="315"/>
        <v/>
      </c>
      <c r="CY478" s="208" t="str">
        <f t="shared" si="316"/>
        <v/>
      </c>
      <c r="CZ478" s="208" t="str">
        <f t="shared" si="317"/>
        <v/>
      </c>
    </row>
    <row r="479" spans="20:104" x14ac:dyDescent="0.3">
      <c r="T479" s="107" t="s">
        <v>235</v>
      </c>
    </row>
    <row r="955" spans="20:20" x14ac:dyDescent="0.3">
      <c r="T955" s="107" t="s">
        <v>236</v>
      </c>
    </row>
    <row r="956" spans="20:20" x14ac:dyDescent="0.3">
      <c r="T956" s="105" t="s">
        <v>237</v>
      </c>
    </row>
  </sheetData>
  <sheetProtection algorithmName="SHA-512" hashValue="pYU0oxO2dbHPukV3WirLSGCNC9r8/EcGkgfW48d8tthculYYnd6ho30Diciv4ov8JR/d+OSTAirLUWZZPROkVg==" saltValue="Z+ibJAmqdjm17dr8IBbQ6Q==" spinCount="100000" sheet="1" objects="1" scenarios="1"/>
  <pageMargins left="0.7" right="0.7" top="0.75" bottom="0.75" header="0.3" footer="0.3"/>
  <pageSetup orientation="portrait" r:id="rId1"/>
  <tableParts count="9">
    <tablePart r:id="rId2"/>
    <tablePart r:id="rId3"/>
    <tablePart r:id="rId4"/>
    <tablePart r:id="rId5"/>
    <tablePart r:id="rId6"/>
    <tablePart r:id="rId7"/>
    <tablePart r:id="rId8"/>
    <tablePart r:id="rId9"/>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B050"/>
  </sheetPr>
  <dimension ref="B1:I100"/>
  <sheetViews>
    <sheetView showGridLines="0" topLeftCell="B7" workbookViewId="0">
      <selection activeCell="B12" sqref="B12"/>
    </sheetView>
  </sheetViews>
  <sheetFormatPr defaultColWidth="0" defaultRowHeight="14.4" zeroHeight="1" x14ac:dyDescent="0.3"/>
  <cols>
    <col min="1" max="1" width="9.44140625" style="92" hidden="1" customWidth="1"/>
    <col min="2" max="2" width="17.5546875" style="92" customWidth="1"/>
    <col min="3" max="4" width="30.5546875" style="92" customWidth="1"/>
    <col min="5" max="5" width="30.6640625" style="92" customWidth="1"/>
    <col min="6" max="6" width="31" style="92" customWidth="1"/>
    <col min="7" max="7" width="37.5546875" style="92" customWidth="1"/>
    <col min="8" max="8" width="27.44140625" style="92" customWidth="1"/>
    <col min="9" max="9" width="19.5546875" style="92" hidden="1" customWidth="1"/>
    <col min="10" max="16384" width="9.44140625" style="92" hidden="1"/>
  </cols>
  <sheetData>
    <row r="1" spans="2:9" s="13" customFormat="1" ht="24.75" hidden="1" customHeight="1" x14ac:dyDescent="0.3">
      <c r="B1" s="11" t="s">
        <v>7</v>
      </c>
      <c r="C1" s="12"/>
      <c r="D1" s="12"/>
      <c r="E1" s="12"/>
      <c r="F1" s="12"/>
      <c r="G1" s="12"/>
      <c r="H1" s="12"/>
      <c r="I1" s="12"/>
    </row>
    <row r="2" spans="2:9" s="13" customFormat="1" hidden="1" x14ac:dyDescent="0.3">
      <c r="B2" s="14" t="s">
        <v>8</v>
      </c>
      <c r="C2" s="11" t="str">
        <f>Welcome!B2</f>
        <v>63.6016(k) Notification of Compliance and  §63.6017(g) Semiannual Compliance Report (Spreadsheet Template)</v>
      </c>
      <c r="D2" s="11"/>
      <c r="E2" s="15"/>
      <c r="F2" s="15"/>
      <c r="G2" s="15"/>
      <c r="H2" s="15"/>
      <c r="I2" s="15"/>
    </row>
    <row r="3" spans="2:9" s="13" customFormat="1" hidden="1" x14ac:dyDescent="0.3">
      <c r="B3" s="16" t="s">
        <v>9</v>
      </c>
      <c r="C3" s="17" t="str">
        <f>Welcome!B3</f>
        <v>63.6016(k) and 63.6017(g)</v>
      </c>
      <c r="D3" s="17"/>
      <c r="E3" s="18"/>
      <c r="F3" s="18"/>
      <c r="G3" s="18"/>
      <c r="H3" s="18"/>
      <c r="I3" s="18"/>
    </row>
    <row r="4" spans="2:9" s="13" customFormat="1" hidden="1" x14ac:dyDescent="0.3">
      <c r="B4" s="16" t="s">
        <v>10</v>
      </c>
      <c r="C4" s="19" t="str">
        <f>Welcome!B4</f>
        <v>Final ICR Draft</v>
      </c>
      <c r="D4" s="19"/>
      <c r="E4" s="20"/>
      <c r="F4" s="20"/>
      <c r="G4" s="20"/>
      <c r="H4" s="20"/>
      <c r="I4" s="20"/>
    </row>
    <row r="5" spans="2:9" s="13" customFormat="1" hidden="1" x14ac:dyDescent="0.3">
      <c r="B5" s="16" t="s">
        <v>11</v>
      </c>
      <c r="C5" s="21">
        <f>Welcome!B5</f>
        <v>45532</v>
      </c>
      <c r="D5" s="21"/>
      <c r="E5" s="22"/>
      <c r="F5" s="22"/>
      <c r="G5" s="22"/>
      <c r="H5" s="22"/>
      <c r="I5" s="22"/>
    </row>
    <row r="6" spans="2:9" s="13" customFormat="1" hidden="1" x14ac:dyDescent="0.3">
      <c r="B6" s="1" t="str">
        <f>Welcome!B6</f>
        <v>OMB Control Number: 2060-0449 Form 5900-659</v>
      </c>
    </row>
    <row r="7" spans="2:9" s="13" customFormat="1" x14ac:dyDescent="0.3">
      <c r="B7" s="49" t="s">
        <v>62</v>
      </c>
      <c r="C7" s="50"/>
      <c r="D7" s="50"/>
      <c r="E7" s="50"/>
      <c r="F7" s="50"/>
      <c r="G7" s="50"/>
      <c r="H7" s="50"/>
      <c r="I7" s="50"/>
    </row>
    <row r="8" spans="2:9" s="13" customFormat="1" ht="17.25" hidden="1" customHeight="1" x14ac:dyDescent="0.3">
      <c r="B8" s="27" t="s">
        <v>18</v>
      </c>
      <c r="C8" s="27"/>
      <c r="D8" s="27"/>
      <c r="E8" s="27"/>
      <c r="F8" s="27"/>
      <c r="G8" s="27"/>
      <c r="H8" s="27"/>
      <c r="I8" s="27"/>
    </row>
    <row r="9" spans="2:9" s="13" customFormat="1" ht="17.25" hidden="1" customHeight="1" x14ac:dyDescent="0.3">
      <c r="B9" s="30"/>
      <c r="C9" s="30"/>
      <c r="D9" s="30"/>
      <c r="E9" s="30"/>
      <c r="F9" s="30"/>
      <c r="G9" s="30"/>
      <c r="H9" s="30"/>
      <c r="I9" s="30"/>
    </row>
    <row r="10" spans="2:9" s="13" customFormat="1" x14ac:dyDescent="0.3">
      <c r="B10" s="202" t="s">
        <v>274</v>
      </c>
      <c r="E10" s="51"/>
      <c r="F10" s="51"/>
      <c r="G10" s="51"/>
      <c r="H10" s="51"/>
      <c r="I10" s="51"/>
    </row>
    <row r="11" spans="2:9" s="54" customFormat="1" x14ac:dyDescent="0.3">
      <c r="B11" s="52" t="s">
        <v>407</v>
      </c>
      <c r="C11" s="53"/>
      <c r="D11" s="53"/>
      <c r="E11" s="56"/>
      <c r="F11" s="56"/>
      <c r="G11" s="56"/>
      <c r="H11" s="56"/>
      <c r="I11" s="56"/>
    </row>
    <row r="12" spans="2:9" s="38" customFormat="1" ht="101.4" thickBot="1" x14ac:dyDescent="0.35">
      <c r="B12" s="243" t="s">
        <v>387</v>
      </c>
      <c r="C12" s="239" t="s">
        <v>397</v>
      </c>
      <c r="D12" s="239" t="s">
        <v>270</v>
      </c>
      <c r="E12" s="239" t="s">
        <v>398</v>
      </c>
      <c r="F12" s="239" t="s">
        <v>399</v>
      </c>
      <c r="G12" s="239" t="s">
        <v>401</v>
      </c>
      <c r="H12" s="239" t="s">
        <v>400</v>
      </c>
    </row>
    <row r="13" spans="2:9" s="43" customFormat="1" x14ac:dyDescent="0.3">
      <c r="B13" s="213" t="s">
        <v>315</v>
      </c>
      <c r="C13" s="211" t="s">
        <v>58</v>
      </c>
      <c r="D13" s="211" t="s">
        <v>5</v>
      </c>
      <c r="E13" s="211" t="s">
        <v>316</v>
      </c>
      <c r="F13" s="211" t="s">
        <v>317</v>
      </c>
      <c r="G13" s="211" t="s">
        <v>318</v>
      </c>
      <c r="H13" s="211" t="s">
        <v>326</v>
      </c>
    </row>
    <row r="14" spans="2:9" s="253" customFormat="1" x14ac:dyDescent="0.3">
      <c r="B14" s="262" t="s">
        <v>41</v>
      </c>
      <c r="C14" s="258" t="s">
        <v>305</v>
      </c>
      <c r="D14" s="258" t="s">
        <v>90</v>
      </c>
      <c r="E14" s="258" t="s">
        <v>63</v>
      </c>
      <c r="F14" s="258" t="s">
        <v>64</v>
      </c>
      <c r="G14" s="258" t="s">
        <v>306</v>
      </c>
      <c r="H14" s="258" t="s">
        <v>67</v>
      </c>
    </row>
    <row r="15" spans="2:9" s="253" customFormat="1" hidden="1" x14ac:dyDescent="0.3">
      <c r="B15" s="262" t="s">
        <v>380</v>
      </c>
      <c r="C15" s="258" t="s">
        <v>380</v>
      </c>
      <c r="D15" s="258" t="s">
        <v>380</v>
      </c>
      <c r="E15" s="258" t="s">
        <v>380</v>
      </c>
      <c r="F15" s="258" t="s">
        <v>380</v>
      </c>
      <c r="G15" s="258" t="s">
        <v>380</v>
      </c>
      <c r="H15" s="258" t="s">
        <v>380</v>
      </c>
    </row>
    <row r="16" spans="2:9" s="253" customFormat="1" hidden="1" x14ac:dyDescent="0.3">
      <c r="B16" s="262" t="s">
        <v>380</v>
      </c>
      <c r="C16" s="258" t="s">
        <v>380</v>
      </c>
      <c r="D16" s="258" t="s">
        <v>380</v>
      </c>
      <c r="E16" s="258" t="s">
        <v>380</v>
      </c>
      <c r="F16" s="258" t="s">
        <v>380</v>
      </c>
      <c r="G16" s="258" t="s">
        <v>380</v>
      </c>
      <c r="H16" s="258" t="s">
        <v>380</v>
      </c>
    </row>
    <row r="17" spans="2:8" s="253" customFormat="1" hidden="1" x14ac:dyDescent="0.3">
      <c r="B17" s="262" t="s">
        <v>380</v>
      </c>
      <c r="C17" s="258" t="s">
        <v>380</v>
      </c>
      <c r="D17" s="258" t="s">
        <v>380</v>
      </c>
      <c r="E17" s="258" t="s">
        <v>380</v>
      </c>
      <c r="F17" s="258" t="s">
        <v>380</v>
      </c>
      <c r="G17" s="258" t="s">
        <v>380</v>
      </c>
      <c r="H17" s="258" t="s">
        <v>380</v>
      </c>
    </row>
    <row r="18" spans="2:8" s="253" customFormat="1" hidden="1" x14ac:dyDescent="0.3">
      <c r="B18" s="262" t="s">
        <v>380</v>
      </c>
      <c r="C18" s="258" t="s">
        <v>380</v>
      </c>
      <c r="D18" s="258" t="s">
        <v>380</v>
      </c>
      <c r="E18" s="258" t="s">
        <v>380</v>
      </c>
      <c r="F18" s="258" t="s">
        <v>380</v>
      </c>
      <c r="G18" s="258" t="s">
        <v>380</v>
      </c>
      <c r="H18" s="258" t="s">
        <v>380</v>
      </c>
    </row>
    <row r="19" spans="2:8" s="253" customFormat="1" hidden="1" x14ac:dyDescent="0.3">
      <c r="B19" s="262" t="s">
        <v>380</v>
      </c>
      <c r="C19" s="258" t="s">
        <v>380</v>
      </c>
      <c r="D19" s="258" t="s">
        <v>380</v>
      </c>
      <c r="E19" s="258" t="s">
        <v>380</v>
      </c>
      <c r="F19" s="258" t="s">
        <v>380</v>
      </c>
      <c r="G19" s="258" t="s">
        <v>380</v>
      </c>
      <c r="H19" s="258" t="s">
        <v>380</v>
      </c>
    </row>
    <row r="20" spans="2:8" s="253" customFormat="1" hidden="1" x14ac:dyDescent="0.3">
      <c r="B20" s="262" t="s">
        <v>380</v>
      </c>
      <c r="C20" s="258" t="s">
        <v>380</v>
      </c>
      <c r="D20" s="258" t="s">
        <v>380</v>
      </c>
      <c r="E20" s="258" t="s">
        <v>380</v>
      </c>
      <c r="F20" s="258" t="s">
        <v>380</v>
      </c>
      <c r="G20" s="258" t="s">
        <v>380</v>
      </c>
      <c r="H20" s="258" t="s">
        <v>380</v>
      </c>
    </row>
    <row r="21" spans="2:8" s="253" customFormat="1" hidden="1" x14ac:dyDescent="0.3">
      <c r="B21" s="262" t="s">
        <v>380</v>
      </c>
      <c r="C21" s="258" t="s">
        <v>380</v>
      </c>
      <c r="D21" s="258" t="s">
        <v>380</v>
      </c>
      <c r="E21" s="258" t="s">
        <v>380</v>
      </c>
      <c r="F21" s="258" t="s">
        <v>380</v>
      </c>
      <c r="G21" s="258" t="s">
        <v>380</v>
      </c>
      <c r="H21" s="258" t="s">
        <v>380</v>
      </c>
    </row>
    <row r="22" spans="2:8" s="253" customFormat="1" hidden="1" x14ac:dyDescent="0.3">
      <c r="B22" s="262" t="s">
        <v>380</v>
      </c>
      <c r="C22" s="258" t="s">
        <v>380</v>
      </c>
      <c r="D22" s="258" t="s">
        <v>380</v>
      </c>
      <c r="E22" s="258" t="s">
        <v>380</v>
      </c>
      <c r="F22" s="258" t="s">
        <v>380</v>
      </c>
      <c r="G22" s="258" t="s">
        <v>380</v>
      </c>
      <c r="H22" s="258" t="s">
        <v>380</v>
      </c>
    </row>
    <row r="23" spans="2:8" s="253" customFormat="1" hidden="1" x14ac:dyDescent="0.3">
      <c r="B23" s="262" t="s">
        <v>380</v>
      </c>
      <c r="C23" s="258" t="s">
        <v>380</v>
      </c>
      <c r="D23" s="258" t="s">
        <v>380</v>
      </c>
      <c r="E23" s="258" t="s">
        <v>380</v>
      </c>
      <c r="F23" s="258" t="s">
        <v>380</v>
      </c>
      <c r="G23" s="258" t="s">
        <v>380</v>
      </c>
      <c r="H23" s="258" t="s">
        <v>380</v>
      </c>
    </row>
    <row r="24" spans="2:8" s="253" customFormat="1" x14ac:dyDescent="0.3">
      <c r="B24" s="252" t="str">
        <f>+IF(Lists!BN2="","",Lists!BN2)</f>
        <v/>
      </c>
      <c r="C24" s="252" t="str">
        <f>+IF(Lists!BO2="","",Lists!BO2)</f>
        <v/>
      </c>
      <c r="D24" s="252" t="str">
        <f>+IF(Lists!BP2="","",Lists!BP2)</f>
        <v/>
      </c>
      <c r="E24" s="252" t="str">
        <f>+IF(Lists!BQ2="","",Lists!BQ2)</f>
        <v/>
      </c>
      <c r="F24" s="252" t="str">
        <f>+IF(Lists!BR2="","",Lists!BR2)</f>
        <v/>
      </c>
      <c r="G24" s="246"/>
      <c r="H24" s="246"/>
    </row>
    <row r="25" spans="2:8" s="253" customFormat="1" x14ac:dyDescent="0.3">
      <c r="B25" s="252" t="str">
        <f>+IF(Lists!BN3="","",Lists!BN3)</f>
        <v/>
      </c>
      <c r="C25" s="252" t="str">
        <f>+IF(Lists!BO3="","",Lists!BO3)</f>
        <v/>
      </c>
      <c r="D25" s="252" t="str">
        <f>+IF(Lists!BP3="","",Lists!BP3)</f>
        <v/>
      </c>
      <c r="E25" s="252" t="str">
        <f>+IF(Lists!BQ3="","",Lists!BQ3)</f>
        <v/>
      </c>
      <c r="F25" s="252" t="str">
        <f>+IF(Lists!BR3="","",Lists!BR3)</f>
        <v/>
      </c>
      <c r="G25" s="246"/>
      <c r="H25" s="246"/>
    </row>
    <row r="26" spans="2:8" s="253" customFormat="1" x14ac:dyDescent="0.3">
      <c r="B26" s="252" t="str">
        <f>+IF(Lists!BN4="","",Lists!BN4)</f>
        <v/>
      </c>
      <c r="C26" s="252" t="str">
        <f>+IF(Lists!BO4="","",Lists!BO4)</f>
        <v/>
      </c>
      <c r="D26" s="252" t="str">
        <f>+IF(Lists!BP4="","",Lists!BP4)</f>
        <v/>
      </c>
      <c r="E26" s="252" t="str">
        <f>+IF(Lists!BQ4="","",Lists!BQ4)</f>
        <v/>
      </c>
      <c r="F26" s="252" t="str">
        <f>+IF(Lists!BR4="","",Lists!BR4)</f>
        <v/>
      </c>
      <c r="G26" s="246"/>
      <c r="H26" s="246"/>
    </row>
    <row r="27" spans="2:8" s="253" customFormat="1" x14ac:dyDescent="0.3">
      <c r="B27" s="252" t="str">
        <f>+IF(Lists!BN5="","",Lists!BN5)</f>
        <v/>
      </c>
      <c r="C27" s="252" t="str">
        <f>+IF(Lists!BO5="","",Lists!BO5)</f>
        <v/>
      </c>
      <c r="D27" s="252" t="str">
        <f>+IF(Lists!BP5="","",Lists!BP5)</f>
        <v/>
      </c>
      <c r="E27" s="252" t="str">
        <f>+IF(Lists!BQ5="","",Lists!BQ5)</f>
        <v/>
      </c>
      <c r="F27" s="252" t="str">
        <f>+IF(Lists!BR5="","",Lists!BR5)</f>
        <v/>
      </c>
      <c r="G27" s="246"/>
      <c r="H27" s="246"/>
    </row>
    <row r="28" spans="2:8" s="253" customFormat="1" x14ac:dyDescent="0.3">
      <c r="B28" s="252" t="str">
        <f>+IF(Lists!BN6="","",Lists!BN6)</f>
        <v/>
      </c>
      <c r="C28" s="252" t="str">
        <f>+IF(Lists!BO6="","",Lists!BO6)</f>
        <v/>
      </c>
      <c r="D28" s="252" t="str">
        <f>+IF(Lists!BP6="","",Lists!BP6)</f>
        <v/>
      </c>
      <c r="E28" s="252" t="str">
        <f>+IF(Lists!BQ6="","",Lists!BQ6)</f>
        <v/>
      </c>
      <c r="F28" s="252" t="str">
        <f>+IF(Lists!BR6="","",Lists!BR6)</f>
        <v/>
      </c>
      <c r="G28" s="246"/>
      <c r="H28" s="246"/>
    </row>
    <row r="29" spans="2:8" s="253" customFormat="1" x14ac:dyDescent="0.3">
      <c r="B29" s="252" t="str">
        <f>+IF(Lists!BN7="","",Lists!BN7)</f>
        <v/>
      </c>
      <c r="C29" s="252" t="str">
        <f>+IF(Lists!BO7="","",Lists!BO7)</f>
        <v/>
      </c>
      <c r="D29" s="252" t="str">
        <f>+IF(Lists!BP7="","",Lists!BP7)</f>
        <v/>
      </c>
      <c r="E29" s="252" t="str">
        <f>+IF(Lists!BQ7="","",Lists!BQ7)</f>
        <v/>
      </c>
      <c r="F29" s="252" t="str">
        <f>+IF(Lists!BR7="","",Lists!BR7)</f>
        <v/>
      </c>
      <c r="G29" s="246"/>
      <c r="H29" s="246"/>
    </row>
    <row r="30" spans="2:8" s="253" customFormat="1" x14ac:dyDescent="0.3">
      <c r="B30" s="252" t="str">
        <f>+IF(Lists!BN8="","",Lists!BN8)</f>
        <v/>
      </c>
      <c r="C30" s="252" t="str">
        <f>+IF(Lists!BO8="","",Lists!BO8)</f>
        <v/>
      </c>
      <c r="D30" s="252" t="str">
        <f>+IF(Lists!BP8="","",Lists!BP8)</f>
        <v/>
      </c>
      <c r="E30" s="252" t="str">
        <f>+IF(Lists!BQ8="","",Lists!BQ8)</f>
        <v/>
      </c>
      <c r="F30" s="252" t="str">
        <f>+IF(Lists!BR8="","",Lists!BR8)</f>
        <v/>
      </c>
      <c r="G30" s="246"/>
      <c r="H30" s="246"/>
    </row>
    <row r="31" spans="2:8" s="253" customFormat="1" x14ac:dyDescent="0.3">
      <c r="B31" s="252" t="str">
        <f>+IF(Lists!BN9="","",Lists!BN9)</f>
        <v/>
      </c>
      <c r="C31" s="252" t="str">
        <f>+IF(Lists!BO9="","",Lists!BO9)</f>
        <v/>
      </c>
      <c r="D31" s="252" t="str">
        <f>+IF(Lists!BP9="","",Lists!BP9)</f>
        <v/>
      </c>
      <c r="E31" s="252" t="str">
        <f>+IF(Lists!BQ9="","",Lists!BQ9)</f>
        <v/>
      </c>
      <c r="F31" s="252" t="str">
        <f>+IF(Lists!BR9="","",Lists!BR9)</f>
        <v/>
      </c>
      <c r="G31" s="246"/>
      <c r="H31" s="246"/>
    </row>
    <row r="32" spans="2:8" s="253" customFormat="1" x14ac:dyDescent="0.3">
      <c r="B32" s="252" t="str">
        <f>+IF(Lists!BN10="","",Lists!BN10)</f>
        <v/>
      </c>
      <c r="C32" s="252" t="str">
        <f>+IF(Lists!BO10="","",Lists!BO10)</f>
        <v/>
      </c>
      <c r="D32" s="252" t="str">
        <f>+IF(Lists!BP10="","",Lists!BP10)</f>
        <v/>
      </c>
      <c r="E32" s="252" t="str">
        <f>+IF(Lists!BQ10="","",Lists!BQ10)</f>
        <v/>
      </c>
      <c r="F32" s="252" t="str">
        <f>+IF(Lists!BR10="","",Lists!BR10)</f>
        <v/>
      </c>
      <c r="G32" s="246"/>
      <c r="H32" s="246"/>
    </row>
    <row r="33" spans="2:8" s="253" customFormat="1" x14ac:dyDescent="0.3">
      <c r="B33" s="252" t="str">
        <f>+IF(Lists!BN11="","",Lists!BN11)</f>
        <v/>
      </c>
      <c r="C33" s="252" t="str">
        <f>+IF(Lists!BO11="","",Lists!BO11)</f>
        <v/>
      </c>
      <c r="D33" s="252" t="str">
        <f>+IF(Lists!BP11="","",Lists!BP11)</f>
        <v/>
      </c>
      <c r="E33" s="252" t="str">
        <f>+IF(Lists!BQ11="","",Lists!BQ11)</f>
        <v/>
      </c>
      <c r="F33" s="252" t="str">
        <f>+IF(Lists!BR11="","",Lists!BR11)</f>
        <v/>
      </c>
      <c r="G33" s="246"/>
      <c r="H33" s="246"/>
    </row>
    <row r="34" spans="2:8" s="253" customFormat="1" x14ac:dyDescent="0.3">
      <c r="B34" s="252" t="str">
        <f>+IF(Lists!BN12="","",Lists!BN12)</f>
        <v/>
      </c>
      <c r="C34" s="252" t="str">
        <f>+IF(Lists!BO12="","",Lists!BO12)</f>
        <v/>
      </c>
      <c r="D34" s="252" t="str">
        <f>+IF(Lists!BP12="","",Lists!BP12)</f>
        <v/>
      </c>
      <c r="E34" s="252" t="str">
        <f>+IF(Lists!BQ12="","",Lists!BQ12)</f>
        <v/>
      </c>
      <c r="F34" s="252" t="str">
        <f>+IF(Lists!BR12="","",Lists!BR12)</f>
        <v/>
      </c>
      <c r="G34" s="246"/>
      <c r="H34" s="246"/>
    </row>
    <row r="35" spans="2:8" s="253" customFormat="1" x14ac:dyDescent="0.3">
      <c r="B35" s="252" t="str">
        <f>+IF(Lists!BN13="","",Lists!BN13)</f>
        <v/>
      </c>
      <c r="C35" s="252" t="str">
        <f>+IF(Lists!BO13="","",Lists!BO13)</f>
        <v/>
      </c>
      <c r="D35" s="252" t="str">
        <f>+IF(Lists!BP13="","",Lists!BP13)</f>
        <v/>
      </c>
      <c r="E35" s="252" t="str">
        <f>+IF(Lists!BQ13="","",Lists!BQ13)</f>
        <v/>
      </c>
      <c r="F35" s="252" t="str">
        <f>+IF(Lists!BR13="","",Lists!BR13)</f>
        <v/>
      </c>
      <c r="G35" s="246"/>
      <c r="H35" s="246"/>
    </row>
    <row r="36" spans="2:8" s="253" customFormat="1" x14ac:dyDescent="0.3">
      <c r="B36" s="252" t="str">
        <f>+IF(Lists!BN14="","",Lists!BN14)</f>
        <v/>
      </c>
      <c r="C36" s="252" t="str">
        <f>+IF(Lists!BO14="","",Lists!BO14)</f>
        <v/>
      </c>
      <c r="D36" s="252" t="str">
        <f>+IF(Lists!BP14="","",Lists!BP14)</f>
        <v/>
      </c>
      <c r="E36" s="252" t="str">
        <f>+IF(Lists!BQ14="","",Lists!BQ14)</f>
        <v/>
      </c>
      <c r="F36" s="252" t="str">
        <f>+IF(Lists!BR14="","",Lists!BR14)</f>
        <v/>
      </c>
      <c r="G36" s="246"/>
      <c r="H36" s="246"/>
    </row>
    <row r="37" spans="2:8" s="253" customFormat="1" x14ac:dyDescent="0.3">
      <c r="B37" s="252" t="str">
        <f>+IF(Lists!BN15="","",Lists!BN15)</f>
        <v/>
      </c>
      <c r="C37" s="252" t="str">
        <f>+IF(Lists!BO15="","",Lists!BO15)</f>
        <v/>
      </c>
      <c r="D37" s="252" t="str">
        <f>+IF(Lists!BP15="","",Lists!BP15)</f>
        <v/>
      </c>
      <c r="E37" s="252" t="str">
        <f>+IF(Lists!BQ15="","",Lists!BQ15)</f>
        <v/>
      </c>
      <c r="F37" s="252" t="str">
        <f>+IF(Lists!BR15="","",Lists!BR15)</f>
        <v/>
      </c>
      <c r="G37" s="246"/>
      <c r="H37" s="246"/>
    </row>
    <row r="38" spans="2:8" s="253" customFormat="1" x14ac:dyDescent="0.3">
      <c r="B38" s="252" t="str">
        <f>+IF(Lists!BN16="","",Lists!BN16)</f>
        <v/>
      </c>
      <c r="C38" s="252" t="str">
        <f>+IF(Lists!BO16="","",Lists!BO16)</f>
        <v/>
      </c>
      <c r="D38" s="252" t="str">
        <f>+IF(Lists!BP16="","",Lists!BP16)</f>
        <v/>
      </c>
      <c r="E38" s="252" t="str">
        <f>+IF(Lists!BQ16="","",Lists!BQ16)</f>
        <v/>
      </c>
      <c r="F38" s="252" t="str">
        <f>+IF(Lists!BR16="","",Lists!BR16)</f>
        <v/>
      </c>
      <c r="G38" s="246"/>
      <c r="H38" s="246"/>
    </row>
    <row r="39" spans="2:8" s="253" customFormat="1" x14ac:dyDescent="0.3">
      <c r="B39" s="252" t="str">
        <f>+IF(Lists!BN17="","",Lists!BN17)</f>
        <v/>
      </c>
      <c r="C39" s="252" t="str">
        <f>+IF(Lists!BO17="","",Lists!BO17)</f>
        <v/>
      </c>
      <c r="D39" s="252" t="str">
        <f>+IF(Lists!BP17="","",Lists!BP17)</f>
        <v/>
      </c>
      <c r="E39" s="252" t="str">
        <f>+IF(Lists!BQ17="","",Lists!BQ17)</f>
        <v/>
      </c>
      <c r="F39" s="252" t="str">
        <f>+IF(Lists!BR17="","",Lists!BR17)</f>
        <v/>
      </c>
      <c r="G39" s="246"/>
      <c r="H39" s="246"/>
    </row>
    <row r="40" spans="2:8" s="253" customFormat="1" x14ac:dyDescent="0.3">
      <c r="B40" s="252" t="str">
        <f>+IF(Lists!BN18="","",Lists!BN18)</f>
        <v/>
      </c>
      <c r="C40" s="252" t="str">
        <f>+IF(Lists!BO18="","",Lists!BO18)</f>
        <v/>
      </c>
      <c r="D40" s="252" t="str">
        <f>+IF(Lists!BP18="","",Lists!BP18)</f>
        <v/>
      </c>
      <c r="E40" s="252" t="str">
        <f>+IF(Lists!BQ18="","",Lists!BQ18)</f>
        <v/>
      </c>
      <c r="F40" s="252" t="str">
        <f>+IF(Lists!BR18="","",Lists!BR18)</f>
        <v/>
      </c>
      <c r="G40" s="246"/>
      <c r="H40" s="246"/>
    </row>
    <row r="41" spans="2:8" s="253" customFormat="1" x14ac:dyDescent="0.3">
      <c r="B41" s="252" t="str">
        <f>+IF(Lists!BN19="","",Lists!BN19)</f>
        <v/>
      </c>
      <c r="C41" s="252" t="str">
        <f>+IF(Lists!BO19="","",Lists!BO19)</f>
        <v/>
      </c>
      <c r="D41" s="252" t="str">
        <f>+IF(Lists!BP19="","",Lists!BP19)</f>
        <v/>
      </c>
      <c r="E41" s="252" t="str">
        <f>+IF(Lists!BQ19="","",Lists!BQ19)</f>
        <v/>
      </c>
      <c r="F41" s="252" t="str">
        <f>+IF(Lists!BR19="","",Lists!BR19)</f>
        <v/>
      </c>
      <c r="G41" s="246"/>
      <c r="H41" s="246"/>
    </row>
    <row r="42" spans="2:8" s="253" customFormat="1" x14ac:dyDescent="0.3">
      <c r="B42" s="252" t="str">
        <f>+IF(Lists!BN20="","",Lists!BN20)</f>
        <v/>
      </c>
      <c r="C42" s="252" t="str">
        <f>+IF(Lists!BO20="","",Lists!BO20)</f>
        <v/>
      </c>
      <c r="D42" s="252" t="str">
        <f>+IF(Lists!BP20="","",Lists!BP20)</f>
        <v/>
      </c>
      <c r="E42" s="252" t="str">
        <f>+IF(Lists!BQ20="","",Lists!BQ20)</f>
        <v/>
      </c>
      <c r="F42" s="252" t="str">
        <f>+IF(Lists!BR20="","",Lists!BR20)</f>
        <v/>
      </c>
      <c r="G42" s="246"/>
      <c r="H42" s="246"/>
    </row>
    <row r="43" spans="2:8" s="253" customFormat="1" x14ac:dyDescent="0.3">
      <c r="B43" s="252" t="str">
        <f>+IF(Lists!BN21="","",Lists!BN21)</f>
        <v/>
      </c>
      <c r="C43" s="252" t="str">
        <f>+IF(Lists!BO21="","",Lists!BO21)</f>
        <v/>
      </c>
      <c r="D43" s="252" t="str">
        <f>+IF(Lists!BP21="","",Lists!BP21)</f>
        <v/>
      </c>
      <c r="E43" s="252" t="str">
        <f>+IF(Lists!BQ21="","",Lists!BQ21)</f>
        <v/>
      </c>
      <c r="F43" s="252" t="str">
        <f>+IF(Lists!BR21="","",Lists!BR21)</f>
        <v/>
      </c>
      <c r="G43" s="246"/>
      <c r="H43" s="246"/>
    </row>
    <row r="44" spans="2:8" s="253" customFormat="1" x14ac:dyDescent="0.3">
      <c r="B44" s="252" t="str">
        <f>+IF(Lists!BN22="","",Lists!BN22)</f>
        <v/>
      </c>
      <c r="C44" s="252" t="str">
        <f>+IF(Lists!BO22="","",Lists!BO22)</f>
        <v/>
      </c>
      <c r="D44" s="252" t="str">
        <f>+IF(Lists!BP22="","",Lists!BP22)</f>
        <v/>
      </c>
      <c r="E44" s="252" t="str">
        <f>+IF(Lists!BQ22="","",Lists!BQ22)</f>
        <v/>
      </c>
      <c r="F44" s="252" t="str">
        <f>+IF(Lists!BR22="","",Lists!BR22)</f>
        <v/>
      </c>
      <c r="G44" s="246"/>
      <c r="H44" s="246"/>
    </row>
    <row r="45" spans="2:8" s="253" customFormat="1" x14ac:dyDescent="0.3">
      <c r="B45" s="252" t="str">
        <f>+IF(Lists!BN23="","",Lists!BN23)</f>
        <v/>
      </c>
      <c r="C45" s="252" t="str">
        <f>+IF(Lists!BO23="","",Lists!BO23)</f>
        <v/>
      </c>
      <c r="D45" s="252" t="str">
        <f>+IF(Lists!BP23="","",Lists!BP23)</f>
        <v/>
      </c>
      <c r="E45" s="252" t="str">
        <f>+IF(Lists!BQ23="","",Lists!BQ23)</f>
        <v/>
      </c>
      <c r="F45" s="252" t="str">
        <f>+IF(Lists!BR23="","",Lists!BR23)</f>
        <v/>
      </c>
      <c r="G45" s="246"/>
      <c r="H45" s="246"/>
    </row>
    <row r="46" spans="2:8" s="253" customFormat="1" x14ac:dyDescent="0.3">
      <c r="B46" s="252" t="str">
        <f>+IF(Lists!BN24="","",Lists!BN24)</f>
        <v/>
      </c>
      <c r="C46" s="252" t="str">
        <f>+IF(Lists!BO24="","",Lists!BO24)</f>
        <v/>
      </c>
      <c r="D46" s="252" t="str">
        <f>+IF(Lists!BP24="","",Lists!BP24)</f>
        <v/>
      </c>
      <c r="E46" s="252" t="str">
        <f>+IF(Lists!BQ24="","",Lists!BQ24)</f>
        <v/>
      </c>
      <c r="F46" s="252" t="str">
        <f>+IF(Lists!BR24="","",Lists!BR24)</f>
        <v/>
      </c>
      <c r="G46" s="246"/>
      <c r="H46" s="246"/>
    </row>
    <row r="47" spans="2:8" s="253" customFormat="1" x14ac:dyDescent="0.3">
      <c r="B47" s="252" t="str">
        <f>+IF(Lists!BN25="","",Lists!BN25)</f>
        <v/>
      </c>
      <c r="C47" s="252" t="str">
        <f>+IF(Lists!BO25="","",Lists!BO25)</f>
        <v/>
      </c>
      <c r="D47" s="252" t="str">
        <f>+IF(Lists!BP25="","",Lists!BP25)</f>
        <v/>
      </c>
      <c r="E47" s="252" t="str">
        <f>+IF(Lists!BQ25="","",Lists!BQ25)</f>
        <v/>
      </c>
      <c r="F47" s="252" t="str">
        <f>+IF(Lists!BR25="","",Lists!BR25)</f>
        <v/>
      </c>
      <c r="G47" s="246"/>
      <c r="H47" s="246"/>
    </row>
    <row r="48" spans="2:8" s="253" customFormat="1" x14ac:dyDescent="0.3">
      <c r="B48" s="252" t="str">
        <f>+IF(Lists!BN26="","",Lists!BN26)</f>
        <v/>
      </c>
      <c r="C48" s="252" t="str">
        <f>+IF(Lists!BO26="","",Lists!BO26)</f>
        <v/>
      </c>
      <c r="D48" s="252" t="str">
        <f>+IF(Lists!BP26="","",Lists!BP26)</f>
        <v/>
      </c>
      <c r="E48" s="252" t="str">
        <f>+IF(Lists!BQ26="","",Lists!BQ26)</f>
        <v/>
      </c>
      <c r="F48" s="252" t="str">
        <f>+IF(Lists!BR26="","",Lists!BR26)</f>
        <v/>
      </c>
      <c r="G48" s="246"/>
      <c r="H48" s="246"/>
    </row>
    <row r="49" spans="2:8" s="253" customFormat="1" x14ac:dyDescent="0.3">
      <c r="B49" s="252" t="str">
        <f>+IF(Lists!BN27="","",Lists!BN27)</f>
        <v/>
      </c>
      <c r="C49" s="252" t="str">
        <f>+IF(Lists!BO27="","",Lists!BO27)</f>
        <v/>
      </c>
      <c r="D49" s="252" t="str">
        <f>+IF(Lists!BP27="","",Lists!BP27)</f>
        <v/>
      </c>
      <c r="E49" s="252" t="str">
        <f>+IF(Lists!BQ27="","",Lists!BQ27)</f>
        <v/>
      </c>
      <c r="F49" s="252" t="str">
        <f>+IF(Lists!BR27="","",Lists!BR27)</f>
        <v/>
      </c>
      <c r="G49" s="246"/>
      <c r="H49" s="246"/>
    </row>
    <row r="50" spans="2:8" s="253" customFormat="1" x14ac:dyDescent="0.3">
      <c r="B50" s="252" t="str">
        <f>+IF(Lists!BN28="","",Lists!BN28)</f>
        <v/>
      </c>
      <c r="C50" s="252" t="str">
        <f>+IF(Lists!BO28="","",Lists!BO28)</f>
        <v/>
      </c>
      <c r="D50" s="252" t="str">
        <f>+IF(Lists!BP28="","",Lists!BP28)</f>
        <v/>
      </c>
      <c r="E50" s="252" t="str">
        <f>+IF(Lists!BQ28="","",Lists!BQ28)</f>
        <v/>
      </c>
      <c r="F50" s="252" t="str">
        <f>+IF(Lists!BR28="","",Lists!BR28)</f>
        <v/>
      </c>
      <c r="G50" s="246"/>
      <c r="H50" s="246"/>
    </row>
    <row r="51" spans="2:8" s="253" customFormat="1" x14ac:dyDescent="0.3">
      <c r="B51" s="252" t="str">
        <f>+IF(Lists!BN29="","",Lists!BN29)</f>
        <v/>
      </c>
      <c r="C51" s="252" t="str">
        <f>+IF(Lists!BO29="","",Lists!BO29)</f>
        <v/>
      </c>
      <c r="D51" s="252" t="str">
        <f>+IF(Lists!BP29="","",Lists!BP29)</f>
        <v/>
      </c>
      <c r="E51" s="252" t="str">
        <f>+IF(Lists!BQ29="","",Lists!BQ29)</f>
        <v/>
      </c>
      <c r="F51" s="252" t="str">
        <f>+IF(Lists!BR29="","",Lists!BR29)</f>
        <v/>
      </c>
      <c r="G51" s="246"/>
      <c r="H51" s="246"/>
    </row>
    <row r="52" spans="2:8" s="253" customFormat="1" x14ac:dyDescent="0.3">
      <c r="B52" s="252" t="str">
        <f>+IF(Lists!BN30="","",Lists!BN30)</f>
        <v/>
      </c>
      <c r="C52" s="252" t="str">
        <f>+IF(Lists!BO30="","",Lists!BO30)</f>
        <v/>
      </c>
      <c r="D52" s="252" t="str">
        <f>+IF(Lists!BP30="","",Lists!BP30)</f>
        <v/>
      </c>
      <c r="E52" s="252" t="str">
        <f>+IF(Lists!BQ30="","",Lists!BQ30)</f>
        <v/>
      </c>
      <c r="F52" s="252" t="str">
        <f>+IF(Lists!BR30="","",Lists!BR30)</f>
        <v/>
      </c>
      <c r="G52" s="246"/>
      <c r="H52" s="246"/>
    </row>
    <row r="53" spans="2:8" s="253" customFormat="1" x14ac:dyDescent="0.3">
      <c r="B53" s="252" t="str">
        <f>+IF(Lists!BN31="","",Lists!BN31)</f>
        <v/>
      </c>
      <c r="C53" s="252" t="str">
        <f>+IF(Lists!BO31="","",Lists!BO31)</f>
        <v/>
      </c>
      <c r="D53" s="252" t="str">
        <f>+IF(Lists!BP31="","",Lists!BP31)</f>
        <v/>
      </c>
      <c r="E53" s="252" t="str">
        <f>+IF(Lists!BQ31="","",Lists!BQ31)</f>
        <v/>
      </c>
      <c r="F53" s="252" t="str">
        <f>+IF(Lists!BR31="","",Lists!BR31)</f>
        <v/>
      </c>
      <c r="G53" s="246"/>
      <c r="H53" s="246"/>
    </row>
    <row r="54" spans="2:8" s="253" customFormat="1" x14ac:dyDescent="0.3">
      <c r="B54" s="252" t="str">
        <f>+IF(Lists!BN32="","",Lists!BN32)</f>
        <v/>
      </c>
      <c r="C54" s="252" t="str">
        <f>+IF(Lists!BO32="","",Lists!BO32)</f>
        <v/>
      </c>
      <c r="D54" s="252" t="str">
        <f>+IF(Lists!BP32="","",Lists!BP32)</f>
        <v/>
      </c>
      <c r="E54" s="252" t="str">
        <f>+IF(Lists!BQ32="","",Lists!BQ32)</f>
        <v/>
      </c>
      <c r="F54" s="252" t="str">
        <f>+IF(Lists!BR32="","",Lists!BR32)</f>
        <v/>
      </c>
      <c r="G54" s="246"/>
      <c r="H54" s="246"/>
    </row>
    <row r="55" spans="2:8" s="253" customFormat="1" x14ac:dyDescent="0.3">
      <c r="B55" s="252" t="str">
        <f>+IF(Lists!BN33="","",Lists!BN33)</f>
        <v/>
      </c>
      <c r="C55" s="252" t="str">
        <f>+IF(Lists!BO33="","",Lists!BO33)</f>
        <v/>
      </c>
      <c r="D55" s="252" t="str">
        <f>+IF(Lists!BP33="","",Lists!BP33)</f>
        <v/>
      </c>
      <c r="E55" s="252" t="str">
        <f>+IF(Lists!BQ33="","",Lists!BQ33)</f>
        <v/>
      </c>
      <c r="F55" s="252" t="str">
        <f>+IF(Lists!BR33="","",Lists!BR33)</f>
        <v/>
      </c>
      <c r="G55" s="246"/>
      <c r="H55" s="246"/>
    </row>
    <row r="56" spans="2:8" s="253" customFormat="1" x14ac:dyDescent="0.3">
      <c r="B56" s="252" t="str">
        <f>+IF(Lists!BN34="","",Lists!BN34)</f>
        <v/>
      </c>
      <c r="C56" s="252" t="str">
        <f>+IF(Lists!BO34="","",Lists!BO34)</f>
        <v/>
      </c>
      <c r="D56" s="252" t="str">
        <f>+IF(Lists!BP34="","",Lists!BP34)</f>
        <v/>
      </c>
      <c r="E56" s="252" t="str">
        <f>+IF(Lists!BQ34="","",Lists!BQ34)</f>
        <v/>
      </c>
      <c r="F56" s="252" t="str">
        <f>+IF(Lists!BR34="","",Lists!BR34)</f>
        <v/>
      </c>
      <c r="G56" s="246"/>
      <c r="H56" s="246"/>
    </row>
    <row r="57" spans="2:8" s="253" customFormat="1" x14ac:dyDescent="0.3">
      <c r="B57" s="252" t="str">
        <f>+IF(Lists!BN35="","",Lists!BN35)</f>
        <v/>
      </c>
      <c r="C57" s="252" t="str">
        <f>+IF(Lists!BO35="","",Lists!BO35)</f>
        <v/>
      </c>
      <c r="D57" s="252" t="str">
        <f>+IF(Lists!BP35="","",Lists!BP35)</f>
        <v/>
      </c>
      <c r="E57" s="252" t="str">
        <f>+IF(Lists!BQ35="","",Lists!BQ35)</f>
        <v/>
      </c>
      <c r="F57" s="252" t="str">
        <f>+IF(Lists!BR35="","",Lists!BR35)</f>
        <v/>
      </c>
      <c r="G57" s="246"/>
      <c r="H57" s="246"/>
    </row>
    <row r="58" spans="2:8" s="253" customFormat="1" x14ac:dyDescent="0.3">
      <c r="B58" s="252" t="str">
        <f>+IF(Lists!BN36="","",Lists!BN36)</f>
        <v/>
      </c>
      <c r="C58" s="252" t="str">
        <f>+IF(Lists!BO36="","",Lists!BO36)</f>
        <v/>
      </c>
      <c r="D58" s="252" t="str">
        <f>+IF(Lists!BP36="","",Lists!BP36)</f>
        <v/>
      </c>
      <c r="E58" s="252" t="str">
        <f>+IF(Lists!BQ36="","",Lists!BQ36)</f>
        <v/>
      </c>
      <c r="F58" s="252" t="str">
        <f>+IF(Lists!BR36="","",Lists!BR36)</f>
        <v/>
      </c>
      <c r="G58" s="246"/>
      <c r="H58" s="246"/>
    </row>
    <row r="59" spans="2:8" s="253" customFormat="1" x14ac:dyDescent="0.3">
      <c r="B59" s="252" t="str">
        <f>+IF(Lists!BN37="","",Lists!BN37)</f>
        <v/>
      </c>
      <c r="C59" s="252" t="str">
        <f>+IF(Lists!BO37="","",Lists!BO37)</f>
        <v/>
      </c>
      <c r="D59" s="252" t="str">
        <f>+IF(Lists!BP37="","",Lists!BP37)</f>
        <v/>
      </c>
      <c r="E59" s="252" t="str">
        <f>+IF(Lists!BQ37="","",Lists!BQ37)</f>
        <v/>
      </c>
      <c r="F59" s="252" t="str">
        <f>+IF(Lists!BR37="","",Lists!BR37)</f>
        <v/>
      </c>
      <c r="G59" s="246"/>
      <c r="H59" s="246"/>
    </row>
    <row r="60" spans="2:8" s="253" customFormat="1" x14ac:dyDescent="0.3">
      <c r="B60" s="252" t="str">
        <f>+IF(Lists!BN38="","",Lists!BN38)</f>
        <v/>
      </c>
      <c r="C60" s="252" t="str">
        <f>+IF(Lists!BO38="","",Lists!BO38)</f>
        <v/>
      </c>
      <c r="D60" s="252" t="str">
        <f>+IF(Lists!BP38="","",Lists!BP38)</f>
        <v/>
      </c>
      <c r="E60" s="252" t="str">
        <f>+IF(Lists!BQ38="","",Lists!BQ38)</f>
        <v/>
      </c>
      <c r="F60" s="252" t="str">
        <f>+IF(Lists!BR38="","",Lists!BR38)</f>
        <v/>
      </c>
      <c r="G60" s="246"/>
      <c r="H60" s="246"/>
    </row>
    <row r="61" spans="2:8" s="253" customFormat="1" x14ac:dyDescent="0.3">
      <c r="B61" s="252" t="str">
        <f>+IF(Lists!BN39="","",Lists!BN39)</f>
        <v/>
      </c>
      <c r="C61" s="252" t="str">
        <f>+IF(Lists!BO39="","",Lists!BO39)</f>
        <v/>
      </c>
      <c r="D61" s="252" t="str">
        <f>+IF(Lists!BP39="","",Lists!BP39)</f>
        <v/>
      </c>
      <c r="E61" s="252" t="str">
        <f>+IF(Lists!BQ39="","",Lists!BQ39)</f>
        <v/>
      </c>
      <c r="F61" s="252" t="str">
        <f>+IF(Lists!BR39="","",Lists!BR39)</f>
        <v/>
      </c>
      <c r="G61" s="246"/>
      <c r="H61" s="246"/>
    </row>
    <row r="62" spans="2:8" s="253" customFormat="1" x14ac:dyDescent="0.3">
      <c r="B62" s="252" t="str">
        <f>+IF(Lists!BN40="","",Lists!BN40)</f>
        <v/>
      </c>
      <c r="C62" s="252" t="str">
        <f>+IF(Lists!BO40="","",Lists!BO40)</f>
        <v/>
      </c>
      <c r="D62" s="252" t="str">
        <f>+IF(Lists!BP40="","",Lists!BP40)</f>
        <v/>
      </c>
      <c r="E62" s="252" t="str">
        <f>+IF(Lists!BQ40="","",Lists!BQ40)</f>
        <v/>
      </c>
      <c r="F62" s="252" t="str">
        <f>+IF(Lists!BR40="","",Lists!BR40)</f>
        <v/>
      </c>
      <c r="G62" s="246"/>
      <c r="H62" s="246"/>
    </row>
    <row r="63" spans="2:8" s="253" customFormat="1" x14ac:dyDescent="0.3">
      <c r="B63" s="252" t="str">
        <f>+IF(Lists!BN41="","",Lists!BN41)</f>
        <v/>
      </c>
      <c r="C63" s="252" t="str">
        <f>+IF(Lists!BO41="","",Lists!BO41)</f>
        <v/>
      </c>
      <c r="D63" s="252" t="str">
        <f>+IF(Lists!BP41="","",Lists!BP41)</f>
        <v/>
      </c>
      <c r="E63" s="252" t="str">
        <f>+IF(Lists!BQ41="","",Lists!BQ41)</f>
        <v/>
      </c>
      <c r="F63" s="252" t="str">
        <f>+IF(Lists!BR41="","",Lists!BR41)</f>
        <v/>
      </c>
      <c r="G63" s="246"/>
      <c r="H63" s="246"/>
    </row>
    <row r="64" spans="2:8" s="253" customFormat="1" x14ac:dyDescent="0.3">
      <c r="B64" s="252" t="str">
        <f>+IF(Lists!BN42="","",Lists!BN42)</f>
        <v/>
      </c>
      <c r="C64" s="252" t="str">
        <f>+IF(Lists!BO42="","",Lists!BO42)</f>
        <v/>
      </c>
      <c r="D64" s="252" t="str">
        <f>+IF(Lists!BP42="","",Lists!BP42)</f>
        <v/>
      </c>
      <c r="E64" s="252" t="str">
        <f>+IF(Lists!BQ42="","",Lists!BQ42)</f>
        <v/>
      </c>
      <c r="F64" s="252" t="str">
        <f>+IF(Lists!BR42="","",Lists!BR42)</f>
        <v/>
      </c>
      <c r="G64" s="246"/>
      <c r="H64" s="246"/>
    </row>
    <row r="65" spans="2:8" s="253" customFormat="1" x14ac:dyDescent="0.3">
      <c r="B65" s="252" t="str">
        <f>+IF(Lists!BN43="","",Lists!BN43)</f>
        <v/>
      </c>
      <c r="C65" s="252" t="str">
        <f>+IF(Lists!BO43="","",Lists!BO43)</f>
        <v/>
      </c>
      <c r="D65" s="252" t="str">
        <f>+IF(Lists!BP43="","",Lists!BP43)</f>
        <v/>
      </c>
      <c r="E65" s="252" t="str">
        <f>+IF(Lists!BQ43="","",Lists!BQ43)</f>
        <v/>
      </c>
      <c r="F65" s="252" t="str">
        <f>+IF(Lists!BR43="","",Lists!BR43)</f>
        <v/>
      </c>
      <c r="G65" s="246"/>
      <c r="H65" s="246"/>
    </row>
    <row r="66" spans="2:8" s="253" customFormat="1" x14ac:dyDescent="0.3">
      <c r="B66" s="252" t="str">
        <f>+IF(Lists!BN44="","",Lists!BN44)</f>
        <v/>
      </c>
      <c r="C66" s="252" t="str">
        <f>+IF(Lists!BO44="","",Lists!BO44)</f>
        <v/>
      </c>
      <c r="D66" s="252" t="str">
        <f>+IF(Lists!BP44="","",Lists!BP44)</f>
        <v/>
      </c>
      <c r="E66" s="252" t="str">
        <f>+IF(Lists!BQ44="","",Lists!BQ44)</f>
        <v/>
      </c>
      <c r="F66" s="252" t="str">
        <f>+IF(Lists!BR44="","",Lists!BR44)</f>
        <v/>
      </c>
      <c r="G66" s="246"/>
      <c r="H66" s="246"/>
    </row>
    <row r="67" spans="2:8" s="253" customFormat="1" x14ac:dyDescent="0.3">
      <c r="B67" s="252" t="str">
        <f>+IF(Lists!BN45="","",Lists!BN45)</f>
        <v/>
      </c>
      <c r="C67" s="252" t="str">
        <f>+IF(Lists!BO45="","",Lists!BO45)</f>
        <v/>
      </c>
      <c r="D67" s="252" t="str">
        <f>+IF(Lists!BP45="","",Lists!BP45)</f>
        <v/>
      </c>
      <c r="E67" s="252" t="str">
        <f>+IF(Lists!BQ45="","",Lists!BQ45)</f>
        <v/>
      </c>
      <c r="F67" s="252" t="str">
        <f>+IF(Lists!BR45="","",Lists!BR45)</f>
        <v/>
      </c>
      <c r="G67" s="246"/>
      <c r="H67" s="246"/>
    </row>
    <row r="68" spans="2:8" s="253" customFormat="1" x14ac:dyDescent="0.3">
      <c r="B68" s="252" t="str">
        <f>+IF(Lists!BN46="","",Lists!BN46)</f>
        <v/>
      </c>
      <c r="C68" s="252" t="str">
        <f>+IF(Lists!BO46="","",Lists!BO46)</f>
        <v/>
      </c>
      <c r="D68" s="252" t="str">
        <f>+IF(Lists!BP46="","",Lists!BP46)</f>
        <v/>
      </c>
      <c r="E68" s="252" t="str">
        <f>+IF(Lists!BQ46="","",Lists!BQ46)</f>
        <v/>
      </c>
      <c r="F68" s="252" t="str">
        <f>+IF(Lists!BR46="","",Lists!BR46)</f>
        <v/>
      </c>
      <c r="G68" s="246"/>
      <c r="H68" s="246"/>
    </row>
    <row r="69" spans="2:8" s="253" customFormat="1" x14ac:dyDescent="0.3">
      <c r="B69" s="252" t="str">
        <f>+IF(Lists!BN47="","",Lists!BN47)</f>
        <v/>
      </c>
      <c r="C69" s="252" t="str">
        <f>+IF(Lists!BO47="","",Lists!BO47)</f>
        <v/>
      </c>
      <c r="D69" s="252" t="str">
        <f>+IF(Lists!BP47="","",Lists!BP47)</f>
        <v/>
      </c>
      <c r="E69" s="252" t="str">
        <f>+IF(Lists!BQ47="","",Lists!BQ47)</f>
        <v/>
      </c>
      <c r="F69" s="252" t="str">
        <f>+IF(Lists!BR47="","",Lists!BR47)</f>
        <v/>
      </c>
      <c r="G69" s="246"/>
      <c r="H69" s="246"/>
    </row>
    <row r="70" spans="2:8" s="253" customFormat="1" x14ac:dyDescent="0.3">
      <c r="B70" s="252" t="str">
        <f>+IF(Lists!BN48="","",Lists!BN48)</f>
        <v/>
      </c>
      <c r="C70" s="252" t="str">
        <f>+IF(Lists!BO48="","",Lists!BO48)</f>
        <v/>
      </c>
      <c r="D70" s="252" t="str">
        <f>+IF(Lists!BP48="","",Lists!BP48)</f>
        <v/>
      </c>
      <c r="E70" s="252" t="str">
        <f>+IF(Lists!BQ48="","",Lists!BQ48)</f>
        <v/>
      </c>
      <c r="F70" s="252" t="str">
        <f>+IF(Lists!BR48="","",Lists!BR48)</f>
        <v/>
      </c>
      <c r="G70" s="246"/>
      <c r="H70" s="246"/>
    </row>
    <row r="71" spans="2:8" s="253" customFormat="1" x14ac:dyDescent="0.3">
      <c r="B71" s="252" t="str">
        <f>+IF(Lists!BN49="","",Lists!BN49)</f>
        <v/>
      </c>
      <c r="C71" s="252" t="str">
        <f>+IF(Lists!BO49="","",Lists!BO49)</f>
        <v/>
      </c>
      <c r="D71" s="252" t="str">
        <f>+IF(Lists!BP49="","",Lists!BP49)</f>
        <v/>
      </c>
      <c r="E71" s="252" t="str">
        <f>+IF(Lists!BQ49="","",Lists!BQ49)</f>
        <v/>
      </c>
      <c r="F71" s="252" t="str">
        <f>+IF(Lists!BR49="","",Lists!BR49)</f>
        <v/>
      </c>
      <c r="G71" s="246"/>
      <c r="H71" s="246"/>
    </row>
    <row r="72" spans="2:8" s="253" customFormat="1" x14ac:dyDescent="0.3">
      <c r="B72" s="252" t="str">
        <f>+IF(Lists!BN50="","",Lists!BN50)</f>
        <v/>
      </c>
      <c r="C72" s="252" t="str">
        <f>+IF(Lists!BO50="","",Lists!BO50)</f>
        <v/>
      </c>
      <c r="D72" s="252" t="str">
        <f>+IF(Lists!BP50="","",Lists!BP50)</f>
        <v/>
      </c>
      <c r="E72" s="252" t="str">
        <f>+IF(Lists!BQ50="","",Lists!BQ50)</f>
        <v/>
      </c>
      <c r="F72" s="252" t="str">
        <f>+IF(Lists!BR50="","",Lists!BR50)</f>
        <v/>
      </c>
      <c r="G72" s="246"/>
      <c r="H72" s="246"/>
    </row>
    <row r="73" spans="2:8" s="253" customFormat="1" x14ac:dyDescent="0.3">
      <c r="B73" s="252" t="str">
        <f>+IF(Lists!BN51="","",Lists!BN51)</f>
        <v/>
      </c>
      <c r="C73" s="252" t="str">
        <f>+IF(Lists!BO51="","",Lists!BO51)</f>
        <v/>
      </c>
      <c r="D73" s="252" t="str">
        <f>+IF(Lists!BP51="","",Lists!BP51)</f>
        <v/>
      </c>
      <c r="E73" s="252" t="str">
        <f>+IF(Lists!BQ51="","",Lists!BQ51)</f>
        <v/>
      </c>
      <c r="F73" s="252" t="str">
        <f>+IF(Lists!BR51="","",Lists!BR51)</f>
        <v/>
      </c>
      <c r="G73" s="246"/>
      <c r="H73" s="246"/>
    </row>
    <row r="74" spans="2:8" s="253" customFormat="1" x14ac:dyDescent="0.3">
      <c r="B74" s="252" t="str">
        <f>+IF(Lists!BN52="","",Lists!BN52)</f>
        <v/>
      </c>
      <c r="C74" s="252" t="str">
        <f>+IF(Lists!BO52="","",Lists!BO52)</f>
        <v/>
      </c>
      <c r="D74" s="252" t="str">
        <f>+IF(Lists!BP52="","",Lists!BP52)</f>
        <v/>
      </c>
      <c r="E74" s="252" t="str">
        <f>+IF(Lists!BQ52="","",Lists!BQ52)</f>
        <v/>
      </c>
      <c r="F74" s="252" t="str">
        <f>+IF(Lists!BR52="","",Lists!BR52)</f>
        <v/>
      </c>
      <c r="G74" s="246"/>
      <c r="H74" s="246"/>
    </row>
    <row r="75" spans="2:8" s="253" customFormat="1" x14ac:dyDescent="0.3">
      <c r="B75" s="252" t="str">
        <f>+IF(Lists!BN53="","",Lists!BN53)</f>
        <v/>
      </c>
      <c r="C75" s="252" t="str">
        <f>+IF(Lists!BO53="","",Lists!BO53)</f>
        <v/>
      </c>
      <c r="D75" s="252" t="str">
        <f>+IF(Lists!BP53="","",Lists!BP53)</f>
        <v/>
      </c>
      <c r="E75" s="252" t="str">
        <f>+IF(Lists!BQ53="","",Lists!BQ53)</f>
        <v/>
      </c>
      <c r="F75" s="252" t="str">
        <f>+IF(Lists!BR53="","",Lists!BR53)</f>
        <v/>
      </c>
      <c r="G75" s="246"/>
      <c r="H75" s="246"/>
    </row>
    <row r="76" spans="2:8" s="253" customFormat="1" x14ac:dyDescent="0.3">
      <c r="B76" s="252" t="str">
        <f>+IF(Lists!BN54="","",Lists!BN54)</f>
        <v/>
      </c>
      <c r="C76" s="252" t="str">
        <f>+IF(Lists!BO54="","",Lists!BO54)</f>
        <v/>
      </c>
      <c r="D76" s="252" t="str">
        <f>+IF(Lists!BP54="","",Lists!BP54)</f>
        <v/>
      </c>
      <c r="E76" s="252" t="str">
        <f>+IF(Lists!BQ54="","",Lists!BQ54)</f>
        <v/>
      </c>
      <c r="F76" s="252" t="str">
        <f>+IF(Lists!BR54="","",Lists!BR54)</f>
        <v/>
      </c>
      <c r="G76" s="246"/>
      <c r="H76" s="246"/>
    </row>
    <row r="77" spans="2:8" s="253" customFormat="1" x14ac:dyDescent="0.3">
      <c r="B77" s="252" t="str">
        <f>+IF(Lists!BN55="","",Lists!BN55)</f>
        <v/>
      </c>
      <c r="C77" s="252" t="str">
        <f>+IF(Lists!BO55="","",Lists!BO55)</f>
        <v/>
      </c>
      <c r="D77" s="252" t="str">
        <f>+IF(Lists!BP55="","",Lists!BP55)</f>
        <v/>
      </c>
      <c r="E77" s="252" t="str">
        <f>+IF(Lists!BQ55="","",Lists!BQ55)</f>
        <v/>
      </c>
      <c r="F77" s="252" t="str">
        <f>+IF(Lists!BR55="","",Lists!BR55)</f>
        <v/>
      </c>
      <c r="G77" s="246"/>
      <c r="H77" s="246"/>
    </row>
    <row r="78" spans="2:8" s="253" customFormat="1" x14ac:dyDescent="0.3">
      <c r="B78" s="252" t="str">
        <f>+IF(Lists!BN56="","",Lists!BN56)</f>
        <v/>
      </c>
      <c r="C78" s="252" t="str">
        <f>+IF(Lists!BO56="","",Lists!BO56)</f>
        <v/>
      </c>
      <c r="D78" s="252" t="str">
        <f>+IF(Lists!BP56="","",Lists!BP56)</f>
        <v/>
      </c>
      <c r="E78" s="252" t="str">
        <f>+IF(Lists!BQ56="","",Lists!BQ56)</f>
        <v/>
      </c>
      <c r="F78" s="252" t="str">
        <f>+IF(Lists!BR56="","",Lists!BR56)</f>
        <v/>
      </c>
      <c r="G78" s="246"/>
      <c r="H78" s="246"/>
    </row>
    <row r="79" spans="2:8" s="253" customFormat="1" x14ac:dyDescent="0.3">
      <c r="B79" s="252" t="str">
        <f>+IF(Lists!BN57="","",Lists!BN57)</f>
        <v/>
      </c>
      <c r="C79" s="252" t="str">
        <f>+IF(Lists!BO57="","",Lists!BO57)</f>
        <v/>
      </c>
      <c r="D79" s="252" t="str">
        <f>+IF(Lists!BP57="","",Lists!BP57)</f>
        <v/>
      </c>
      <c r="E79" s="252" t="str">
        <f>+IF(Lists!BQ57="","",Lists!BQ57)</f>
        <v/>
      </c>
      <c r="F79" s="252" t="str">
        <f>+IF(Lists!BR57="","",Lists!BR57)</f>
        <v/>
      </c>
      <c r="G79" s="246"/>
      <c r="H79" s="246"/>
    </row>
    <row r="80" spans="2:8" s="253" customFormat="1" x14ac:dyDescent="0.3">
      <c r="B80" s="252" t="str">
        <f>+IF(Lists!BN58="","",Lists!BN58)</f>
        <v/>
      </c>
      <c r="C80" s="252" t="str">
        <f>+IF(Lists!BO58="","",Lists!BO58)</f>
        <v/>
      </c>
      <c r="D80" s="252" t="str">
        <f>+IF(Lists!BP58="","",Lists!BP58)</f>
        <v/>
      </c>
      <c r="E80" s="252" t="str">
        <f>+IF(Lists!BQ58="","",Lists!BQ58)</f>
        <v/>
      </c>
      <c r="F80" s="252" t="str">
        <f>+IF(Lists!BR58="","",Lists!BR58)</f>
        <v/>
      </c>
      <c r="G80" s="246"/>
      <c r="H80" s="246"/>
    </row>
    <row r="81" spans="2:8" s="253" customFormat="1" x14ac:dyDescent="0.3">
      <c r="B81" s="252" t="str">
        <f>+IF(Lists!BN59="","",Lists!BN59)</f>
        <v/>
      </c>
      <c r="C81" s="252" t="str">
        <f>+IF(Lists!BO59="","",Lists!BO59)</f>
        <v/>
      </c>
      <c r="D81" s="252" t="str">
        <f>+IF(Lists!BP59="","",Lists!BP59)</f>
        <v/>
      </c>
      <c r="E81" s="252" t="str">
        <f>+IF(Lists!BQ59="","",Lists!BQ59)</f>
        <v/>
      </c>
      <c r="F81" s="252" t="str">
        <f>+IF(Lists!BR59="","",Lists!BR59)</f>
        <v/>
      </c>
      <c r="G81" s="246"/>
      <c r="H81" s="246"/>
    </row>
    <row r="82" spans="2:8" s="253" customFormat="1" x14ac:dyDescent="0.3">
      <c r="B82" s="252" t="str">
        <f>+IF(Lists!BN60="","",Lists!BN60)</f>
        <v/>
      </c>
      <c r="C82" s="252" t="str">
        <f>+IF(Lists!BO60="","",Lists!BO60)</f>
        <v/>
      </c>
      <c r="D82" s="252" t="str">
        <f>+IF(Lists!BP60="","",Lists!BP60)</f>
        <v/>
      </c>
      <c r="E82" s="252" t="str">
        <f>+IF(Lists!BQ60="","",Lists!BQ60)</f>
        <v/>
      </c>
      <c r="F82" s="252" t="str">
        <f>+IF(Lists!BR60="","",Lists!BR60)</f>
        <v/>
      </c>
      <c r="G82" s="246"/>
      <c r="H82" s="246"/>
    </row>
    <row r="83" spans="2:8" s="253" customFormat="1" x14ac:dyDescent="0.3">
      <c r="B83" s="252" t="str">
        <f>+IF(Lists!BN61="","",Lists!BN61)</f>
        <v/>
      </c>
      <c r="C83" s="252" t="str">
        <f>+IF(Lists!BO61="","",Lists!BO61)</f>
        <v/>
      </c>
      <c r="D83" s="252" t="str">
        <f>+IF(Lists!BP61="","",Lists!BP61)</f>
        <v/>
      </c>
      <c r="E83" s="252" t="str">
        <f>+IF(Lists!BQ61="","",Lists!BQ61)</f>
        <v/>
      </c>
      <c r="F83" s="252" t="str">
        <f>+IF(Lists!BR61="","",Lists!BR61)</f>
        <v/>
      </c>
      <c r="G83" s="246"/>
      <c r="H83" s="246"/>
    </row>
    <row r="84" spans="2:8" s="253" customFormat="1" x14ac:dyDescent="0.3">
      <c r="B84" s="252" t="str">
        <f>+IF(Lists!BN62="","",Lists!BN62)</f>
        <v/>
      </c>
      <c r="C84" s="252" t="str">
        <f>+IF(Lists!BO62="","",Lists!BO62)</f>
        <v/>
      </c>
      <c r="D84" s="252" t="str">
        <f>+IF(Lists!BP62="","",Lists!BP62)</f>
        <v/>
      </c>
      <c r="E84" s="252" t="str">
        <f>+IF(Lists!BQ62="","",Lists!BQ62)</f>
        <v/>
      </c>
      <c r="F84" s="252" t="str">
        <f>+IF(Lists!BR62="","",Lists!BR62)</f>
        <v/>
      </c>
      <c r="G84" s="246"/>
      <c r="H84" s="246"/>
    </row>
    <row r="85" spans="2:8" s="253" customFormat="1" x14ac:dyDescent="0.3">
      <c r="B85" s="252" t="str">
        <f>+IF(Lists!BN63="","",Lists!BN63)</f>
        <v/>
      </c>
      <c r="C85" s="252" t="str">
        <f>+IF(Lists!BO63="","",Lists!BO63)</f>
        <v/>
      </c>
      <c r="D85" s="252" t="str">
        <f>+IF(Lists!BP63="","",Lists!BP63)</f>
        <v/>
      </c>
      <c r="E85" s="252" t="str">
        <f>+IF(Lists!BQ63="","",Lists!BQ63)</f>
        <v/>
      </c>
      <c r="F85" s="252" t="str">
        <f>+IF(Lists!BR63="","",Lists!BR63)</f>
        <v/>
      </c>
      <c r="G85" s="246"/>
      <c r="H85" s="246"/>
    </row>
    <row r="86" spans="2:8" s="253" customFormat="1" x14ac:dyDescent="0.3">
      <c r="B86" s="252" t="str">
        <f>+IF(Lists!BN64="","",Lists!BN64)</f>
        <v/>
      </c>
      <c r="C86" s="252" t="str">
        <f>+IF(Lists!BO64="","",Lists!BO64)</f>
        <v/>
      </c>
      <c r="D86" s="252" t="str">
        <f>+IF(Lists!BP64="","",Lists!BP64)</f>
        <v/>
      </c>
      <c r="E86" s="252" t="str">
        <f>+IF(Lists!BQ64="","",Lists!BQ64)</f>
        <v/>
      </c>
      <c r="F86" s="252" t="str">
        <f>+IF(Lists!BR64="","",Lists!BR64)</f>
        <v/>
      </c>
      <c r="G86" s="246"/>
      <c r="H86" s="246"/>
    </row>
    <row r="87" spans="2:8" s="253" customFormat="1" x14ac:dyDescent="0.3">
      <c r="B87" s="252" t="str">
        <f>+IF(Lists!BN65="","",Lists!BN65)</f>
        <v/>
      </c>
      <c r="C87" s="252" t="str">
        <f>+IF(Lists!BO65="","",Lists!BO65)</f>
        <v/>
      </c>
      <c r="D87" s="252" t="str">
        <f>+IF(Lists!BP65="","",Lists!BP65)</f>
        <v/>
      </c>
      <c r="E87" s="252" t="str">
        <f>+IF(Lists!BQ65="","",Lists!BQ65)</f>
        <v/>
      </c>
      <c r="F87" s="252" t="str">
        <f>+IF(Lists!BR65="","",Lists!BR65)</f>
        <v/>
      </c>
      <c r="G87" s="246"/>
      <c r="H87" s="246"/>
    </row>
    <row r="88" spans="2:8" s="253" customFormat="1" x14ac:dyDescent="0.3">
      <c r="B88" s="252" t="str">
        <f>+IF(Lists!BN66="","",Lists!BN66)</f>
        <v/>
      </c>
      <c r="C88" s="252" t="str">
        <f>+IF(Lists!BO66="","",Lists!BO66)</f>
        <v/>
      </c>
      <c r="D88" s="252" t="str">
        <f>+IF(Lists!BP66="","",Lists!BP66)</f>
        <v/>
      </c>
      <c r="E88" s="252" t="str">
        <f>+IF(Lists!BQ66="","",Lists!BQ66)</f>
        <v/>
      </c>
      <c r="F88" s="252" t="str">
        <f>+IF(Lists!BR66="","",Lists!BR66)</f>
        <v/>
      </c>
      <c r="G88" s="246"/>
      <c r="H88" s="246"/>
    </row>
    <row r="89" spans="2:8" s="253" customFormat="1" x14ac:dyDescent="0.3">
      <c r="B89" s="252" t="str">
        <f>+IF(Lists!BN67="","",Lists!BN67)</f>
        <v/>
      </c>
      <c r="C89" s="252" t="str">
        <f>+IF(Lists!BO67="","",Lists!BO67)</f>
        <v/>
      </c>
      <c r="D89" s="252" t="str">
        <f>+IF(Lists!BP67="","",Lists!BP67)</f>
        <v/>
      </c>
      <c r="E89" s="252" t="str">
        <f>+IF(Lists!BQ67="","",Lists!BQ67)</f>
        <v/>
      </c>
      <c r="F89" s="252" t="str">
        <f>+IF(Lists!BR67="","",Lists!BR67)</f>
        <v/>
      </c>
      <c r="G89" s="246"/>
      <c r="H89" s="246"/>
    </row>
    <row r="90" spans="2:8" s="253" customFormat="1" x14ac:dyDescent="0.3">
      <c r="B90" s="252" t="str">
        <f>+IF(Lists!BN68="","",Lists!BN68)</f>
        <v/>
      </c>
      <c r="C90" s="252" t="str">
        <f>+IF(Lists!BO68="","",Lists!BO68)</f>
        <v/>
      </c>
      <c r="D90" s="252" t="str">
        <f>+IF(Lists!BP68="","",Lists!BP68)</f>
        <v/>
      </c>
      <c r="E90" s="252" t="str">
        <f>+IF(Lists!BQ68="","",Lists!BQ68)</f>
        <v/>
      </c>
      <c r="F90" s="252" t="str">
        <f>+IF(Lists!BR68="","",Lists!BR68)</f>
        <v/>
      </c>
      <c r="G90" s="246"/>
      <c r="H90" s="246"/>
    </row>
    <row r="91" spans="2:8" s="253" customFormat="1" x14ac:dyDescent="0.3">
      <c r="B91" s="252" t="str">
        <f>+IF(Lists!BN69="","",Lists!BN69)</f>
        <v/>
      </c>
      <c r="C91" s="252" t="str">
        <f>+IF(Lists!BO69="","",Lists!BO69)</f>
        <v/>
      </c>
      <c r="D91" s="252" t="str">
        <f>+IF(Lists!BP69="","",Lists!BP69)</f>
        <v/>
      </c>
      <c r="E91" s="252" t="str">
        <f>+IF(Lists!BQ69="","",Lists!BQ69)</f>
        <v/>
      </c>
      <c r="F91" s="252" t="str">
        <f>+IF(Lists!BR69="","",Lists!BR69)</f>
        <v/>
      </c>
      <c r="G91" s="246"/>
      <c r="H91" s="246"/>
    </row>
    <row r="92" spans="2:8" s="253" customFormat="1" x14ac:dyDescent="0.3">
      <c r="B92" s="252" t="str">
        <f>+IF(Lists!BN70="","",Lists!BN70)</f>
        <v/>
      </c>
      <c r="C92" s="252" t="str">
        <f>+IF(Lists!BO70="","",Lists!BO70)</f>
        <v/>
      </c>
      <c r="D92" s="252" t="str">
        <f>+IF(Lists!BP70="","",Lists!BP70)</f>
        <v/>
      </c>
      <c r="E92" s="252" t="str">
        <f>+IF(Lists!BQ70="","",Lists!BQ70)</f>
        <v/>
      </c>
      <c r="F92" s="252" t="str">
        <f>+IF(Lists!BR70="","",Lists!BR70)</f>
        <v/>
      </c>
      <c r="G92" s="246"/>
      <c r="H92" s="246"/>
    </row>
    <row r="93" spans="2:8" s="253" customFormat="1" x14ac:dyDescent="0.3">
      <c r="B93" s="252" t="str">
        <f>+IF(Lists!BN71="","",Lists!BN71)</f>
        <v/>
      </c>
      <c r="C93" s="252" t="str">
        <f>+IF(Lists!BO71="","",Lists!BO71)</f>
        <v/>
      </c>
      <c r="D93" s="252" t="str">
        <f>+IF(Lists!BP71="","",Lists!BP71)</f>
        <v/>
      </c>
      <c r="E93" s="252" t="str">
        <f>+IF(Lists!BQ71="","",Lists!BQ71)</f>
        <v/>
      </c>
      <c r="F93" s="252" t="str">
        <f>+IF(Lists!BR71="","",Lists!BR71)</f>
        <v/>
      </c>
      <c r="G93" s="246"/>
      <c r="H93" s="246"/>
    </row>
    <row r="94" spans="2:8" s="253" customFormat="1" x14ac:dyDescent="0.3">
      <c r="B94" s="252" t="str">
        <f>+IF(Lists!BN72="","",Lists!BN72)</f>
        <v/>
      </c>
      <c r="C94" s="252" t="str">
        <f>+IF(Lists!BO72="","",Lists!BO72)</f>
        <v/>
      </c>
      <c r="D94" s="252" t="str">
        <f>+IF(Lists!BP72="","",Lists!BP72)</f>
        <v/>
      </c>
      <c r="E94" s="252" t="str">
        <f>+IF(Lists!BQ72="","",Lists!BQ72)</f>
        <v/>
      </c>
      <c r="F94" s="252" t="str">
        <f>+IF(Lists!BR72="","",Lists!BR72)</f>
        <v/>
      </c>
      <c r="G94" s="246"/>
      <c r="H94" s="246"/>
    </row>
    <row r="95" spans="2:8" s="253" customFormat="1" x14ac:dyDescent="0.3">
      <c r="B95" s="252" t="str">
        <f>+IF(Lists!BN73="","",Lists!BN73)</f>
        <v/>
      </c>
      <c r="C95" s="252" t="str">
        <f>+IF(Lists!BO73="","",Lists!BO73)</f>
        <v/>
      </c>
      <c r="D95" s="252" t="str">
        <f>+IF(Lists!BP73="","",Lists!BP73)</f>
        <v/>
      </c>
      <c r="E95" s="252" t="str">
        <f>+IF(Lists!BQ73="","",Lists!BQ73)</f>
        <v/>
      </c>
      <c r="F95" s="252" t="str">
        <f>+IF(Lists!BR73="","",Lists!BR73)</f>
        <v/>
      </c>
      <c r="G95" s="246"/>
      <c r="H95" s="246"/>
    </row>
    <row r="96" spans="2:8" s="253" customFormat="1" x14ac:dyDescent="0.3">
      <c r="B96" s="252" t="str">
        <f>+IF(Lists!BN74="","",Lists!BN74)</f>
        <v/>
      </c>
      <c r="C96" s="252" t="str">
        <f>+IF(Lists!BO74="","",Lists!BO74)</f>
        <v/>
      </c>
      <c r="D96" s="252" t="str">
        <f>+IF(Lists!BP74="","",Lists!BP74)</f>
        <v/>
      </c>
      <c r="E96" s="252" t="str">
        <f>+IF(Lists!BQ74="","",Lists!BQ74)</f>
        <v/>
      </c>
      <c r="F96" s="252" t="str">
        <f>+IF(Lists!BR74="","",Lists!BR74)</f>
        <v/>
      </c>
      <c r="G96" s="246"/>
      <c r="H96" s="246"/>
    </row>
    <row r="97" spans="2:8" s="253" customFormat="1" x14ac:dyDescent="0.3">
      <c r="B97" s="252" t="str">
        <f>+IF(Lists!BN75="","",Lists!BN75)</f>
        <v/>
      </c>
      <c r="C97" s="252" t="str">
        <f>+IF(Lists!BO75="","",Lists!BO75)</f>
        <v/>
      </c>
      <c r="D97" s="252" t="str">
        <f>+IF(Lists!BP75="","",Lists!BP75)</f>
        <v/>
      </c>
      <c r="E97" s="252" t="str">
        <f>+IF(Lists!BQ75="","",Lists!BQ75)</f>
        <v/>
      </c>
      <c r="F97" s="252" t="str">
        <f>+IF(Lists!BR75="","",Lists!BR75)</f>
        <v/>
      </c>
      <c r="G97" s="246"/>
      <c r="H97" s="246"/>
    </row>
    <row r="98" spans="2:8" s="253" customFormat="1" x14ac:dyDescent="0.3">
      <c r="B98" s="252" t="str">
        <f>+IF(Lists!BN76="","",Lists!BN76)</f>
        <v/>
      </c>
      <c r="C98" s="252" t="str">
        <f>+IF(Lists!BO76="","",Lists!BO76)</f>
        <v/>
      </c>
      <c r="D98" s="252" t="str">
        <f>+IF(Lists!BP76="","",Lists!BP76)</f>
        <v/>
      </c>
      <c r="E98" s="252" t="str">
        <f>+IF(Lists!BQ76="","",Lists!BQ76)</f>
        <v/>
      </c>
      <c r="F98" s="252" t="str">
        <f>+IF(Lists!BR76="","",Lists!BR76)</f>
        <v/>
      </c>
      <c r="G98" s="246"/>
      <c r="H98" s="246"/>
    </row>
    <row r="99" spans="2:8" s="253" customFormat="1" x14ac:dyDescent="0.3">
      <c r="B99" s="252" t="str">
        <f>+IF(Lists!BN77="","",Lists!BN77)</f>
        <v/>
      </c>
      <c r="C99" s="252" t="str">
        <f>+IF(Lists!BO77="","",Lists!BO77)</f>
        <v/>
      </c>
      <c r="D99" s="252" t="str">
        <f>+IF(Lists!BP77="","",Lists!BP77)</f>
        <v/>
      </c>
      <c r="E99" s="252" t="str">
        <f>+IF(Lists!BQ77="","",Lists!BQ77)</f>
        <v/>
      </c>
      <c r="F99" s="252" t="str">
        <f>+IF(Lists!BR77="","",Lists!BR77)</f>
        <v/>
      </c>
      <c r="G99" s="246"/>
      <c r="H99" s="246"/>
    </row>
    <row r="100" spans="2:8" s="253" customFormat="1" ht="15" thickBot="1" x14ac:dyDescent="0.35">
      <c r="B100" s="252" t="str">
        <f>+IF(Lists!BN78="","",Lists!BN78)</f>
        <v/>
      </c>
      <c r="C100" s="252" t="str">
        <f>+IF(Lists!BO78="","",Lists!BO78)</f>
        <v/>
      </c>
      <c r="D100" s="252" t="str">
        <f>+IF(Lists!BP78="","",Lists!BP78)</f>
        <v/>
      </c>
      <c r="E100" s="252" t="str">
        <f>+IF(Lists!BQ78="","",Lists!BQ78)</f>
        <v/>
      </c>
      <c r="F100" s="252" t="str">
        <f>+IF(Lists!BR78="","",Lists!BR78)</f>
        <v/>
      </c>
      <c r="G100" s="250"/>
      <c r="H100" s="246"/>
    </row>
  </sheetData>
  <sheetProtection algorithmName="SHA-512" hashValue="a4pXfQQJmaa1P09Z5L1w6Dz1wJBUrfCAcVKY9xO7ZaewR0lq78q1IbLWnbm7BISncddAh6IGpMXtKr166jCnkA==" saltValue="RwIuymdF3FltpdHyGwN2VA==" spinCount="100000" sheet="1" sort="0" autoFilter="0"/>
  <dataValidations count="1">
    <dataValidation type="list" allowBlank="1" showInputMessage="1" showErrorMessage="1" sqref="E15:H23 H24:H100" xr:uid="{00000000-0002-0000-0A00-000000000000}">
      <formula1>"Yes, No"</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B050"/>
  </sheetPr>
  <dimension ref="B1:F100"/>
  <sheetViews>
    <sheetView showGridLines="0" topLeftCell="B7" workbookViewId="0">
      <selection activeCell="B12" sqref="B12"/>
    </sheetView>
  </sheetViews>
  <sheetFormatPr defaultColWidth="0" defaultRowHeight="14.4" zeroHeight="1" x14ac:dyDescent="0.3"/>
  <cols>
    <col min="1" max="1" width="9.44140625" style="13" hidden="1" customWidth="1"/>
    <col min="2" max="2" width="17.5546875" style="13" customWidth="1"/>
    <col min="3" max="4" width="30.5546875" style="13" customWidth="1"/>
    <col min="5" max="5" width="51.88671875" style="13" customWidth="1"/>
    <col min="6" max="6" width="54.109375" style="13" customWidth="1"/>
    <col min="7" max="16384" width="9.44140625" style="13" hidden="1"/>
  </cols>
  <sheetData>
    <row r="1" spans="2:6" ht="24.75" hidden="1" customHeight="1" x14ac:dyDescent="0.3">
      <c r="B1" s="11" t="s">
        <v>7</v>
      </c>
      <c r="C1" s="12"/>
      <c r="D1" s="12"/>
      <c r="E1" s="12"/>
      <c r="F1" s="12"/>
    </row>
    <row r="2" spans="2:6" hidden="1" x14ac:dyDescent="0.3">
      <c r="B2" s="14" t="s">
        <v>8</v>
      </c>
      <c r="C2" s="11" t="str">
        <f>Welcome!B2</f>
        <v>63.6016(k) Notification of Compliance and  §63.6017(g) Semiannual Compliance Report (Spreadsheet Template)</v>
      </c>
      <c r="D2" s="11"/>
      <c r="E2" s="15"/>
      <c r="F2" s="15"/>
    </row>
    <row r="3" spans="2:6" hidden="1" x14ac:dyDescent="0.3">
      <c r="B3" s="16" t="s">
        <v>9</v>
      </c>
      <c r="C3" s="17" t="str">
        <f>Welcome!B3</f>
        <v>63.6016(k) and 63.6017(g)</v>
      </c>
      <c r="D3" s="17"/>
      <c r="E3" s="18"/>
      <c r="F3" s="18"/>
    </row>
    <row r="4" spans="2:6" hidden="1" x14ac:dyDescent="0.3">
      <c r="B4" s="16" t="s">
        <v>10</v>
      </c>
      <c r="C4" s="19" t="str">
        <f>Welcome!B4</f>
        <v>Final ICR Draft</v>
      </c>
      <c r="D4" s="19"/>
      <c r="E4" s="20"/>
      <c r="F4" s="20"/>
    </row>
    <row r="5" spans="2:6" hidden="1" x14ac:dyDescent="0.3">
      <c r="B5" s="16" t="s">
        <v>11</v>
      </c>
      <c r="C5" s="21">
        <f>Welcome!B5</f>
        <v>45532</v>
      </c>
      <c r="D5" s="21"/>
      <c r="E5" s="22"/>
      <c r="F5" s="22"/>
    </row>
    <row r="6" spans="2:6" hidden="1" x14ac:dyDescent="0.3">
      <c r="B6" s="1" t="str">
        <f>Welcome!B6</f>
        <v>OMB Control Number: 2060-0449 Form 5900-659</v>
      </c>
    </row>
    <row r="7" spans="2:6" x14ac:dyDescent="0.3">
      <c r="B7" s="49" t="s">
        <v>62</v>
      </c>
      <c r="C7" s="50"/>
      <c r="D7" s="50"/>
      <c r="E7" s="50"/>
      <c r="F7" s="50"/>
    </row>
    <row r="8" spans="2:6" ht="17.25" hidden="1" customHeight="1" x14ac:dyDescent="0.3">
      <c r="B8" s="27" t="s">
        <v>18</v>
      </c>
      <c r="C8" s="27"/>
      <c r="D8" s="27"/>
      <c r="E8" s="27"/>
      <c r="F8" s="27"/>
    </row>
    <row r="9" spans="2:6" ht="17.25" hidden="1" customHeight="1" x14ac:dyDescent="0.3">
      <c r="B9" s="30"/>
      <c r="C9" s="30"/>
      <c r="D9" s="30"/>
      <c r="E9" s="30"/>
      <c r="F9" s="30"/>
    </row>
    <row r="10" spans="2:6" x14ac:dyDescent="0.3">
      <c r="B10" s="202" t="s">
        <v>274</v>
      </c>
      <c r="E10" s="51"/>
      <c r="F10" s="51"/>
    </row>
    <row r="11" spans="2:6" s="54" customFormat="1" x14ac:dyDescent="0.3">
      <c r="B11" s="52" t="s">
        <v>407</v>
      </c>
      <c r="C11" s="53"/>
      <c r="D11" s="53"/>
      <c r="E11" s="56"/>
      <c r="F11" s="56"/>
    </row>
    <row r="12" spans="2:6" s="38" customFormat="1" ht="72.599999999999994" thickBot="1" x14ac:dyDescent="0.35">
      <c r="B12" s="243" t="s">
        <v>387</v>
      </c>
      <c r="C12" s="239" t="s">
        <v>388</v>
      </c>
      <c r="D12" s="239" t="s">
        <v>270</v>
      </c>
      <c r="E12" s="239" t="s">
        <v>402</v>
      </c>
      <c r="F12" s="239" t="s">
        <v>403</v>
      </c>
    </row>
    <row r="13" spans="2:6" s="43" customFormat="1" x14ac:dyDescent="0.3">
      <c r="B13" s="213" t="s">
        <v>315</v>
      </c>
      <c r="C13" s="40" t="s">
        <v>58</v>
      </c>
      <c r="D13" s="40" t="s">
        <v>5</v>
      </c>
      <c r="E13" s="211" t="s">
        <v>316</v>
      </c>
      <c r="F13" s="211" t="s">
        <v>317</v>
      </c>
    </row>
    <row r="14" spans="2:6" s="253" customFormat="1" ht="28.8" x14ac:dyDescent="0.3">
      <c r="B14" s="262" t="s">
        <v>41</v>
      </c>
      <c r="C14" s="258" t="s">
        <v>245</v>
      </c>
      <c r="D14" s="258" t="s">
        <v>244</v>
      </c>
      <c r="E14" s="258" t="s">
        <v>70</v>
      </c>
      <c r="F14" s="258" t="s">
        <v>71</v>
      </c>
    </row>
    <row r="15" spans="2:6" s="253" customFormat="1" hidden="1" x14ac:dyDescent="0.3">
      <c r="B15" s="262" t="s">
        <v>380</v>
      </c>
      <c r="C15" s="258" t="s">
        <v>380</v>
      </c>
      <c r="D15" s="258" t="s">
        <v>380</v>
      </c>
      <c r="E15" s="258" t="s">
        <v>380</v>
      </c>
      <c r="F15" s="258" t="s">
        <v>380</v>
      </c>
    </row>
    <row r="16" spans="2:6" s="253" customFormat="1" hidden="1" x14ac:dyDescent="0.3">
      <c r="B16" s="262" t="s">
        <v>380</v>
      </c>
      <c r="C16" s="258" t="s">
        <v>380</v>
      </c>
      <c r="D16" s="258" t="s">
        <v>380</v>
      </c>
      <c r="E16" s="258" t="s">
        <v>380</v>
      </c>
      <c r="F16" s="258" t="s">
        <v>380</v>
      </c>
    </row>
    <row r="17" spans="2:6" s="253" customFormat="1" hidden="1" x14ac:dyDescent="0.3">
      <c r="B17" s="262" t="s">
        <v>380</v>
      </c>
      <c r="C17" s="258" t="s">
        <v>380</v>
      </c>
      <c r="D17" s="258" t="s">
        <v>380</v>
      </c>
      <c r="E17" s="258" t="s">
        <v>380</v>
      </c>
      <c r="F17" s="258" t="s">
        <v>380</v>
      </c>
    </row>
    <row r="18" spans="2:6" s="253" customFormat="1" hidden="1" x14ac:dyDescent="0.3">
      <c r="B18" s="262" t="s">
        <v>380</v>
      </c>
      <c r="C18" s="258" t="s">
        <v>380</v>
      </c>
      <c r="D18" s="258" t="s">
        <v>380</v>
      </c>
      <c r="E18" s="258" t="s">
        <v>380</v>
      </c>
      <c r="F18" s="258" t="s">
        <v>380</v>
      </c>
    </row>
    <row r="19" spans="2:6" s="253" customFormat="1" hidden="1" x14ac:dyDescent="0.3">
      <c r="B19" s="262" t="s">
        <v>380</v>
      </c>
      <c r="C19" s="258" t="s">
        <v>380</v>
      </c>
      <c r="D19" s="258" t="s">
        <v>380</v>
      </c>
      <c r="E19" s="258" t="s">
        <v>380</v>
      </c>
      <c r="F19" s="258" t="s">
        <v>380</v>
      </c>
    </row>
    <row r="20" spans="2:6" s="253" customFormat="1" hidden="1" x14ac:dyDescent="0.3">
      <c r="B20" s="262" t="s">
        <v>380</v>
      </c>
      <c r="C20" s="258" t="s">
        <v>380</v>
      </c>
      <c r="D20" s="258" t="s">
        <v>380</v>
      </c>
      <c r="E20" s="258" t="s">
        <v>380</v>
      </c>
      <c r="F20" s="258" t="s">
        <v>380</v>
      </c>
    </row>
    <row r="21" spans="2:6" s="253" customFormat="1" hidden="1" x14ac:dyDescent="0.3">
      <c r="B21" s="262" t="s">
        <v>380</v>
      </c>
      <c r="C21" s="258" t="s">
        <v>380</v>
      </c>
      <c r="D21" s="258" t="s">
        <v>380</v>
      </c>
      <c r="E21" s="258" t="s">
        <v>380</v>
      </c>
      <c r="F21" s="258" t="s">
        <v>380</v>
      </c>
    </row>
    <row r="22" spans="2:6" s="253" customFormat="1" hidden="1" x14ac:dyDescent="0.3">
      <c r="B22" s="262" t="s">
        <v>380</v>
      </c>
      <c r="C22" s="258" t="s">
        <v>380</v>
      </c>
      <c r="D22" s="258" t="s">
        <v>380</v>
      </c>
      <c r="E22" s="258" t="s">
        <v>380</v>
      </c>
      <c r="F22" s="258" t="s">
        <v>380</v>
      </c>
    </row>
    <row r="23" spans="2:6" s="253" customFormat="1" hidden="1" x14ac:dyDescent="0.3">
      <c r="B23" s="262" t="s">
        <v>380</v>
      </c>
      <c r="C23" s="258" t="s">
        <v>380</v>
      </c>
      <c r="D23" s="258" t="s">
        <v>380</v>
      </c>
      <c r="E23" s="258" t="s">
        <v>380</v>
      </c>
      <c r="F23" s="258" t="s">
        <v>380</v>
      </c>
    </row>
    <row r="24" spans="2:6" s="253" customFormat="1" x14ac:dyDescent="0.3">
      <c r="B24" s="252" t="str">
        <f>+IF(Lists!BV2="","",Lists!BV2)</f>
        <v/>
      </c>
      <c r="C24" s="252" t="str">
        <f>+IF(Lists!BW2="","",Lists!BW2)</f>
        <v/>
      </c>
      <c r="D24" s="252" t="str">
        <f>+IF(Lists!BX2="","",Lists!BX2)</f>
        <v/>
      </c>
      <c r="E24" s="252" t="str">
        <f>+IF(Lists!BY2="","",Lists!BY2)</f>
        <v/>
      </c>
      <c r="F24" s="252" t="str">
        <f>+IF(Lists!BZ2="","",Lists!BZ2)</f>
        <v/>
      </c>
    </row>
    <row r="25" spans="2:6" s="253" customFormat="1" x14ac:dyDescent="0.3">
      <c r="B25" s="252" t="str">
        <f>+IF(Lists!BV3="","",Lists!BV3)</f>
        <v/>
      </c>
      <c r="C25" s="252" t="str">
        <f>+IF(Lists!BW3="","",Lists!BW3)</f>
        <v/>
      </c>
      <c r="D25" s="252" t="str">
        <f>+IF(Lists!BX3="","",Lists!BX3)</f>
        <v/>
      </c>
      <c r="E25" s="252" t="str">
        <f>+IF(Lists!BY3="","",Lists!BY3)</f>
        <v/>
      </c>
      <c r="F25" s="252" t="str">
        <f>+IF(Lists!BZ3="","",Lists!BZ3)</f>
        <v/>
      </c>
    </row>
    <row r="26" spans="2:6" s="253" customFormat="1" x14ac:dyDescent="0.3">
      <c r="B26" s="252" t="str">
        <f>+IF(Lists!BV4="","",Lists!BV4)</f>
        <v/>
      </c>
      <c r="C26" s="252" t="str">
        <f>+IF(Lists!BW4="","",Lists!BW4)</f>
        <v/>
      </c>
      <c r="D26" s="252" t="str">
        <f>+IF(Lists!BX4="","",Lists!BX4)</f>
        <v/>
      </c>
      <c r="E26" s="252" t="str">
        <f>+IF(Lists!BY4="","",Lists!BY4)</f>
        <v/>
      </c>
      <c r="F26" s="252" t="str">
        <f>+IF(Lists!BZ4="","",Lists!BZ4)</f>
        <v/>
      </c>
    </row>
    <row r="27" spans="2:6" s="253" customFormat="1" x14ac:dyDescent="0.3">
      <c r="B27" s="252" t="str">
        <f>+IF(Lists!BV5="","",Lists!BV5)</f>
        <v/>
      </c>
      <c r="C27" s="252" t="str">
        <f>+IF(Lists!BW5="","",Lists!BW5)</f>
        <v/>
      </c>
      <c r="D27" s="252" t="str">
        <f>+IF(Lists!BX5="","",Lists!BX5)</f>
        <v/>
      </c>
      <c r="E27" s="252" t="str">
        <f>+IF(Lists!BY5="","",Lists!BY5)</f>
        <v/>
      </c>
      <c r="F27" s="252" t="str">
        <f>+IF(Lists!BZ5="","",Lists!BZ5)</f>
        <v/>
      </c>
    </row>
    <row r="28" spans="2:6" s="253" customFormat="1" x14ac:dyDescent="0.3">
      <c r="B28" s="252" t="str">
        <f>+IF(Lists!BV6="","",Lists!BV6)</f>
        <v/>
      </c>
      <c r="C28" s="252" t="str">
        <f>+IF(Lists!BW6="","",Lists!BW6)</f>
        <v/>
      </c>
      <c r="D28" s="252" t="str">
        <f>+IF(Lists!BX6="","",Lists!BX6)</f>
        <v/>
      </c>
      <c r="E28" s="252" t="str">
        <f>+IF(Lists!BY6="","",Lists!BY6)</f>
        <v/>
      </c>
      <c r="F28" s="252" t="str">
        <f>+IF(Lists!BZ6="","",Lists!BZ6)</f>
        <v/>
      </c>
    </row>
    <row r="29" spans="2:6" s="253" customFormat="1" x14ac:dyDescent="0.3">
      <c r="B29" s="252" t="str">
        <f>+IF(Lists!BV7="","",Lists!BV7)</f>
        <v/>
      </c>
      <c r="C29" s="252" t="str">
        <f>+IF(Lists!BW7="","",Lists!BW7)</f>
        <v/>
      </c>
      <c r="D29" s="252" t="str">
        <f>+IF(Lists!BX7="","",Lists!BX7)</f>
        <v/>
      </c>
      <c r="E29" s="252" t="str">
        <f>+IF(Lists!BY7="","",Lists!BY7)</f>
        <v/>
      </c>
      <c r="F29" s="252" t="str">
        <f>+IF(Lists!BZ7="","",Lists!BZ7)</f>
        <v/>
      </c>
    </row>
    <row r="30" spans="2:6" s="253" customFormat="1" x14ac:dyDescent="0.3">
      <c r="B30" s="252" t="str">
        <f>+IF(Lists!BV8="","",Lists!BV8)</f>
        <v/>
      </c>
      <c r="C30" s="252" t="str">
        <f>+IF(Lists!BW8="","",Lists!BW8)</f>
        <v/>
      </c>
      <c r="D30" s="252" t="str">
        <f>+IF(Lists!BX8="","",Lists!BX8)</f>
        <v/>
      </c>
      <c r="E30" s="252" t="str">
        <f>+IF(Lists!BY8="","",Lists!BY8)</f>
        <v/>
      </c>
      <c r="F30" s="252" t="str">
        <f>+IF(Lists!BZ8="","",Lists!BZ8)</f>
        <v/>
      </c>
    </row>
    <row r="31" spans="2:6" s="253" customFormat="1" x14ac:dyDescent="0.3">
      <c r="B31" s="252" t="str">
        <f>+IF(Lists!BV9="","",Lists!BV9)</f>
        <v/>
      </c>
      <c r="C31" s="252" t="str">
        <f>+IF(Lists!BW9="","",Lists!BW9)</f>
        <v/>
      </c>
      <c r="D31" s="252" t="str">
        <f>+IF(Lists!BX9="","",Lists!BX9)</f>
        <v/>
      </c>
      <c r="E31" s="252" t="str">
        <f>+IF(Lists!BY9="","",Lists!BY9)</f>
        <v/>
      </c>
      <c r="F31" s="252" t="str">
        <f>+IF(Lists!BZ9="","",Lists!BZ9)</f>
        <v/>
      </c>
    </row>
    <row r="32" spans="2:6" s="253" customFormat="1" x14ac:dyDescent="0.3">
      <c r="B32" s="252" t="str">
        <f>+IF(Lists!BV10="","",Lists!BV10)</f>
        <v/>
      </c>
      <c r="C32" s="252" t="str">
        <f>+IF(Lists!BW10="","",Lists!BW10)</f>
        <v/>
      </c>
      <c r="D32" s="252" t="str">
        <f>+IF(Lists!BX10="","",Lists!BX10)</f>
        <v/>
      </c>
      <c r="E32" s="252" t="str">
        <f>+IF(Lists!BY10="","",Lists!BY10)</f>
        <v/>
      </c>
      <c r="F32" s="252" t="str">
        <f>+IF(Lists!BZ10="","",Lists!BZ10)</f>
        <v/>
      </c>
    </row>
    <row r="33" spans="2:6" s="253" customFormat="1" x14ac:dyDescent="0.3">
      <c r="B33" s="252" t="str">
        <f>+IF(Lists!BV11="","",Lists!BV11)</f>
        <v/>
      </c>
      <c r="C33" s="252" t="str">
        <f>+IF(Lists!BW11="","",Lists!BW11)</f>
        <v/>
      </c>
      <c r="D33" s="252" t="str">
        <f>+IF(Lists!BX11="","",Lists!BX11)</f>
        <v/>
      </c>
      <c r="E33" s="252" t="str">
        <f>+IF(Lists!BY11="","",Lists!BY11)</f>
        <v/>
      </c>
      <c r="F33" s="252" t="str">
        <f>+IF(Lists!BZ11="","",Lists!BZ11)</f>
        <v/>
      </c>
    </row>
    <row r="34" spans="2:6" s="253" customFormat="1" x14ac:dyDescent="0.3">
      <c r="B34" s="252" t="str">
        <f>+IF(Lists!BV12="","",Lists!BV12)</f>
        <v/>
      </c>
      <c r="C34" s="252" t="str">
        <f>+IF(Lists!BW12="","",Lists!BW12)</f>
        <v/>
      </c>
      <c r="D34" s="252" t="str">
        <f>+IF(Lists!BX12="","",Lists!BX12)</f>
        <v/>
      </c>
      <c r="E34" s="252" t="str">
        <f>+IF(Lists!BY12="","",Lists!BY12)</f>
        <v/>
      </c>
      <c r="F34" s="252" t="str">
        <f>+IF(Lists!BZ12="","",Lists!BZ12)</f>
        <v/>
      </c>
    </row>
    <row r="35" spans="2:6" s="253" customFormat="1" x14ac:dyDescent="0.3">
      <c r="B35" s="252" t="str">
        <f>+IF(Lists!BV13="","",Lists!BV13)</f>
        <v/>
      </c>
      <c r="C35" s="252" t="str">
        <f>+IF(Lists!BW13="","",Lists!BW13)</f>
        <v/>
      </c>
      <c r="D35" s="252" t="str">
        <f>+IF(Lists!BX13="","",Lists!BX13)</f>
        <v/>
      </c>
      <c r="E35" s="252" t="str">
        <f>+IF(Lists!BY13="","",Lists!BY13)</f>
        <v/>
      </c>
      <c r="F35" s="252" t="str">
        <f>+IF(Lists!BZ13="","",Lists!BZ13)</f>
        <v/>
      </c>
    </row>
    <row r="36" spans="2:6" s="253" customFormat="1" x14ac:dyDescent="0.3">
      <c r="B36" s="252" t="str">
        <f>+IF(Lists!BV14="","",Lists!BV14)</f>
        <v/>
      </c>
      <c r="C36" s="252" t="str">
        <f>+IF(Lists!BW14="","",Lists!BW14)</f>
        <v/>
      </c>
      <c r="D36" s="252" t="str">
        <f>+IF(Lists!BX14="","",Lists!BX14)</f>
        <v/>
      </c>
      <c r="E36" s="252" t="str">
        <f>+IF(Lists!BY14="","",Lists!BY14)</f>
        <v/>
      </c>
      <c r="F36" s="252" t="str">
        <f>+IF(Lists!BZ14="","",Lists!BZ14)</f>
        <v/>
      </c>
    </row>
    <row r="37" spans="2:6" s="253" customFormat="1" x14ac:dyDescent="0.3">
      <c r="B37" s="252" t="str">
        <f>+IF(Lists!BV15="","",Lists!BV15)</f>
        <v/>
      </c>
      <c r="C37" s="252" t="str">
        <f>+IF(Lists!BW15="","",Lists!BW15)</f>
        <v/>
      </c>
      <c r="D37" s="252" t="str">
        <f>+IF(Lists!BX15="","",Lists!BX15)</f>
        <v/>
      </c>
      <c r="E37" s="252" t="str">
        <f>+IF(Lists!BY15="","",Lists!BY15)</f>
        <v/>
      </c>
      <c r="F37" s="252" t="str">
        <f>+IF(Lists!BZ15="","",Lists!BZ15)</f>
        <v/>
      </c>
    </row>
    <row r="38" spans="2:6" s="253" customFormat="1" x14ac:dyDescent="0.3">
      <c r="B38" s="252" t="str">
        <f>+IF(Lists!BV16="","",Lists!BV16)</f>
        <v/>
      </c>
      <c r="C38" s="252" t="str">
        <f>+IF(Lists!BW16="","",Lists!BW16)</f>
        <v/>
      </c>
      <c r="D38" s="252" t="str">
        <f>+IF(Lists!BX16="","",Lists!BX16)</f>
        <v/>
      </c>
      <c r="E38" s="252" t="str">
        <f>+IF(Lists!BY16="","",Lists!BY16)</f>
        <v/>
      </c>
      <c r="F38" s="252" t="str">
        <f>+IF(Lists!BZ16="","",Lists!BZ16)</f>
        <v/>
      </c>
    </row>
    <row r="39" spans="2:6" s="253" customFormat="1" x14ac:dyDescent="0.3">
      <c r="B39" s="252" t="str">
        <f>+IF(Lists!BV17="","",Lists!BV17)</f>
        <v/>
      </c>
      <c r="C39" s="252" t="str">
        <f>+IF(Lists!BW17="","",Lists!BW17)</f>
        <v/>
      </c>
      <c r="D39" s="252" t="str">
        <f>+IF(Lists!BX17="","",Lists!BX17)</f>
        <v/>
      </c>
      <c r="E39" s="252" t="str">
        <f>+IF(Lists!BY17="","",Lists!BY17)</f>
        <v/>
      </c>
      <c r="F39" s="252" t="str">
        <f>+IF(Lists!BZ17="","",Lists!BZ17)</f>
        <v/>
      </c>
    </row>
    <row r="40" spans="2:6" s="253" customFormat="1" x14ac:dyDescent="0.3">
      <c r="B40" s="252" t="str">
        <f>+IF(Lists!BV18="","",Lists!BV18)</f>
        <v/>
      </c>
      <c r="C40" s="252" t="str">
        <f>+IF(Lists!BW18="","",Lists!BW18)</f>
        <v/>
      </c>
      <c r="D40" s="252" t="str">
        <f>+IF(Lists!BX18="","",Lists!BX18)</f>
        <v/>
      </c>
      <c r="E40" s="252" t="str">
        <f>+IF(Lists!BY18="","",Lists!BY18)</f>
        <v/>
      </c>
      <c r="F40" s="252" t="str">
        <f>+IF(Lists!BZ18="","",Lists!BZ18)</f>
        <v/>
      </c>
    </row>
    <row r="41" spans="2:6" s="253" customFormat="1" x14ac:dyDescent="0.3">
      <c r="B41" s="252" t="str">
        <f>+IF(Lists!BV19="","",Lists!BV19)</f>
        <v/>
      </c>
      <c r="C41" s="252" t="str">
        <f>+IF(Lists!BW19="","",Lists!BW19)</f>
        <v/>
      </c>
      <c r="D41" s="252" t="str">
        <f>+IF(Lists!BX19="","",Lists!BX19)</f>
        <v/>
      </c>
      <c r="E41" s="252" t="str">
        <f>+IF(Lists!BY19="","",Lists!BY19)</f>
        <v/>
      </c>
      <c r="F41" s="252" t="str">
        <f>+IF(Lists!BZ19="","",Lists!BZ19)</f>
        <v/>
      </c>
    </row>
    <row r="42" spans="2:6" s="253" customFormat="1" x14ac:dyDescent="0.3">
      <c r="B42" s="252" t="str">
        <f>+IF(Lists!BV20="","",Lists!BV20)</f>
        <v/>
      </c>
      <c r="C42" s="252" t="str">
        <f>+IF(Lists!BW20="","",Lists!BW20)</f>
        <v/>
      </c>
      <c r="D42" s="252" t="str">
        <f>+IF(Lists!BX20="","",Lists!BX20)</f>
        <v/>
      </c>
      <c r="E42" s="252" t="str">
        <f>+IF(Lists!BY20="","",Lists!BY20)</f>
        <v/>
      </c>
      <c r="F42" s="252" t="str">
        <f>+IF(Lists!BZ20="","",Lists!BZ20)</f>
        <v/>
      </c>
    </row>
    <row r="43" spans="2:6" s="253" customFormat="1" x14ac:dyDescent="0.3">
      <c r="B43" s="252" t="str">
        <f>+IF(Lists!BV21="","",Lists!BV21)</f>
        <v/>
      </c>
      <c r="C43" s="252" t="str">
        <f>+IF(Lists!BW21="","",Lists!BW21)</f>
        <v/>
      </c>
      <c r="D43" s="252" t="str">
        <f>+IF(Lists!BX21="","",Lists!BX21)</f>
        <v/>
      </c>
      <c r="E43" s="252" t="str">
        <f>+IF(Lists!BY21="","",Lists!BY21)</f>
        <v/>
      </c>
      <c r="F43" s="252" t="str">
        <f>+IF(Lists!BZ21="","",Lists!BZ21)</f>
        <v/>
      </c>
    </row>
    <row r="44" spans="2:6" s="253" customFormat="1" x14ac:dyDescent="0.3">
      <c r="B44" s="252" t="str">
        <f>+IF(Lists!BV22="","",Lists!BV22)</f>
        <v/>
      </c>
      <c r="C44" s="252" t="str">
        <f>+IF(Lists!BW22="","",Lists!BW22)</f>
        <v/>
      </c>
      <c r="D44" s="252" t="str">
        <f>+IF(Lists!BX22="","",Lists!BX22)</f>
        <v/>
      </c>
      <c r="E44" s="252" t="str">
        <f>+IF(Lists!BY22="","",Lists!BY22)</f>
        <v/>
      </c>
      <c r="F44" s="252" t="str">
        <f>+IF(Lists!BZ22="","",Lists!BZ22)</f>
        <v/>
      </c>
    </row>
    <row r="45" spans="2:6" s="253" customFormat="1" x14ac:dyDescent="0.3">
      <c r="B45" s="252" t="str">
        <f>+IF(Lists!BV23="","",Lists!BV23)</f>
        <v/>
      </c>
      <c r="C45" s="252" t="str">
        <f>+IF(Lists!BW23="","",Lists!BW23)</f>
        <v/>
      </c>
      <c r="D45" s="252" t="str">
        <f>+IF(Lists!BX23="","",Lists!BX23)</f>
        <v/>
      </c>
      <c r="E45" s="252" t="str">
        <f>+IF(Lists!BY23="","",Lists!BY23)</f>
        <v/>
      </c>
      <c r="F45" s="252" t="str">
        <f>+IF(Lists!BZ23="","",Lists!BZ23)</f>
        <v/>
      </c>
    </row>
    <row r="46" spans="2:6" s="253" customFormat="1" x14ac:dyDescent="0.3">
      <c r="B46" s="252" t="str">
        <f>+IF(Lists!BV24="","",Lists!BV24)</f>
        <v/>
      </c>
      <c r="C46" s="252" t="str">
        <f>+IF(Lists!BW24="","",Lists!BW24)</f>
        <v/>
      </c>
      <c r="D46" s="252" t="str">
        <f>+IF(Lists!BX24="","",Lists!BX24)</f>
        <v/>
      </c>
      <c r="E46" s="252" t="str">
        <f>+IF(Lists!BY24="","",Lists!BY24)</f>
        <v/>
      </c>
      <c r="F46" s="252" t="str">
        <f>+IF(Lists!BZ24="","",Lists!BZ24)</f>
        <v/>
      </c>
    </row>
    <row r="47" spans="2:6" s="253" customFormat="1" x14ac:dyDescent="0.3">
      <c r="B47" s="252" t="str">
        <f>+IF(Lists!BV25="","",Lists!BV25)</f>
        <v/>
      </c>
      <c r="C47" s="252" t="str">
        <f>+IF(Lists!BW25="","",Lists!BW25)</f>
        <v/>
      </c>
      <c r="D47" s="252" t="str">
        <f>+IF(Lists!BX25="","",Lists!BX25)</f>
        <v/>
      </c>
      <c r="E47" s="252" t="str">
        <f>+IF(Lists!BY25="","",Lists!BY25)</f>
        <v/>
      </c>
      <c r="F47" s="252" t="str">
        <f>+IF(Lists!BZ25="","",Lists!BZ25)</f>
        <v/>
      </c>
    </row>
    <row r="48" spans="2:6" s="253" customFormat="1" x14ac:dyDescent="0.3">
      <c r="B48" s="252" t="str">
        <f>+IF(Lists!BV26="","",Lists!BV26)</f>
        <v/>
      </c>
      <c r="C48" s="252" t="str">
        <f>+IF(Lists!BW26="","",Lists!BW26)</f>
        <v/>
      </c>
      <c r="D48" s="252" t="str">
        <f>+IF(Lists!BX26="","",Lists!BX26)</f>
        <v/>
      </c>
      <c r="E48" s="252" t="str">
        <f>+IF(Lists!BY26="","",Lists!BY26)</f>
        <v/>
      </c>
      <c r="F48" s="252" t="str">
        <f>+IF(Lists!BZ26="","",Lists!BZ26)</f>
        <v/>
      </c>
    </row>
    <row r="49" spans="2:6" s="253" customFormat="1" x14ac:dyDescent="0.3">
      <c r="B49" s="252" t="str">
        <f>+IF(Lists!BV27="","",Lists!BV27)</f>
        <v/>
      </c>
      <c r="C49" s="252" t="str">
        <f>+IF(Lists!BW27="","",Lists!BW27)</f>
        <v/>
      </c>
      <c r="D49" s="252" t="str">
        <f>+IF(Lists!BX27="","",Lists!BX27)</f>
        <v/>
      </c>
      <c r="E49" s="252" t="str">
        <f>+IF(Lists!BY27="","",Lists!BY27)</f>
        <v/>
      </c>
      <c r="F49" s="252" t="str">
        <f>+IF(Lists!BZ27="","",Lists!BZ27)</f>
        <v/>
      </c>
    </row>
    <row r="50" spans="2:6" s="253" customFormat="1" x14ac:dyDescent="0.3">
      <c r="B50" s="252" t="str">
        <f>+IF(Lists!BV28="","",Lists!BV28)</f>
        <v/>
      </c>
      <c r="C50" s="252" t="str">
        <f>+IF(Lists!BW28="","",Lists!BW28)</f>
        <v/>
      </c>
      <c r="D50" s="252" t="str">
        <f>+IF(Lists!BX28="","",Lists!BX28)</f>
        <v/>
      </c>
      <c r="E50" s="252" t="str">
        <f>+IF(Lists!BY28="","",Lists!BY28)</f>
        <v/>
      </c>
      <c r="F50" s="252" t="str">
        <f>+IF(Lists!BZ28="","",Lists!BZ28)</f>
        <v/>
      </c>
    </row>
    <row r="51" spans="2:6" s="253" customFormat="1" x14ac:dyDescent="0.3">
      <c r="B51" s="252" t="str">
        <f>+IF(Lists!BV29="","",Lists!BV29)</f>
        <v/>
      </c>
      <c r="C51" s="252" t="str">
        <f>+IF(Lists!BW29="","",Lists!BW29)</f>
        <v/>
      </c>
      <c r="D51" s="252" t="str">
        <f>+IF(Lists!BX29="","",Lists!BX29)</f>
        <v/>
      </c>
      <c r="E51" s="252" t="str">
        <f>+IF(Lists!BY29="","",Lists!BY29)</f>
        <v/>
      </c>
      <c r="F51" s="252" t="str">
        <f>+IF(Lists!BZ29="","",Lists!BZ29)</f>
        <v/>
      </c>
    </row>
    <row r="52" spans="2:6" s="253" customFormat="1" x14ac:dyDescent="0.3">
      <c r="B52" s="252" t="str">
        <f>+IF(Lists!BV30="","",Lists!BV30)</f>
        <v/>
      </c>
      <c r="C52" s="252" t="str">
        <f>+IF(Lists!BW30="","",Lists!BW30)</f>
        <v/>
      </c>
      <c r="D52" s="252" t="str">
        <f>+IF(Lists!BX30="","",Lists!BX30)</f>
        <v/>
      </c>
      <c r="E52" s="252" t="str">
        <f>+IF(Lists!BY30="","",Lists!BY30)</f>
        <v/>
      </c>
      <c r="F52" s="252" t="str">
        <f>+IF(Lists!BZ30="","",Lists!BZ30)</f>
        <v/>
      </c>
    </row>
    <row r="53" spans="2:6" s="253" customFormat="1" x14ac:dyDescent="0.3">
      <c r="B53" s="252" t="str">
        <f>+IF(Lists!BV31="","",Lists!BV31)</f>
        <v/>
      </c>
      <c r="C53" s="252" t="str">
        <f>+IF(Lists!BW31="","",Lists!BW31)</f>
        <v/>
      </c>
      <c r="D53" s="252" t="str">
        <f>+IF(Lists!BX31="","",Lists!BX31)</f>
        <v/>
      </c>
      <c r="E53" s="252" t="str">
        <f>+IF(Lists!BY31="","",Lists!BY31)</f>
        <v/>
      </c>
      <c r="F53" s="252" t="str">
        <f>+IF(Lists!BZ31="","",Lists!BZ31)</f>
        <v/>
      </c>
    </row>
    <row r="54" spans="2:6" s="253" customFormat="1" x14ac:dyDescent="0.3">
      <c r="B54" s="252" t="str">
        <f>+IF(Lists!BV32="","",Lists!BV32)</f>
        <v/>
      </c>
      <c r="C54" s="252" t="str">
        <f>+IF(Lists!BW32="","",Lists!BW32)</f>
        <v/>
      </c>
      <c r="D54" s="252" t="str">
        <f>+IF(Lists!BX32="","",Lists!BX32)</f>
        <v/>
      </c>
      <c r="E54" s="252" t="str">
        <f>+IF(Lists!BY32="","",Lists!BY32)</f>
        <v/>
      </c>
      <c r="F54" s="252" t="str">
        <f>+IF(Lists!BZ32="","",Lists!BZ32)</f>
        <v/>
      </c>
    </row>
    <row r="55" spans="2:6" s="253" customFormat="1" x14ac:dyDescent="0.3">
      <c r="B55" s="252" t="str">
        <f>+IF(Lists!BV33="","",Lists!BV33)</f>
        <v/>
      </c>
      <c r="C55" s="252" t="str">
        <f>+IF(Lists!BW33="","",Lists!BW33)</f>
        <v/>
      </c>
      <c r="D55" s="252" t="str">
        <f>+IF(Lists!BX33="","",Lists!BX33)</f>
        <v/>
      </c>
      <c r="E55" s="252" t="str">
        <f>+IF(Lists!BY33="","",Lists!BY33)</f>
        <v/>
      </c>
      <c r="F55" s="252" t="str">
        <f>+IF(Lists!BZ33="","",Lists!BZ33)</f>
        <v/>
      </c>
    </row>
    <row r="56" spans="2:6" s="253" customFormat="1" x14ac:dyDescent="0.3">
      <c r="B56" s="252" t="str">
        <f>+IF(Lists!BV34="","",Lists!BV34)</f>
        <v/>
      </c>
      <c r="C56" s="252" t="str">
        <f>+IF(Lists!BW34="","",Lists!BW34)</f>
        <v/>
      </c>
      <c r="D56" s="252" t="str">
        <f>+IF(Lists!BX34="","",Lists!BX34)</f>
        <v/>
      </c>
      <c r="E56" s="252" t="str">
        <f>+IF(Lists!BY34="","",Lists!BY34)</f>
        <v/>
      </c>
      <c r="F56" s="252" t="str">
        <f>+IF(Lists!BZ34="","",Lists!BZ34)</f>
        <v/>
      </c>
    </row>
    <row r="57" spans="2:6" s="253" customFormat="1" x14ac:dyDescent="0.3">
      <c r="B57" s="252" t="str">
        <f>+IF(Lists!BV35="","",Lists!BV35)</f>
        <v/>
      </c>
      <c r="C57" s="252" t="str">
        <f>+IF(Lists!BW35="","",Lists!BW35)</f>
        <v/>
      </c>
      <c r="D57" s="252" t="str">
        <f>+IF(Lists!BX35="","",Lists!BX35)</f>
        <v/>
      </c>
      <c r="E57" s="252" t="str">
        <f>+IF(Lists!BY35="","",Lists!BY35)</f>
        <v/>
      </c>
      <c r="F57" s="252" t="str">
        <f>+IF(Lists!BZ35="","",Lists!BZ35)</f>
        <v/>
      </c>
    </row>
    <row r="58" spans="2:6" s="253" customFormat="1" x14ac:dyDescent="0.3">
      <c r="B58" s="252" t="str">
        <f>+IF(Lists!BV36="","",Lists!BV36)</f>
        <v/>
      </c>
      <c r="C58" s="252" t="str">
        <f>+IF(Lists!BW36="","",Lists!BW36)</f>
        <v/>
      </c>
      <c r="D58" s="252" t="str">
        <f>+IF(Lists!BX36="","",Lists!BX36)</f>
        <v/>
      </c>
      <c r="E58" s="252" t="str">
        <f>+IF(Lists!BY36="","",Lists!BY36)</f>
        <v/>
      </c>
      <c r="F58" s="252" t="str">
        <f>+IF(Lists!BZ36="","",Lists!BZ36)</f>
        <v/>
      </c>
    </row>
    <row r="59" spans="2:6" s="253" customFormat="1" x14ac:dyDescent="0.3">
      <c r="B59" s="252" t="str">
        <f>+IF(Lists!BV37="","",Lists!BV37)</f>
        <v/>
      </c>
      <c r="C59" s="252" t="str">
        <f>+IF(Lists!BW37="","",Lists!BW37)</f>
        <v/>
      </c>
      <c r="D59" s="252" t="str">
        <f>+IF(Lists!BX37="","",Lists!BX37)</f>
        <v/>
      </c>
      <c r="E59" s="252" t="str">
        <f>+IF(Lists!BY37="","",Lists!BY37)</f>
        <v/>
      </c>
      <c r="F59" s="252" t="str">
        <f>+IF(Lists!BZ37="","",Lists!BZ37)</f>
        <v/>
      </c>
    </row>
    <row r="60" spans="2:6" s="253" customFormat="1" x14ac:dyDescent="0.3">
      <c r="B60" s="252" t="str">
        <f>+IF(Lists!BV38="","",Lists!BV38)</f>
        <v/>
      </c>
      <c r="C60" s="252" t="str">
        <f>+IF(Lists!BW38="","",Lists!BW38)</f>
        <v/>
      </c>
      <c r="D60" s="252" t="str">
        <f>+IF(Lists!BX38="","",Lists!BX38)</f>
        <v/>
      </c>
      <c r="E60" s="252" t="str">
        <f>+IF(Lists!BY38="","",Lists!BY38)</f>
        <v/>
      </c>
      <c r="F60" s="252" t="str">
        <f>+IF(Lists!BZ38="","",Lists!BZ38)</f>
        <v/>
      </c>
    </row>
    <row r="61" spans="2:6" s="253" customFormat="1" x14ac:dyDescent="0.3">
      <c r="B61" s="252" t="str">
        <f>+IF(Lists!BV39="","",Lists!BV39)</f>
        <v/>
      </c>
      <c r="C61" s="252" t="str">
        <f>+IF(Lists!BW39="","",Lists!BW39)</f>
        <v/>
      </c>
      <c r="D61" s="252" t="str">
        <f>+IF(Lists!BX39="","",Lists!BX39)</f>
        <v/>
      </c>
      <c r="E61" s="252" t="str">
        <f>+IF(Lists!BY39="","",Lists!BY39)</f>
        <v/>
      </c>
      <c r="F61" s="252" t="str">
        <f>+IF(Lists!BZ39="","",Lists!BZ39)</f>
        <v/>
      </c>
    </row>
    <row r="62" spans="2:6" s="253" customFormat="1" x14ac:dyDescent="0.3">
      <c r="B62" s="252" t="str">
        <f>+IF(Lists!BV40="","",Lists!BV40)</f>
        <v/>
      </c>
      <c r="C62" s="252" t="str">
        <f>+IF(Lists!BW40="","",Lists!BW40)</f>
        <v/>
      </c>
      <c r="D62" s="252" t="str">
        <f>+IF(Lists!BX40="","",Lists!BX40)</f>
        <v/>
      </c>
      <c r="E62" s="252" t="str">
        <f>+IF(Lists!BY40="","",Lists!BY40)</f>
        <v/>
      </c>
      <c r="F62" s="252" t="str">
        <f>+IF(Lists!BZ40="","",Lists!BZ40)</f>
        <v/>
      </c>
    </row>
    <row r="63" spans="2:6" s="253" customFormat="1" x14ac:dyDescent="0.3">
      <c r="B63" s="252" t="str">
        <f>+IF(Lists!BV41="","",Lists!BV41)</f>
        <v/>
      </c>
      <c r="C63" s="252" t="str">
        <f>+IF(Lists!BW41="","",Lists!BW41)</f>
        <v/>
      </c>
      <c r="D63" s="252" t="str">
        <f>+IF(Lists!BX41="","",Lists!BX41)</f>
        <v/>
      </c>
      <c r="E63" s="252" t="str">
        <f>+IF(Lists!BY41="","",Lists!BY41)</f>
        <v/>
      </c>
      <c r="F63" s="252" t="str">
        <f>+IF(Lists!BZ41="","",Lists!BZ41)</f>
        <v/>
      </c>
    </row>
    <row r="64" spans="2:6" s="253" customFormat="1" x14ac:dyDescent="0.3">
      <c r="B64" s="252" t="str">
        <f>+IF(Lists!BV42="","",Lists!BV42)</f>
        <v/>
      </c>
      <c r="C64" s="252" t="str">
        <f>+IF(Lists!BW42="","",Lists!BW42)</f>
        <v/>
      </c>
      <c r="D64" s="252" t="str">
        <f>+IF(Lists!BX42="","",Lists!BX42)</f>
        <v/>
      </c>
      <c r="E64" s="252" t="str">
        <f>+IF(Lists!BY42="","",Lists!BY42)</f>
        <v/>
      </c>
      <c r="F64" s="252" t="str">
        <f>+IF(Lists!BZ42="","",Lists!BZ42)</f>
        <v/>
      </c>
    </row>
    <row r="65" spans="2:6" s="253" customFormat="1" x14ac:dyDescent="0.3">
      <c r="B65" s="252" t="str">
        <f>+IF(Lists!BV43="","",Lists!BV43)</f>
        <v/>
      </c>
      <c r="C65" s="252" t="str">
        <f>+IF(Lists!BW43="","",Lists!BW43)</f>
        <v/>
      </c>
      <c r="D65" s="252" t="str">
        <f>+IF(Lists!BX43="","",Lists!BX43)</f>
        <v/>
      </c>
      <c r="E65" s="252" t="str">
        <f>+IF(Lists!BY43="","",Lists!BY43)</f>
        <v/>
      </c>
      <c r="F65" s="252" t="str">
        <f>+IF(Lists!BZ43="","",Lists!BZ43)</f>
        <v/>
      </c>
    </row>
    <row r="66" spans="2:6" s="253" customFormat="1" x14ac:dyDescent="0.3">
      <c r="B66" s="252" t="str">
        <f>+IF(Lists!BV44="","",Lists!BV44)</f>
        <v/>
      </c>
      <c r="C66" s="252" t="str">
        <f>+IF(Lists!BW44="","",Lists!BW44)</f>
        <v/>
      </c>
      <c r="D66" s="252" t="str">
        <f>+IF(Lists!BX44="","",Lists!BX44)</f>
        <v/>
      </c>
      <c r="E66" s="252" t="str">
        <f>+IF(Lists!BY44="","",Lists!BY44)</f>
        <v/>
      </c>
      <c r="F66" s="252" t="str">
        <f>+IF(Lists!BZ44="","",Lists!BZ44)</f>
        <v/>
      </c>
    </row>
    <row r="67" spans="2:6" s="253" customFormat="1" x14ac:dyDescent="0.3">
      <c r="B67" s="252" t="str">
        <f>+IF(Lists!BV45="","",Lists!BV45)</f>
        <v/>
      </c>
      <c r="C67" s="252" t="str">
        <f>+IF(Lists!BW45="","",Lists!BW45)</f>
        <v/>
      </c>
      <c r="D67" s="252" t="str">
        <f>+IF(Lists!BX45="","",Lists!BX45)</f>
        <v/>
      </c>
      <c r="E67" s="252" t="str">
        <f>+IF(Lists!BY45="","",Lists!BY45)</f>
        <v/>
      </c>
      <c r="F67" s="252" t="str">
        <f>+IF(Lists!BZ45="","",Lists!BZ45)</f>
        <v/>
      </c>
    </row>
    <row r="68" spans="2:6" s="253" customFormat="1" x14ac:dyDescent="0.3">
      <c r="B68" s="252" t="str">
        <f>+IF(Lists!BV46="","",Lists!BV46)</f>
        <v/>
      </c>
      <c r="C68" s="252" t="str">
        <f>+IF(Lists!BW46="","",Lists!BW46)</f>
        <v/>
      </c>
      <c r="D68" s="252" t="str">
        <f>+IF(Lists!BX46="","",Lists!BX46)</f>
        <v/>
      </c>
      <c r="E68" s="252" t="str">
        <f>+IF(Lists!BY46="","",Lists!BY46)</f>
        <v/>
      </c>
      <c r="F68" s="252" t="str">
        <f>+IF(Lists!BZ46="","",Lists!BZ46)</f>
        <v/>
      </c>
    </row>
    <row r="69" spans="2:6" s="253" customFormat="1" x14ac:dyDescent="0.3">
      <c r="B69" s="252" t="str">
        <f>+IF(Lists!BV47="","",Lists!BV47)</f>
        <v/>
      </c>
      <c r="C69" s="252" t="str">
        <f>+IF(Lists!BW47="","",Lists!BW47)</f>
        <v/>
      </c>
      <c r="D69" s="252" t="str">
        <f>+IF(Lists!BX47="","",Lists!BX47)</f>
        <v/>
      </c>
      <c r="E69" s="252" t="str">
        <f>+IF(Lists!BY47="","",Lists!BY47)</f>
        <v/>
      </c>
      <c r="F69" s="252" t="str">
        <f>+IF(Lists!BZ47="","",Lists!BZ47)</f>
        <v/>
      </c>
    </row>
    <row r="70" spans="2:6" s="253" customFormat="1" x14ac:dyDescent="0.3">
      <c r="B70" s="252" t="str">
        <f>+IF(Lists!BV48="","",Lists!BV48)</f>
        <v/>
      </c>
      <c r="C70" s="252" t="str">
        <f>+IF(Lists!BW48="","",Lists!BW48)</f>
        <v/>
      </c>
      <c r="D70" s="252" t="str">
        <f>+IF(Lists!BX48="","",Lists!BX48)</f>
        <v/>
      </c>
      <c r="E70" s="252" t="str">
        <f>+IF(Lists!BY48="","",Lists!BY48)</f>
        <v/>
      </c>
      <c r="F70" s="252" t="str">
        <f>+IF(Lists!BZ48="","",Lists!BZ48)</f>
        <v/>
      </c>
    </row>
    <row r="71" spans="2:6" s="253" customFormat="1" x14ac:dyDescent="0.3">
      <c r="B71" s="252" t="str">
        <f>+IF(Lists!BV49="","",Lists!BV49)</f>
        <v/>
      </c>
      <c r="C71" s="252" t="str">
        <f>+IF(Lists!BW49="","",Lists!BW49)</f>
        <v/>
      </c>
      <c r="D71" s="252" t="str">
        <f>+IF(Lists!BX49="","",Lists!BX49)</f>
        <v/>
      </c>
      <c r="E71" s="252" t="str">
        <f>+IF(Lists!BY49="","",Lists!BY49)</f>
        <v/>
      </c>
      <c r="F71" s="252" t="str">
        <f>+IF(Lists!BZ49="","",Lists!BZ49)</f>
        <v/>
      </c>
    </row>
    <row r="72" spans="2:6" s="253" customFormat="1" x14ac:dyDescent="0.3">
      <c r="B72" s="252" t="str">
        <f>+IF(Lists!BV50="","",Lists!BV50)</f>
        <v/>
      </c>
      <c r="C72" s="252" t="str">
        <f>+IF(Lists!BW50="","",Lists!BW50)</f>
        <v/>
      </c>
      <c r="D72" s="252" t="str">
        <f>+IF(Lists!BX50="","",Lists!BX50)</f>
        <v/>
      </c>
      <c r="E72" s="252" t="str">
        <f>+IF(Lists!BY50="","",Lists!BY50)</f>
        <v/>
      </c>
      <c r="F72" s="252" t="str">
        <f>+IF(Lists!BZ50="","",Lists!BZ50)</f>
        <v/>
      </c>
    </row>
    <row r="73" spans="2:6" s="253" customFormat="1" x14ac:dyDescent="0.3">
      <c r="B73" s="252" t="str">
        <f>+IF(Lists!BV51="","",Lists!BV51)</f>
        <v/>
      </c>
      <c r="C73" s="252" t="str">
        <f>+IF(Lists!BW51="","",Lists!BW51)</f>
        <v/>
      </c>
      <c r="D73" s="252" t="str">
        <f>+IF(Lists!BX51="","",Lists!BX51)</f>
        <v/>
      </c>
      <c r="E73" s="252" t="str">
        <f>+IF(Lists!BY51="","",Lists!BY51)</f>
        <v/>
      </c>
      <c r="F73" s="252" t="str">
        <f>+IF(Lists!BZ51="","",Lists!BZ51)</f>
        <v/>
      </c>
    </row>
    <row r="74" spans="2:6" s="253" customFormat="1" x14ac:dyDescent="0.3">
      <c r="B74" s="252" t="str">
        <f>+IF(Lists!BV52="","",Lists!BV52)</f>
        <v/>
      </c>
      <c r="C74" s="252" t="str">
        <f>+IF(Lists!BW52="","",Lists!BW52)</f>
        <v/>
      </c>
      <c r="D74" s="252" t="str">
        <f>+IF(Lists!BX52="","",Lists!BX52)</f>
        <v/>
      </c>
      <c r="E74" s="252" t="str">
        <f>+IF(Lists!BY52="","",Lists!BY52)</f>
        <v/>
      </c>
      <c r="F74" s="252" t="str">
        <f>+IF(Lists!BZ52="","",Lists!BZ52)</f>
        <v/>
      </c>
    </row>
    <row r="75" spans="2:6" s="253" customFormat="1" x14ac:dyDescent="0.3">
      <c r="B75" s="252" t="str">
        <f>+IF(Lists!BV53="","",Lists!BV53)</f>
        <v/>
      </c>
      <c r="C75" s="252" t="str">
        <f>+IF(Lists!BW53="","",Lists!BW53)</f>
        <v/>
      </c>
      <c r="D75" s="252" t="str">
        <f>+IF(Lists!BX53="","",Lists!BX53)</f>
        <v/>
      </c>
      <c r="E75" s="252" t="str">
        <f>+IF(Lists!BY53="","",Lists!BY53)</f>
        <v/>
      </c>
      <c r="F75" s="252" t="str">
        <f>+IF(Lists!BZ53="","",Lists!BZ53)</f>
        <v/>
      </c>
    </row>
    <row r="76" spans="2:6" s="253" customFormat="1" x14ac:dyDescent="0.3">
      <c r="B76" s="252" t="str">
        <f>+IF(Lists!BV54="","",Lists!BV54)</f>
        <v/>
      </c>
      <c r="C76" s="252" t="str">
        <f>+IF(Lists!BW54="","",Lists!BW54)</f>
        <v/>
      </c>
      <c r="D76" s="252" t="str">
        <f>+IF(Lists!BX54="","",Lists!BX54)</f>
        <v/>
      </c>
      <c r="E76" s="252" t="str">
        <f>+IF(Lists!BY54="","",Lists!BY54)</f>
        <v/>
      </c>
      <c r="F76" s="252" t="str">
        <f>+IF(Lists!BZ54="","",Lists!BZ54)</f>
        <v/>
      </c>
    </row>
    <row r="77" spans="2:6" s="253" customFormat="1" x14ac:dyDescent="0.3">
      <c r="B77" s="252" t="str">
        <f>+IF(Lists!BV55="","",Lists!BV55)</f>
        <v/>
      </c>
      <c r="C77" s="252" t="str">
        <f>+IF(Lists!BW55="","",Lists!BW55)</f>
        <v/>
      </c>
      <c r="D77" s="252" t="str">
        <f>+IF(Lists!BX55="","",Lists!BX55)</f>
        <v/>
      </c>
      <c r="E77" s="252" t="str">
        <f>+IF(Lists!BY55="","",Lists!BY55)</f>
        <v/>
      </c>
      <c r="F77" s="252" t="str">
        <f>+IF(Lists!BZ55="","",Lists!BZ55)</f>
        <v/>
      </c>
    </row>
    <row r="78" spans="2:6" s="253" customFormat="1" x14ac:dyDescent="0.3">
      <c r="B78" s="252" t="str">
        <f>+IF(Lists!BV56="","",Lists!BV56)</f>
        <v/>
      </c>
      <c r="C78" s="252" t="str">
        <f>+IF(Lists!BW56="","",Lists!BW56)</f>
        <v/>
      </c>
      <c r="D78" s="252" t="str">
        <f>+IF(Lists!BX56="","",Lists!BX56)</f>
        <v/>
      </c>
      <c r="E78" s="252" t="str">
        <f>+IF(Lists!BY56="","",Lists!BY56)</f>
        <v/>
      </c>
      <c r="F78" s="252" t="str">
        <f>+IF(Lists!BZ56="","",Lists!BZ56)</f>
        <v/>
      </c>
    </row>
    <row r="79" spans="2:6" s="253" customFormat="1" x14ac:dyDescent="0.3">
      <c r="B79" s="252" t="str">
        <f>+IF(Lists!BV57="","",Lists!BV57)</f>
        <v/>
      </c>
      <c r="C79" s="252" t="str">
        <f>+IF(Lists!BW57="","",Lists!BW57)</f>
        <v/>
      </c>
      <c r="D79" s="252" t="str">
        <f>+IF(Lists!BX57="","",Lists!BX57)</f>
        <v/>
      </c>
      <c r="E79" s="252" t="str">
        <f>+IF(Lists!BY57="","",Lists!BY57)</f>
        <v/>
      </c>
      <c r="F79" s="252" t="str">
        <f>+IF(Lists!BZ57="","",Lists!BZ57)</f>
        <v/>
      </c>
    </row>
    <row r="80" spans="2:6" s="253" customFormat="1" x14ac:dyDescent="0.3">
      <c r="B80" s="252" t="str">
        <f>+IF(Lists!BV58="","",Lists!BV58)</f>
        <v/>
      </c>
      <c r="C80" s="252" t="str">
        <f>+IF(Lists!BW58="","",Lists!BW58)</f>
        <v/>
      </c>
      <c r="D80" s="252" t="str">
        <f>+IF(Lists!BX58="","",Lists!BX58)</f>
        <v/>
      </c>
      <c r="E80" s="252" t="str">
        <f>+IF(Lists!BY58="","",Lists!BY58)</f>
        <v/>
      </c>
      <c r="F80" s="252" t="str">
        <f>+IF(Lists!BZ58="","",Lists!BZ58)</f>
        <v/>
      </c>
    </row>
    <row r="81" spans="2:6" s="253" customFormat="1" x14ac:dyDescent="0.3">
      <c r="B81" s="252" t="str">
        <f>+IF(Lists!BV59="","",Lists!BV59)</f>
        <v/>
      </c>
      <c r="C81" s="252" t="str">
        <f>+IF(Lists!BW59="","",Lists!BW59)</f>
        <v/>
      </c>
      <c r="D81" s="252" t="str">
        <f>+IF(Lists!BX59="","",Lists!BX59)</f>
        <v/>
      </c>
      <c r="E81" s="252" t="str">
        <f>+IF(Lists!BY59="","",Lists!BY59)</f>
        <v/>
      </c>
      <c r="F81" s="252" t="str">
        <f>+IF(Lists!BZ59="","",Lists!BZ59)</f>
        <v/>
      </c>
    </row>
    <row r="82" spans="2:6" s="253" customFormat="1" x14ac:dyDescent="0.3">
      <c r="B82" s="252" t="str">
        <f>+IF(Lists!BV60="","",Lists!BV60)</f>
        <v/>
      </c>
      <c r="C82" s="252" t="str">
        <f>+IF(Lists!BW60="","",Lists!BW60)</f>
        <v/>
      </c>
      <c r="D82" s="252" t="str">
        <f>+IF(Lists!BX60="","",Lists!BX60)</f>
        <v/>
      </c>
      <c r="E82" s="252" t="str">
        <f>+IF(Lists!BY60="","",Lists!BY60)</f>
        <v/>
      </c>
      <c r="F82" s="252" t="str">
        <f>+IF(Lists!BZ60="","",Lists!BZ60)</f>
        <v/>
      </c>
    </row>
    <row r="83" spans="2:6" s="253" customFormat="1" x14ac:dyDescent="0.3">
      <c r="B83" s="252" t="str">
        <f>+IF(Lists!BV61="","",Lists!BV61)</f>
        <v/>
      </c>
      <c r="C83" s="252" t="str">
        <f>+IF(Lists!BW61="","",Lists!BW61)</f>
        <v/>
      </c>
      <c r="D83" s="252" t="str">
        <f>+IF(Lists!BX61="","",Lists!BX61)</f>
        <v/>
      </c>
      <c r="E83" s="252" t="str">
        <f>+IF(Lists!BY61="","",Lists!BY61)</f>
        <v/>
      </c>
      <c r="F83" s="252" t="str">
        <f>+IF(Lists!BZ61="","",Lists!BZ61)</f>
        <v/>
      </c>
    </row>
    <row r="84" spans="2:6" s="253" customFormat="1" x14ac:dyDescent="0.3">
      <c r="B84" s="252" t="str">
        <f>+IF(Lists!BV62="","",Lists!BV62)</f>
        <v/>
      </c>
      <c r="C84" s="252" t="str">
        <f>+IF(Lists!BW62="","",Lists!BW62)</f>
        <v/>
      </c>
      <c r="D84" s="252" t="str">
        <f>+IF(Lists!BX62="","",Lists!BX62)</f>
        <v/>
      </c>
      <c r="E84" s="252" t="str">
        <f>+IF(Lists!BY62="","",Lists!BY62)</f>
        <v/>
      </c>
      <c r="F84" s="252" t="str">
        <f>+IF(Lists!BZ62="","",Lists!BZ62)</f>
        <v/>
      </c>
    </row>
    <row r="85" spans="2:6" s="253" customFormat="1" x14ac:dyDescent="0.3">
      <c r="B85" s="252" t="str">
        <f>+IF(Lists!BV63="","",Lists!BV63)</f>
        <v/>
      </c>
      <c r="C85" s="252" t="str">
        <f>+IF(Lists!BW63="","",Lists!BW63)</f>
        <v/>
      </c>
      <c r="D85" s="252" t="str">
        <f>+IF(Lists!BX63="","",Lists!BX63)</f>
        <v/>
      </c>
      <c r="E85" s="252" t="str">
        <f>+IF(Lists!BY63="","",Lists!BY63)</f>
        <v/>
      </c>
      <c r="F85" s="252" t="str">
        <f>+IF(Lists!BZ63="","",Lists!BZ63)</f>
        <v/>
      </c>
    </row>
    <row r="86" spans="2:6" s="253" customFormat="1" x14ac:dyDescent="0.3">
      <c r="B86" s="252" t="str">
        <f>+IF(Lists!BV64="","",Lists!BV64)</f>
        <v/>
      </c>
      <c r="C86" s="252" t="str">
        <f>+IF(Lists!BW64="","",Lists!BW64)</f>
        <v/>
      </c>
      <c r="D86" s="252" t="str">
        <f>+IF(Lists!BX64="","",Lists!BX64)</f>
        <v/>
      </c>
      <c r="E86" s="252" t="str">
        <f>+IF(Lists!BY64="","",Lists!BY64)</f>
        <v/>
      </c>
      <c r="F86" s="252" t="str">
        <f>+IF(Lists!BZ64="","",Lists!BZ64)</f>
        <v/>
      </c>
    </row>
    <row r="87" spans="2:6" s="253" customFormat="1" x14ac:dyDescent="0.3">
      <c r="B87" s="252" t="str">
        <f>+IF(Lists!BV65="","",Lists!BV65)</f>
        <v/>
      </c>
      <c r="C87" s="252" t="str">
        <f>+IF(Lists!BW65="","",Lists!BW65)</f>
        <v/>
      </c>
      <c r="D87" s="252" t="str">
        <f>+IF(Lists!BX65="","",Lists!BX65)</f>
        <v/>
      </c>
      <c r="E87" s="252" t="str">
        <f>+IF(Lists!BY65="","",Lists!BY65)</f>
        <v/>
      </c>
      <c r="F87" s="252" t="str">
        <f>+IF(Lists!BZ65="","",Lists!BZ65)</f>
        <v/>
      </c>
    </row>
    <row r="88" spans="2:6" s="253" customFormat="1" x14ac:dyDescent="0.3">
      <c r="B88" s="252" t="str">
        <f>+IF(Lists!BV66="","",Lists!BV66)</f>
        <v/>
      </c>
      <c r="C88" s="252" t="str">
        <f>+IF(Lists!BW66="","",Lists!BW66)</f>
        <v/>
      </c>
      <c r="D88" s="252" t="str">
        <f>+IF(Lists!BX66="","",Lists!BX66)</f>
        <v/>
      </c>
      <c r="E88" s="252" t="str">
        <f>+IF(Lists!BY66="","",Lists!BY66)</f>
        <v/>
      </c>
      <c r="F88" s="252" t="str">
        <f>+IF(Lists!BZ66="","",Lists!BZ66)</f>
        <v/>
      </c>
    </row>
    <row r="89" spans="2:6" s="253" customFormat="1" x14ac:dyDescent="0.3">
      <c r="B89" s="252" t="str">
        <f>+IF(Lists!BV67="","",Lists!BV67)</f>
        <v/>
      </c>
      <c r="C89" s="252" t="str">
        <f>+IF(Lists!BW67="","",Lists!BW67)</f>
        <v/>
      </c>
      <c r="D89" s="252" t="str">
        <f>+IF(Lists!BX67="","",Lists!BX67)</f>
        <v/>
      </c>
      <c r="E89" s="252" t="str">
        <f>+IF(Lists!BY67="","",Lists!BY67)</f>
        <v/>
      </c>
      <c r="F89" s="252" t="str">
        <f>+IF(Lists!BZ67="","",Lists!BZ67)</f>
        <v/>
      </c>
    </row>
    <row r="90" spans="2:6" s="253" customFormat="1" x14ac:dyDescent="0.3">
      <c r="B90" s="252" t="str">
        <f>+IF(Lists!BV68="","",Lists!BV68)</f>
        <v/>
      </c>
      <c r="C90" s="252" t="str">
        <f>+IF(Lists!BW68="","",Lists!BW68)</f>
        <v/>
      </c>
      <c r="D90" s="252" t="str">
        <f>+IF(Lists!BX68="","",Lists!BX68)</f>
        <v/>
      </c>
      <c r="E90" s="252" t="str">
        <f>+IF(Lists!BY68="","",Lists!BY68)</f>
        <v/>
      </c>
      <c r="F90" s="252" t="str">
        <f>+IF(Lists!BZ68="","",Lists!BZ68)</f>
        <v/>
      </c>
    </row>
    <row r="91" spans="2:6" s="253" customFormat="1" x14ac:dyDescent="0.3">
      <c r="B91" s="252" t="str">
        <f>+IF(Lists!BV69="","",Lists!BV69)</f>
        <v/>
      </c>
      <c r="C91" s="252" t="str">
        <f>+IF(Lists!BW69="","",Lists!BW69)</f>
        <v/>
      </c>
      <c r="D91" s="252" t="str">
        <f>+IF(Lists!BX69="","",Lists!BX69)</f>
        <v/>
      </c>
      <c r="E91" s="252" t="str">
        <f>+IF(Lists!BY69="","",Lists!BY69)</f>
        <v/>
      </c>
      <c r="F91" s="252" t="str">
        <f>+IF(Lists!BZ69="","",Lists!BZ69)</f>
        <v/>
      </c>
    </row>
    <row r="92" spans="2:6" s="253" customFormat="1" x14ac:dyDescent="0.3">
      <c r="B92" s="252" t="str">
        <f>+IF(Lists!BV70="","",Lists!BV70)</f>
        <v/>
      </c>
      <c r="C92" s="252" t="str">
        <f>+IF(Lists!BW70="","",Lists!BW70)</f>
        <v/>
      </c>
      <c r="D92" s="252" t="str">
        <f>+IF(Lists!BX70="","",Lists!BX70)</f>
        <v/>
      </c>
      <c r="E92" s="252" t="str">
        <f>+IF(Lists!BY70="","",Lists!BY70)</f>
        <v/>
      </c>
      <c r="F92" s="252" t="str">
        <f>+IF(Lists!BZ70="","",Lists!BZ70)</f>
        <v/>
      </c>
    </row>
    <row r="93" spans="2:6" s="253" customFormat="1" x14ac:dyDescent="0.3">
      <c r="B93" s="252" t="str">
        <f>+IF(Lists!BV71="","",Lists!BV71)</f>
        <v/>
      </c>
      <c r="C93" s="252" t="str">
        <f>+IF(Lists!BW71="","",Lists!BW71)</f>
        <v/>
      </c>
      <c r="D93" s="252" t="str">
        <f>+IF(Lists!BX71="","",Lists!BX71)</f>
        <v/>
      </c>
      <c r="E93" s="252" t="str">
        <f>+IF(Lists!BY71="","",Lists!BY71)</f>
        <v/>
      </c>
      <c r="F93" s="252" t="str">
        <f>+IF(Lists!BZ71="","",Lists!BZ71)</f>
        <v/>
      </c>
    </row>
    <row r="94" spans="2:6" s="253" customFormat="1" x14ac:dyDescent="0.3">
      <c r="B94" s="252" t="str">
        <f>+IF(Lists!BV72="","",Lists!BV72)</f>
        <v/>
      </c>
      <c r="C94" s="252" t="str">
        <f>+IF(Lists!BW72="","",Lists!BW72)</f>
        <v/>
      </c>
      <c r="D94" s="252" t="str">
        <f>+IF(Lists!BX72="","",Lists!BX72)</f>
        <v/>
      </c>
      <c r="E94" s="252" t="str">
        <f>+IF(Lists!BY72="","",Lists!BY72)</f>
        <v/>
      </c>
      <c r="F94" s="252" t="str">
        <f>+IF(Lists!BZ72="","",Lists!BZ72)</f>
        <v/>
      </c>
    </row>
    <row r="95" spans="2:6" s="253" customFormat="1" x14ac:dyDescent="0.3">
      <c r="B95" s="252" t="str">
        <f>+IF(Lists!BV73="","",Lists!BV73)</f>
        <v/>
      </c>
      <c r="C95" s="252" t="str">
        <f>+IF(Lists!BW73="","",Lists!BW73)</f>
        <v/>
      </c>
      <c r="D95" s="252" t="str">
        <f>+IF(Lists!BX73="","",Lists!BX73)</f>
        <v/>
      </c>
      <c r="E95" s="252" t="str">
        <f>+IF(Lists!BY73="","",Lists!BY73)</f>
        <v/>
      </c>
      <c r="F95" s="252" t="str">
        <f>+IF(Lists!BZ73="","",Lists!BZ73)</f>
        <v/>
      </c>
    </row>
    <row r="96" spans="2:6" s="253" customFormat="1" x14ac:dyDescent="0.3">
      <c r="B96" s="252" t="str">
        <f>+IF(Lists!BV74="","",Lists!BV74)</f>
        <v/>
      </c>
      <c r="C96" s="252" t="str">
        <f>+IF(Lists!BW74="","",Lists!BW74)</f>
        <v/>
      </c>
      <c r="D96" s="252" t="str">
        <f>+IF(Lists!BX74="","",Lists!BX74)</f>
        <v/>
      </c>
      <c r="E96" s="252" t="str">
        <f>+IF(Lists!BY74="","",Lists!BY74)</f>
        <v/>
      </c>
      <c r="F96" s="252" t="str">
        <f>+IF(Lists!BZ74="","",Lists!BZ74)</f>
        <v/>
      </c>
    </row>
    <row r="97" spans="2:6" s="253" customFormat="1" x14ac:dyDescent="0.3">
      <c r="B97" s="252" t="str">
        <f>+IF(Lists!BV75="","",Lists!BV75)</f>
        <v/>
      </c>
      <c r="C97" s="252" t="str">
        <f>+IF(Lists!BW75="","",Lists!BW75)</f>
        <v/>
      </c>
      <c r="D97" s="252" t="str">
        <f>+IF(Lists!BX75="","",Lists!BX75)</f>
        <v/>
      </c>
      <c r="E97" s="252" t="str">
        <f>+IF(Lists!BY75="","",Lists!BY75)</f>
        <v/>
      </c>
      <c r="F97" s="252" t="str">
        <f>+IF(Lists!BZ75="","",Lists!BZ75)</f>
        <v/>
      </c>
    </row>
    <row r="98" spans="2:6" s="253" customFormat="1" x14ac:dyDescent="0.3">
      <c r="B98" s="252" t="str">
        <f>+IF(Lists!BV76="","",Lists!BV76)</f>
        <v/>
      </c>
      <c r="C98" s="252" t="str">
        <f>+IF(Lists!BW76="","",Lists!BW76)</f>
        <v/>
      </c>
      <c r="D98" s="252" t="str">
        <f>+IF(Lists!BX76="","",Lists!BX76)</f>
        <v/>
      </c>
      <c r="E98" s="252" t="str">
        <f>+IF(Lists!BY76="","",Lists!BY76)</f>
        <v/>
      </c>
      <c r="F98" s="252" t="str">
        <f>+IF(Lists!BZ76="","",Lists!BZ76)</f>
        <v/>
      </c>
    </row>
    <row r="99" spans="2:6" s="253" customFormat="1" x14ac:dyDescent="0.3">
      <c r="B99" s="252" t="str">
        <f>+IF(Lists!BV77="","",Lists!BV77)</f>
        <v/>
      </c>
      <c r="C99" s="252" t="str">
        <f>+IF(Lists!BW77="","",Lists!BW77)</f>
        <v/>
      </c>
      <c r="D99" s="252" t="str">
        <f>+IF(Lists!BX77="","",Lists!BX77)</f>
        <v/>
      </c>
      <c r="E99" s="252" t="str">
        <f>+IF(Lists!BY77="","",Lists!BY77)</f>
        <v/>
      </c>
      <c r="F99" s="252" t="str">
        <f>+IF(Lists!BZ77="","",Lists!BZ77)</f>
        <v/>
      </c>
    </row>
    <row r="100" spans="2:6" s="253" customFormat="1" x14ac:dyDescent="0.3">
      <c r="B100" s="252" t="str">
        <f>+IF(Lists!BV78="","",Lists!BV78)</f>
        <v/>
      </c>
      <c r="C100" s="252" t="str">
        <f>+IF(Lists!BW78="","",Lists!BW78)</f>
        <v/>
      </c>
      <c r="D100" s="252" t="str">
        <f>+IF(Lists!BX78="","",Lists!BX78)</f>
        <v/>
      </c>
      <c r="E100" s="252" t="str">
        <f>+IF(Lists!BY78="","",Lists!BY78)</f>
        <v/>
      </c>
      <c r="F100" s="252" t="str">
        <f>+IF(Lists!BZ78="","",Lists!BZ78)</f>
        <v/>
      </c>
    </row>
  </sheetData>
  <sheetProtection algorithmName="SHA-512" hashValue="+QECOAzS63myucwN3e7InPh5c1a7jKvwrd7cE02i2JEwbyUTH+/Wxel0+p08RZWjceN2304A+xNWoPbpDAEGqA==" saltValue="BwvEAw7bZOg28wbr/5lpfQ==" spinCount="100000" sheet="1" sort="0" autoFilter="0"/>
  <dataValidations count="1">
    <dataValidation type="list" allowBlank="1" showInputMessage="1" showErrorMessage="1" sqref="E15:F23" xr:uid="{00000000-0002-0000-0B00-000000000000}">
      <formula1>"Yes, No"</formula1>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50"/>
  </sheetPr>
  <dimension ref="B1:F100"/>
  <sheetViews>
    <sheetView showGridLines="0" topLeftCell="B7" workbookViewId="0">
      <selection activeCell="B12" sqref="B12"/>
    </sheetView>
  </sheetViews>
  <sheetFormatPr defaultColWidth="0" defaultRowHeight="14.4" zeroHeight="1" x14ac:dyDescent="0.3"/>
  <cols>
    <col min="1" max="1" width="9.44140625" style="13" hidden="1" customWidth="1"/>
    <col min="2" max="2" width="17.5546875" style="13" customWidth="1"/>
    <col min="3" max="3" width="30.5546875" style="13" customWidth="1"/>
    <col min="4" max="4" width="37" style="13" customWidth="1"/>
    <col min="5" max="5" width="51.88671875" style="13" customWidth="1"/>
    <col min="6" max="6" width="54.109375" style="13" customWidth="1"/>
    <col min="7" max="16384" width="9.44140625" style="13" hidden="1"/>
  </cols>
  <sheetData>
    <row r="1" spans="2:6" ht="24.75" hidden="1" customHeight="1" x14ac:dyDescent="0.3">
      <c r="B1" s="11" t="s">
        <v>7</v>
      </c>
      <c r="C1" s="12"/>
      <c r="D1" s="12"/>
      <c r="E1" s="12"/>
      <c r="F1" s="12"/>
    </row>
    <row r="2" spans="2:6" hidden="1" x14ac:dyDescent="0.3">
      <c r="B2" s="14" t="s">
        <v>8</v>
      </c>
      <c r="C2" s="11" t="str">
        <f>Welcome!B2</f>
        <v>63.6016(k) Notification of Compliance and  §63.6017(g) Semiannual Compliance Report (Spreadsheet Template)</v>
      </c>
      <c r="D2" s="11"/>
      <c r="E2" s="15"/>
      <c r="F2" s="15"/>
    </row>
    <row r="3" spans="2:6" hidden="1" x14ac:dyDescent="0.3">
      <c r="B3" s="16" t="s">
        <v>9</v>
      </c>
      <c r="C3" s="17" t="str">
        <f>Welcome!B3</f>
        <v>63.6016(k) and 63.6017(g)</v>
      </c>
      <c r="D3" s="17"/>
      <c r="E3" s="18"/>
      <c r="F3" s="18"/>
    </row>
    <row r="4" spans="2:6" hidden="1" x14ac:dyDescent="0.3">
      <c r="B4" s="16" t="s">
        <v>10</v>
      </c>
      <c r="C4" s="19" t="str">
        <f>Welcome!B4</f>
        <v>Final ICR Draft</v>
      </c>
      <c r="D4" s="19"/>
      <c r="E4" s="20"/>
      <c r="F4" s="20"/>
    </row>
    <row r="5" spans="2:6" hidden="1" x14ac:dyDescent="0.3">
      <c r="B5" s="16" t="s">
        <v>11</v>
      </c>
      <c r="C5" s="21">
        <f>Welcome!B5</f>
        <v>45532</v>
      </c>
      <c r="D5" s="21"/>
      <c r="E5" s="22"/>
      <c r="F5" s="22"/>
    </row>
    <row r="6" spans="2:6" hidden="1" x14ac:dyDescent="0.3">
      <c r="B6" s="1" t="str">
        <f>Welcome!B6</f>
        <v>OMB Control Number: 2060-0449 Form 5900-659</v>
      </c>
    </row>
    <row r="7" spans="2:6" x14ac:dyDescent="0.3">
      <c r="B7" s="49" t="s">
        <v>62</v>
      </c>
      <c r="C7" s="50"/>
      <c r="D7" s="50"/>
      <c r="E7" s="50"/>
      <c r="F7" s="50"/>
    </row>
    <row r="8" spans="2:6" ht="17.25" hidden="1" customHeight="1" x14ac:dyDescent="0.3">
      <c r="B8" s="27" t="s">
        <v>18</v>
      </c>
      <c r="C8" s="27"/>
      <c r="D8" s="27"/>
      <c r="E8" s="27"/>
      <c r="F8" s="27"/>
    </row>
    <row r="9" spans="2:6" ht="17.25" hidden="1" customHeight="1" x14ac:dyDescent="0.3">
      <c r="B9" s="30"/>
      <c r="C9" s="30"/>
      <c r="D9" s="30"/>
      <c r="E9" s="30"/>
      <c r="F9" s="30"/>
    </row>
    <row r="10" spans="2:6" x14ac:dyDescent="0.3">
      <c r="B10" s="202" t="s">
        <v>274</v>
      </c>
      <c r="E10" s="51"/>
      <c r="F10" s="51"/>
    </row>
    <row r="11" spans="2:6" s="54" customFormat="1" x14ac:dyDescent="0.3">
      <c r="B11" s="52" t="s">
        <v>407</v>
      </c>
      <c r="C11" s="53"/>
      <c r="D11" s="53"/>
      <c r="E11" s="56"/>
      <c r="F11" s="56"/>
    </row>
    <row r="12" spans="2:6" s="38" customFormat="1" ht="90" customHeight="1" thickBot="1" x14ac:dyDescent="0.35">
      <c r="B12" s="243" t="s">
        <v>387</v>
      </c>
      <c r="C12" s="239" t="s">
        <v>388</v>
      </c>
      <c r="D12" s="239" t="s">
        <v>270</v>
      </c>
      <c r="E12" s="239" t="s">
        <v>404</v>
      </c>
      <c r="F12" s="239" t="s">
        <v>405</v>
      </c>
    </row>
    <row r="13" spans="2:6" s="43" customFormat="1" x14ac:dyDescent="0.3">
      <c r="B13" s="213" t="s">
        <v>315</v>
      </c>
      <c r="C13" s="40" t="s">
        <v>58</v>
      </c>
      <c r="D13" s="40" t="s">
        <v>5</v>
      </c>
      <c r="E13" s="211" t="s">
        <v>316</v>
      </c>
      <c r="F13" s="211" t="s">
        <v>317</v>
      </c>
    </row>
    <row r="14" spans="2:6" s="247" customFormat="1" x14ac:dyDescent="0.3">
      <c r="B14" s="256" t="s">
        <v>41</v>
      </c>
      <c r="C14" s="257" t="s">
        <v>243</v>
      </c>
      <c r="D14" s="257" t="s">
        <v>242</v>
      </c>
      <c r="E14" s="257" t="s">
        <v>72</v>
      </c>
      <c r="F14" s="257" t="s">
        <v>73</v>
      </c>
    </row>
    <row r="15" spans="2:6" s="247" customFormat="1" hidden="1" x14ac:dyDescent="0.3">
      <c r="B15" s="256" t="s">
        <v>380</v>
      </c>
      <c r="C15" s="257" t="s">
        <v>380</v>
      </c>
      <c r="D15" s="257" t="s">
        <v>380</v>
      </c>
      <c r="E15" s="257" t="s">
        <v>380</v>
      </c>
      <c r="F15" s="257" t="s">
        <v>380</v>
      </c>
    </row>
    <row r="16" spans="2:6" s="247" customFormat="1" hidden="1" x14ac:dyDescent="0.3">
      <c r="B16" s="256" t="s">
        <v>380</v>
      </c>
      <c r="C16" s="257" t="s">
        <v>380</v>
      </c>
      <c r="D16" s="257" t="s">
        <v>380</v>
      </c>
      <c r="E16" s="257" t="s">
        <v>380</v>
      </c>
      <c r="F16" s="257" t="s">
        <v>380</v>
      </c>
    </row>
    <row r="17" spans="2:6" s="247" customFormat="1" hidden="1" x14ac:dyDescent="0.3">
      <c r="B17" s="256" t="s">
        <v>380</v>
      </c>
      <c r="C17" s="257" t="s">
        <v>380</v>
      </c>
      <c r="D17" s="257" t="s">
        <v>380</v>
      </c>
      <c r="E17" s="257" t="s">
        <v>380</v>
      </c>
      <c r="F17" s="257" t="s">
        <v>380</v>
      </c>
    </row>
    <row r="18" spans="2:6" s="247" customFormat="1" hidden="1" x14ac:dyDescent="0.3">
      <c r="B18" s="256" t="s">
        <v>380</v>
      </c>
      <c r="C18" s="257" t="s">
        <v>380</v>
      </c>
      <c r="D18" s="257" t="s">
        <v>380</v>
      </c>
      <c r="E18" s="257" t="s">
        <v>380</v>
      </c>
      <c r="F18" s="257" t="s">
        <v>380</v>
      </c>
    </row>
    <row r="19" spans="2:6" s="247" customFormat="1" hidden="1" x14ac:dyDescent="0.3">
      <c r="B19" s="256" t="s">
        <v>380</v>
      </c>
      <c r="C19" s="257" t="s">
        <v>380</v>
      </c>
      <c r="D19" s="257" t="s">
        <v>380</v>
      </c>
      <c r="E19" s="257" t="s">
        <v>380</v>
      </c>
      <c r="F19" s="257" t="s">
        <v>380</v>
      </c>
    </row>
    <row r="20" spans="2:6" s="247" customFormat="1" hidden="1" x14ac:dyDescent="0.3">
      <c r="B20" s="256" t="s">
        <v>380</v>
      </c>
      <c r="C20" s="257" t="s">
        <v>380</v>
      </c>
      <c r="D20" s="257" t="s">
        <v>380</v>
      </c>
      <c r="E20" s="257" t="s">
        <v>380</v>
      </c>
      <c r="F20" s="257" t="s">
        <v>380</v>
      </c>
    </row>
    <row r="21" spans="2:6" s="247" customFormat="1" hidden="1" x14ac:dyDescent="0.3">
      <c r="B21" s="256" t="s">
        <v>380</v>
      </c>
      <c r="C21" s="257" t="s">
        <v>380</v>
      </c>
      <c r="D21" s="257" t="s">
        <v>380</v>
      </c>
      <c r="E21" s="257" t="s">
        <v>380</v>
      </c>
      <c r="F21" s="257" t="s">
        <v>380</v>
      </c>
    </row>
    <row r="22" spans="2:6" s="247" customFormat="1" hidden="1" x14ac:dyDescent="0.3">
      <c r="B22" s="256" t="s">
        <v>380</v>
      </c>
      <c r="C22" s="257" t="s">
        <v>380</v>
      </c>
      <c r="D22" s="257" t="s">
        <v>380</v>
      </c>
      <c r="E22" s="257" t="s">
        <v>380</v>
      </c>
      <c r="F22" s="257" t="s">
        <v>380</v>
      </c>
    </row>
    <row r="23" spans="2:6" s="247" customFormat="1" hidden="1" x14ac:dyDescent="0.3">
      <c r="B23" s="256" t="s">
        <v>380</v>
      </c>
      <c r="C23" s="257" t="s">
        <v>380</v>
      </c>
      <c r="D23" s="257" t="s">
        <v>380</v>
      </c>
      <c r="E23" s="257" t="s">
        <v>380</v>
      </c>
      <c r="F23" s="257" t="s">
        <v>380</v>
      </c>
    </row>
    <row r="24" spans="2:6" s="253" customFormat="1" x14ac:dyDescent="0.3">
      <c r="B24" s="252" t="str">
        <f>+IF(Lists!CD2="","",Lists!CD2)</f>
        <v/>
      </c>
      <c r="C24" s="252" t="str">
        <f>+IF(Lists!CE2="","",Lists!CE2)</f>
        <v/>
      </c>
      <c r="D24" s="252" t="str">
        <f>+IF(Lists!CF2="","",Lists!CF2)</f>
        <v/>
      </c>
      <c r="E24" s="252" t="str">
        <f>+IF(Lists!CG2="","",Lists!CG2)</f>
        <v/>
      </c>
      <c r="F24" s="252" t="str">
        <f>+IF(Lists!CH2="","",Lists!CH2)</f>
        <v/>
      </c>
    </row>
    <row r="25" spans="2:6" s="253" customFormat="1" x14ac:dyDescent="0.3">
      <c r="B25" s="252" t="str">
        <f>+IF(Lists!CD3="","",Lists!CD3)</f>
        <v/>
      </c>
      <c r="C25" s="252" t="str">
        <f>+IF(Lists!CE3="","",Lists!CE3)</f>
        <v/>
      </c>
      <c r="D25" s="252" t="str">
        <f>+IF(Lists!CF3="","",Lists!CF3)</f>
        <v/>
      </c>
      <c r="E25" s="252" t="str">
        <f>+IF(Lists!CG3="","",Lists!CG3)</f>
        <v/>
      </c>
      <c r="F25" s="252" t="str">
        <f>+IF(Lists!CH3="","",Lists!CH3)</f>
        <v/>
      </c>
    </row>
    <row r="26" spans="2:6" s="253" customFormat="1" x14ac:dyDescent="0.3">
      <c r="B26" s="252" t="str">
        <f>+IF(Lists!CD4="","",Lists!CD4)</f>
        <v/>
      </c>
      <c r="C26" s="252" t="str">
        <f>+IF(Lists!CE4="","",Lists!CE4)</f>
        <v/>
      </c>
      <c r="D26" s="252" t="str">
        <f>+IF(Lists!CF4="","",Lists!CF4)</f>
        <v/>
      </c>
      <c r="E26" s="252" t="str">
        <f>+IF(Lists!CG4="","",Lists!CG4)</f>
        <v/>
      </c>
      <c r="F26" s="252" t="str">
        <f>+IF(Lists!CH4="","",Lists!CH4)</f>
        <v/>
      </c>
    </row>
    <row r="27" spans="2:6" s="253" customFormat="1" x14ac:dyDescent="0.3">
      <c r="B27" s="252" t="str">
        <f>+IF(Lists!CD5="","",Lists!CD5)</f>
        <v/>
      </c>
      <c r="C27" s="252" t="str">
        <f>+IF(Lists!CE5="","",Lists!CE5)</f>
        <v/>
      </c>
      <c r="D27" s="252" t="str">
        <f>+IF(Lists!CF5="","",Lists!CF5)</f>
        <v/>
      </c>
      <c r="E27" s="252" t="str">
        <f>+IF(Lists!CG5="","",Lists!CG5)</f>
        <v/>
      </c>
      <c r="F27" s="252" t="str">
        <f>+IF(Lists!CH5="","",Lists!CH5)</f>
        <v/>
      </c>
    </row>
    <row r="28" spans="2:6" s="253" customFormat="1" x14ac:dyDescent="0.3">
      <c r="B28" s="252" t="str">
        <f>+IF(Lists!CD6="","",Lists!CD6)</f>
        <v/>
      </c>
      <c r="C28" s="252" t="str">
        <f>+IF(Lists!CE6="","",Lists!CE6)</f>
        <v/>
      </c>
      <c r="D28" s="252" t="str">
        <f>+IF(Lists!CF6="","",Lists!CF6)</f>
        <v/>
      </c>
      <c r="E28" s="252" t="str">
        <f>+IF(Lists!CG6="","",Lists!CG6)</f>
        <v/>
      </c>
      <c r="F28" s="252" t="str">
        <f>+IF(Lists!CH6="","",Lists!CH6)</f>
        <v/>
      </c>
    </row>
    <row r="29" spans="2:6" s="253" customFormat="1" x14ac:dyDescent="0.3">
      <c r="B29" s="252" t="str">
        <f>+IF(Lists!CD7="","",Lists!CD7)</f>
        <v/>
      </c>
      <c r="C29" s="252" t="str">
        <f>+IF(Lists!CE7="","",Lists!CE7)</f>
        <v/>
      </c>
      <c r="D29" s="252" t="str">
        <f>+IF(Lists!CF7="","",Lists!CF7)</f>
        <v/>
      </c>
      <c r="E29" s="252" t="str">
        <f>+IF(Lists!CG7="","",Lists!CG7)</f>
        <v/>
      </c>
      <c r="F29" s="252" t="str">
        <f>+IF(Lists!CH7="","",Lists!CH7)</f>
        <v/>
      </c>
    </row>
    <row r="30" spans="2:6" s="253" customFormat="1" x14ac:dyDescent="0.3">
      <c r="B30" s="252" t="str">
        <f>+IF(Lists!CD8="","",Lists!CD8)</f>
        <v/>
      </c>
      <c r="C30" s="252" t="str">
        <f>+IF(Lists!CE8="","",Lists!CE8)</f>
        <v/>
      </c>
      <c r="D30" s="252" t="str">
        <f>+IF(Lists!CF8="","",Lists!CF8)</f>
        <v/>
      </c>
      <c r="E30" s="252" t="str">
        <f>+IF(Lists!CG8="","",Lists!CG8)</f>
        <v/>
      </c>
      <c r="F30" s="252" t="str">
        <f>+IF(Lists!CH8="","",Lists!CH8)</f>
        <v/>
      </c>
    </row>
    <row r="31" spans="2:6" s="253" customFormat="1" x14ac:dyDescent="0.3">
      <c r="B31" s="252" t="str">
        <f>+IF(Lists!CD9="","",Lists!CD9)</f>
        <v/>
      </c>
      <c r="C31" s="252" t="str">
        <f>+IF(Lists!CE9="","",Lists!CE9)</f>
        <v/>
      </c>
      <c r="D31" s="252" t="str">
        <f>+IF(Lists!CF9="","",Lists!CF9)</f>
        <v/>
      </c>
      <c r="E31" s="252" t="str">
        <f>+IF(Lists!CG9="","",Lists!CG9)</f>
        <v/>
      </c>
      <c r="F31" s="252" t="str">
        <f>+IF(Lists!CH9="","",Lists!CH9)</f>
        <v/>
      </c>
    </row>
    <row r="32" spans="2:6" s="253" customFormat="1" x14ac:dyDescent="0.3">
      <c r="B32" s="252" t="str">
        <f>+IF(Lists!CD10="","",Lists!CD10)</f>
        <v/>
      </c>
      <c r="C32" s="252" t="str">
        <f>+IF(Lists!CE10="","",Lists!CE10)</f>
        <v/>
      </c>
      <c r="D32" s="252" t="str">
        <f>+IF(Lists!CF10="","",Lists!CF10)</f>
        <v/>
      </c>
      <c r="E32" s="252" t="str">
        <f>+IF(Lists!CG10="","",Lists!CG10)</f>
        <v/>
      </c>
      <c r="F32" s="252" t="str">
        <f>+IF(Lists!CH10="","",Lists!CH10)</f>
        <v/>
      </c>
    </row>
    <row r="33" spans="2:6" s="253" customFormat="1" x14ac:dyDescent="0.3">
      <c r="B33" s="252" t="str">
        <f>+IF(Lists!CD11="","",Lists!CD11)</f>
        <v/>
      </c>
      <c r="C33" s="252" t="str">
        <f>+IF(Lists!CE11="","",Lists!CE11)</f>
        <v/>
      </c>
      <c r="D33" s="252" t="str">
        <f>+IF(Lists!CF11="","",Lists!CF11)</f>
        <v/>
      </c>
      <c r="E33" s="252" t="str">
        <f>+IF(Lists!CG11="","",Lists!CG11)</f>
        <v/>
      </c>
      <c r="F33" s="252" t="str">
        <f>+IF(Lists!CH11="","",Lists!CH11)</f>
        <v/>
      </c>
    </row>
    <row r="34" spans="2:6" s="253" customFormat="1" x14ac:dyDescent="0.3">
      <c r="B34" s="252" t="str">
        <f>+IF(Lists!CD12="","",Lists!CD12)</f>
        <v/>
      </c>
      <c r="C34" s="252" t="str">
        <f>+IF(Lists!CE12="","",Lists!CE12)</f>
        <v/>
      </c>
      <c r="D34" s="252" t="str">
        <f>+IF(Lists!CF12="","",Lists!CF12)</f>
        <v/>
      </c>
      <c r="E34" s="252" t="str">
        <f>+IF(Lists!CG12="","",Lists!CG12)</f>
        <v/>
      </c>
      <c r="F34" s="252" t="str">
        <f>+IF(Lists!CH12="","",Lists!CH12)</f>
        <v/>
      </c>
    </row>
    <row r="35" spans="2:6" s="253" customFormat="1" x14ac:dyDescent="0.3">
      <c r="B35" s="252" t="str">
        <f>+IF(Lists!CD13="","",Lists!CD13)</f>
        <v/>
      </c>
      <c r="C35" s="252" t="str">
        <f>+IF(Lists!CE13="","",Lists!CE13)</f>
        <v/>
      </c>
      <c r="D35" s="252" t="str">
        <f>+IF(Lists!CF13="","",Lists!CF13)</f>
        <v/>
      </c>
      <c r="E35" s="252" t="str">
        <f>+IF(Lists!CG13="","",Lists!CG13)</f>
        <v/>
      </c>
      <c r="F35" s="252" t="str">
        <f>+IF(Lists!CH13="","",Lists!CH13)</f>
        <v/>
      </c>
    </row>
    <row r="36" spans="2:6" s="253" customFormat="1" x14ac:dyDescent="0.3">
      <c r="B36" s="252" t="str">
        <f>+IF(Lists!CD14="","",Lists!CD14)</f>
        <v/>
      </c>
      <c r="C36" s="252" t="str">
        <f>+IF(Lists!CE14="","",Lists!CE14)</f>
        <v/>
      </c>
      <c r="D36" s="252" t="str">
        <f>+IF(Lists!CF14="","",Lists!CF14)</f>
        <v/>
      </c>
      <c r="E36" s="252" t="str">
        <f>+IF(Lists!CG14="","",Lists!CG14)</f>
        <v/>
      </c>
      <c r="F36" s="252" t="str">
        <f>+IF(Lists!CH14="","",Lists!CH14)</f>
        <v/>
      </c>
    </row>
    <row r="37" spans="2:6" s="253" customFormat="1" x14ac:dyDescent="0.3">
      <c r="B37" s="252" t="str">
        <f>+IF(Lists!CD15="","",Lists!CD15)</f>
        <v/>
      </c>
      <c r="C37" s="252" t="str">
        <f>+IF(Lists!CE15="","",Lists!CE15)</f>
        <v/>
      </c>
      <c r="D37" s="252" t="str">
        <f>+IF(Lists!CF15="","",Lists!CF15)</f>
        <v/>
      </c>
      <c r="E37" s="252" t="str">
        <f>+IF(Lists!CG15="","",Lists!CG15)</f>
        <v/>
      </c>
      <c r="F37" s="252" t="str">
        <f>+IF(Lists!CH15="","",Lists!CH15)</f>
        <v/>
      </c>
    </row>
    <row r="38" spans="2:6" s="253" customFormat="1" x14ac:dyDescent="0.3">
      <c r="B38" s="252" t="str">
        <f>+IF(Lists!CD16="","",Lists!CD16)</f>
        <v/>
      </c>
      <c r="C38" s="252" t="str">
        <f>+IF(Lists!CE16="","",Lists!CE16)</f>
        <v/>
      </c>
      <c r="D38" s="252" t="str">
        <f>+IF(Lists!CF16="","",Lists!CF16)</f>
        <v/>
      </c>
      <c r="E38" s="252" t="str">
        <f>+IF(Lists!CG16="","",Lists!CG16)</f>
        <v/>
      </c>
      <c r="F38" s="252" t="str">
        <f>+IF(Lists!CH16="","",Lists!CH16)</f>
        <v/>
      </c>
    </row>
    <row r="39" spans="2:6" s="253" customFormat="1" x14ac:dyDescent="0.3">
      <c r="B39" s="252" t="str">
        <f>+IF(Lists!CD17="","",Lists!CD17)</f>
        <v/>
      </c>
      <c r="C39" s="252" t="str">
        <f>+IF(Lists!CE17="","",Lists!CE17)</f>
        <v/>
      </c>
      <c r="D39" s="252" t="str">
        <f>+IF(Lists!CF17="","",Lists!CF17)</f>
        <v/>
      </c>
      <c r="E39" s="252" t="str">
        <f>+IF(Lists!CG17="","",Lists!CG17)</f>
        <v/>
      </c>
      <c r="F39" s="252" t="str">
        <f>+IF(Lists!CH17="","",Lists!CH17)</f>
        <v/>
      </c>
    </row>
    <row r="40" spans="2:6" s="253" customFormat="1" x14ac:dyDescent="0.3">
      <c r="B40" s="252" t="str">
        <f>+IF(Lists!CD18="","",Lists!CD18)</f>
        <v/>
      </c>
      <c r="C40" s="252" t="str">
        <f>+IF(Lists!CE18="","",Lists!CE18)</f>
        <v/>
      </c>
      <c r="D40" s="252" t="str">
        <f>+IF(Lists!CF18="","",Lists!CF18)</f>
        <v/>
      </c>
      <c r="E40" s="252" t="str">
        <f>+IF(Lists!CG18="","",Lists!CG18)</f>
        <v/>
      </c>
      <c r="F40" s="252" t="str">
        <f>+IF(Lists!CH18="","",Lists!CH18)</f>
        <v/>
      </c>
    </row>
    <row r="41" spans="2:6" s="253" customFormat="1" x14ac:dyDescent="0.3">
      <c r="B41" s="252" t="str">
        <f>+IF(Lists!CD19="","",Lists!CD19)</f>
        <v/>
      </c>
      <c r="C41" s="252" t="str">
        <f>+IF(Lists!CE19="","",Lists!CE19)</f>
        <v/>
      </c>
      <c r="D41" s="252" t="str">
        <f>+IF(Lists!CF19="","",Lists!CF19)</f>
        <v/>
      </c>
      <c r="E41" s="252" t="str">
        <f>+IF(Lists!CG19="","",Lists!CG19)</f>
        <v/>
      </c>
      <c r="F41" s="252" t="str">
        <f>+IF(Lists!CH19="","",Lists!CH19)</f>
        <v/>
      </c>
    </row>
    <row r="42" spans="2:6" s="253" customFormat="1" x14ac:dyDescent="0.3">
      <c r="B42" s="252" t="str">
        <f>+IF(Lists!CD20="","",Lists!CD20)</f>
        <v/>
      </c>
      <c r="C42" s="252" t="str">
        <f>+IF(Lists!CE20="","",Lists!CE20)</f>
        <v/>
      </c>
      <c r="D42" s="252" t="str">
        <f>+IF(Lists!CF20="","",Lists!CF20)</f>
        <v/>
      </c>
      <c r="E42" s="252" t="str">
        <f>+IF(Lists!CG20="","",Lists!CG20)</f>
        <v/>
      </c>
      <c r="F42" s="252" t="str">
        <f>+IF(Lists!CH20="","",Lists!CH20)</f>
        <v/>
      </c>
    </row>
    <row r="43" spans="2:6" s="253" customFormat="1" x14ac:dyDescent="0.3">
      <c r="B43" s="252" t="str">
        <f>+IF(Lists!CD21="","",Lists!CD21)</f>
        <v/>
      </c>
      <c r="C43" s="252" t="str">
        <f>+IF(Lists!CE21="","",Lists!CE21)</f>
        <v/>
      </c>
      <c r="D43" s="252" t="str">
        <f>+IF(Lists!CF21="","",Lists!CF21)</f>
        <v/>
      </c>
      <c r="E43" s="252" t="str">
        <f>+IF(Lists!CG21="","",Lists!CG21)</f>
        <v/>
      </c>
      <c r="F43" s="252" t="str">
        <f>+IF(Lists!CH21="","",Lists!CH21)</f>
        <v/>
      </c>
    </row>
    <row r="44" spans="2:6" s="253" customFormat="1" x14ac:dyDescent="0.3">
      <c r="B44" s="252" t="str">
        <f>+IF(Lists!CD22="","",Lists!CD22)</f>
        <v/>
      </c>
      <c r="C44" s="252" t="str">
        <f>+IF(Lists!CE22="","",Lists!CE22)</f>
        <v/>
      </c>
      <c r="D44" s="252" t="str">
        <f>+IF(Lists!CF22="","",Lists!CF22)</f>
        <v/>
      </c>
      <c r="E44" s="252" t="str">
        <f>+IF(Lists!CG22="","",Lists!CG22)</f>
        <v/>
      </c>
      <c r="F44" s="252" t="str">
        <f>+IF(Lists!CH22="","",Lists!CH22)</f>
        <v/>
      </c>
    </row>
    <row r="45" spans="2:6" s="253" customFormat="1" x14ac:dyDescent="0.3">
      <c r="B45" s="252" t="str">
        <f>+IF(Lists!CD23="","",Lists!CD23)</f>
        <v/>
      </c>
      <c r="C45" s="252" t="str">
        <f>+IF(Lists!CE23="","",Lists!CE23)</f>
        <v/>
      </c>
      <c r="D45" s="252" t="str">
        <f>+IF(Lists!CF23="","",Lists!CF23)</f>
        <v/>
      </c>
      <c r="E45" s="252" t="str">
        <f>+IF(Lists!CG23="","",Lists!CG23)</f>
        <v/>
      </c>
      <c r="F45" s="252" t="str">
        <f>+IF(Lists!CH23="","",Lists!CH23)</f>
        <v/>
      </c>
    </row>
    <row r="46" spans="2:6" s="253" customFormat="1" x14ac:dyDescent="0.3">
      <c r="B46" s="252" t="str">
        <f>+IF(Lists!CD24="","",Lists!CD24)</f>
        <v/>
      </c>
      <c r="C46" s="252" t="str">
        <f>+IF(Lists!CE24="","",Lists!CE24)</f>
        <v/>
      </c>
      <c r="D46" s="252" t="str">
        <f>+IF(Lists!CF24="","",Lists!CF24)</f>
        <v/>
      </c>
      <c r="E46" s="252" t="str">
        <f>+IF(Lists!CG24="","",Lists!CG24)</f>
        <v/>
      </c>
      <c r="F46" s="252" t="str">
        <f>+IF(Lists!CH24="","",Lists!CH24)</f>
        <v/>
      </c>
    </row>
    <row r="47" spans="2:6" s="253" customFormat="1" x14ac:dyDescent="0.3">
      <c r="B47" s="252" t="str">
        <f>+IF(Lists!CD25="","",Lists!CD25)</f>
        <v/>
      </c>
      <c r="C47" s="252" t="str">
        <f>+IF(Lists!CE25="","",Lists!CE25)</f>
        <v/>
      </c>
      <c r="D47" s="252" t="str">
        <f>+IF(Lists!CF25="","",Lists!CF25)</f>
        <v/>
      </c>
      <c r="E47" s="252" t="str">
        <f>+IF(Lists!CG25="","",Lists!CG25)</f>
        <v/>
      </c>
      <c r="F47" s="252" t="str">
        <f>+IF(Lists!CH25="","",Lists!CH25)</f>
        <v/>
      </c>
    </row>
    <row r="48" spans="2:6" s="253" customFormat="1" x14ac:dyDescent="0.3">
      <c r="B48" s="252" t="str">
        <f>+IF(Lists!CD26="","",Lists!CD26)</f>
        <v/>
      </c>
      <c r="C48" s="252" t="str">
        <f>+IF(Lists!CE26="","",Lists!CE26)</f>
        <v/>
      </c>
      <c r="D48" s="252" t="str">
        <f>+IF(Lists!CF26="","",Lists!CF26)</f>
        <v/>
      </c>
      <c r="E48" s="252" t="str">
        <f>+IF(Lists!CG26="","",Lists!CG26)</f>
        <v/>
      </c>
      <c r="F48" s="252" t="str">
        <f>+IF(Lists!CH26="","",Lists!CH26)</f>
        <v/>
      </c>
    </row>
    <row r="49" spans="2:6" s="253" customFormat="1" x14ac:dyDescent="0.3">
      <c r="B49" s="252" t="str">
        <f>+IF(Lists!CD27="","",Lists!CD27)</f>
        <v/>
      </c>
      <c r="C49" s="252" t="str">
        <f>+IF(Lists!CE27="","",Lists!CE27)</f>
        <v/>
      </c>
      <c r="D49" s="252" t="str">
        <f>+IF(Lists!CF27="","",Lists!CF27)</f>
        <v/>
      </c>
      <c r="E49" s="252" t="str">
        <f>+IF(Lists!CG27="","",Lists!CG27)</f>
        <v/>
      </c>
      <c r="F49" s="252" t="str">
        <f>+IF(Lists!CH27="","",Lists!CH27)</f>
        <v/>
      </c>
    </row>
    <row r="50" spans="2:6" s="253" customFormat="1" x14ac:dyDescent="0.3">
      <c r="B50" s="252" t="str">
        <f>+IF(Lists!CD28="","",Lists!CD28)</f>
        <v/>
      </c>
      <c r="C50" s="252" t="str">
        <f>+IF(Lists!CE28="","",Lists!CE28)</f>
        <v/>
      </c>
      <c r="D50" s="252" t="str">
        <f>+IF(Lists!CF28="","",Lists!CF28)</f>
        <v/>
      </c>
      <c r="E50" s="252" t="str">
        <f>+IF(Lists!CG28="","",Lists!CG28)</f>
        <v/>
      </c>
      <c r="F50" s="252" t="str">
        <f>+IF(Lists!CH28="","",Lists!CH28)</f>
        <v/>
      </c>
    </row>
    <row r="51" spans="2:6" s="253" customFormat="1" x14ac:dyDescent="0.3">
      <c r="B51" s="252" t="str">
        <f>+IF(Lists!CD29="","",Lists!CD29)</f>
        <v/>
      </c>
      <c r="C51" s="252" t="str">
        <f>+IF(Lists!CE29="","",Lists!CE29)</f>
        <v/>
      </c>
      <c r="D51" s="252" t="str">
        <f>+IF(Lists!CF29="","",Lists!CF29)</f>
        <v/>
      </c>
      <c r="E51" s="252" t="str">
        <f>+IF(Lists!CG29="","",Lists!CG29)</f>
        <v/>
      </c>
      <c r="F51" s="252" t="str">
        <f>+IF(Lists!CH29="","",Lists!CH29)</f>
        <v/>
      </c>
    </row>
    <row r="52" spans="2:6" s="253" customFormat="1" x14ac:dyDescent="0.3">
      <c r="B52" s="252" t="str">
        <f>+IF(Lists!CD30="","",Lists!CD30)</f>
        <v/>
      </c>
      <c r="C52" s="252" t="str">
        <f>+IF(Lists!CE30="","",Lists!CE30)</f>
        <v/>
      </c>
      <c r="D52" s="252" t="str">
        <f>+IF(Lists!CF30="","",Lists!CF30)</f>
        <v/>
      </c>
      <c r="E52" s="252" t="str">
        <f>+IF(Lists!CG30="","",Lists!CG30)</f>
        <v/>
      </c>
      <c r="F52" s="252" t="str">
        <f>+IF(Lists!CH30="","",Lists!CH30)</f>
        <v/>
      </c>
    </row>
    <row r="53" spans="2:6" s="253" customFormat="1" x14ac:dyDescent="0.3">
      <c r="B53" s="252" t="str">
        <f>+IF(Lists!CD31="","",Lists!CD31)</f>
        <v/>
      </c>
      <c r="C53" s="252" t="str">
        <f>+IF(Lists!CE31="","",Lists!CE31)</f>
        <v/>
      </c>
      <c r="D53" s="252" t="str">
        <f>+IF(Lists!CF31="","",Lists!CF31)</f>
        <v/>
      </c>
      <c r="E53" s="252" t="str">
        <f>+IF(Lists!CG31="","",Lists!CG31)</f>
        <v/>
      </c>
      <c r="F53" s="252" t="str">
        <f>+IF(Lists!CH31="","",Lists!CH31)</f>
        <v/>
      </c>
    </row>
    <row r="54" spans="2:6" s="253" customFormat="1" x14ac:dyDescent="0.3">
      <c r="B54" s="252" t="str">
        <f>+IF(Lists!CD32="","",Lists!CD32)</f>
        <v/>
      </c>
      <c r="C54" s="252" t="str">
        <f>+IF(Lists!CE32="","",Lists!CE32)</f>
        <v/>
      </c>
      <c r="D54" s="252" t="str">
        <f>+IF(Lists!CF32="","",Lists!CF32)</f>
        <v/>
      </c>
      <c r="E54" s="252" t="str">
        <f>+IF(Lists!CG32="","",Lists!CG32)</f>
        <v/>
      </c>
      <c r="F54" s="252" t="str">
        <f>+IF(Lists!CH32="","",Lists!CH32)</f>
        <v/>
      </c>
    </row>
    <row r="55" spans="2:6" s="253" customFormat="1" x14ac:dyDescent="0.3">
      <c r="B55" s="252" t="str">
        <f>+IF(Lists!CD33="","",Lists!CD33)</f>
        <v/>
      </c>
      <c r="C55" s="252" t="str">
        <f>+IF(Lists!CE33="","",Lists!CE33)</f>
        <v/>
      </c>
      <c r="D55" s="252" t="str">
        <f>+IF(Lists!CF33="","",Lists!CF33)</f>
        <v/>
      </c>
      <c r="E55" s="252" t="str">
        <f>+IF(Lists!CG33="","",Lists!CG33)</f>
        <v/>
      </c>
      <c r="F55" s="252" t="str">
        <f>+IF(Lists!CH33="","",Lists!CH33)</f>
        <v/>
      </c>
    </row>
    <row r="56" spans="2:6" s="253" customFormat="1" x14ac:dyDescent="0.3">
      <c r="B56" s="252" t="str">
        <f>+IF(Lists!CD34="","",Lists!CD34)</f>
        <v/>
      </c>
      <c r="C56" s="252" t="str">
        <f>+IF(Lists!CE34="","",Lists!CE34)</f>
        <v/>
      </c>
      <c r="D56" s="252" t="str">
        <f>+IF(Lists!CF34="","",Lists!CF34)</f>
        <v/>
      </c>
      <c r="E56" s="252" t="str">
        <f>+IF(Lists!CG34="","",Lists!CG34)</f>
        <v/>
      </c>
      <c r="F56" s="252" t="str">
        <f>+IF(Lists!CH34="","",Lists!CH34)</f>
        <v/>
      </c>
    </row>
    <row r="57" spans="2:6" s="253" customFormat="1" x14ac:dyDescent="0.3">
      <c r="B57" s="252" t="str">
        <f>+IF(Lists!CD35="","",Lists!CD35)</f>
        <v/>
      </c>
      <c r="C57" s="252" t="str">
        <f>+IF(Lists!CE35="","",Lists!CE35)</f>
        <v/>
      </c>
      <c r="D57" s="252" t="str">
        <f>+IF(Lists!CF35="","",Lists!CF35)</f>
        <v/>
      </c>
      <c r="E57" s="252" t="str">
        <f>+IF(Lists!CG35="","",Lists!CG35)</f>
        <v/>
      </c>
      <c r="F57" s="252" t="str">
        <f>+IF(Lists!CH35="","",Lists!CH35)</f>
        <v/>
      </c>
    </row>
    <row r="58" spans="2:6" s="253" customFormat="1" x14ac:dyDescent="0.3">
      <c r="B58" s="252" t="str">
        <f>+IF(Lists!CD36="","",Lists!CD36)</f>
        <v/>
      </c>
      <c r="C58" s="252" t="str">
        <f>+IF(Lists!CE36="","",Lists!CE36)</f>
        <v/>
      </c>
      <c r="D58" s="252" t="str">
        <f>+IF(Lists!CF36="","",Lists!CF36)</f>
        <v/>
      </c>
      <c r="E58" s="252" t="str">
        <f>+IF(Lists!CG36="","",Lists!CG36)</f>
        <v/>
      </c>
      <c r="F58" s="252" t="str">
        <f>+IF(Lists!CH36="","",Lists!CH36)</f>
        <v/>
      </c>
    </row>
    <row r="59" spans="2:6" s="253" customFormat="1" x14ac:dyDescent="0.3">
      <c r="B59" s="252" t="str">
        <f>+IF(Lists!CD37="","",Lists!CD37)</f>
        <v/>
      </c>
      <c r="C59" s="252" t="str">
        <f>+IF(Lists!CE37="","",Lists!CE37)</f>
        <v/>
      </c>
      <c r="D59" s="252" t="str">
        <f>+IF(Lists!CF37="","",Lists!CF37)</f>
        <v/>
      </c>
      <c r="E59" s="252" t="str">
        <f>+IF(Lists!CG37="","",Lists!CG37)</f>
        <v/>
      </c>
      <c r="F59" s="252" t="str">
        <f>+IF(Lists!CH37="","",Lists!CH37)</f>
        <v/>
      </c>
    </row>
    <row r="60" spans="2:6" s="253" customFormat="1" x14ac:dyDescent="0.3">
      <c r="B60" s="252" t="str">
        <f>+IF(Lists!CD38="","",Lists!CD38)</f>
        <v/>
      </c>
      <c r="C60" s="252" t="str">
        <f>+IF(Lists!CE38="","",Lists!CE38)</f>
        <v/>
      </c>
      <c r="D60" s="252" t="str">
        <f>+IF(Lists!CF38="","",Lists!CF38)</f>
        <v/>
      </c>
      <c r="E60" s="252" t="str">
        <f>+IF(Lists!CG38="","",Lists!CG38)</f>
        <v/>
      </c>
      <c r="F60" s="252" t="str">
        <f>+IF(Lists!CH38="","",Lists!CH38)</f>
        <v/>
      </c>
    </row>
    <row r="61" spans="2:6" s="253" customFormat="1" x14ac:dyDescent="0.3">
      <c r="B61" s="252" t="str">
        <f>+IF(Lists!CD39="","",Lists!CD39)</f>
        <v/>
      </c>
      <c r="C61" s="252" t="str">
        <f>+IF(Lists!CE39="","",Lists!CE39)</f>
        <v/>
      </c>
      <c r="D61" s="252" t="str">
        <f>+IF(Lists!CF39="","",Lists!CF39)</f>
        <v/>
      </c>
      <c r="E61" s="252" t="str">
        <f>+IF(Lists!CG39="","",Lists!CG39)</f>
        <v/>
      </c>
      <c r="F61" s="252" t="str">
        <f>+IF(Lists!CH39="","",Lists!CH39)</f>
        <v/>
      </c>
    </row>
    <row r="62" spans="2:6" s="253" customFormat="1" x14ac:dyDescent="0.3">
      <c r="B62" s="252" t="str">
        <f>+IF(Lists!CD40="","",Lists!CD40)</f>
        <v/>
      </c>
      <c r="C62" s="252" t="str">
        <f>+IF(Lists!CE40="","",Lists!CE40)</f>
        <v/>
      </c>
      <c r="D62" s="252" t="str">
        <f>+IF(Lists!CF40="","",Lists!CF40)</f>
        <v/>
      </c>
      <c r="E62" s="252" t="str">
        <f>+IF(Lists!CG40="","",Lists!CG40)</f>
        <v/>
      </c>
      <c r="F62" s="252" t="str">
        <f>+IF(Lists!CH40="","",Lists!CH40)</f>
        <v/>
      </c>
    </row>
    <row r="63" spans="2:6" s="253" customFormat="1" x14ac:dyDescent="0.3">
      <c r="B63" s="252" t="str">
        <f>+IF(Lists!CD41="","",Lists!CD41)</f>
        <v/>
      </c>
      <c r="C63" s="252" t="str">
        <f>+IF(Lists!CE41="","",Lists!CE41)</f>
        <v/>
      </c>
      <c r="D63" s="252" t="str">
        <f>+IF(Lists!CF41="","",Lists!CF41)</f>
        <v/>
      </c>
      <c r="E63" s="252" t="str">
        <f>+IF(Lists!CG41="","",Lists!CG41)</f>
        <v/>
      </c>
      <c r="F63" s="252" t="str">
        <f>+IF(Lists!CH41="","",Lists!CH41)</f>
        <v/>
      </c>
    </row>
    <row r="64" spans="2:6" s="253" customFormat="1" x14ac:dyDescent="0.3">
      <c r="B64" s="252" t="str">
        <f>+IF(Lists!CD42="","",Lists!CD42)</f>
        <v/>
      </c>
      <c r="C64" s="252" t="str">
        <f>+IF(Lists!CE42="","",Lists!CE42)</f>
        <v/>
      </c>
      <c r="D64" s="252" t="str">
        <f>+IF(Lists!CF42="","",Lists!CF42)</f>
        <v/>
      </c>
      <c r="E64" s="252" t="str">
        <f>+IF(Lists!CG42="","",Lists!CG42)</f>
        <v/>
      </c>
      <c r="F64" s="252" t="str">
        <f>+IF(Lists!CH42="","",Lists!CH42)</f>
        <v/>
      </c>
    </row>
    <row r="65" spans="2:6" s="253" customFormat="1" x14ac:dyDescent="0.3">
      <c r="B65" s="252" t="str">
        <f>+IF(Lists!CD43="","",Lists!CD43)</f>
        <v/>
      </c>
      <c r="C65" s="252" t="str">
        <f>+IF(Lists!CE43="","",Lists!CE43)</f>
        <v/>
      </c>
      <c r="D65" s="252" t="str">
        <f>+IF(Lists!CF43="","",Lists!CF43)</f>
        <v/>
      </c>
      <c r="E65" s="252" t="str">
        <f>+IF(Lists!CG43="","",Lists!CG43)</f>
        <v/>
      </c>
      <c r="F65" s="252" t="str">
        <f>+IF(Lists!CH43="","",Lists!CH43)</f>
        <v/>
      </c>
    </row>
    <row r="66" spans="2:6" s="253" customFormat="1" x14ac:dyDescent="0.3">
      <c r="B66" s="252" t="str">
        <f>+IF(Lists!CD44="","",Lists!CD44)</f>
        <v/>
      </c>
      <c r="C66" s="252" t="str">
        <f>+IF(Lists!CE44="","",Lists!CE44)</f>
        <v/>
      </c>
      <c r="D66" s="252" t="str">
        <f>+IF(Lists!CF44="","",Lists!CF44)</f>
        <v/>
      </c>
      <c r="E66" s="252" t="str">
        <f>+IF(Lists!CG44="","",Lists!CG44)</f>
        <v/>
      </c>
      <c r="F66" s="252" t="str">
        <f>+IF(Lists!CH44="","",Lists!CH44)</f>
        <v/>
      </c>
    </row>
    <row r="67" spans="2:6" s="253" customFormat="1" x14ac:dyDescent="0.3">
      <c r="B67" s="252" t="str">
        <f>+IF(Lists!CD45="","",Lists!CD45)</f>
        <v/>
      </c>
      <c r="C67" s="252" t="str">
        <f>+IF(Lists!CE45="","",Lists!CE45)</f>
        <v/>
      </c>
      <c r="D67" s="252" t="str">
        <f>+IF(Lists!CF45="","",Lists!CF45)</f>
        <v/>
      </c>
      <c r="E67" s="252" t="str">
        <f>+IF(Lists!CG45="","",Lists!CG45)</f>
        <v/>
      </c>
      <c r="F67" s="252" t="str">
        <f>+IF(Lists!CH45="","",Lists!CH45)</f>
        <v/>
      </c>
    </row>
    <row r="68" spans="2:6" s="253" customFormat="1" x14ac:dyDescent="0.3">
      <c r="B68" s="252" t="str">
        <f>+IF(Lists!CD46="","",Lists!CD46)</f>
        <v/>
      </c>
      <c r="C68" s="252" t="str">
        <f>+IF(Lists!CE46="","",Lists!CE46)</f>
        <v/>
      </c>
      <c r="D68" s="252" t="str">
        <f>+IF(Lists!CF46="","",Lists!CF46)</f>
        <v/>
      </c>
      <c r="E68" s="252" t="str">
        <f>+IF(Lists!CG46="","",Lists!CG46)</f>
        <v/>
      </c>
      <c r="F68" s="252" t="str">
        <f>+IF(Lists!CH46="","",Lists!CH46)</f>
        <v/>
      </c>
    </row>
    <row r="69" spans="2:6" s="253" customFormat="1" x14ac:dyDescent="0.3">
      <c r="B69" s="252" t="str">
        <f>+IF(Lists!CD47="","",Lists!CD47)</f>
        <v/>
      </c>
      <c r="C69" s="252" t="str">
        <f>+IF(Lists!CE47="","",Lists!CE47)</f>
        <v/>
      </c>
      <c r="D69" s="252" t="str">
        <f>+IF(Lists!CF47="","",Lists!CF47)</f>
        <v/>
      </c>
      <c r="E69" s="252" t="str">
        <f>+IF(Lists!CG47="","",Lists!CG47)</f>
        <v/>
      </c>
      <c r="F69" s="252" t="str">
        <f>+IF(Lists!CH47="","",Lists!CH47)</f>
        <v/>
      </c>
    </row>
    <row r="70" spans="2:6" s="253" customFormat="1" x14ac:dyDescent="0.3">
      <c r="B70" s="252" t="str">
        <f>+IF(Lists!CD48="","",Lists!CD48)</f>
        <v/>
      </c>
      <c r="C70" s="252" t="str">
        <f>+IF(Lists!CE48="","",Lists!CE48)</f>
        <v/>
      </c>
      <c r="D70" s="252" t="str">
        <f>+IF(Lists!CF48="","",Lists!CF48)</f>
        <v/>
      </c>
      <c r="E70" s="252" t="str">
        <f>+IF(Lists!CG48="","",Lists!CG48)</f>
        <v/>
      </c>
      <c r="F70" s="252" t="str">
        <f>+IF(Lists!CH48="","",Lists!CH48)</f>
        <v/>
      </c>
    </row>
    <row r="71" spans="2:6" s="253" customFormat="1" x14ac:dyDescent="0.3">
      <c r="B71" s="252" t="str">
        <f>+IF(Lists!CD49="","",Lists!CD49)</f>
        <v/>
      </c>
      <c r="C71" s="252" t="str">
        <f>+IF(Lists!CE49="","",Lists!CE49)</f>
        <v/>
      </c>
      <c r="D71" s="252" t="str">
        <f>+IF(Lists!CF49="","",Lists!CF49)</f>
        <v/>
      </c>
      <c r="E71" s="252" t="str">
        <f>+IF(Lists!CG49="","",Lists!CG49)</f>
        <v/>
      </c>
      <c r="F71" s="252" t="str">
        <f>+IF(Lists!CH49="","",Lists!CH49)</f>
        <v/>
      </c>
    </row>
    <row r="72" spans="2:6" s="253" customFormat="1" x14ac:dyDescent="0.3">
      <c r="B72" s="252" t="str">
        <f>+IF(Lists!CD50="","",Lists!CD50)</f>
        <v/>
      </c>
      <c r="C72" s="252" t="str">
        <f>+IF(Lists!CE50="","",Lists!CE50)</f>
        <v/>
      </c>
      <c r="D72" s="252" t="str">
        <f>+IF(Lists!CF50="","",Lists!CF50)</f>
        <v/>
      </c>
      <c r="E72" s="252" t="str">
        <f>+IF(Lists!CG50="","",Lists!CG50)</f>
        <v/>
      </c>
      <c r="F72" s="252" t="str">
        <f>+IF(Lists!CH50="","",Lists!CH50)</f>
        <v/>
      </c>
    </row>
    <row r="73" spans="2:6" s="253" customFormat="1" x14ac:dyDescent="0.3">
      <c r="B73" s="252" t="str">
        <f>+IF(Lists!CD51="","",Lists!CD51)</f>
        <v/>
      </c>
      <c r="C73" s="252" t="str">
        <f>+IF(Lists!CE51="","",Lists!CE51)</f>
        <v/>
      </c>
      <c r="D73" s="252" t="str">
        <f>+IF(Lists!CF51="","",Lists!CF51)</f>
        <v/>
      </c>
      <c r="E73" s="252" t="str">
        <f>+IF(Lists!CG51="","",Lists!CG51)</f>
        <v/>
      </c>
      <c r="F73" s="252" t="str">
        <f>+IF(Lists!CH51="","",Lists!CH51)</f>
        <v/>
      </c>
    </row>
    <row r="74" spans="2:6" s="253" customFormat="1" x14ac:dyDescent="0.3">
      <c r="B74" s="252" t="str">
        <f>+IF(Lists!CD52="","",Lists!CD52)</f>
        <v/>
      </c>
      <c r="C74" s="252" t="str">
        <f>+IF(Lists!CE52="","",Lists!CE52)</f>
        <v/>
      </c>
      <c r="D74" s="252" t="str">
        <f>+IF(Lists!CF52="","",Lists!CF52)</f>
        <v/>
      </c>
      <c r="E74" s="252" t="str">
        <f>+IF(Lists!CG52="","",Lists!CG52)</f>
        <v/>
      </c>
      <c r="F74" s="252" t="str">
        <f>+IF(Lists!CH52="","",Lists!CH52)</f>
        <v/>
      </c>
    </row>
    <row r="75" spans="2:6" s="253" customFormat="1" x14ac:dyDescent="0.3">
      <c r="B75" s="252" t="str">
        <f>+IF(Lists!CD53="","",Lists!CD53)</f>
        <v/>
      </c>
      <c r="C75" s="252" t="str">
        <f>+IF(Lists!CE53="","",Lists!CE53)</f>
        <v/>
      </c>
      <c r="D75" s="252" t="str">
        <f>+IF(Lists!CF53="","",Lists!CF53)</f>
        <v/>
      </c>
      <c r="E75" s="252" t="str">
        <f>+IF(Lists!CG53="","",Lists!CG53)</f>
        <v/>
      </c>
      <c r="F75" s="252" t="str">
        <f>+IF(Lists!CH53="","",Lists!CH53)</f>
        <v/>
      </c>
    </row>
    <row r="76" spans="2:6" s="253" customFormat="1" x14ac:dyDescent="0.3">
      <c r="B76" s="252" t="str">
        <f>+IF(Lists!CD54="","",Lists!CD54)</f>
        <v/>
      </c>
      <c r="C76" s="252" t="str">
        <f>+IF(Lists!CE54="","",Lists!CE54)</f>
        <v/>
      </c>
      <c r="D76" s="252" t="str">
        <f>+IF(Lists!CF54="","",Lists!CF54)</f>
        <v/>
      </c>
      <c r="E76" s="252" t="str">
        <f>+IF(Lists!CG54="","",Lists!CG54)</f>
        <v/>
      </c>
      <c r="F76" s="252" t="str">
        <f>+IF(Lists!CH54="","",Lists!CH54)</f>
        <v/>
      </c>
    </row>
    <row r="77" spans="2:6" s="253" customFormat="1" x14ac:dyDescent="0.3">
      <c r="B77" s="252" t="str">
        <f>+IF(Lists!CD55="","",Lists!CD55)</f>
        <v/>
      </c>
      <c r="C77" s="252" t="str">
        <f>+IF(Lists!CE55="","",Lists!CE55)</f>
        <v/>
      </c>
      <c r="D77" s="252" t="str">
        <f>+IF(Lists!CF55="","",Lists!CF55)</f>
        <v/>
      </c>
      <c r="E77" s="252" t="str">
        <f>+IF(Lists!CG55="","",Lists!CG55)</f>
        <v/>
      </c>
      <c r="F77" s="252" t="str">
        <f>+IF(Lists!CH55="","",Lists!CH55)</f>
        <v/>
      </c>
    </row>
    <row r="78" spans="2:6" s="253" customFormat="1" x14ac:dyDescent="0.3">
      <c r="B78" s="252" t="str">
        <f>+IF(Lists!CD56="","",Lists!CD56)</f>
        <v/>
      </c>
      <c r="C78" s="252" t="str">
        <f>+IF(Lists!CE56="","",Lists!CE56)</f>
        <v/>
      </c>
      <c r="D78" s="252" t="str">
        <f>+IF(Lists!CF56="","",Lists!CF56)</f>
        <v/>
      </c>
      <c r="E78" s="252" t="str">
        <f>+IF(Lists!CG56="","",Lists!CG56)</f>
        <v/>
      </c>
      <c r="F78" s="252" t="str">
        <f>+IF(Lists!CH56="","",Lists!CH56)</f>
        <v/>
      </c>
    </row>
    <row r="79" spans="2:6" s="253" customFormat="1" x14ac:dyDescent="0.3">
      <c r="B79" s="252" t="str">
        <f>+IF(Lists!CD57="","",Lists!CD57)</f>
        <v/>
      </c>
      <c r="C79" s="252" t="str">
        <f>+IF(Lists!CE57="","",Lists!CE57)</f>
        <v/>
      </c>
      <c r="D79" s="252" t="str">
        <f>+IF(Lists!CF57="","",Lists!CF57)</f>
        <v/>
      </c>
      <c r="E79" s="252" t="str">
        <f>+IF(Lists!CG57="","",Lists!CG57)</f>
        <v/>
      </c>
      <c r="F79" s="252" t="str">
        <f>+IF(Lists!CH57="","",Lists!CH57)</f>
        <v/>
      </c>
    </row>
    <row r="80" spans="2:6" s="253" customFormat="1" x14ac:dyDescent="0.3">
      <c r="B80" s="252" t="str">
        <f>+IF(Lists!CD58="","",Lists!CD58)</f>
        <v/>
      </c>
      <c r="C80" s="252" t="str">
        <f>+IF(Lists!CE58="","",Lists!CE58)</f>
        <v/>
      </c>
      <c r="D80" s="252" t="str">
        <f>+IF(Lists!CF58="","",Lists!CF58)</f>
        <v/>
      </c>
      <c r="E80" s="252" t="str">
        <f>+IF(Lists!CG58="","",Lists!CG58)</f>
        <v/>
      </c>
      <c r="F80" s="252" t="str">
        <f>+IF(Lists!CH58="","",Lists!CH58)</f>
        <v/>
      </c>
    </row>
    <row r="81" spans="2:6" s="253" customFormat="1" x14ac:dyDescent="0.3">
      <c r="B81" s="252" t="str">
        <f>+IF(Lists!CD59="","",Lists!CD59)</f>
        <v/>
      </c>
      <c r="C81" s="252" t="str">
        <f>+IF(Lists!CE59="","",Lists!CE59)</f>
        <v/>
      </c>
      <c r="D81" s="252" t="str">
        <f>+IF(Lists!CF59="","",Lists!CF59)</f>
        <v/>
      </c>
      <c r="E81" s="252" t="str">
        <f>+IF(Lists!CG59="","",Lists!CG59)</f>
        <v/>
      </c>
      <c r="F81" s="252" t="str">
        <f>+IF(Lists!CH59="","",Lists!CH59)</f>
        <v/>
      </c>
    </row>
    <row r="82" spans="2:6" s="253" customFormat="1" x14ac:dyDescent="0.3">
      <c r="B82" s="252" t="str">
        <f>+IF(Lists!CD60="","",Lists!CD60)</f>
        <v/>
      </c>
      <c r="C82" s="252" t="str">
        <f>+IF(Lists!CE60="","",Lists!CE60)</f>
        <v/>
      </c>
      <c r="D82" s="252" t="str">
        <f>+IF(Lists!CF60="","",Lists!CF60)</f>
        <v/>
      </c>
      <c r="E82" s="252" t="str">
        <f>+IF(Lists!CG60="","",Lists!CG60)</f>
        <v/>
      </c>
      <c r="F82" s="252" t="str">
        <f>+IF(Lists!CH60="","",Lists!CH60)</f>
        <v/>
      </c>
    </row>
    <row r="83" spans="2:6" s="253" customFormat="1" x14ac:dyDescent="0.3">
      <c r="B83" s="252" t="str">
        <f>+IF(Lists!CD61="","",Lists!CD61)</f>
        <v/>
      </c>
      <c r="C83" s="252" t="str">
        <f>+IF(Lists!CE61="","",Lists!CE61)</f>
        <v/>
      </c>
      <c r="D83" s="252" t="str">
        <f>+IF(Lists!CF61="","",Lists!CF61)</f>
        <v/>
      </c>
      <c r="E83" s="252" t="str">
        <f>+IF(Lists!CG61="","",Lists!CG61)</f>
        <v/>
      </c>
      <c r="F83" s="252" t="str">
        <f>+IF(Lists!CH61="","",Lists!CH61)</f>
        <v/>
      </c>
    </row>
    <row r="84" spans="2:6" s="253" customFormat="1" x14ac:dyDescent="0.3">
      <c r="B84" s="252" t="str">
        <f>+IF(Lists!CD62="","",Lists!CD62)</f>
        <v/>
      </c>
      <c r="C84" s="252" t="str">
        <f>+IF(Lists!CE62="","",Lists!CE62)</f>
        <v/>
      </c>
      <c r="D84" s="252" t="str">
        <f>+IF(Lists!CF62="","",Lists!CF62)</f>
        <v/>
      </c>
      <c r="E84" s="252" t="str">
        <f>+IF(Lists!CG62="","",Lists!CG62)</f>
        <v/>
      </c>
      <c r="F84" s="252" t="str">
        <f>+IF(Lists!CH62="","",Lists!CH62)</f>
        <v/>
      </c>
    </row>
    <row r="85" spans="2:6" s="253" customFormat="1" x14ac:dyDescent="0.3">
      <c r="B85" s="252" t="str">
        <f>+IF(Lists!CD63="","",Lists!CD63)</f>
        <v/>
      </c>
      <c r="C85" s="252" t="str">
        <f>+IF(Lists!CE63="","",Lists!CE63)</f>
        <v/>
      </c>
      <c r="D85" s="252" t="str">
        <f>+IF(Lists!CF63="","",Lists!CF63)</f>
        <v/>
      </c>
      <c r="E85" s="252" t="str">
        <f>+IF(Lists!CG63="","",Lists!CG63)</f>
        <v/>
      </c>
      <c r="F85" s="252" t="str">
        <f>+IF(Lists!CH63="","",Lists!CH63)</f>
        <v/>
      </c>
    </row>
    <row r="86" spans="2:6" s="253" customFormat="1" x14ac:dyDescent="0.3">
      <c r="B86" s="252" t="str">
        <f>+IF(Lists!CD64="","",Lists!CD64)</f>
        <v/>
      </c>
      <c r="C86" s="252" t="str">
        <f>+IF(Lists!CE64="","",Lists!CE64)</f>
        <v/>
      </c>
      <c r="D86" s="252" t="str">
        <f>+IF(Lists!CF64="","",Lists!CF64)</f>
        <v/>
      </c>
      <c r="E86" s="252" t="str">
        <f>+IF(Lists!CG64="","",Lists!CG64)</f>
        <v/>
      </c>
      <c r="F86" s="252" t="str">
        <f>+IF(Lists!CH64="","",Lists!CH64)</f>
        <v/>
      </c>
    </row>
    <row r="87" spans="2:6" s="253" customFormat="1" x14ac:dyDescent="0.3">
      <c r="B87" s="252" t="str">
        <f>+IF(Lists!CD65="","",Lists!CD65)</f>
        <v/>
      </c>
      <c r="C87" s="252" t="str">
        <f>+IF(Lists!CE65="","",Lists!CE65)</f>
        <v/>
      </c>
      <c r="D87" s="252" t="str">
        <f>+IF(Lists!CF65="","",Lists!CF65)</f>
        <v/>
      </c>
      <c r="E87" s="252" t="str">
        <f>+IF(Lists!CG65="","",Lists!CG65)</f>
        <v/>
      </c>
      <c r="F87" s="252" t="str">
        <f>+IF(Lists!CH65="","",Lists!CH65)</f>
        <v/>
      </c>
    </row>
    <row r="88" spans="2:6" s="253" customFormat="1" x14ac:dyDescent="0.3">
      <c r="B88" s="252" t="str">
        <f>+IF(Lists!CD66="","",Lists!CD66)</f>
        <v/>
      </c>
      <c r="C88" s="252" t="str">
        <f>+IF(Lists!CE66="","",Lists!CE66)</f>
        <v/>
      </c>
      <c r="D88" s="252" t="str">
        <f>+IF(Lists!CF66="","",Lists!CF66)</f>
        <v/>
      </c>
      <c r="E88" s="252" t="str">
        <f>+IF(Lists!CG66="","",Lists!CG66)</f>
        <v/>
      </c>
      <c r="F88" s="252" t="str">
        <f>+IF(Lists!CH66="","",Lists!CH66)</f>
        <v/>
      </c>
    </row>
    <row r="89" spans="2:6" s="253" customFormat="1" x14ac:dyDescent="0.3">
      <c r="B89" s="252" t="str">
        <f>+IF(Lists!CD67="","",Lists!CD67)</f>
        <v/>
      </c>
      <c r="C89" s="252" t="str">
        <f>+IF(Lists!CE67="","",Lists!CE67)</f>
        <v/>
      </c>
      <c r="D89" s="252" t="str">
        <f>+IF(Lists!CF67="","",Lists!CF67)</f>
        <v/>
      </c>
      <c r="E89" s="252" t="str">
        <f>+IF(Lists!CG67="","",Lists!CG67)</f>
        <v/>
      </c>
      <c r="F89" s="252" t="str">
        <f>+IF(Lists!CH67="","",Lists!CH67)</f>
        <v/>
      </c>
    </row>
    <row r="90" spans="2:6" s="253" customFormat="1" x14ac:dyDescent="0.3">
      <c r="B90" s="252" t="str">
        <f>+IF(Lists!CD68="","",Lists!CD68)</f>
        <v/>
      </c>
      <c r="C90" s="252" t="str">
        <f>+IF(Lists!CE68="","",Lists!CE68)</f>
        <v/>
      </c>
      <c r="D90" s="252" t="str">
        <f>+IF(Lists!CF68="","",Lists!CF68)</f>
        <v/>
      </c>
      <c r="E90" s="252" t="str">
        <f>+IF(Lists!CG68="","",Lists!CG68)</f>
        <v/>
      </c>
      <c r="F90" s="252" t="str">
        <f>+IF(Lists!CH68="","",Lists!CH68)</f>
        <v/>
      </c>
    </row>
    <row r="91" spans="2:6" s="253" customFormat="1" x14ac:dyDescent="0.3">
      <c r="B91" s="252" t="str">
        <f>+IF(Lists!CD69="","",Lists!CD69)</f>
        <v/>
      </c>
      <c r="C91" s="252" t="str">
        <f>+IF(Lists!CE69="","",Lists!CE69)</f>
        <v/>
      </c>
      <c r="D91" s="252" t="str">
        <f>+IF(Lists!CF69="","",Lists!CF69)</f>
        <v/>
      </c>
      <c r="E91" s="252" t="str">
        <f>+IF(Lists!CG69="","",Lists!CG69)</f>
        <v/>
      </c>
      <c r="F91" s="252" t="str">
        <f>+IF(Lists!CH69="","",Lists!CH69)</f>
        <v/>
      </c>
    </row>
    <row r="92" spans="2:6" s="253" customFormat="1" x14ac:dyDescent="0.3">
      <c r="B92" s="252" t="str">
        <f>+IF(Lists!CD70="","",Lists!CD70)</f>
        <v/>
      </c>
      <c r="C92" s="252" t="str">
        <f>+IF(Lists!CE70="","",Lists!CE70)</f>
        <v/>
      </c>
      <c r="D92" s="252" t="str">
        <f>+IF(Lists!CF70="","",Lists!CF70)</f>
        <v/>
      </c>
      <c r="E92" s="252" t="str">
        <f>+IF(Lists!CG70="","",Lists!CG70)</f>
        <v/>
      </c>
      <c r="F92" s="252" t="str">
        <f>+IF(Lists!CH70="","",Lists!CH70)</f>
        <v/>
      </c>
    </row>
    <row r="93" spans="2:6" s="253" customFormat="1" x14ac:dyDescent="0.3">
      <c r="B93" s="252" t="str">
        <f>+IF(Lists!CD71="","",Lists!CD71)</f>
        <v/>
      </c>
      <c r="C93" s="252" t="str">
        <f>+IF(Lists!CE71="","",Lists!CE71)</f>
        <v/>
      </c>
      <c r="D93" s="252" t="str">
        <f>+IF(Lists!CF71="","",Lists!CF71)</f>
        <v/>
      </c>
      <c r="E93" s="252" t="str">
        <f>+IF(Lists!CG71="","",Lists!CG71)</f>
        <v/>
      </c>
      <c r="F93" s="252" t="str">
        <f>+IF(Lists!CH71="","",Lists!CH71)</f>
        <v/>
      </c>
    </row>
    <row r="94" spans="2:6" s="253" customFormat="1" x14ac:dyDescent="0.3">
      <c r="B94" s="252" t="str">
        <f>+IF(Lists!CD72="","",Lists!CD72)</f>
        <v/>
      </c>
      <c r="C94" s="252" t="str">
        <f>+IF(Lists!CE72="","",Lists!CE72)</f>
        <v/>
      </c>
      <c r="D94" s="252" t="str">
        <f>+IF(Lists!CF72="","",Lists!CF72)</f>
        <v/>
      </c>
      <c r="E94" s="252" t="str">
        <f>+IF(Lists!CG72="","",Lists!CG72)</f>
        <v/>
      </c>
      <c r="F94" s="252" t="str">
        <f>+IF(Lists!CH72="","",Lists!CH72)</f>
        <v/>
      </c>
    </row>
    <row r="95" spans="2:6" s="253" customFormat="1" x14ac:dyDescent="0.3">
      <c r="B95" s="252" t="str">
        <f>+IF(Lists!CD73="","",Lists!CD73)</f>
        <v/>
      </c>
      <c r="C95" s="252" t="str">
        <f>+IF(Lists!CE73="","",Lists!CE73)</f>
        <v/>
      </c>
      <c r="D95" s="252" t="str">
        <f>+IF(Lists!CF73="","",Lists!CF73)</f>
        <v/>
      </c>
      <c r="E95" s="252" t="str">
        <f>+IF(Lists!CG73="","",Lists!CG73)</f>
        <v/>
      </c>
      <c r="F95" s="252" t="str">
        <f>+IF(Lists!CH73="","",Lists!CH73)</f>
        <v/>
      </c>
    </row>
    <row r="96" spans="2:6" s="253" customFormat="1" x14ac:dyDescent="0.3">
      <c r="B96" s="252" t="str">
        <f>+IF(Lists!CD74="","",Lists!CD74)</f>
        <v/>
      </c>
      <c r="C96" s="252" t="str">
        <f>+IF(Lists!CE74="","",Lists!CE74)</f>
        <v/>
      </c>
      <c r="D96" s="252" t="str">
        <f>+IF(Lists!CF74="","",Lists!CF74)</f>
        <v/>
      </c>
      <c r="E96" s="252" t="str">
        <f>+IF(Lists!CG74="","",Lists!CG74)</f>
        <v/>
      </c>
      <c r="F96" s="252" t="str">
        <f>+IF(Lists!CH74="","",Lists!CH74)</f>
        <v/>
      </c>
    </row>
    <row r="97" spans="2:6" s="253" customFormat="1" x14ac:dyDescent="0.3">
      <c r="B97" s="252" t="str">
        <f>+IF(Lists!CD75="","",Lists!CD75)</f>
        <v/>
      </c>
      <c r="C97" s="252" t="str">
        <f>+IF(Lists!CE75="","",Lists!CE75)</f>
        <v/>
      </c>
      <c r="D97" s="252" t="str">
        <f>+IF(Lists!CF75="","",Lists!CF75)</f>
        <v/>
      </c>
      <c r="E97" s="252" t="str">
        <f>+IF(Lists!CG75="","",Lists!CG75)</f>
        <v/>
      </c>
      <c r="F97" s="252" t="str">
        <f>+IF(Lists!CH75="","",Lists!CH75)</f>
        <v/>
      </c>
    </row>
    <row r="98" spans="2:6" s="253" customFormat="1" x14ac:dyDescent="0.3">
      <c r="B98" s="252" t="str">
        <f>+IF(Lists!CD76="","",Lists!CD76)</f>
        <v/>
      </c>
      <c r="C98" s="252" t="str">
        <f>+IF(Lists!CE76="","",Lists!CE76)</f>
        <v/>
      </c>
      <c r="D98" s="252" t="str">
        <f>+IF(Lists!CF76="","",Lists!CF76)</f>
        <v/>
      </c>
      <c r="E98" s="252" t="str">
        <f>+IF(Lists!CG76="","",Lists!CG76)</f>
        <v/>
      </c>
      <c r="F98" s="252" t="str">
        <f>+IF(Lists!CH76="","",Lists!CH76)</f>
        <v/>
      </c>
    </row>
    <row r="99" spans="2:6" s="253" customFormat="1" x14ac:dyDescent="0.3">
      <c r="B99" s="252" t="str">
        <f>+IF(Lists!CD77="","",Lists!CD77)</f>
        <v/>
      </c>
      <c r="C99" s="252" t="str">
        <f>+IF(Lists!CE77="","",Lists!CE77)</f>
        <v/>
      </c>
      <c r="D99" s="252" t="str">
        <f>+IF(Lists!CF77="","",Lists!CF77)</f>
        <v/>
      </c>
      <c r="E99" s="252" t="str">
        <f>+IF(Lists!CG77="","",Lists!CG77)</f>
        <v/>
      </c>
      <c r="F99" s="252" t="str">
        <f>+IF(Lists!CH77="","",Lists!CH77)</f>
        <v/>
      </c>
    </row>
    <row r="100" spans="2:6" s="253" customFormat="1" x14ac:dyDescent="0.3">
      <c r="B100" s="252" t="str">
        <f>+IF(Lists!CD78="","",Lists!CD78)</f>
        <v/>
      </c>
      <c r="C100" s="252" t="str">
        <f>+IF(Lists!CE78="","",Lists!CE78)</f>
        <v/>
      </c>
      <c r="D100" s="252" t="str">
        <f>+IF(Lists!CF78="","",Lists!CF78)</f>
        <v/>
      </c>
      <c r="E100" s="252" t="str">
        <f>+IF(Lists!CG78="","",Lists!CG78)</f>
        <v/>
      </c>
      <c r="F100" s="252" t="str">
        <f>+IF(Lists!CH78="","",Lists!CH78)</f>
        <v/>
      </c>
    </row>
  </sheetData>
  <sheetProtection algorithmName="SHA-512" hashValue="d4azRmMa0C4p6P4THnFdj4wliKC8Yv/fN98iEsv8w0QXQkLc6Ikjf1ie6RNzcknlIH1VVw/nPof6NXSgjGbUyw==" saltValue="HCYZ7I3hPlFqaFl3q/ChjA==" spinCount="100000" sheet="1" sort="0" autoFilter="0"/>
  <dataValidations count="1">
    <dataValidation type="list" allowBlank="1" showInputMessage="1" showErrorMessage="1" sqref="E15:F23" xr:uid="{00000000-0002-0000-0C00-000000000000}">
      <formula1>"Yes, No"</formula1>
    </dataValidation>
  </dataValidation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1643A-2D45-456B-BB54-511DA745D83D}">
  <sheetPr codeName="Sheet17">
    <tabColor rgb="FF00B050"/>
  </sheetPr>
  <dimension ref="B1:CX100"/>
  <sheetViews>
    <sheetView showGridLines="0" topLeftCell="B7" workbookViewId="0">
      <selection activeCell="D12" sqref="D12"/>
    </sheetView>
  </sheetViews>
  <sheetFormatPr defaultColWidth="0" defaultRowHeight="14.4" zeroHeight="1" x14ac:dyDescent="0.3"/>
  <cols>
    <col min="1" max="1" width="9.44140625" hidden="1" customWidth="1"/>
    <col min="2" max="2" width="17.5546875" customWidth="1"/>
    <col min="3" max="3" width="30.5546875" customWidth="1"/>
    <col min="4" max="4" width="51.88671875" customWidth="1"/>
    <col min="5" max="102" width="0" hidden="1" customWidth="1"/>
    <col min="103" max="16384" width="9.44140625" hidden="1"/>
  </cols>
  <sheetData>
    <row r="1" spans="2:4" ht="24.75" hidden="1" customHeight="1" x14ac:dyDescent="0.3">
      <c r="B1" s="148" t="s">
        <v>7</v>
      </c>
      <c r="C1" s="149"/>
      <c r="D1" s="149"/>
    </row>
    <row r="2" spans="2:4" hidden="1" x14ac:dyDescent="0.3">
      <c r="B2" s="300" t="s">
        <v>8</v>
      </c>
      <c r="C2" s="148" t="str">
        <f>[1]Welcome!B2</f>
        <v>63.6016(k) Notification of Compliance and  §63.6017(g) Semiannual Compliance Report (Spreadsheet Template)</v>
      </c>
      <c r="D2" s="147"/>
    </row>
    <row r="3" spans="2:4" hidden="1" x14ac:dyDescent="0.3">
      <c r="B3" s="4" t="s">
        <v>9</v>
      </c>
      <c r="C3" s="146" t="str">
        <f>[1]Welcome!B3</f>
        <v>63.6016(k) and 63.6017(g)</v>
      </c>
      <c r="D3" s="10"/>
    </row>
    <row r="4" spans="2:4" hidden="1" x14ac:dyDescent="0.3">
      <c r="B4" s="4" t="s">
        <v>10</v>
      </c>
      <c r="C4" s="145" t="str">
        <f>[1]Welcome!B4</f>
        <v>v1.0</v>
      </c>
      <c r="D4" s="144"/>
    </row>
    <row r="5" spans="2:4" hidden="1" x14ac:dyDescent="0.3">
      <c r="B5" s="4" t="s">
        <v>11</v>
      </c>
      <c r="C5" s="143">
        <f>[1]Welcome!B5</f>
        <v>45218</v>
      </c>
      <c r="D5" s="142"/>
    </row>
    <row r="6" spans="2:4" hidden="1" x14ac:dyDescent="0.3">
      <c r="B6" s="1" t="str">
        <f>[1]Welcome!B6</f>
        <v>OMB Control Number: 2060-0449</v>
      </c>
    </row>
    <row r="7" spans="2:4" x14ac:dyDescent="0.3">
      <c r="B7" s="141" t="s">
        <v>62</v>
      </c>
      <c r="C7" s="140"/>
      <c r="D7" s="140"/>
    </row>
    <row r="8" spans="2:4" ht="17.25" hidden="1" customHeight="1" x14ac:dyDescent="0.3">
      <c r="B8" s="139" t="s">
        <v>18</v>
      </c>
      <c r="C8" s="139"/>
      <c r="D8" s="139"/>
    </row>
    <row r="9" spans="2:4" ht="17.25" hidden="1" customHeight="1" x14ac:dyDescent="0.3">
      <c r="B9" s="138"/>
      <c r="C9" s="138"/>
      <c r="D9" s="138"/>
    </row>
    <row r="10" spans="2:4" x14ac:dyDescent="0.3">
      <c r="B10" s="203" t="s">
        <v>406</v>
      </c>
      <c r="D10" s="137"/>
    </row>
    <row r="11" spans="2:4" s="304" customFormat="1" x14ac:dyDescent="0.3">
      <c r="B11" s="301" t="s">
        <v>407</v>
      </c>
      <c r="C11" s="302"/>
      <c r="D11" s="303"/>
    </row>
    <row r="12" spans="2:4" s="136" customFormat="1" ht="72.599999999999994" thickBot="1" x14ac:dyDescent="0.35">
      <c r="B12" s="309" t="s">
        <v>387</v>
      </c>
      <c r="C12" s="310" t="s">
        <v>388</v>
      </c>
      <c r="D12" s="310" t="s">
        <v>409</v>
      </c>
    </row>
    <row r="13" spans="2:4" x14ac:dyDescent="0.3">
      <c r="B13" s="213" t="s">
        <v>315</v>
      </c>
      <c r="C13" s="211" t="s">
        <v>58</v>
      </c>
      <c r="D13" s="211" t="s">
        <v>316</v>
      </c>
    </row>
    <row r="14" spans="2:4" s="306" customFormat="1" x14ac:dyDescent="0.3">
      <c r="B14" s="307" t="s">
        <v>41</v>
      </c>
      <c r="C14" s="308" t="s">
        <v>243</v>
      </c>
      <c r="D14" s="308" t="s">
        <v>72</v>
      </c>
    </row>
    <row r="15" spans="2:4" s="306" customFormat="1" hidden="1" x14ac:dyDescent="0.3">
      <c r="B15" s="307" t="s">
        <v>380</v>
      </c>
      <c r="C15" s="308" t="s">
        <v>380</v>
      </c>
      <c r="D15" s="308" t="s">
        <v>380</v>
      </c>
    </row>
    <row r="16" spans="2:4" s="306" customFormat="1" hidden="1" x14ac:dyDescent="0.3">
      <c r="B16" s="307" t="s">
        <v>380</v>
      </c>
      <c r="C16" s="308" t="s">
        <v>380</v>
      </c>
      <c r="D16" s="308" t="s">
        <v>380</v>
      </c>
    </row>
    <row r="17" spans="2:4" s="306" customFormat="1" hidden="1" x14ac:dyDescent="0.3">
      <c r="B17" s="307" t="s">
        <v>380</v>
      </c>
      <c r="C17" s="308" t="s">
        <v>380</v>
      </c>
      <c r="D17" s="308" t="s">
        <v>380</v>
      </c>
    </row>
    <row r="18" spans="2:4" s="306" customFormat="1" hidden="1" x14ac:dyDescent="0.3">
      <c r="B18" s="307" t="s">
        <v>380</v>
      </c>
      <c r="C18" s="308" t="s">
        <v>380</v>
      </c>
      <c r="D18" s="308" t="s">
        <v>380</v>
      </c>
    </row>
    <row r="19" spans="2:4" s="306" customFormat="1" hidden="1" x14ac:dyDescent="0.3">
      <c r="B19" s="307" t="s">
        <v>380</v>
      </c>
      <c r="C19" s="308" t="s">
        <v>380</v>
      </c>
      <c r="D19" s="308" t="s">
        <v>380</v>
      </c>
    </row>
    <row r="20" spans="2:4" s="306" customFormat="1" hidden="1" x14ac:dyDescent="0.3">
      <c r="B20" s="307" t="s">
        <v>380</v>
      </c>
      <c r="C20" s="308" t="s">
        <v>380</v>
      </c>
      <c r="D20" s="308" t="s">
        <v>380</v>
      </c>
    </row>
    <row r="21" spans="2:4" s="306" customFormat="1" hidden="1" x14ac:dyDescent="0.3">
      <c r="B21" s="307" t="s">
        <v>380</v>
      </c>
      <c r="C21" s="308" t="s">
        <v>380</v>
      </c>
      <c r="D21" s="308" t="s">
        <v>380</v>
      </c>
    </row>
    <row r="22" spans="2:4" s="306" customFormat="1" hidden="1" x14ac:dyDescent="0.3">
      <c r="B22" s="307" t="s">
        <v>380</v>
      </c>
      <c r="C22" s="308" t="s">
        <v>380</v>
      </c>
      <c r="D22" s="308" t="s">
        <v>380</v>
      </c>
    </row>
    <row r="23" spans="2:4" s="306" customFormat="1" hidden="1" x14ac:dyDescent="0.3">
      <c r="B23" s="307" t="s">
        <v>380</v>
      </c>
      <c r="C23" s="308" t="s">
        <v>380</v>
      </c>
      <c r="D23" s="308" t="s">
        <v>380</v>
      </c>
    </row>
    <row r="24" spans="2:4" s="306" customFormat="1" x14ac:dyDescent="0.3">
      <c r="B24" s="305" t="str">
        <f>+IF(Lists!CK2="","",Lists!CK2)</f>
        <v/>
      </c>
      <c r="C24" s="305" t="str">
        <f>+IF(Lists!CL2="","",Lists!CL2)</f>
        <v/>
      </c>
      <c r="D24" s="305" t="str">
        <f>+IF(Lists!CO2="","",Lists!CO2)</f>
        <v/>
      </c>
    </row>
    <row r="25" spans="2:4" s="306" customFormat="1" x14ac:dyDescent="0.3">
      <c r="B25" s="305" t="str">
        <f>+IF(Lists!CK3="","",Lists!CK3)</f>
        <v/>
      </c>
      <c r="C25" s="305" t="str">
        <f>+IF(Lists!CL3="","",Lists!CL3)</f>
        <v/>
      </c>
      <c r="D25" s="305" t="str">
        <f>+IF(Lists!CO3="","",Lists!CO3)</f>
        <v/>
      </c>
    </row>
    <row r="26" spans="2:4" s="306" customFormat="1" x14ac:dyDescent="0.3">
      <c r="B26" s="305" t="str">
        <f>+IF(Lists!CK4="","",Lists!CK4)</f>
        <v/>
      </c>
      <c r="C26" s="305" t="str">
        <f>+IF(Lists!CL4="","",Lists!CL4)</f>
        <v/>
      </c>
      <c r="D26" s="305" t="str">
        <f>+IF(Lists!CO4="","",Lists!CO4)</f>
        <v/>
      </c>
    </row>
    <row r="27" spans="2:4" s="306" customFormat="1" x14ac:dyDescent="0.3">
      <c r="B27" s="305" t="str">
        <f>+IF(Lists!CK5="","",Lists!CK5)</f>
        <v/>
      </c>
      <c r="C27" s="305" t="str">
        <f>+IF(Lists!CL5="","",Lists!CL5)</f>
        <v/>
      </c>
      <c r="D27" s="305" t="str">
        <f>+IF(Lists!CO5="","",Lists!CO5)</f>
        <v/>
      </c>
    </row>
    <row r="28" spans="2:4" s="306" customFormat="1" x14ac:dyDescent="0.3">
      <c r="B28" s="305" t="str">
        <f>+IF(Lists!CK6="","",Lists!CK6)</f>
        <v/>
      </c>
      <c r="C28" s="305" t="str">
        <f>+IF(Lists!CL6="","",Lists!CL6)</f>
        <v/>
      </c>
      <c r="D28" s="305" t="str">
        <f>+IF(Lists!CO6="","",Lists!CO6)</f>
        <v/>
      </c>
    </row>
    <row r="29" spans="2:4" s="306" customFormat="1" x14ac:dyDescent="0.3">
      <c r="B29" s="305" t="str">
        <f>+IF(Lists!CK7="","",Lists!CK7)</f>
        <v/>
      </c>
      <c r="C29" s="305" t="str">
        <f>+IF(Lists!CL7="","",Lists!CL7)</f>
        <v/>
      </c>
      <c r="D29" s="305" t="str">
        <f>+IF(Lists!CO7="","",Lists!CO7)</f>
        <v/>
      </c>
    </row>
    <row r="30" spans="2:4" s="306" customFormat="1" x14ac:dyDescent="0.3">
      <c r="B30" s="305" t="str">
        <f>+IF(Lists!CK8="","",Lists!CK8)</f>
        <v/>
      </c>
      <c r="C30" s="305" t="str">
        <f>+IF(Lists!CL8="","",Lists!CL8)</f>
        <v/>
      </c>
      <c r="D30" s="305" t="str">
        <f>+IF(Lists!CO8="","",Lists!CO8)</f>
        <v/>
      </c>
    </row>
    <row r="31" spans="2:4" s="306" customFormat="1" x14ac:dyDescent="0.3">
      <c r="B31" s="305" t="str">
        <f>+IF(Lists!CK9="","",Lists!CK9)</f>
        <v/>
      </c>
      <c r="C31" s="305" t="str">
        <f>+IF(Lists!CL9="","",Lists!CL9)</f>
        <v/>
      </c>
      <c r="D31" s="305" t="str">
        <f>+IF(Lists!CO9="","",Lists!CO9)</f>
        <v/>
      </c>
    </row>
    <row r="32" spans="2:4" s="306" customFormat="1" x14ac:dyDescent="0.3">
      <c r="B32" s="305" t="str">
        <f>+IF(Lists!CK10="","",Lists!CK10)</f>
        <v/>
      </c>
      <c r="C32" s="305" t="str">
        <f>+IF(Lists!CL10="","",Lists!CL10)</f>
        <v/>
      </c>
      <c r="D32" s="305" t="str">
        <f>+IF(Lists!CO10="","",Lists!CO10)</f>
        <v/>
      </c>
    </row>
    <row r="33" spans="2:4" s="306" customFormat="1" x14ac:dyDescent="0.3">
      <c r="B33" s="305" t="str">
        <f>+IF(Lists!CK11="","",Lists!CK11)</f>
        <v/>
      </c>
      <c r="C33" s="305" t="str">
        <f>+IF(Lists!CL11="","",Lists!CL11)</f>
        <v/>
      </c>
      <c r="D33" s="305" t="str">
        <f>+IF(Lists!CO11="","",Lists!CO11)</f>
        <v/>
      </c>
    </row>
    <row r="34" spans="2:4" s="306" customFormat="1" x14ac:dyDescent="0.3">
      <c r="B34" s="305" t="str">
        <f>+IF(Lists!CK12="","",Lists!CK12)</f>
        <v/>
      </c>
      <c r="C34" s="305" t="str">
        <f>+IF(Lists!CL12="","",Lists!CL12)</f>
        <v/>
      </c>
      <c r="D34" s="305" t="str">
        <f>+IF(Lists!CO12="","",Lists!CO12)</f>
        <v/>
      </c>
    </row>
    <row r="35" spans="2:4" s="306" customFormat="1" x14ac:dyDescent="0.3">
      <c r="B35" s="305" t="str">
        <f>+IF(Lists!CK13="","",Lists!CK13)</f>
        <v/>
      </c>
      <c r="C35" s="305" t="str">
        <f>+IF(Lists!CL13="","",Lists!CL13)</f>
        <v/>
      </c>
      <c r="D35" s="305" t="str">
        <f>+IF(Lists!CO13="","",Lists!CO13)</f>
        <v/>
      </c>
    </row>
    <row r="36" spans="2:4" s="306" customFormat="1" x14ac:dyDescent="0.3">
      <c r="B36" s="305" t="str">
        <f>+IF(Lists!CK14="","",Lists!CK14)</f>
        <v/>
      </c>
      <c r="C36" s="305" t="str">
        <f>+IF(Lists!CL14="","",Lists!CL14)</f>
        <v/>
      </c>
      <c r="D36" s="305" t="str">
        <f>+IF(Lists!CO14="","",Lists!CO14)</f>
        <v/>
      </c>
    </row>
    <row r="37" spans="2:4" s="306" customFormat="1" x14ac:dyDescent="0.3">
      <c r="B37" s="305" t="str">
        <f>+IF(Lists!CK15="","",Lists!CK15)</f>
        <v/>
      </c>
      <c r="C37" s="305" t="str">
        <f>+IF(Lists!CL15="","",Lists!CL15)</f>
        <v/>
      </c>
      <c r="D37" s="305" t="str">
        <f>+IF(Lists!CO15="","",Lists!CO15)</f>
        <v/>
      </c>
    </row>
    <row r="38" spans="2:4" s="306" customFormat="1" x14ac:dyDescent="0.3">
      <c r="B38" s="305" t="str">
        <f>+IF(Lists!CK16="","",Lists!CK16)</f>
        <v/>
      </c>
      <c r="C38" s="305" t="str">
        <f>+IF(Lists!CL16="","",Lists!CL16)</f>
        <v/>
      </c>
      <c r="D38" s="305" t="str">
        <f>+IF(Lists!CO16="","",Lists!CO16)</f>
        <v/>
      </c>
    </row>
    <row r="39" spans="2:4" s="306" customFormat="1" x14ac:dyDescent="0.3">
      <c r="B39" s="305" t="str">
        <f>+IF(Lists!CK17="","",Lists!CK17)</f>
        <v/>
      </c>
      <c r="C39" s="305" t="str">
        <f>+IF(Lists!CL17="","",Lists!CL17)</f>
        <v/>
      </c>
      <c r="D39" s="305" t="str">
        <f>+IF(Lists!CO17="","",Lists!CO17)</f>
        <v/>
      </c>
    </row>
    <row r="40" spans="2:4" s="306" customFormat="1" x14ac:dyDescent="0.3">
      <c r="B40" s="305" t="str">
        <f>+IF(Lists!CK18="","",Lists!CK18)</f>
        <v/>
      </c>
      <c r="C40" s="305" t="str">
        <f>+IF(Lists!CL18="","",Lists!CL18)</f>
        <v/>
      </c>
      <c r="D40" s="305" t="str">
        <f>+IF(Lists!CO18="","",Lists!CO18)</f>
        <v/>
      </c>
    </row>
    <row r="41" spans="2:4" s="306" customFormat="1" x14ac:dyDescent="0.3">
      <c r="B41" s="305" t="str">
        <f>+IF(Lists!CK19="","",Lists!CK19)</f>
        <v/>
      </c>
      <c r="C41" s="305" t="str">
        <f>+IF(Lists!CL19="","",Lists!CL19)</f>
        <v/>
      </c>
      <c r="D41" s="305" t="str">
        <f>+IF(Lists!CO19="","",Lists!CO19)</f>
        <v/>
      </c>
    </row>
    <row r="42" spans="2:4" s="306" customFormat="1" x14ac:dyDescent="0.3">
      <c r="B42" s="305" t="str">
        <f>+IF(Lists!CK20="","",Lists!CK20)</f>
        <v/>
      </c>
      <c r="C42" s="305" t="str">
        <f>+IF(Lists!CL20="","",Lists!CL20)</f>
        <v/>
      </c>
      <c r="D42" s="305" t="str">
        <f>+IF(Lists!CO20="","",Lists!CO20)</f>
        <v/>
      </c>
    </row>
    <row r="43" spans="2:4" s="306" customFormat="1" x14ac:dyDescent="0.3">
      <c r="B43" s="305" t="str">
        <f>+IF(Lists!CK21="","",Lists!CK21)</f>
        <v/>
      </c>
      <c r="C43" s="305" t="str">
        <f>+IF(Lists!CL21="","",Lists!CL21)</f>
        <v/>
      </c>
      <c r="D43" s="305" t="str">
        <f>+IF(Lists!CO21="","",Lists!CO21)</f>
        <v/>
      </c>
    </row>
    <row r="44" spans="2:4" s="306" customFormat="1" x14ac:dyDescent="0.3">
      <c r="B44" s="305" t="str">
        <f>+IF(Lists!CK22="","",Lists!CK22)</f>
        <v/>
      </c>
      <c r="C44" s="305" t="str">
        <f>+IF(Lists!CL22="","",Lists!CL22)</f>
        <v/>
      </c>
      <c r="D44" s="305" t="str">
        <f>+IF(Lists!CO22="","",Lists!CO22)</f>
        <v/>
      </c>
    </row>
    <row r="45" spans="2:4" s="306" customFormat="1" x14ac:dyDescent="0.3">
      <c r="B45" s="305" t="str">
        <f>+IF(Lists!CK23="","",Lists!CK23)</f>
        <v/>
      </c>
      <c r="C45" s="305" t="str">
        <f>+IF(Lists!CL23="","",Lists!CL23)</f>
        <v/>
      </c>
      <c r="D45" s="305" t="str">
        <f>+IF(Lists!CO23="","",Lists!CO23)</f>
        <v/>
      </c>
    </row>
    <row r="46" spans="2:4" s="306" customFormat="1" x14ac:dyDescent="0.3">
      <c r="B46" s="305" t="str">
        <f>+IF(Lists!CK24="","",Lists!CK24)</f>
        <v/>
      </c>
      <c r="C46" s="305" t="str">
        <f>+IF(Lists!CL24="","",Lists!CL24)</f>
        <v/>
      </c>
      <c r="D46" s="305" t="str">
        <f>+IF(Lists!CO24="","",Lists!CO24)</f>
        <v/>
      </c>
    </row>
    <row r="47" spans="2:4" s="306" customFormat="1" x14ac:dyDescent="0.3">
      <c r="B47" s="305" t="str">
        <f>+IF(Lists!CK25="","",Lists!CK25)</f>
        <v/>
      </c>
      <c r="C47" s="305" t="str">
        <f>+IF(Lists!CL25="","",Lists!CL25)</f>
        <v/>
      </c>
      <c r="D47" s="305" t="str">
        <f>+IF(Lists!CO25="","",Lists!CO25)</f>
        <v/>
      </c>
    </row>
    <row r="48" spans="2:4" s="306" customFormat="1" x14ac:dyDescent="0.3">
      <c r="B48" s="305" t="str">
        <f>+IF(Lists!CK26="","",Lists!CK26)</f>
        <v/>
      </c>
      <c r="C48" s="305" t="str">
        <f>+IF(Lists!CL26="","",Lists!CL26)</f>
        <v/>
      </c>
      <c r="D48" s="305" t="str">
        <f>+IF(Lists!CO26="","",Lists!CO26)</f>
        <v/>
      </c>
    </row>
    <row r="49" spans="2:4" s="306" customFormat="1" x14ac:dyDescent="0.3">
      <c r="B49" s="305" t="str">
        <f>+IF(Lists!CK27="","",Lists!CK27)</f>
        <v/>
      </c>
      <c r="C49" s="305" t="str">
        <f>+IF(Lists!CL27="","",Lists!CL27)</f>
        <v/>
      </c>
      <c r="D49" s="305" t="str">
        <f>+IF(Lists!CO27="","",Lists!CO27)</f>
        <v/>
      </c>
    </row>
    <row r="50" spans="2:4" s="306" customFormat="1" x14ac:dyDescent="0.3">
      <c r="B50" s="305" t="str">
        <f>+IF(Lists!CK28="","",Lists!CK28)</f>
        <v/>
      </c>
      <c r="C50" s="305" t="str">
        <f>+IF(Lists!CL28="","",Lists!CL28)</f>
        <v/>
      </c>
      <c r="D50" s="305" t="str">
        <f>+IF(Lists!CO28="","",Lists!CO28)</f>
        <v/>
      </c>
    </row>
    <row r="51" spans="2:4" s="306" customFormat="1" x14ac:dyDescent="0.3">
      <c r="B51" s="305" t="str">
        <f>+IF(Lists!CK29="","",Lists!CK29)</f>
        <v/>
      </c>
      <c r="C51" s="305" t="str">
        <f>+IF(Lists!CL29="","",Lists!CL29)</f>
        <v/>
      </c>
      <c r="D51" s="305" t="str">
        <f>+IF(Lists!CO29="","",Lists!CO29)</f>
        <v/>
      </c>
    </row>
    <row r="52" spans="2:4" s="306" customFormat="1" x14ac:dyDescent="0.3">
      <c r="B52" s="305" t="str">
        <f>+IF(Lists!CK30="","",Lists!CK30)</f>
        <v/>
      </c>
      <c r="C52" s="305" t="str">
        <f>+IF(Lists!CL30="","",Lists!CL30)</f>
        <v/>
      </c>
      <c r="D52" s="305" t="str">
        <f>+IF(Lists!CO30="","",Lists!CO30)</f>
        <v/>
      </c>
    </row>
    <row r="53" spans="2:4" s="306" customFormat="1" x14ac:dyDescent="0.3">
      <c r="B53" s="305" t="str">
        <f>+IF(Lists!CK31="","",Lists!CK31)</f>
        <v/>
      </c>
      <c r="C53" s="305" t="str">
        <f>+IF(Lists!CL31="","",Lists!CL31)</f>
        <v/>
      </c>
      <c r="D53" s="305" t="str">
        <f>+IF(Lists!CO31="","",Lists!CO31)</f>
        <v/>
      </c>
    </row>
    <row r="54" spans="2:4" s="306" customFormat="1" x14ac:dyDescent="0.3">
      <c r="B54" s="305" t="str">
        <f>+IF(Lists!CK32="","",Lists!CK32)</f>
        <v/>
      </c>
      <c r="C54" s="305" t="str">
        <f>+IF(Lists!CL32="","",Lists!CL32)</f>
        <v/>
      </c>
      <c r="D54" s="305" t="str">
        <f>+IF(Lists!CO32="","",Lists!CO32)</f>
        <v/>
      </c>
    </row>
    <row r="55" spans="2:4" s="306" customFormat="1" x14ac:dyDescent="0.3">
      <c r="B55" s="305" t="str">
        <f>+IF(Lists!CK33="","",Lists!CK33)</f>
        <v/>
      </c>
      <c r="C55" s="305" t="str">
        <f>+IF(Lists!CL33="","",Lists!CL33)</f>
        <v/>
      </c>
      <c r="D55" s="305" t="str">
        <f>+IF(Lists!CO33="","",Lists!CO33)</f>
        <v/>
      </c>
    </row>
    <row r="56" spans="2:4" s="306" customFormat="1" x14ac:dyDescent="0.3">
      <c r="B56" s="305" t="str">
        <f>+IF(Lists!CK34="","",Lists!CK34)</f>
        <v/>
      </c>
      <c r="C56" s="305" t="str">
        <f>+IF(Lists!CL34="","",Lists!CL34)</f>
        <v/>
      </c>
      <c r="D56" s="305" t="str">
        <f>+IF(Lists!CO34="","",Lists!CO34)</f>
        <v/>
      </c>
    </row>
    <row r="57" spans="2:4" s="306" customFormat="1" x14ac:dyDescent="0.3">
      <c r="B57" s="305" t="str">
        <f>+IF(Lists!CK35="","",Lists!CK35)</f>
        <v/>
      </c>
      <c r="C57" s="305" t="str">
        <f>+IF(Lists!CL35="","",Lists!CL35)</f>
        <v/>
      </c>
      <c r="D57" s="305" t="str">
        <f>+IF(Lists!CO35="","",Lists!CO35)</f>
        <v/>
      </c>
    </row>
    <row r="58" spans="2:4" s="306" customFormat="1" x14ac:dyDescent="0.3">
      <c r="B58" s="305" t="str">
        <f>+IF(Lists!CK36="","",Lists!CK36)</f>
        <v/>
      </c>
      <c r="C58" s="305" t="str">
        <f>+IF(Lists!CL36="","",Lists!CL36)</f>
        <v/>
      </c>
      <c r="D58" s="305" t="str">
        <f>+IF(Lists!CO36="","",Lists!CO36)</f>
        <v/>
      </c>
    </row>
    <row r="59" spans="2:4" s="306" customFormat="1" x14ac:dyDescent="0.3">
      <c r="B59" s="305" t="str">
        <f>+IF(Lists!CK37="","",Lists!CK37)</f>
        <v/>
      </c>
      <c r="C59" s="305" t="str">
        <f>+IF(Lists!CL37="","",Lists!CL37)</f>
        <v/>
      </c>
      <c r="D59" s="305" t="str">
        <f>+IF(Lists!CO37="","",Lists!CO37)</f>
        <v/>
      </c>
    </row>
    <row r="60" spans="2:4" s="306" customFormat="1" x14ac:dyDescent="0.3">
      <c r="B60" s="305" t="str">
        <f>+IF(Lists!CK38="","",Lists!CK38)</f>
        <v/>
      </c>
      <c r="C60" s="305" t="str">
        <f>+IF(Lists!CL38="","",Lists!CL38)</f>
        <v/>
      </c>
      <c r="D60" s="305" t="str">
        <f>+IF(Lists!CO38="","",Lists!CO38)</f>
        <v/>
      </c>
    </row>
    <row r="61" spans="2:4" s="306" customFormat="1" x14ac:dyDescent="0.3">
      <c r="B61" s="305" t="str">
        <f>+IF(Lists!CK39="","",Lists!CK39)</f>
        <v/>
      </c>
      <c r="C61" s="305" t="str">
        <f>+IF(Lists!CL39="","",Lists!CL39)</f>
        <v/>
      </c>
      <c r="D61" s="305" t="str">
        <f>+IF(Lists!CO39="","",Lists!CO39)</f>
        <v/>
      </c>
    </row>
    <row r="62" spans="2:4" s="306" customFormat="1" x14ac:dyDescent="0.3">
      <c r="B62" s="305" t="str">
        <f>+IF(Lists!CK40="","",Lists!CK40)</f>
        <v/>
      </c>
      <c r="C62" s="305" t="str">
        <f>+IF(Lists!CL40="","",Lists!CL40)</f>
        <v/>
      </c>
      <c r="D62" s="305" t="str">
        <f>+IF(Lists!CO40="","",Lists!CO40)</f>
        <v/>
      </c>
    </row>
    <row r="63" spans="2:4" s="306" customFormat="1" x14ac:dyDescent="0.3">
      <c r="B63" s="305" t="str">
        <f>+IF(Lists!CK41="","",Lists!CK41)</f>
        <v/>
      </c>
      <c r="C63" s="305" t="str">
        <f>+IF(Lists!CL41="","",Lists!CL41)</f>
        <v/>
      </c>
      <c r="D63" s="305" t="str">
        <f>+IF(Lists!CO41="","",Lists!CO41)</f>
        <v/>
      </c>
    </row>
    <row r="64" spans="2:4" s="306" customFormat="1" x14ac:dyDescent="0.3">
      <c r="B64" s="305" t="str">
        <f>+IF(Lists!CK42="","",Lists!CK42)</f>
        <v/>
      </c>
      <c r="C64" s="305" t="str">
        <f>+IF(Lists!CL42="","",Lists!CL42)</f>
        <v/>
      </c>
      <c r="D64" s="305" t="str">
        <f>+IF(Lists!CO42="","",Lists!CO42)</f>
        <v/>
      </c>
    </row>
    <row r="65" spans="2:4" s="306" customFormat="1" x14ac:dyDescent="0.3">
      <c r="B65" s="305" t="str">
        <f>+IF(Lists!CK43="","",Lists!CK43)</f>
        <v/>
      </c>
      <c r="C65" s="305" t="str">
        <f>+IF(Lists!CL43="","",Lists!CL43)</f>
        <v/>
      </c>
      <c r="D65" s="305" t="str">
        <f>+IF(Lists!CO43="","",Lists!CO43)</f>
        <v/>
      </c>
    </row>
    <row r="66" spans="2:4" s="306" customFormat="1" x14ac:dyDescent="0.3">
      <c r="B66" s="305" t="str">
        <f>+IF(Lists!CK44="","",Lists!CK44)</f>
        <v/>
      </c>
      <c r="C66" s="305" t="str">
        <f>+IF(Lists!CL44="","",Lists!CL44)</f>
        <v/>
      </c>
      <c r="D66" s="305" t="str">
        <f>+IF(Lists!CO44="","",Lists!CO44)</f>
        <v/>
      </c>
    </row>
    <row r="67" spans="2:4" s="306" customFormat="1" x14ac:dyDescent="0.3">
      <c r="B67" s="305" t="str">
        <f>+IF(Lists!CK45="","",Lists!CK45)</f>
        <v/>
      </c>
      <c r="C67" s="305" t="str">
        <f>+IF(Lists!CL45="","",Lists!CL45)</f>
        <v/>
      </c>
      <c r="D67" s="305" t="str">
        <f>+IF(Lists!CO45="","",Lists!CO45)</f>
        <v/>
      </c>
    </row>
    <row r="68" spans="2:4" s="306" customFormat="1" x14ac:dyDescent="0.3">
      <c r="B68" s="305" t="str">
        <f>+IF(Lists!CK46="","",Lists!CK46)</f>
        <v/>
      </c>
      <c r="C68" s="305" t="str">
        <f>+IF(Lists!CL46="","",Lists!CL46)</f>
        <v/>
      </c>
      <c r="D68" s="305" t="str">
        <f>+IF(Lists!CO46="","",Lists!CO46)</f>
        <v/>
      </c>
    </row>
    <row r="69" spans="2:4" s="306" customFormat="1" x14ac:dyDescent="0.3">
      <c r="B69" s="305" t="str">
        <f>+IF(Lists!CK47="","",Lists!CK47)</f>
        <v/>
      </c>
      <c r="C69" s="305" t="str">
        <f>+IF(Lists!CL47="","",Lists!CL47)</f>
        <v/>
      </c>
      <c r="D69" s="305" t="str">
        <f>+IF(Lists!CO47="","",Lists!CO47)</f>
        <v/>
      </c>
    </row>
    <row r="70" spans="2:4" s="306" customFormat="1" x14ac:dyDescent="0.3">
      <c r="B70" s="305" t="str">
        <f>+IF(Lists!CK48="","",Lists!CK48)</f>
        <v/>
      </c>
      <c r="C70" s="305" t="str">
        <f>+IF(Lists!CL48="","",Lists!CL48)</f>
        <v/>
      </c>
      <c r="D70" s="305" t="str">
        <f>+IF(Lists!CO48="","",Lists!CO48)</f>
        <v/>
      </c>
    </row>
    <row r="71" spans="2:4" s="306" customFormat="1" x14ac:dyDescent="0.3">
      <c r="B71" s="305" t="str">
        <f>+IF(Lists!CK49="","",Lists!CK49)</f>
        <v/>
      </c>
      <c r="C71" s="305" t="str">
        <f>+IF(Lists!CL49="","",Lists!CL49)</f>
        <v/>
      </c>
      <c r="D71" s="305" t="str">
        <f>+IF(Lists!CO49="","",Lists!CO49)</f>
        <v/>
      </c>
    </row>
    <row r="72" spans="2:4" s="306" customFormat="1" x14ac:dyDescent="0.3">
      <c r="B72" s="305" t="str">
        <f>+IF(Lists!CK50="","",Lists!CK50)</f>
        <v/>
      </c>
      <c r="C72" s="305" t="str">
        <f>+IF(Lists!CL50="","",Lists!CL50)</f>
        <v/>
      </c>
      <c r="D72" s="305" t="str">
        <f>+IF(Lists!CO50="","",Lists!CO50)</f>
        <v/>
      </c>
    </row>
    <row r="73" spans="2:4" s="306" customFormat="1" x14ac:dyDescent="0.3">
      <c r="B73" s="305" t="str">
        <f>+IF(Lists!CK51="","",Lists!CK51)</f>
        <v/>
      </c>
      <c r="C73" s="305" t="str">
        <f>+IF(Lists!CL51="","",Lists!CL51)</f>
        <v/>
      </c>
      <c r="D73" s="305" t="str">
        <f>+IF(Lists!CO51="","",Lists!CO51)</f>
        <v/>
      </c>
    </row>
    <row r="74" spans="2:4" s="306" customFormat="1" x14ac:dyDescent="0.3">
      <c r="B74" s="305" t="str">
        <f>+IF(Lists!CK52="","",Lists!CK52)</f>
        <v/>
      </c>
      <c r="C74" s="305" t="str">
        <f>+IF(Lists!CL52="","",Lists!CL52)</f>
        <v/>
      </c>
      <c r="D74" s="305" t="str">
        <f>+IF(Lists!CO52="","",Lists!CO52)</f>
        <v/>
      </c>
    </row>
    <row r="75" spans="2:4" s="306" customFormat="1" x14ac:dyDescent="0.3">
      <c r="B75" s="305" t="str">
        <f>+IF(Lists!CK53="","",Lists!CK53)</f>
        <v/>
      </c>
      <c r="C75" s="305" t="str">
        <f>+IF(Lists!CL53="","",Lists!CL53)</f>
        <v/>
      </c>
      <c r="D75" s="305" t="str">
        <f>+IF(Lists!CO53="","",Lists!CO53)</f>
        <v/>
      </c>
    </row>
    <row r="76" spans="2:4" s="306" customFormat="1" x14ac:dyDescent="0.3">
      <c r="B76" s="305" t="str">
        <f>+IF(Lists!CK54="","",Lists!CK54)</f>
        <v/>
      </c>
      <c r="C76" s="305" t="str">
        <f>+IF(Lists!CL54="","",Lists!CL54)</f>
        <v/>
      </c>
      <c r="D76" s="305" t="str">
        <f>+IF(Lists!CO54="","",Lists!CO54)</f>
        <v/>
      </c>
    </row>
    <row r="77" spans="2:4" s="306" customFormat="1" x14ac:dyDescent="0.3">
      <c r="B77" s="305" t="str">
        <f>+IF(Lists!CK55="","",Lists!CK55)</f>
        <v/>
      </c>
      <c r="C77" s="305" t="str">
        <f>+IF(Lists!CL55="","",Lists!CL55)</f>
        <v/>
      </c>
      <c r="D77" s="305" t="str">
        <f>+IF(Lists!CO55="","",Lists!CO55)</f>
        <v/>
      </c>
    </row>
    <row r="78" spans="2:4" s="306" customFormat="1" x14ac:dyDescent="0.3">
      <c r="B78" s="305" t="str">
        <f>+IF(Lists!CK56="","",Lists!CK56)</f>
        <v/>
      </c>
      <c r="C78" s="305" t="str">
        <f>+IF(Lists!CL56="","",Lists!CL56)</f>
        <v/>
      </c>
      <c r="D78" s="305" t="str">
        <f>+IF(Lists!CO56="","",Lists!CO56)</f>
        <v/>
      </c>
    </row>
    <row r="79" spans="2:4" s="306" customFormat="1" x14ac:dyDescent="0.3">
      <c r="B79" s="305" t="str">
        <f>+IF(Lists!CK57="","",Lists!CK57)</f>
        <v/>
      </c>
      <c r="C79" s="305" t="str">
        <f>+IF(Lists!CL57="","",Lists!CL57)</f>
        <v/>
      </c>
      <c r="D79" s="305" t="str">
        <f>+IF(Lists!CO57="","",Lists!CO57)</f>
        <v/>
      </c>
    </row>
    <row r="80" spans="2:4" s="306" customFormat="1" x14ac:dyDescent="0.3">
      <c r="B80" s="305" t="str">
        <f>+IF(Lists!CK58="","",Lists!CK58)</f>
        <v/>
      </c>
      <c r="C80" s="305" t="str">
        <f>+IF(Lists!CL58="","",Lists!CL58)</f>
        <v/>
      </c>
      <c r="D80" s="305" t="str">
        <f>+IF(Lists!CO58="","",Lists!CO58)</f>
        <v/>
      </c>
    </row>
    <row r="81" spans="2:4" s="306" customFormat="1" x14ac:dyDescent="0.3">
      <c r="B81" s="305" t="str">
        <f>+IF(Lists!CK59="","",Lists!CK59)</f>
        <v/>
      </c>
      <c r="C81" s="305" t="str">
        <f>+IF(Lists!CL59="","",Lists!CL59)</f>
        <v/>
      </c>
      <c r="D81" s="305" t="str">
        <f>+IF(Lists!CO59="","",Lists!CO59)</f>
        <v/>
      </c>
    </row>
    <row r="82" spans="2:4" s="306" customFormat="1" x14ac:dyDescent="0.3">
      <c r="B82" s="305" t="str">
        <f>+IF(Lists!CK60="","",Lists!CK60)</f>
        <v/>
      </c>
      <c r="C82" s="305" t="str">
        <f>+IF(Lists!CL60="","",Lists!CL60)</f>
        <v/>
      </c>
      <c r="D82" s="305" t="str">
        <f>+IF(Lists!CO60="","",Lists!CO60)</f>
        <v/>
      </c>
    </row>
    <row r="83" spans="2:4" s="306" customFormat="1" x14ac:dyDescent="0.3">
      <c r="B83" s="305" t="str">
        <f>+IF(Lists!CK61="","",Lists!CK61)</f>
        <v/>
      </c>
      <c r="C83" s="305" t="str">
        <f>+IF(Lists!CL61="","",Lists!CL61)</f>
        <v/>
      </c>
      <c r="D83" s="305" t="str">
        <f>+IF(Lists!CO61="","",Lists!CO61)</f>
        <v/>
      </c>
    </row>
    <row r="84" spans="2:4" s="306" customFormat="1" x14ac:dyDescent="0.3">
      <c r="B84" s="305" t="str">
        <f>+IF(Lists!CK62="","",Lists!CK62)</f>
        <v/>
      </c>
      <c r="C84" s="305" t="str">
        <f>+IF(Lists!CL62="","",Lists!CL62)</f>
        <v/>
      </c>
      <c r="D84" s="305" t="str">
        <f>+IF(Lists!CO62="","",Lists!CO62)</f>
        <v/>
      </c>
    </row>
    <row r="85" spans="2:4" s="306" customFormat="1" x14ac:dyDescent="0.3">
      <c r="B85" s="305" t="str">
        <f>+IF(Lists!CK63="","",Lists!CK63)</f>
        <v/>
      </c>
      <c r="C85" s="305" t="str">
        <f>+IF(Lists!CL63="","",Lists!CL63)</f>
        <v/>
      </c>
      <c r="D85" s="305" t="str">
        <f>+IF(Lists!CO63="","",Lists!CO63)</f>
        <v/>
      </c>
    </row>
    <row r="86" spans="2:4" s="306" customFormat="1" x14ac:dyDescent="0.3">
      <c r="B86" s="305" t="str">
        <f>+IF(Lists!CK64="","",Lists!CK64)</f>
        <v/>
      </c>
      <c r="C86" s="305" t="str">
        <f>+IF(Lists!CL64="","",Lists!CL64)</f>
        <v/>
      </c>
      <c r="D86" s="305" t="str">
        <f>+IF(Lists!CO64="","",Lists!CO64)</f>
        <v/>
      </c>
    </row>
    <row r="87" spans="2:4" s="306" customFormat="1" x14ac:dyDescent="0.3">
      <c r="B87" s="305" t="str">
        <f>+IF(Lists!CK65="","",Lists!CK65)</f>
        <v/>
      </c>
      <c r="C87" s="305" t="str">
        <f>+IF(Lists!CL65="","",Lists!CL65)</f>
        <v/>
      </c>
      <c r="D87" s="305" t="str">
        <f>+IF(Lists!CO65="","",Lists!CO65)</f>
        <v/>
      </c>
    </row>
    <row r="88" spans="2:4" s="306" customFormat="1" x14ac:dyDescent="0.3">
      <c r="B88" s="305" t="str">
        <f>+IF(Lists!CK66="","",Lists!CK66)</f>
        <v/>
      </c>
      <c r="C88" s="305" t="str">
        <f>+IF(Lists!CL66="","",Lists!CL66)</f>
        <v/>
      </c>
      <c r="D88" s="305" t="str">
        <f>+IF(Lists!CO66="","",Lists!CO66)</f>
        <v/>
      </c>
    </row>
    <row r="89" spans="2:4" s="306" customFormat="1" x14ac:dyDescent="0.3">
      <c r="B89" s="305" t="str">
        <f>+IF(Lists!CK67="","",Lists!CK67)</f>
        <v/>
      </c>
      <c r="C89" s="305" t="str">
        <f>+IF(Lists!CL67="","",Lists!CL67)</f>
        <v/>
      </c>
      <c r="D89" s="305" t="str">
        <f>+IF(Lists!CO67="","",Lists!CO67)</f>
        <v/>
      </c>
    </row>
    <row r="90" spans="2:4" s="306" customFormat="1" x14ac:dyDescent="0.3">
      <c r="B90" s="305" t="str">
        <f>+IF(Lists!CK68="","",Lists!CK68)</f>
        <v/>
      </c>
      <c r="C90" s="305" t="str">
        <f>+IF(Lists!CL68="","",Lists!CL68)</f>
        <v/>
      </c>
      <c r="D90" s="305" t="str">
        <f>+IF(Lists!CO68="","",Lists!CO68)</f>
        <v/>
      </c>
    </row>
    <row r="91" spans="2:4" s="306" customFormat="1" x14ac:dyDescent="0.3">
      <c r="B91" s="305" t="str">
        <f>+IF(Lists!CK69="","",Lists!CK69)</f>
        <v/>
      </c>
      <c r="C91" s="305" t="str">
        <f>+IF(Lists!CL69="","",Lists!CL69)</f>
        <v/>
      </c>
      <c r="D91" s="305" t="str">
        <f>+IF(Lists!CO69="","",Lists!CO69)</f>
        <v/>
      </c>
    </row>
    <row r="92" spans="2:4" s="306" customFormat="1" x14ac:dyDescent="0.3">
      <c r="B92" s="305" t="str">
        <f>+IF(Lists!CK70="","",Lists!CK70)</f>
        <v/>
      </c>
      <c r="C92" s="305" t="str">
        <f>+IF(Lists!CL70="","",Lists!CL70)</f>
        <v/>
      </c>
      <c r="D92" s="305" t="str">
        <f>+IF(Lists!CO70="","",Lists!CO70)</f>
        <v/>
      </c>
    </row>
    <row r="93" spans="2:4" s="306" customFormat="1" x14ac:dyDescent="0.3">
      <c r="B93" s="305" t="str">
        <f>+IF(Lists!CK71="","",Lists!CK71)</f>
        <v/>
      </c>
      <c r="C93" s="305" t="str">
        <f>+IF(Lists!CL71="","",Lists!CL71)</f>
        <v/>
      </c>
      <c r="D93" s="305" t="str">
        <f>+IF(Lists!CO71="","",Lists!CO71)</f>
        <v/>
      </c>
    </row>
    <row r="94" spans="2:4" s="306" customFormat="1" x14ac:dyDescent="0.3">
      <c r="B94" s="305" t="str">
        <f>+IF(Lists!CK72="","",Lists!CK72)</f>
        <v/>
      </c>
      <c r="C94" s="305" t="str">
        <f>+IF(Lists!CL72="","",Lists!CL72)</f>
        <v/>
      </c>
      <c r="D94" s="305" t="str">
        <f>+IF(Lists!CO72="","",Lists!CO72)</f>
        <v/>
      </c>
    </row>
    <row r="95" spans="2:4" s="306" customFormat="1" x14ac:dyDescent="0.3">
      <c r="B95" s="305" t="str">
        <f>+IF(Lists!CK73="","",Lists!CK73)</f>
        <v/>
      </c>
      <c r="C95" s="305" t="str">
        <f>+IF(Lists!CL73="","",Lists!CL73)</f>
        <v/>
      </c>
      <c r="D95" s="305" t="str">
        <f>+IF(Lists!CO73="","",Lists!CO73)</f>
        <v/>
      </c>
    </row>
    <row r="96" spans="2:4" s="306" customFormat="1" x14ac:dyDescent="0.3">
      <c r="B96" s="305" t="str">
        <f>+IF(Lists!CK74="","",Lists!CK74)</f>
        <v/>
      </c>
      <c r="C96" s="305" t="str">
        <f>+IF(Lists!CL74="","",Lists!CL74)</f>
        <v/>
      </c>
      <c r="D96" s="305" t="str">
        <f>+IF(Lists!CO74="","",Lists!CO74)</f>
        <v/>
      </c>
    </row>
    <row r="97" spans="2:4" s="306" customFormat="1" x14ac:dyDescent="0.3">
      <c r="B97" s="305" t="str">
        <f>+IF(Lists!CK75="","",Lists!CK75)</f>
        <v/>
      </c>
      <c r="C97" s="305" t="str">
        <f>+IF(Lists!CL75="","",Lists!CL75)</f>
        <v/>
      </c>
      <c r="D97" s="305" t="str">
        <f>+IF(Lists!CO75="","",Lists!CO75)</f>
        <v/>
      </c>
    </row>
    <row r="98" spans="2:4" s="306" customFormat="1" x14ac:dyDescent="0.3">
      <c r="B98" s="305" t="str">
        <f>+IF(Lists!CK76="","",Lists!CK76)</f>
        <v/>
      </c>
      <c r="C98" s="305" t="str">
        <f>+IF(Lists!CL76="","",Lists!CL76)</f>
        <v/>
      </c>
      <c r="D98" s="305" t="str">
        <f>+IF(Lists!CO76="","",Lists!CO76)</f>
        <v/>
      </c>
    </row>
    <row r="99" spans="2:4" s="306" customFormat="1" x14ac:dyDescent="0.3">
      <c r="B99" s="305" t="str">
        <f>+IF(Lists!CK77="","",Lists!CK77)</f>
        <v/>
      </c>
      <c r="C99" s="305" t="str">
        <f>+IF(Lists!CL77="","",Lists!CL77)</f>
        <v/>
      </c>
      <c r="D99" s="305" t="str">
        <f>+IF(Lists!CO77="","",Lists!CO77)</f>
        <v/>
      </c>
    </row>
    <row r="100" spans="2:4" s="306" customFormat="1" x14ac:dyDescent="0.3">
      <c r="B100" s="305" t="str">
        <f>+IF(Lists!CK78="","",Lists!CK78)</f>
        <v/>
      </c>
      <c r="C100" s="305" t="str">
        <f>+IF(Lists!CL78="","",Lists!CL78)</f>
        <v/>
      </c>
      <c r="D100" s="305" t="str">
        <f>+IF(Lists!CO78="","",Lists!CO78)</f>
        <v/>
      </c>
    </row>
  </sheetData>
  <sheetProtection algorithmName="SHA-512" hashValue="H5TBXZTPc1z8k9pXGeCHp/zqcJBNsZvG8YEJzkoU23awgjMx+09a8eSq7K11NP6P/8Y+whw1qyVqTsLLi4piSA==" saltValue="LjNBTAgP98A9Vju54v7m2Q==" spinCount="100000" sheet="1" objects="1" scenarios="1" sort="0" autoFilter="0"/>
  <dataValidations count="1">
    <dataValidation type="list" allowBlank="1" showInputMessage="1" showErrorMessage="1" sqref="D15:D23" xr:uid="{8A4BC396-1FA1-4199-BE41-C67224364652}">
      <formula1>"Yes, No"</formula1>
    </dataValidation>
  </dataValidation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A9035-98F5-4C65-B7EA-43932B54958C}">
  <sheetPr codeName="Sheet18">
    <tabColor rgb="FF00B050"/>
  </sheetPr>
  <dimension ref="B1:D1024"/>
  <sheetViews>
    <sheetView showGridLines="0" topLeftCell="B7" workbookViewId="0">
      <selection activeCell="B24" sqref="B24:C24"/>
    </sheetView>
  </sheetViews>
  <sheetFormatPr defaultColWidth="0" defaultRowHeight="14.4" zeroHeight="1" x14ac:dyDescent="0.3"/>
  <cols>
    <col min="1" max="1" width="9.44140625" hidden="1" customWidth="1"/>
    <col min="2" max="2" width="17.5546875" customWidth="1"/>
    <col min="3" max="3" width="30.5546875" customWidth="1"/>
    <col min="4" max="4" width="51.88671875" customWidth="1"/>
    <col min="5" max="16384" width="9.44140625" hidden="1"/>
  </cols>
  <sheetData>
    <row r="1" spans="2:4" ht="24.75" hidden="1" customHeight="1" x14ac:dyDescent="0.3">
      <c r="B1" s="148" t="s">
        <v>7</v>
      </c>
      <c r="C1" s="149"/>
      <c r="D1" s="149"/>
    </row>
    <row r="2" spans="2:4" hidden="1" x14ac:dyDescent="0.3">
      <c r="B2" s="300" t="s">
        <v>8</v>
      </c>
      <c r="C2" s="148" t="str">
        <f>[1]Welcome!B2</f>
        <v>63.6016(k) Notification of Compliance and  §63.6017(g) Semiannual Compliance Report (Spreadsheet Template)</v>
      </c>
      <c r="D2" s="147"/>
    </row>
    <row r="3" spans="2:4" hidden="1" x14ac:dyDescent="0.3">
      <c r="B3" s="4" t="s">
        <v>9</v>
      </c>
      <c r="C3" s="146" t="str">
        <f>[1]Welcome!B3</f>
        <v>63.6016(k) and 63.6017(g)</v>
      </c>
      <c r="D3" s="10"/>
    </row>
    <row r="4" spans="2:4" hidden="1" x14ac:dyDescent="0.3">
      <c r="B4" s="4" t="s">
        <v>10</v>
      </c>
      <c r="C4" s="145" t="str">
        <f>[1]Welcome!B4</f>
        <v>v1.0</v>
      </c>
      <c r="D4" s="144"/>
    </row>
    <row r="5" spans="2:4" hidden="1" x14ac:dyDescent="0.3">
      <c r="B5" s="4" t="s">
        <v>11</v>
      </c>
      <c r="C5" s="143">
        <f>[1]Welcome!B5</f>
        <v>45218</v>
      </c>
      <c r="D5" s="142"/>
    </row>
    <row r="6" spans="2:4" hidden="1" x14ac:dyDescent="0.3">
      <c r="B6" s="1" t="str">
        <f>[1]Welcome!B6</f>
        <v>OMB Control Number: 2060-0449</v>
      </c>
    </row>
    <row r="7" spans="2:4" x14ac:dyDescent="0.3">
      <c r="B7" s="141" t="s">
        <v>62</v>
      </c>
      <c r="C7" s="140"/>
      <c r="D7" s="140"/>
    </row>
    <row r="8" spans="2:4" ht="17.25" hidden="1" customHeight="1" x14ac:dyDescent="0.3">
      <c r="B8" s="139" t="s">
        <v>18</v>
      </c>
      <c r="C8" s="139"/>
      <c r="D8" s="139"/>
    </row>
    <row r="9" spans="2:4" ht="17.25" hidden="1" customHeight="1" x14ac:dyDescent="0.3">
      <c r="B9" s="138"/>
      <c r="C9" s="138"/>
      <c r="D9" s="138"/>
    </row>
    <row r="10" spans="2:4" x14ac:dyDescent="0.3">
      <c r="B10" s="203" t="s">
        <v>406</v>
      </c>
      <c r="D10" s="137"/>
    </row>
    <row r="11" spans="2:4" s="304" customFormat="1" x14ac:dyDescent="0.3">
      <c r="B11" s="301" t="s">
        <v>410</v>
      </c>
      <c r="C11" s="302"/>
      <c r="D11" s="303"/>
    </row>
    <row r="12" spans="2:4" s="136" customFormat="1" ht="58.2" thickBot="1" x14ac:dyDescent="0.35">
      <c r="B12" s="309" t="s">
        <v>387</v>
      </c>
      <c r="C12" s="310" t="s">
        <v>388</v>
      </c>
      <c r="D12" s="310" t="s">
        <v>412</v>
      </c>
    </row>
    <row r="13" spans="2:4" x14ac:dyDescent="0.3">
      <c r="B13" s="213" t="s">
        <v>315</v>
      </c>
      <c r="C13" s="211" t="s">
        <v>58</v>
      </c>
      <c r="D13" s="211" t="s">
        <v>411</v>
      </c>
    </row>
    <row r="14" spans="2:4" s="306" customFormat="1" x14ac:dyDescent="0.3">
      <c r="B14" s="307" t="s">
        <v>41</v>
      </c>
      <c r="C14" s="308" t="s">
        <v>243</v>
      </c>
      <c r="D14" s="308" t="s">
        <v>413</v>
      </c>
    </row>
    <row r="15" spans="2:4" s="306" customFormat="1" hidden="1" x14ac:dyDescent="0.3">
      <c r="B15" s="307" t="s">
        <v>380</v>
      </c>
      <c r="C15" s="308" t="s">
        <v>380</v>
      </c>
      <c r="D15" s="308" t="s">
        <v>380</v>
      </c>
    </row>
    <row r="16" spans="2:4" s="306" customFormat="1" hidden="1" x14ac:dyDescent="0.3">
      <c r="B16" s="307" t="s">
        <v>380</v>
      </c>
      <c r="C16" s="308" t="s">
        <v>380</v>
      </c>
      <c r="D16" s="308" t="s">
        <v>380</v>
      </c>
    </row>
    <row r="17" spans="2:4" s="306" customFormat="1" hidden="1" x14ac:dyDescent="0.3">
      <c r="B17" s="307" t="s">
        <v>380</v>
      </c>
      <c r="C17" s="308" t="s">
        <v>380</v>
      </c>
      <c r="D17" s="308" t="s">
        <v>380</v>
      </c>
    </row>
    <row r="18" spans="2:4" s="306" customFormat="1" hidden="1" x14ac:dyDescent="0.3">
      <c r="B18" s="307" t="s">
        <v>380</v>
      </c>
      <c r="C18" s="308" t="s">
        <v>380</v>
      </c>
      <c r="D18" s="308" t="s">
        <v>380</v>
      </c>
    </row>
    <row r="19" spans="2:4" s="306" customFormat="1" hidden="1" x14ac:dyDescent="0.3">
      <c r="B19" s="307" t="s">
        <v>380</v>
      </c>
      <c r="C19" s="308" t="s">
        <v>380</v>
      </c>
      <c r="D19" s="308" t="s">
        <v>380</v>
      </c>
    </row>
    <row r="20" spans="2:4" s="306" customFormat="1" hidden="1" x14ac:dyDescent="0.3">
      <c r="B20" s="307" t="s">
        <v>380</v>
      </c>
      <c r="C20" s="308" t="s">
        <v>380</v>
      </c>
      <c r="D20" s="308" t="s">
        <v>380</v>
      </c>
    </row>
    <row r="21" spans="2:4" s="306" customFormat="1" hidden="1" x14ac:dyDescent="0.3">
      <c r="B21" s="307" t="s">
        <v>380</v>
      </c>
      <c r="C21" s="308" t="s">
        <v>380</v>
      </c>
      <c r="D21" s="308" t="s">
        <v>380</v>
      </c>
    </row>
    <row r="22" spans="2:4" s="306" customFormat="1" hidden="1" x14ac:dyDescent="0.3">
      <c r="B22" s="307" t="s">
        <v>380</v>
      </c>
      <c r="C22" s="308" t="s">
        <v>380</v>
      </c>
      <c r="D22" s="308" t="s">
        <v>380</v>
      </c>
    </row>
    <row r="23" spans="2:4" s="306" customFormat="1" hidden="1" x14ac:dyDescent="0.3">
      <c r="B23" s="307" t="s">
        <v>380</v>
      </c>
      <c r="C23" s="308" t="s">
        <v>380</v>
      </c>
      <c r="D23" s="308" t="s">
        <v>380</v>
      </c>
    </row>
    <row r="24" spans="2:4" s="306" customFormat="1" x14ac:dyDescent="0.3">
      <c r="B24" s="305" t="str">
        <f>+IF(Lists!CK2="","",Lists!CK2)</f>
        <v/>
      </c>
      <c r="C24" s="305" t="str">
        <f>+IF(Lists!CL2="","",Lists!CL2)</f>
        <v/>
      </c>
      <c r="D24" s="311"/>
    </row>
    <row r="25" spans="2:4" s="306" customFormat="1" x14ac:dyDescent="0.3">
      <c r="B25" s="305" t="str">
        <f>+IF(Lists!CK3="","",Lists!CK3)</f>
        <v/>
      </c>
      <c r="C25" s="305" t="str">
        <f>+IF(Lists!CL3="","",Lists!CL3)</f>
        <v/>
      </c>
      <c r="D25" s="311"/>
    </row>
    <row r="26" spans="2:4" s="306" customFormat="1" x14ac:dyDescent="0.3">
      <c r="B26" s="305" t="str">
        <f>+IF(Lists!CK4="","",Lists!CK4)</f>
        <v/>
      </c>
      <c r="C26" s="305" t="str">
        <f>+IF(Lists!CL4="","",Lists!CL4)</f>
        <v/>
      </c>
      <c r="D26" s="311"/>
    </row>
    <row r="27" spans="2:4" s="306" customFormat="1" x14ac:dyDescent="0.3">
      <c r="B27" s="305" t="str">
        <f>+IF(Lists!CK5="","",Lists!CK5)</f>
        <v/>
      </c>
      <c r="C27" s="305" t="str">
        <f>+IF(Lists!CL5="","",Lists!CL5)</f>
        <v/>
      </c>
      <c r="D27" s="311"/>
    </row>
    <row r="28" spans="2:4" s="306" customFormat="1" x14ac:dyDescent="0.3">
      <c r="B28" s="305" t="str">
        <f>+IF(Lists!CK6="","",Lists!CK6)</f>
        <v/>
      </c>
      <c r="C28" s="305" t="str">
        <f>+IF(Lists!CL6="","",Lists!CL6)</f>
        <v/>
      </c>
      <c r="D28" s="311"/>
    </row>
    <row r="29" spans="2:4" s="306" customFormat="1" x14ac:dyDescent="0.3">
      <c r="B29" s="305" t="str">
        <f>+IF(Lists!CK7="","",Lists!CK7)</f>
        <v/>
      </c>
      <c r="C29" s="305" t="str">
        <f>+IF(Lists!CL7="","",Lists!CL7)</f>
        <v/>
      </c>
      <c r="D29" s="311"/>
    </row>
    <row r="30" spans="2:4" s="306" customFormat="1" x14ac:dyDescent="0.3">
      <c r="B30" s="305" t="str">
        <f>+IF(Lists!CK8="","",Lists!CK8)</f>
        <v/>
      </c>
      <c r="C30" s="305" t="str">
        <f>+IF(Lists!CL8="","",Lists!CL8)</f>
        <v/>
      </c>
      <c r="D30" s="311"/>
    </row>
    <row r="31" spans="2:4" s="306" customFormat="1" x14ac:dyDescent="0.3">
      <c r="B31" s="305" t="str">
        <f>+IF(Lists!CK9="","",Lists!CK9)</f>
        <v/>
      </c>
      <c r="C31" s="305" t="str">
        <f>+IF(Lists!CL9="","",Lists!CL9)</f>
        <v/>
      </c>
      <c r="D31" s="311"/>
    </row>
    <row r="32" spans="2:4" s="306" customFormat="1" x14ac:dyDescent="0.3">
      <c r="B32" s="305" t="str">
        <f>+IF(Lists!CK10="","",Lists!CK10)</f>
        <v/>
      </c>
      <c r="C32" s="305" t="str">
        <f>+IF(Lists!CL10="","",Lists!CL10)</f>
        <v/>
      </c>
      <c r="D32" s="311"/>
    </row>
    <row r="33" spans="2:4" s="306" customFormat="1" x14ac:dyDescent="0.3">
      <c r="B33" s="305" t="str">
        <f>+IF(Lists!CK11="","",Lists!CK11)</f>
        <v/>
      </c>
      <c r="C33" s="305" t="str">
        <f>+IF(Lists!CL11="","",Lists!CL11)</f>
        <v/>
      </c>
      <c r="D33" s="311"/>
    </row>
    <row r="34" spans="2:4" s="306" customFormat="1" x14ac:dyDescent="0.3">
      <c r="B34" s="305" t="str">
        <f>+IF(Lists!CK12="","",Lists!CK12)</f>
        <v/>
      </c>
      <c r="C34" s="305" t="str">
        <f>+IF(Lists!CL12="","",Lists!CL12)</f>
        <v/>
      </c>
      <c r="D34" s="311"/>
    </row>
    <row r="35" spans="2:4" s="306" customFormat="1" x14ac:dyDescent="0.3">
      <c r="B35" s="305" t="str">
        <f>+IF(Lists!CK13="","",Lists!CK13)</f>
        <v/>
      </c>
      <c r="C35" s="305" t="str">
        <f>+IF(Lists!CL13="","",Lists!CL13)</f>
        <v/>
      </c>
      <c r="D35" s="311"/>
    </row>
    <row r="36" spans="2:4" s="306" customFormat="1" x14ac:dyDescent="0.3">
      <c r="B36" s="305" t="str">
        <f>+IF(Lists!CK14="","",Lists!CK14)</f>
        <v/>
      </c>
      <c r="C36" s="305" t="str">
        <f>+IF(Lists!CL14="","",Lists!CL14)</f>
        <v/>
      </c>
      <c r="D36" s="311"/>
    </row>
    <row r="37" spans="2:4" s="306" customFormat="1" x14ac:dyDescent="0.3">
      <c r="B37" s="305" t="str">
        <f>+IF(Lists!CK15="","",Lists!CK15)</f>
        <v/>
      </c>
      <c r="C37" s="305" t="str">
        <f>+IF(Lists!CL15="","",Lists!CL15)</f>
        <v/>
      </c>
      <c r="D37" s="311"/>
    </row>
    <row r="38" spans="2:4" s="306" customFormat="1" x14ac:dyDescent="0.3">
      <c r="B38" s="305" t="str">
        <f>+IF(Lists!CK16="","",Lists!CK16)</f>
        <v/>
      </c>
      <c r="C38" s="305" t="str">
        <f>+IF(Lists!CL16="","",Lists!CL16)</f>
        <v/>
      </c>
      <c r="D38" s="311"/>
    </row>
    <row r="39" spans="2:4" s="306" customFormat="1" x14ac:dyDescent="0.3">
      <c r="B39" s="305" t="str">
        <f>+IF(Lists!CK17="","",Lists!CK17)</f>
        <v/>
      </c>
      <c r="C39" s="305" t="str">
        <f>+IF(Lists!CL17="","",Lists!CL17)</f>
        <v/>
      </c>
      <c r="D39" s="311"/>
    </row>
    <row r="40" spans="2:4" s="306" customFormat="1" x14ac:dyDescent="0.3">
      <c r="B40" s="305" t="str">
        <f>+IF(Lists!CK18="","",Lists!CK18)</f>
        <v/>
      </c>
      <c r="C40" s="305" t="str">
        <f>+IF(Lists!CL18="","",Lists!CL18)</f>
        <v/>
      </c>
      <c r="D40" s="311"/>
    </row>
    <row r="41" spans="2:4" s="306" customFormat="1" x14ac:dyDescent="0.3">
      <c r="B41" s="305" t="str">
        <f>+IF(Lists!CK19="","",Lists!CK19)</f>
        <v/>
      </c>
      <c r="C41" s="305" t="str">
        <f>+IF(Lists!CL19="","",Lists!CL19)</f>
        <v/>
      </c>
      <c r="D41" s="311"/>
    </row>
    <row r="42" spans="2:4" s="306" customFormat="1" x14ac:dyDescent="0.3">
      <c r="B42" s="305" t="str">
        <f>+IF(Lists!CK20="","",Lists!CK20)</f>
        <v/>
      </c>
      <c r="C42" s="305" t="str">
        <f>+IF(Lists!CL20="","",Lists!CL20)</f>
        <v/>
      </c>
      <c r="D42" s="311"/>
    </row>
    <row r="43" spans="2:4" s="306" customFormat="1" x14ac:dyDescent="0.3">
      <c r="B43" s="305" t="str">
        <f>+IF(Lists!CK21="","",Lists!CK21)</f>
        <v/>
      </c>
      <c r="C43" s="305" t="str">
        <f>+IF(Lists!CL21="","",Lists!CL21)</f>
        <v/>
      </c>
      <c r="D43" s="311"/>
    </row>
    <row r="44" spans="2:4" s="306" customFormat="1" x14ac:dyDescent="0.3">
      <c r="B44" s="305" t="str">
        <f>+IF(Lists!CK22="","",Lists!CK22)</f>
        <v/>
      </c>
      <c r="C44" s="305" t="str">
        <f>+IF(Lists!CL22="","",Lists!CL22)</f>
        <v/>
      </c>
      <c r="D44" s="311"/>
    </row>
    <row r="45" spans="2:4" s="306" customFormat="1" x14ac:dyDescent="0.3">
      <c r="B45" s="305" t="str">
        <f>+IF(Lists!CK23="","",Lists!CK23)</f>
        <v/>
      </c>
      <c r="C45" s="305" t="str">
        <f>+IF(Lists!CL23="","",Lists!CL23)</f>
        <v/>
      </c>
      <c r="D45" s="311"/>
    </row>
    <row r="46" spans="2:4" s="306" customFormat="1" x14ac:dyDescent="0.3">
      <c r="B46" s="305" t="str">
        <f>+IF(Lists!CK24="","",Lists!CK24)</f>
        <v/>
      </c>
      <c r="C46" s="305" t="str">
        <f>+IF(Lists!CL24="","",Lists!CL24)</f>
        <v/>
      </c>
      <c r="D46" s="311"/>
    </row>
    <row r="47" spans="2:4" s="306" customFormat="1" x14ac:dyDescent="0.3">
      <c r="B47" s="305" t="str">
        <f>+IF(Lists!CK25="","",Lists!CK25)</f>
        <v/>
      </c>
      <c r="C47" s="305" t="str">
        <f>+IF(Lists!CL25="","",Lists!CL25)</f>
        <v/>
      </c>
      <c r="D47" s="311"/>
    </row>
    <row r="48" spans="2:4" s="306" customFormat="1" x14ac:dyDescent="0.3">
      <c r="B48" s="305" t="str">
        <f>+IF(Lists!CK26="","",Lists!CK26)</f>
        <v/>
      </c>
      <c r="C48" s="305" t="str">
        <f>+IF(Lists!CL26="","",Lists!CL26)</f>
        <v/>
      </c>
      <c r="D48" s="311"/>
    </row>
    <row r="49" spans="2:4" s="306" customFormat="1" x14ac:dyDescent="0.3">
      <c r="B49" s="305" t="str">
        <f>+IF(Lists!CK27="","",Lists!CK27)</f>
        <v/>
      </c>
      <c r="C49" s="305" t="str">
        <f>+IF(Lists!CL27="","",Lists!CL27)</f>
        <v/>
      </c>
      <c r="D49" s="311"/>
    </row>
    <row r="50" spans="2:4" s="306" customFormat="1" x14ac:dyDescent="0.3">
      <c r="B50" s="305" t="str">
        <f>+IF(Lists!CK28="","",Lists!CK28)</f>
        <v/>
      </c>
      <c r="C50" s="305" t="str">
        <f>+IF(Lists!CL28="","",Lists!CL28)</f>
        <v/>
      </c>
      <c r="D50" s="311"/>
    </row>
    <row r="51" spans="2:4" s="306" customFormat="1" x14ac:dyDescent="0.3">
      <c r="B51" s="305" t="str">
        <f>+IF(Lists!CK29="","",Lists!CK29)</f>
        <v/>
      </c>
      <c r="C51" s="305" t="str">
        <f>+IF(Lists!CL29="","",Lists!CL29)</f>
        <v/>
      </c>
      <c r="D51" s="311"/>
    </row>
    <row r="52" spans="2:4" s="306" customFormat="1" x14ac:dyDescent="0.3">
      <c r="B52" s="305" t="str">
        <f>+IF(Lists!CK30="","",Lists!CK30)</f>
        <v/>
      </c>
      <c r="C52" s="305" t="str">
        <f>+IF(Lists!CL30="","",Lists!CL30)</f>
        <v/>
      </c>
      <c r="D52" s="311"/>
    </row>
    <row r="53" spans="2:4" s="306" customFormat="1" x14ac:dyDescent="0.3">
      <c r="B53" s="305" t="str">
        <f>+IF(Lists!CK31="","",Lists!CK31)</f>
        <v/>
      </c>
      <c r="C53" s="305" t="str">
        <f>+IF(Lists!CL31="","",Lists!CL31)</f>
        <v/>
      </c>
      <c r="D53" s="311"/>
    </row>
    <row r="54" spans="2:4" s="306" customFormat="1" x14ac:dyDescent="0.3">
      <c r="B54" s="305" t="str">
        <f>+IF(Lists!CK32="","",Lists!CK32)</f>
        <v/>
      </c>
      <c r="C54" s="305" t="str">
        <f>+IF(Lists!CL32="","",Lists!CL32)</f>
        <v/>
      </c>
      <c r="D54" s="311"/>
    </row>
    <row r="55" spans="2:4" s="306" customFormat="1" x14ac:dyDescent="0.3">
      <c r="B55" s="305" t="str">
        <f>+IF(Lists!CK33="","",Lists!CK33)</f>
        <v/>
      </c>
      <c r="C55" s="305" t="str">
        <f>+IF(Lists!CL33="","",Lists!CL33)</f>
        <v/>
      </c>
      <c r="D55" s="311"/>
    </row>
    <row r="56" spans="2:4" s="306" customFormat="1" x14ac:dyDescent="0.3">
      <c r="B56" s="305" t="str">
        <f>+IF(Lists!CK34="","",Lists!CK34)</f>
        <v/>
      </c>
      <c r="C56" s="305" t="str">
        <f>+IF(Lists!CL34="","",Lists!CL34)</f>
        <v/>
      </c>
      <c r="D56" s="311"/>
    </row>
    <row r="57" spans="2:4" s="306" customFormat="1" x14ac:dyDescent="0.3">
      <c r="B57" s="305" t="str">
        <f>+IF(Lists!CK35="","",Lists!CK35)</f>
        <v/>
      </c>
      <c r="C57" s="305" t="str">
        <f>+IF(Lists!CL35="","",Lists!CL35)</f>
        <v/>
      </c>
      <c r="D57" s="311"/>
    </row>
    <row r="58" spans="2:4" s="306" customFormat="1" x14ac:dyDescent="0.3">
      <c r="B58" s="305" t="str">
        <f>+IF(Lists!CK36="","",Lists!CK36)</f>
        <v/>
      </c>
      <c r="C58" s="305" t="str">
        <f>+IF(Lists!CL36="","",Lists!CL36)</f>
        <v/>
      </c>
      <c r="D58" s="311"/>
    </row>
    <row r="59" spans="2:4" s="306" customFormat="1" x14ac:dyDescent="0.3">
      <c r="B59" s="305" t="str">
        <f>+IF(Lists!CK37="","",Lists!CK37)</f>
        <v/>
      </c>
      <c r="C59" s="305" t="str">
        <f>+IF(Lists!CL37="","",Lists!CL37)</f>
        <v/>
      </c>
      <c r="D59" s="311"/>
    </row>
    <row r="60" spans="2:4" s="306" customFormat="1" x14ac:dyDescent="0.3">
      <c r="B60" s="305" t="str">
        <f>+IF(Lists!CK38="","",Lists!CK38)</f>
        <v/>
      </c>
      <c r="C60" s="305" t="str">
        <f>+IF(Lists!CL38="","",Lists!CL38)</f>
        <v/>
      </c>
      <c r="D60" s="311"/>
    </row>
    <row r="61" spans="2:4" s="306" customFormat="1" x14ac:dyDescent="0.3">
      <c r="B61" s="305" t="str">
        <f>+IF(Lists!CK39="","",Lists!CK39)</f>
        <v/>
      </c>
      <c r="C61" s="305" t="str">
        <f>+IF(Lists!CL39="","",Lists!CL39)</f>
        <v/>
      </c>
      <c r="D61" s="311"/>
    </row>
    <row r="62" spans="2:4" s="306" customFormat="1" x14ac:dyDescent="0.3">
      <c r="B62" s="305" t="str">
        <f>+IF(Lists!CK40="","",Lists!CK40)</f>
        <v/>
      </c>
      <c r="C62" s="305" t="str">
        <f>+IF(Lists!CL40="","",Lists!CL40)</f>
        <v/>
      </c>
      <c r="D62" s="311"/>
    </row>
    <row r="63" spans="2:4" s="306" customFormat="1" x14ac:dyDescent="0.3">
      <c r="B63" s="305" t="str">
        <f>+IF(Lists!CK41="","",Lists!CK41)</f>
        <v/>
      </c>
      <c r="C63" s="305" t="str">
        <f>+IF(Lists!CL41="","",Lists!CL41)</f>
        <v/>
      </c>
      <c r="D63" s="311"/>
    </row>
    <row r="64" spans="2:4" s="306" customFormat="1" x14ac:dyDescent="0.3">
      <c r="B64" s="305" t="str">
        <f>+IF(Lists!CK42="","",Lists!CK42)</f>
        <v/>
      </c>
      <c r="C64" s="305" t="str">
        <f>+IF(Lists!CL42="","",Lists!CL42)</f>
        <v/>
      </c>
      <c r="D64" s="311"/>
    </row>
    <row r="65" spans="2:4" s="306" customFormat="1" x14ac:dyDescent="0.3">
      <c r="B65" s="305" t="str">
        <f>+IF(Lists!CK43="","",Lists!CK43)</f>
        <v/>
      </c>
      <c r="C65" s="305" t="str">
        <f>+IF(Lists!CL43="","",Lists!CL43)</f>
        <v/>
      </c>
      <c r="D65" s="311"/>
    </row>
    <row r="66" spans="2:4" s="306" customFormat="1" x14ac:dyDescent="0.3">
      <c r="B66" s="305" t="str">
        <f>+IF(Lists!CK44="","",Lists!CK44)</f>
        <v/>
      </c>
      <c r="C66" s="305" t="str">
        <f>+IF(Lists!CL44="","",Lists!CL44)</f>
        <v/>
      </c>
      <c r="D66" s="311"/>
    </row>
    <row r="67" spans="2:4" s="306" customFormat="1" x14ac:dyDescent="0.3">
      <c r="B67" s="305" t="str">
        <f>+IF(Lists!CK45="","",Lists!CK45)</f>
        <v/>
      </c>
      <c r="C67" s="305" t="str">
        <f>+IF(Lists!CL45="","",Lists!CL45)</f>
        <v/>
      </c>
      <c r="D67" s="311"/>
    </row>
    <row r="68" spans="2:4" s="306" customFormat="1" x14ac:dyDescent="0.3">
      <c r="B68" s="305" t="str">
        <f>+IF(Lists!CK46="","",Lists!CK46)</f>
        <v/>
      </c>
      <c r="C68" s="305" t="str">
        <f>+IF(Lists!CL46="","",Lists!CL46)</f>
        <v/>
      </c>
      <c r="D68" s="311"/>
    </row>
    <row r="69" spans="2:4" s="306" customFormat="1" x14ac:dyDescent="0.3">
      <c r="B69" s="305" t="str">
        <f>+IF(Lists!CK47="","",Lists!CK47)</f>
        <v/>
      </c>
      <c r="C69" s="305" t="str">
        <f>+IF(Lists!CL47="","",Lists!CL47)</f>
        <v/>
      </c>
      <c r="D69" s="311"/>
    </row>
    <row r="70" spans="2:4" s="306" customFormat="1" x14ac:dyDescent="0.3">
      <c r="B70" s="305" t="str">
        <f>+IF(Lists!CK48="","",Lists!CK48)</f>
        <v/>
      </c>
      <c r="C70" s="305" t="str">
        <f>+IF(Lists!CL48="","",Lists!CL48)</f>
        <v/>
      </c>
      <c r="D70" s="311"/>
    </row>
    <row r="71" spans="2:4" s="306" customFormat="1" x14ac:dyDescent="0.3">
      <c r="B71" s="305" t="str">
        <f>+IF(Lists!CK49="","",Lists!CK49)</f>
        <v/>
      </c>
      <c r="C71" s="305" t="str">
        <f>+IF(Lists!CL49="","",Lists!CL49)</f>
        <v/>
      </c>
      <c r="D71" s="311"/>
    </row>
    <row r="72" spans="2:4" s="306" customFormat="1" x14ac:dyDescent="0.3">
      <c r="B72" s="305" t="str">
        <f>+IF(Lists!CK50="","",Lists!CK50)</f>
        <v/>
      </c>
      <c r="C72" s="305" t="str">
        <f>+IF(Lists!CL50="","",Lists!CL50)</f>
        <v/>
      </c>
      <c r="D72" s="311"/>
    </row>
    <row r="73" spans="2:4" s="306" customFormat="1" x14ac:dyDescent="0.3">
      <c r="B73" s="305" t="str">
        <f>+IF(Lists!CK51="","",Lists!CK51)</f>
        <v/>
      </c>
      <c r="C73" s="305" t="str">
        <f>+IF(Lists!CL51="","",Lists!CL51)</f>
        <v/>
      </c>
      <c r="D73" s="311"/>
    </row>
    <row r="74" spans="2:4" s="306" customFormat="1" x14ac:dyDescent="0.3">
      <c r="B74" s="305" t="str">
        <f>+IF(Lists!CK52="","",Lists!CK52)</f>
        <v/>
      </c>
      <c r="C74" s="305" t="str">
        <f>+IF(Lists!CL52="","",Lists!CL52)</f>
        <v/>
      </c>
      <c r="D74" s="311"/>
    </row>
    <row r="75" spans="2:4" s="306" customFormat="1" x14ac:dyDescent="0.3">
      <c r="B75" s="305" t="str">
        <f>+IF(Lists!CK53="","",Lists!CK53)</f>
        <v/>
      </c>
      <c r="C75" s="305" t="str">
        <f>+IF(Lists!CL53="","",Lists!CL53)</f>
        <v/>
      </c>
      <c r="D75" s="311"/>
    </row>
    <row r="76" spans="2:4" s="306" customFormat="1" x14ac:dyDescent="0.3">
      <c r="B76" s="305" t="str">
        <f>+IF(Lists!CK54="","",Lists!CK54)</f>
        <v/>
      </c>
      <c r="C76" s="305" t="str">
        <f>+IF(Lists!CL54="","",Lists!CL54)</f>
        <v/>
      </c>
      <c r="D76" s="311"/>
    </row>
    <row r="77" spans="2:4" s="306" customFormat="1" x14ac:dyDescent="0.3">
      <c r="B77" s="305" t="str">
        <f>+IF(Lists!CK55="","",Lists!CK55)</f>
        <v/>
      </c>
      <c r="C77" s="305" t="str">
        <f>+IF(Lists!CL55="","",Lists!CL55)</f>
        <v/>
      </c>
      <c r="D77" s="311"/>
    </row>
    <row r="78" spans="2:4" s="306" customFormat="1" x14ac:dyDescent="0.3">
      <c r="B78" s="305" t="str">
        <f>+IF(Lists!CK56="","",Lists!CK56)</f>
        <v/>
      </c>
      <c r="C78" s="305" t="str">
        <f>+IF(Lists!CL56="","",Lists!CL56)</f>
        <v/>
      </c>
      <c r="D78" s="311"/>
    </row>
    <row r="79" spans="2:4" s="306" customFormat="1" x14ac:dyDescent="0.3">
      <c r="B79" s="305" t="str">
        <f>+IF(Lists!CK57="","",Lists!CK57)</f>
        <v/>
      </c>
      <c r="C79" s="305" t="str">
        <f>+IF(Lists!CL57="","",Lists!CL57)</f>
        <v/>
      </c>
      <c r="D79" s="311"/>
    </row>
    <row r="80" spans="2:4" s="306" customFormat="1" x14ac:dyDescent="0.3">
      <c r="B80" s="305" t="str">
        <f>+IF(Lists!CK58="","",Lists!CK58)</f>
        <v/>
      </c>
      <c r="C80" s="305" t="str">
        <f>+IF(Lists!CL58="","",Lists!CL58)</f>
        <v/>
      </c>
      <c r="D80" s="311"/>
    </row>
    <row r="81" spans="2:4" s="306" customFormat="1" x14ac:dyDescent="0.3">
      <c r="B81" s="305" t="str">
        <f>+IF(Lists!CK59="","",Lists!CK59)</f>
        <v/>
      </c>
      <c r="C81" s="305" t="str">
        <f>+IF(Lists!CL59="","",Lists!CL59)</f>
        <v/>
      </c>
      <c r="D81" s="311"/>
    </row>
    <row r="82" spans="2:4" s="306" customFormat="1" x14ac:dyDescent="0.3">
      <c r="B82" s="305" t="str">
        <f>+IF(Lists!CK60="","",Lists!CK60)</f>
        <v/>
      </c>
      <c r="C82" s="305" t="str">
        <f>+IF(Lists!CL60="","",Lists!CL60)</f>
        <v/>
      </c>
      <c r="D82" s="311"/>
    </row>
    <row r="83" spans="2:4" s="306" customFormat="1" x14ac:dyDescent="0.3">
      <c r="B83" s="305" t="str">
        <f>+IF(Lists!CK61="","",Lists!CK61)</f>
        <v/>
      </c>
      <c r="C83" s="305" t="str">
        <f>+IF(Lists!CL61="","",Lists!CL61)</f>
        <v/>
      </c>
      <c r="D83" s="311"/>
    </row>
    <row r="84" spans="2:4" s="306" customFormat="1" x14ac:dyDescent="0.3">
      <c r="B84" s="305" t="str">
        <f>+IF(Lists!CK62="","",Lists!CK62)</f>
        <v/>
      </c>
      <c r="C84" s="305" t="str">
        <f>+IF(Lists!CL62="","",Lists!CL62)</f>
        <v/>
      </c>
      <c r="D84" s="311"/>
    </row>
    <row r="85" spans="2:4" s="306" customFormat="1" x14ac:dyDescent="0.3">
      <c r="B85" s="305" t="str">
        <f>+IF(Lists!CK63="","",Lists!CK63)</f>
        <v/>
      </c>
      <c r="C85" s="305" t="str">
        <f>+IF(Lists!CL63="","",Lists!CL63)</f>
        <v/>
      </c>
      <c r="D85" s="311"/>
    </row>
    <row r="86" spans="2:4" s="306" customFormat="1" x14ac:dyDescent="0.3">
      <c r="B86" s="305" t="str">
        <f>+IF(Lists!CK64="","",Lists!CK64)</f>
        <v/>
      </c>
      <c r="C86" s="305" t="str">
        <f>+IF(Lists!CL64="","",Lists!CL64)</f>
        <v/>
      </c>
      <c r="D86" s="311"/>
    </row>
    <row r="87" spans="2:4" s="306" customFormat="1" x14ac:dyDescent="0.3">
      <c r="B87" s="305" t="str">
        <f>+IF(Lists!CK65="","",Lists!CK65)</f>
        <v/>
      </c>
      <c r="C87" s="305" t="str">
        <f>+IF(Lists!CL65="","",Lists!CL65)</f>
        <v/>
      </c>
      <c r="D87" s="311"/>
    </row>
    <row r="88" spans="2:4" s="306" customFormat="1" x14ac:dyDescent="0.3">
      <c r="B88" s="305" t="str">
        <f>+IF(Lists!CK66="","",Lists!CK66)</f>
        <v/>
      </c>
      <c r="C88" s="305" t="str">
        <f>+IF(Lists!CL66="","",Lists!CL66)</f>
        <v/>
      </c>
      <c r="D88" s="311"/>
    </row>
    <row r="89" spans="2:4" s="306" customFormat="1" x14ac:dyDescent="0.3">
      <c r="B89" s="305" t="str">
        <f>+IF(Lists!CK67="","",Lists!CK67)</f>
        <v/>
      </c>
      <c r="C89" s="305" t="str">
        <f>+IF(Lists!CL67="","",Lists!CL67)</f>
        <v/>
      </c>
      <c r="D89" s="311"/>
    </row>
    <row r="90" spans="2:4" s="306" customFormat="1" x14ac:dyDescent="0.3">
      <c r="B90" s="305" t="str">
        <f>+IF(Lists!CK68="","",Lists!CK68)</f>
        <v/>
      </c>
      <c r="C90" s="305" t="str">
        <f>+IF(Lists!CL68="","",Lists!CL68)</f>
        <v/>
      </c>
      <c r="D90" s="311"/>
    </row>
    <row r="91" spans="2:4" s="306" customFormat="1" x14ac:dyDescent="0.3">
      <c r="B91" s="305" t="str">
        <f>+IF(Lists!CK69="","",Lists!CK69)</f>
        <v/>
      </c>
      <c r="C91" s="305" t="str">
        <f>+IF(Lists!CL69="","",Lists!CL69)</f>
        <v/>
      </c>
      <c r="D91" s="311"/>
    </row>
    <row r="92" spans="2:4" s="306" customFormat="1" x14ac:dyDescent="0.3">
      <c r="B92" s="305" t="str">
        <f>+IF(Lists!CK70="","",Lists!CK70)</f>
        <v/>
      </c>
      <c r="C92" s="305" t="str">
        <f>+IF(Lists!CL70="","",Lists!CL70)</f>
        <v/>
      </c>
      <c r="D92" s="311"/>
    </row>
    <row r="93" spans="2:4" s="306" customFormat="1" x14ac:dyDescent="0.3">
      <c r="B93" s="305" t="str">
        <f>+IF(Lists!CK71="","",Lists!CK71)</f>
        <v/>
      </c>
      <c r="C93" s="305" t="str">
        <f>+IF(Lists!CL71="","",Lists!CL71)</f>
        <v/>
      </c>
      <c r="D93" s="311"/>
    </row>
    <row r="94" spans="2:4" s="306" customFormat="1" x14ac:dyDescent="0.3">
      <c r="B94" s="305" t="str">
        <f>+IF(Lists!CK72="","",Lists!CK72)</f>
        <v/>
      </c>
      <c r="C94" s="305" t="str">
        <f>+IF(Lists!CL72="","",Lists!CL72)</f>
        <v/>
      </c>
      <c r="D94" s="311"/>
    </row>
    <row r="95" spans="2:4" s="306" customFormat="1" x14ac:dyDescent="0.3">
      <c r="B95" s="305" t="str">
        <f>+IF(Lists!CK73="","",Lists!CK73)</f>
        <v/>
      </c>
      <c r="C95" s="305" t="str">
        <f>+IF(Lists!CL73="","",Lists!CL73)</f>
        <v/>
      </c>
      <c r="D95" s="311"/>
    </row>
    <row r="96" spans="2:4" s="306" customFormat="1" x14ac:dyDescent="0.3">
      <c r="B96" s="305" t="str">
        <f>+IF(Lists!CK74="","",Lists!CK74)</f>
        <v/>
      </c>
      <c r="C96" s="305" t="str">
        <f>+IF(Lists!CL74="","",Lists!CL74)</f>
        <v/>
      </c>
      <c r="D96" s="311"/>
    </row>
    <row r="97" spans="2:4" s="306" customFormat="1" x14ac:dyDescent="0.3">
      <c r="B97" s="305" t="str">
        <f>+IF(Lists!CK75="","",Lists!CK75)</f>
        <v/>
      </c>
      <c r="C97" s="305" t="str">
        <f>+IF(Lists!CL75="","",Lists!CL75)</f>
        <v/>
      </c>
      <c r="D97" s="311"/>
    </row>
    <row r="98" spans="2:4" s="306" customFormat="1" x14ac:dyDescent="0.3">
      <c r="B98" s="305" t="str">
        <f>+IF(Lists!CK76="","",Lists!CK76)</f>
        <v/>
      </c>
      <c r="C98" s="305" t="str">
        <f>+IF(Lists!CL76="","",Lists!CL76)</f>
        <v/>
      </c>
      <c r="D98" s="311"/>
    </row>
    <row r="99" spans="2:4" s="306" customFormat="1" x14ac:dyDescent="0.3">
      <c r="B99" s="305" t="str">
        <f>+IF(Lists!CK77="","",Lists!CK77)</f>
        <v/>
      </c>
      <c r="C99" s="305" t="str">
        <f>+IF(Lists!CL77="","",Lists!CL77)</f>
        <v/>
      </c>
      <c r="D99" s="311"/>
    </row>
    <row r="100" spans="2:4" s="306" customFormat="1" x14ac:dyDescent="0.3">
      <c r="B100" s="305" t="str">
        <f>+IF(Lists!CK78="","",Lists!CK78)</f>
        <v/>
      </c>
      <c r="C100" s="305" t="str">
        <f>+IF(Lists!CL78="","",Lists!CL78)</f>
        <v/>
      </c>
      <c r="D100" s="311"/>
    </row>
    <row r="101" spans="2:4" x14ac:dyDescent="0.3">
      <c r="B101" s="312" t="str">
        <f>+IF(Lists!CK79="","",Lists!CK79)</f>
        <v/>
      </c>
      <c r="C101" s="312" t="str">
        <f>+IF(Lists!CL79="","",Lists!CL79)</f>
        <v/>
      </c>
      <c r="D101" s="313"/>
    </row>
    <row r="102" spans="2:4" x14ac:dyDescent="0.3">
      <c r="B102" s="312" t="str">
        <f>+IF(Lists!CK80="","",Lists!CK80)</f>
        <v/>
      </c>
      <c r="C102" s="312" t="str">
        <f>+IF(Lists!CL80="","",Lists!CL80)</f>
        <v/>
      </c>
      <c r="D102" s="313"/>
    </row>
    <row r="103" spans="2:4" x14ac:dyDescent="0.3">
      <c r="B103" s="312" t="str">
        <f>+IF(Lists!CK81="","",Lists!CK81)</f>
        <v/>
      </c>
      <c r="C103" s="312" t="str">
        <f>+IF(Lists!CL81="","",Lists!CL81)</f>
        <v/>
      </c>
      <c r="D103" s="313"/>
    </row>
    <row r="104" spans="2:4" x14ac:dyDescent="0.3">
      <c r="B104" s="312" t="str">
        <f>+IF(Lists!CK82="","",Lists!CK82)</f>
        <v/>
      </c>
      <c r="C104" s="312" t="str">
        <f>+IF(Lists!CL82="","",Lists!CL82)</f>
        <v/>
      </c>
      <c r="D104" s="313"/>
    </row>
    <row r="105" spans="2:4" x14ac:dyDescent="0.3">
      <c r="B105" s="312" t="str">
        <f>+IF(Lists!CK83="","",Lists!CK83)</f>
        <v/>
      </c>
      <c r="C105" s="312" t="str">
        <f>+IF(Lists!CL83="","",Lists!CL83)</f>
        <v/>
      </c>
      <c r="D105" s="313"/>
    </row>
    <row r="106" spans="2:4" x14ac:dyDescent="0.3">
      <c r="B106" s="312" t="str">
        <f>+IF(Lists!CK84="","",Lists!CK84)</f>
        <v/>
      </c>
      <c r="C106" s="312" t="str">
        <f>+IF(Lists!CL84="","",Lists!CL84)</f>
        <v/>
      </c>
      <c r="D106" s="313"/>
    </row>
    <row r="107" spans="2:4" x14ac:dyDescent="0.3">
      <c r="B107" s="312" t="str">
        <f>+IF(Lists!CK85="","",Lists!CK85)</f>
        <v/>
      </c>
      <c r="C107" s="312" t="str">
        <f>+IF(Lists!CL85="","",Lists!CL85)</f>
        <v/>
      </c>
      <c r="D107" s="313"/>
    </row>
    <row r="108" spans="2:4" x14ac:dyDescent="0.3">
      <c r="B108" s="312" t="str">
        <f>+IF(Lists!CK86="","",Lists!CK86)</f>
        <v/>
      </c>
      <c r="C108" s="312" t="str">
        <f>+IF(Lists!CL86="","",Lists!CL86)</f>
        <v/>
      </c>
      <c r="D108" s="313"/>
    </row>
    <row r="109" spans="2:4" x14ac:dyDescent="0.3">
      <c r="B109" s="312" t="str">
        <f>+IF(Lists!CK87="","",Lists!CK87)</f>
        <v/>
      </c>
      <c r="C109" s="312" t="str">
        <f>+IF(Lists!CL87="","",Lists!CL87)</f>
        <v/>
      </c>
      <c r="D109" s="313"/>
    </row>
    <row r="110" spans="2:4" x14ac:dyDescent="0.3">
      <c r="B110" s="312" t="str">
        <f>+IF(Lists!CK88="","",Lists!CK88)</f>
        <v/>
      </c>
      <c r="C110" s="312" t="str">
        <f>+IF(Lists!CL88="","",Lists!CL88)</f>
        <v/>
      </c>
      <c r="D110" s="313"/>
    </row>
    <row r="111" spans="2:4" x14ac:dyDescent="0.3">
      <c r="B111" s="312" t="str">
        <f>+IF(Lists!CK89="","",Lists!CK89)</f>
        <v/>
      </c>
      <c r="C111" s="312" t="str">
        <f>+IF(Lists!CL89="","",Lists!CL89)</f>
        <v/>
      </c>
      <c r="D111" s="313"/>
    </row>
    <row r="112" spans="2:4" x14ac:dyDescent="0.3">
      <c r="B112" s="312" t="str">
        <f>+IF(Lists!CK90="","",Lists!CK90)</f>
        <v/>
      </c>
      <c r="C112" s="312" t="str">
        <f>+IF(Lists!CL90="","",Lists!CL90)</f>
        <v/>
      </c>
      <c r="D112" s="313"/>
    </row>
    <row r="113" spans="2:4" x14ac:dyDescent="0.3">
      <c r="B113" s="312" t="str">
        <f>+IF(Lists!CK91="","",Lists!CK91)</f>
        <v/>
      </c>
      <c r="C113" s="312" t="str">
        <f>+IF(Lists!CL91="","",Lists!CL91)</f>
        <v/>
      </c>
      <c r="D113" s="313"/>
    </row>
    <row r="114" spans="2:4" x14ac:dyDescent="0.3">
      <c r="B114" s="312" t="str">
        <f>+IF(Lists!CK92="","",Lists!CK92)</f>
        <v/>
      </c>
      <c r="C114" s="312" t="str">
        <f>+IF(Lists!CL92="","",Lists!CL92)</f>
        <v/>
      </c>
      <c r="D114" s="313"/>
    </row>
    <row r="115" spans="2:4" x14ac:dyDescent="0.3">
      <c r="B115" s="312" t="str">
        <f>+IF(Lists!CK93="","",Lists!CK93)</f>
        <v/>
      </c>
      <c r="C115" s="312" t="str">
        <f>+IF(Lists!CL93="","",Lists!CL93)</f>
        <v/>
      </c>
      <c r="D115" s="313"/>
    </row>
    <row r="116" spans="2:4" x14ac:dyDescent="0.3">
      <c r="B116" s="312" t="str">
        <f>+IF(Lists!CK94="","",Lists!CK94)</f>
        <v/>
      </c>
      <c r="C116" s="312" t="str">
        <f>+IF(Lists!CL94="","",Lists!CL94)</f>
        <v/>
      </c>
      <c r="D116" s="313"/>
    </row>
    <row r="117" spans="2:4" x14ac:dyDescent="0.3">
      <c r="B117" s="312" t="str">
        <f>+IF(Lists!CK95="","",Lists!CK95)</f>
        <v/>
      </c>
      <c r="C117" s="312" t="str">
        <f>+IF(Lists!CL95="","",Lists!CL95)</f>
        <v/>
      </c>
      <c r="D117" s="313"/>
    </row>
    <row r="118" spans="2:4" x14ac:dyDescent="0.3">
      <c r="B118" s="312" t="str">
        <f>+IF(Lists!CK96="","",Lists!CK96)</f>
        <v/>
      </c>
      <c r="C118" s="312" t="str">
        <f>+IF(Lists!CL96="","",Lists!CL96)</f>
        <v/>
      </c>
      <c r="D118" s="313"/>
    </row>
    <row r="119" spans="2:4" x14ac:dyDescent="0.3">
      <c r="B119" s="312" t="str">
        <f>+IF(Lists!CK97="","",Lists!CK97)</f>
        <v/>
      </c>
      <c r="C119" s="312" t="str">
        <f>+IF(Lists!CL97="","",Lists!CL97)</f>
        <v/>
      </c>
      <c r="D119" s="313"/>
    </row>
    <row r="120" spans="2:4" x14ac:dyDescent="0.3">
      <c r="B120" s="312" t="str">
        <f>+IF(Lists!CK98="","",Lists!CK98)</f>
        <v/>
      </c>
      <c r="C120" s="312" t="str">
        <f>+IF(Lists!CL98="","",Lists!CL98)</f>
        <v/>
      </c>
      <c r="D120" s="313"/>
    </row>
    <row r="121" spans="2:4" x14ac:dyDescent="0.3">
      <c r="B121" s="312" t="str">
        <f>+IF(Lists!CK99="","",Lists!CK99)</f>
        <v/>
      </c>
      <c r="C121" s="312" t="str">
        <f>+IF(Lists!CL99="","",Lists!CL99)</f>
        <v/>
      </c>
      <c r="D121" s="313"/>
    </row>
    <row r="122" spans="2:4" x14ac:dyDescent="0.3">
      <c r="B122" s="312" t="str">
        <f>+IF(Lists!CK100="","",Lists!CK100)</f>
        <v/>
      </c>
      <c r="C122" s="312" t="str">
        <f>+IF(Lists!CL100="","",Lists!CL100)</f>
        <v/>
      </c>
      <c r="D122" s="313"/>
    </row>
    <row r="123" spans="2:4" x14ac:dyDescent="0.3">
      <c r="B123" s="312" t="str">
        <f>+IF(Lists!CK101="","",Lists!CK101)</f>
        <v/>
      </c>
      <c r="C123" s="312" t="str">
        <f>+IF(Lists!CL101="","",Lists!CL101)</f>
        <v/>
      </c>
      <c r="D123" s="313"/>
    </row>
    <row r="124" spans="2:4" x14ac:dyDescent="0.3">
      <c r="B124" s="312" t="str">
        <f>+IF(Lists!CK102="","",Lists!CK102)</f>
        <v/>
      </c>
      <c r="C124" s="312" t="str">
        <f>+IF(Lists!CL102="","",Lists!CL102)</f>
        <v/>
      </c>
      <c r="D124" s="313"/>
    </row>
    <row r="125" spans="2:4" x14ac:dyDescent="0.3">
      <c r="B125" s="312" t="str">
        <f>+IF(Lists!CK103="","",Lists!CK103)</f>
        <v/>
      </c>
      <c r="C125" s="312" t="str">
        <f>+IF(Lists!CL103="","",Lists!CL103)</f>
        <v/>
      </c>
      <c r="D125" s="313"/>
    </row>
    <row r="126" spans="2:4" x14ac:dyDescent="0.3">
      <c r="B126" s="312" t="str">
        <f>+IF(Lists!CK104="","",Lists!CK104)</f>
        <v/>
      </c>
      <c r="C126" s="312" t="str">
        <f>+IF(Lists!CL104="","",Lists!CL104)</f>
        <v/>
      </c>
      <c r="D126" s="313"/>
    </row>
    <row r="127" spans="2:4" x14ac:dyDescent="0.3">
      <c r="B127" s="312" t="str">
        <f>+IF(Lists!CK105="","",Lists!CK105)</f>
        <v/>
      </c>
      <c r="C127" s="312" t="str">
        <f>+IF(Lists!CL105="","",Lists!CL105)</f>
        <v/>
      </c>
      <c r="D127" s="313"/>
    </row>
    <row r="128" spans="2:4" x14ac:dyDescent="0.3">
      <c r="B128" s="312" t="str">
        <f>+IF(Lists!CK106="","",Lists!CK106)</f>
        <v/>
      </c>
      <c r="C128" s="312" t="str">
        <f>+IF(Lists!CL106="","",Lists!CL106)</f>
        <v/>
      </c>
      <c r="D128" s="313"/>
    </row>
    <row r="129" spans="2:4" x14ac:dyDescent="0.3">
      <c r="B129" s="312" t="str">
        <f>+IF(Lists!CK107="","",Lists!CK107)</f>
        <v/>
      </c>
      <c r="C129" s="312" t="str">
        <f>+IF(Lists!CL107="","",Lists!CL107)</f>
        <v/>
      </c>
      <c r="D129" s="313"/>
    </row>
    <row r="130" spans="2:4" x14ac:dyDescent="0.3">
      <c r="B130" s="312" t="str">
        <f>+IF(Lists!CK108="","",Lists!CK108)</f>
        <v/>
      </c>
      <c r="C130" s="312" t="str">
        <f>+IF(Lists!CL108="","",Lists!CL108)</f>
        <v/>
      </c>
      <c r="D130" s="313"/>
    </row>
    <row r="131" spans="2:4" x14ac:dyDescent="0.3">
      <c r="B131" s="312" t="str">
        <f>+IF(Lists!CK109="","",Lists!CK109)</f>
        <v/>
      </c>
      <c r="C131" s="312" t="str">
        <f>+IF(Lists!CL109="","",Lists!CL109)</f>
        <v/>
      </c>
      <c r="D131" s="313"/>
    </row>
    <row r="132" spans="2:4" x14ac:dyDescent="0.3">
      <c r="B132" s="312" t="str">
        <f>+IF(Lists!CK110="","",Lists!CK110)</f>
        <v/>
      </c>
      <c r="C132" s="312" t="str">
        <f>+IF(Lists!CL110="","",Lists!CL110)</f>
        <v/>
      </c>
      <c r="D132" s="313"/>
    </row>
    <row r="133" spans="2:4" x14ac:dyDescent="0.3">
      <c r="B133" s="312" t="str">
        <f>+IF(Lists!CK111="","",Lists!CK111)</f>
        <v/>
      </c>
      <c r="C133" s="312" t="str">
        <f>+IF(Lists!CL111="","",Lists!CL111)</f>
        <v/>
      </c>
      <c r="D133" s="313"/>
    </row>
    <row r="134" spans="2:4" x14ac:dyDescent="0.3">
      <c r="B134" s="312" t="str">
        <f>+IF(Lists!CK112="","",Lists!CK112)</f>
        <v/>
      </c>
      <c r="C134" s="312" t="str">
        <f>+IF(Lists!CL112="","",Lists!CL112)</f>
        <v/>
      </c>
      <c r="D134" s="313"/>
    </row>
    <row r="135" spans="2:4" x14ac:dyDescent="0.3">
      <c r="B135" s="312" t="str">
        <f>+IF(Lists!CK113="","",Lists!CK113)</f>
        <v/>
      </c>
      <c r="C135" s="312" t="str">
        <f>+IF(Lists!CL113="","",Lists!CL113)</f>
        <v/>
      </c>
      <c r="D135" s="313"/>
    </row>
    <row r="136" spans="2:4" x14ac:dyDescent="0.3">
      <c r="B136" s="312" t="str">
        <f>+IF(Lists!CK114="","",Lists!CK114)</f>
        <v/>
      </c>
      <c r="C136" s="312" t="str">
        <f>+IF(Lists!CL114="","",Lists!CL114)</f>
        <v/>
      </c>
      <c r="D136" s="313"/>
    </row>
    <row r="137" spans="2:4" x14ac:dyDescent="0.3">
      <c r="B137" s="312" t="str">
        <f>+IF(Lists!CK115="","",Lists!CK115)</f>
        <v/>
      </c>
      <c r="C137" s="312" t="str">
        <f>+IF(Lists!CL115="","",Lists!CL115)</f>
        <v/>
      </c>
      <c r="D137" s="313"/>
    </row>
    <row r="138" spans="2:4" x14ac:dyDescent="0.3">
      <c r="B138" s="312" t="str">
        <f>+IF(Lists!CK116="","",Lists!CK116)</f>
        <v/>
      </c>
      <c r="C138" s="312" t="str">
        <f>+IF(Lists!CL116="","",Lists!CL116)</f>
        <v/>
      </c>
      <c r="D138" s="313"/>
    </row>
    <row r="139" spans="2:4" x14ac:dyDescent="0.3">
      <c r="B139" s="312" t="str">
        <f>+IF(Lists!CK117="","",Lists!CK117)</f>
        <v/>
      </c>
      <c r="C139" s="312" t="str">
        <f>+IF(Lists!CL117="","",Lists!CL117)</f>
        <v/>
      </c>
      <c r="D139" s="313"/>
    </row>
    <row r="140" spans="2:4" x14ac:dyDescent="0.3">
      <c r="B140" s="312" t="str">
        <f>+IF(Lists!CK118="","",Lists!CK118)</f>
        <v/>
      </c>
      <c r="C140" s="312" t="str">
        <f>+IF(Lists!CL118="","",Lists!CL118)</f>
        <v/>
      </c>
      <c r="D140" s="313"/>
    </row>
    <row r="141" spans="2:4" x14ac:dyDescent="0.3">
      <c r="B141" s="312" t="str">
        <f>+IF(Lists!CK119="","",Lists!CK119)</f>
        <v/>
      </c>
      <c r="C141" s="312" t="str">
        <f>+IF(Lists!CL119="","",Lists!CL119)</f>
        <v/>
      </c>
      <c r="D141" s="313"/>
    </row>
    <row r="142" spans="2:4" x14ac:dyDescent="0.3">
      <c r="B142" s="312" t="str">
        <f>+IF(Lists!CK120="","",Lists!CK120)</f>
        <v/>
      </c>
      <c r="C142" s="312" t="str">
        <f>+IF(Lists!CL120="","",Lists!CL120)</f>
        <v/>
      </c>
      <c r="D142" s="313"/>
    </row>
    <row r="143" spans="2:4" x14ac:dyDescent="0.3">
      <c r="B143" s="312" t="str">
        <f>+IF(Lists!CK121="","",Lists!CK121)</f>
        <v/>
      </c>
      <c r="C143" s="312" t="str">
        <f>+IF(Lists!CL121="","",Lists!CL121)</f>
        <v/>
      </c>
      <c r="D143" s="313"/>
    </row>
    <row r="144" spans="2:4" x14ac:dyDescent="0.3">
      <c r="B144" s="312" t="str">
        <f>+IF(Lists!CK122="","",Lists!CK122)</f>
        <v/>
      </c>
      <c r="C144" s="312" t="str">
        <f>+IF(Lists!CL122="","",Lists!CL122)</f>
        <v/>
      </c>
      <c r="D144" s="313"/>
    </row>
    <row r="145" spans="2:4" x14ac:dyDescent="0.3">
      <c r="B145" s="312" t="str">
        <f>+IF(Lists!CK123="","",Lists!CK123)</f>
        <v/>
      </c>
      <c r="C145" s="312" t="str">
        <f>+IF(Lists!CL123="","",Lists!CL123)</f>
        <v/>
      </c>
      <c r="D145" s="313"/>
    </row>
    <row r="146" spans="2:4" x14ac:dyDescent="0.3">
      <c r="B146" s="312" t="str">
        <f>+IF(Lists!CK124="","",Lists!CK124)</f>
        <v/>
      </c>
      <c r="C146" s="312" t="str">
        <f>+IF(Lists!CL124="","",Lists!CL124)</f>
        <v/>
      </c>
      <c r="D146" s="313"/>
    </row>
    <row r="147" spans="2:4" x14ac:dyDescent="0.3">
      <c r="B147" s="312" t="str">
        <f>+IF(Lists!CK125="","",Lists!CK125)</f>
        <v/>
      </c>
      <c r="C147" s="312" t="str">
        <f>+IF(Lists!CL125="","",Lists!CL125)</f>
        <v/>
      </c>
      <c r="D147" s="313"/>
    </row>
    <row r="148" spans="2:4" x14ac:dyDescent="0.3">
      <c r="B148" s="312" t="str">
        <f>+IF(Lists!CK126="","",Lists!CK126)</f>
        <v/>
      </c>
      <c r="C148" s="312" t="str">
        <f>+IF(Lists!CL126="","",Lists!CL126)</f>
        <v/>
      </c>
      <c r="D148" s="313"/>
    </row>
    <row r="149" spans="2:4" x14ac:dyDescent="0.3">
      <c r="B149" s="312" t="str">
        <f>+IF(Lists!CK127="","",Lists!CK127)</f>
        <v/>
      </c>
      <c r="C149" s="312" t="str">
        <f>+IF(Lists!CL127="","",Lists!CL127)</f>
        <v/>
      </c>
      <c r="D149" s="313"/>
    </row>
    <row r="150" spans="2:4" x14ac:dyDescent="0.3">
      <c r="B150" s="312" t="str">
        <f>+IF(Lists!CK128="","",Lists!CK128)</f>
        <v/>
      </c>
      <c r="C150" s="312" t="str">
        <f>+IF(Lists!CL128="","",Lists!CL128)</f>
        <v/>
      </c>
      <c r="D150" s="313"/>
    </row>
    <row r="151" spans="2:4" x14ac:dyDescent="0.3">
      <c r="B151" s="312" t="str">
        <f>+IF(Lists!CK129="","",Lists!CK129)</f>
        <v/>
      </c>
      <c r="C151" s="312" t="str">
        <f>+IF(Lists!CL129="","",Lists!CL129)</f>
        <v/>
      </c>
      <c r="D151" s="313"/>
    </row>
    <row r="152" spans="2:4" x14ac:dyDescent="0.3">
      <c r="B152" s="312" t="str">
        <f>+IF(Lists!CK130="","",Lists!CK130)</f>
        <v/>
      </c>
      <c r="C152" s="312" t="str">
        <f>+IF(Lists!CL130="","",Lists!CL130)</f>
        <v/>
      </c>
      <c r="D152" s="313"/>
    </row>
    <row r="153" spans="2:4" x14ac:dyDescent="0.3">
      <c r="B153" s="312" t="str">
        <f>+IF(Lists!CK131="","",Lists!CK131)</f>
        <v/>
      </c>
      <c r="C153" s="312" t="str">
        <f>+IF(Lists!CL131="","",Lists!CL131)</f>
        <v/>
      </c>
      <c r="D153" s="313"/>
    </row>
    <row r="154" spans="2:4" x14ac:dyDescent="0.3">
      <c r="B154" s="312" t="str">
        <f>+IF(Lists!CK132="","",Lists!CK132)</f>
        <v/>
      </c>
      <c r="C154" s="312" t="str">
        <f>+IF(Lists!CL132="","",Lists!CL132)</f>
        <v/>
      </c>
      <c r="D154" s="313"/>
    </row>
    <row r="155" spans="2:4" x14ac:dyDescent="0.3">
      <c r="B155" s="312" t="str">
        <f>+IF(Lists!CK133="","",Lists!CK133)</f>
        <v/>
      </c>
      <c r="C155" s="312" t="str">
        <f>+IF(Lists!CL133="","",Lists!CL133)</f>
        <v/>
      </c>
      <c r="D155" s="313"/>
    </row>
    <row r="156" spans="2:4" x14ac:dyDescent="0.3">
      <c r="B156" s="312" t="str">
        <f>+IF(Lists!CK134="","",Lists!CK134)</f>
        <v/>
      </c>
      <c r="C156" s="312" t="str">
        <f>+IF(Lists!CL134="","",Lists!CL134)</f>
        <v/>
      </c>
      <c r="D156" s="313"/>
    </row>
    <row r="157" spans="2:4" x14ac:dyDescent="0.3">
      <c r="B157" s="312" t="str">
        <f>+IF(Lists!CK135="","",Lists!CK135)</f>
        <v/>
      </c>
      <c r="C157" s="312" t="str">
        <f>+IF(Lists!CL135="","",Lists!CL135)</f>
        <v/>
      </c>
      <c r="D157" s="313"/>
    </row>
    <row r="158" spans="2:4" x14ac:dyDescent="0.3">
      <c r="B158" s="312" t="str">
        <f>+IF(Lists!CK136="","",Lists!CK136)</f>
        <v/>
      </c>
      <c r="C158" s="312" t="str">
        <f>+IF(Lists!CL136="","",Lists!CL136)</f>
        <v/>
      </c>
      <c r="D158" s="313"/>
    </row>
    <row r="159" spans="2:4" x14ac:dyDescent="0.3">
      <c r="B159" s="312" t="str">
        <f>+IF(Lists!CK137="","",Lists!CK137)</f>
        <v/>
      </c>
      <c r="C159" s="312" t="str">
        <f>+IF(Lists!CL137="","",Lists!CL137)</f>
        <v/>
      </c>
      <c r="D159" s="313"/>
    </row>
    <row r="160" spans="2:4" x14ac:dyDescent="0.3">
      <c r="B160" s="312" t="str">
        <f>+IF(Lists!CK138="","",Lists!CK138)</f>
        <v/>
      </c>
      <c r="C160" s="312" t="str">
        <f>+IF(Lists!CL138="","",Lists!CL138)</f>
        <v/>
      </c>
      <c r="D160" s="313"/>
    </row>
    <row r="161" spans="2:4" x14ac:dyDescent="0.3">
      <c r="B161" s="312" t="str">
        <f>+IF(Lists!CK139="","",Lists!CK139)</f>
        <v/>
      </c>
      <c r="C161" s="312" t="str">
        <f>+IF(Lists!CL139="","",Lists!CL139)</f>
        <v/>
      </c>
      <c r="D161" s="313"/>
    </row>
    <row r="162" spans="2:4" x14ac:dyDescent="0.3">
      <c r="B162" s="312" t="str">
        <f>+IF(Lists!CK140="","",Lists!CK140)</f>
        <v/>
      </c>
      <c r="C162" s="312" t="str">
        <f>+IF(Lists!CL140="","",Lists!CL140)</f>
        <v/>
      </c>
      <c r="D162" s="313"/>
    </row>
    <row r="163" spans="2:4" x14ac:dyDescent="0.3">
      <c r="B163" s="312" t="str">
        <f>+IF(Lists!CK141="","",Lists!CK141)</f>
        <v/>
      </c>
      <c r="C163" s="312" t="str">
        <f>+IF(Lists!CL141="","",Lists!CL141)</f>
        <v/>
      </c>
      <c r="D163" s="313"/>
    </row>
    <row r="164" spans="2:4" x14ac:dyDescent="0.3">
      <c r="B164" s="312" t="str">
        <f>+IF(Lists!CK142="","",Lists!CK142)</f>
        <v/>
      </c>
      <c r="C164" s="312" t="str">
        <f>+IF(Lists!CL142="","",Lists!CL142)</f>
        <v/>
      </c>
      <c r="D164" s="313"/>
    </row>
    <row r="165" spans="2:4" x14ac:dyDescent="0.3">
      <c r="B165" s="312" t="str">
        <f>+IF(Lists!CK143="","",Lists!CK143)</f>
        <v/>
      </c>
      <c r="C165" s="312" t="str">
        <f>+IF(Lists!CL143="","",Lists!CL143)</f>
        <v/>
      </c>
      <c r="D165" s="313"/>
    </row>
    <row r="166" spans="2:4" x14ac:dyDescent="0.3">
      <c r="B166" s="312" t="str">
        <f>+IF(Lists!CK144="","",Lists!CK144)</f>
        <v/>
      </c>
      <c r="C166" s="312" t="str">
        <f>+IF(Lists!CL144="","",Lists!CL144)</f>
        <v/>
      </c>
      <c r="D166" s="313"/>
    </row>
    <row r="167" spans="2:4" x14ac:dyDescent="0.3">
      <c r="B167" s="312" t="str">
        <f>+IF(Lists!CK145="","",Lists!CK145)</f>
        <v/>
      </c>
      <c r="C167" s="312" t="str">
        <f>+IF(Lists!CL145="","",Lists!CL145)</f>
        <v/>
      </c>
      <c r="D167" s="313"/>
    </row>
    <row r="168" spans="2:4" x14ac:dyDescent="0.3">
      <c r="B168" s="312" t="str">
        <f>+IF(Lists!CK146="","",Lists!CK146)</f>
        <v/>
      </c>
      <c r="C168" s="312" t="str">
        <f>+IF(Lists!CL146="","",Lists!CL146)</f>
        <v/>
      </c>
      <c r="D168" s="313"/>
    </row>
    <row r="169" spans="2:4" x14ac:dyDescent="0.3">
      <c r="B169" s="312" t="str">
        <f>+IF(Lists!CK147="","",Lists!CK147)</f>
        <v/>
      </c>
      <c r="C169" s="312" t="str">
        <f>+IF(Lists!CL147="","",Lists!CL147)</f>
        <v/>
      </c>
      <c r="D169" s="313"/>
    </row>
    <row r="170" spans="2:4" x14ac:dyDescent="0.3">
      <c r="B170" s="312" t="str">
        <f>+IF(Lists!CK148="","",Lists!CK148)</f>
        <v/>
      </c>
      <c r="C170" s="312" t="str">
        <f>+IF(Lists!CL148="","",Lists!CL148)</f>
        <v/>
      </c>
      <c r="D170" s="313"/>
    </row>
    <row r="171" spans="2:4" x14ac:dyDescent="0.3">
      <c r="B171" s="312" t="str">
        <f>+IF(Lists!CK149="","",Lists!CK149)</f>
        <v/>
      </c>
      <c r="C171" s="312" t="str">
        <f>+IF(Lists!CL149="","",Lists!CL149)</f>
        <v/>
      </c>
      <c r="D171" s="313"/>
    </row>
    <row r="172" spans="2:4" x14ac:dyDescent="0.3">
      <c r="B172" s="312" t="str">
        <f>+IF(Lists!CK150="","",Lists!CK150)</f>
        <v/>
      </c>
      <c r="C172" s="312" t="str">
        <f>+IF(Lists!CL150="","",Lists!CL150)</f>
        <v/>
      </c>
      <c r="D172" s="313"/>
    </row>
    <row r="173" spans="2:4" x14ac:dyDescent="0.3">
      <c r="B173" s="312" t="str">
        <f>+IF(Lists!CK151="","",Lists!CK151)</f>
        <v/>
      </c>
      <c r="C173" s="312" t="str">
        <f>+IF(Lists!CL151="","",Lists!CL151)</f>
        <v/>
      </c>
      <c r="D173" s="313"/>
    </row>
    <row r="174" spans="2:4" x14ac:dyDescent="0.3">
      <c r="B174" s="312" t="str">
        <f>+IF(Lists!CK152="","",Lists!CK152)</f>
        <v/>
      </c>
      <c r="C174" s="312" t="str">
        <f>+IF(Lists!CL152="","",Lists!CL152)</f>
        <v/>
      </c>
      <c r="D174" s="313"/>
    </row>
    <row r="175" spans="2:4" x14ac:dyDescent="0.3">
      <c r="B175" s="312" t="str">
        <f>+IF(Lists!CK153="","",Lists!CK153)</f>
        <v/>
      </c>
      <c r="C175" s="312" t="str">
        <f>+IF(Lists!CL153="","",Lists!CL153)</f>
        <v/>
      </c>
      <c r="D175" s="313"/>
    </row>
    <row r="176" spans="2:4" x14ac:dyDescent="0.3">
      <c r="B176" s="312" t="str">
        <f>+IF(Lists!CK154="","",Lists!CK154)</f>
        <v/>
      </c>
      <c r="C176" s="312" t="str">
        <f>+IF(Lists!CL154="","",Lists!CL154)</f>
        <v/>
      </c>
      <c r="D176" s="313"/>
    </row>
    <row r="177" spans="2:4" x14ac:dyDescent="0.3">
      <c r="B177" s="312" t="str">
        <f>+IF(Lists!CK155="","",Lists!CK155)</f>
        <v/>
      </c>
      <c r="C177" s="312" t="str">
        <f>+IF(Lists!CL155="","",Lists!CL155)</f>
        <v/>
      </c>
      <c r="D177" s="313"/>
    </row>
    <row r="178" spans="2:4" x14ac:dyDescent="0.3">
      <c r="B178" s="312" t="str">
        <f>+IF(Lists!CK156="","",Lists!CK156)</f>
        <v/>
      </c>
      <c r="C178" s="312" t="str">
        <f>+IF(Lists!CL156="","",Lists!CL156)</f>
        <v/>
      </c>
      <c r="D178" s="313"/>
    </row>
    <row r="179" spans="2:4" x14ac:dyDescent="0.3">
      <c r="B179" s="312" t="str">
        <f>+IF(Lists!CK157="","",Lists!CK157)</f>
        <v/>
      </c>
      <c r="C179" s="312" t="str">
        <f>+IF(Lists!CL157="","",Lists!CL157)</f>
        <v/>
      </c>
      <c r="D179" s="313"/>
    </row>
    <row r="180" spans="2:4" x14ac:dyDescent="0.3">
      <c r="B180" s="312" t="str">
        <f>+IF(Lists!CK158="","",Lists!CK158)</f>
        <v/>
      </c>
      <c r="C180" s="312" t="str">
        <f>+IF(Lists!CL158="","",Lists!CL158)</f>
        <v/>
      </c>
      <c r="D180" s="313"/>
    </row>
    <row r="181" spans="2:4" x14ac:dyDescent="0.3">
      <c r="B181" s="312" t="str">
        <f>+IF(Lists!CK159="","",Lists!CK159)</f>
        <v/>
      </c>
      <c r="C181" s="312" t="str">
        <f>+IF(Lists!CL159="","",Lists!CL159)</f>
        <v/>
      </c>
      <c r="D181" s="313"/>
    </row>
    <row r="182" spans="2:4" x14ac:dyDescent="0.3">
      <c r="B182" s="312" t="str">
        <f>+IF(Lists!CK160="","",Lists!CK160)</f>
        <v/>
      </c>
      <c r="C182" s="312" t="str">
        <f>+IF(Lists!CL160="","",Lists!CL160)</f>
        <v/>
      </c>
      <c r="D182" s="313"/>
    </row>
    <row r="183" spans="2:4" x14ac:dyDescent="0.3">
      <c r="B183" s="312" t="str">
        <f>+IF(Lists!CK161="","",Lists!CK161)</f>
        <v/>
      </c>
      <c r="C183" s="312" t="str">
        <f>+IF(Lists!CL161="","",Lists!CL161)</f>
        <v/>
      </c>
      <c r="D183" s="313"/>
    </row>
    <row r="184" spans="2:4" x14ac:dyDescent="0.3">
      <c r="B184" s="312" t="str">
        <f>+IF(Lists!CK162="","",Lists!CK162)</f>
        <v/>
      </c>
      <c r="C184" s="312" t="str">
        <f>+IF(Lists!CL162="","",Lists!CL162)</f>
        <v/>
      </c>
      <c r="D184" s="313"/>
    </row>
    <row r="185" spans="2:4" x14ac:dyDescent="0.3">
      <c r="B185" s="312" t="str">
        <f>+IF(Lists!CK163="","",Lists!CK163)</f>
        <v/>
      </c>
      <c r="C185" s="312" t="str">
        <f>+IF(Lists!CL163="","",Lists!CL163)</f>
        <v/>
      </c>
      <c r="D185" s="313"/>
    </row>
    <row r="186" spans="2:4" x14ac:dyDescent="0.3">
      <c r="B186" s="312" t="str">
        <f>+IF(Lists!CK164="","",Lists!CK164)</f>
        <v/>
      </c>
      <c r="C186" s="312" t="str">
        <f>+IF(Lists!CL164="","",Lists!CL164)</f>
        <v/>
      </c>
      <c r="D186" s="313"/>
    </row>
    <row r="187" spans="2:4" x14ac:dyDescent="0.3">
      <c r="B187" s="312" t="str">
        <f>+IF(Lists!CK165="","",Lists!CK165)</f>
        <v/>
      </c>
      <c r="C187" s="312" t="str">
        <f>+IF(Lists!CL165="","",Lists!CL165)</f>
        <v/>
      </c>
      <c r="D187" s="313"/>
    </row>
    <row r="188" spans="2:4" x14ac:dyDescent="0.3">
      <c r="B188" s="312" t="str">
        <f>+IF(Lists!CK166="","",Lists!CK166)</f>
        <v/>
      </c>
      <c r="C188" s="312" t="str">
        <f>+IF(Lists!CL166="","",Lists!CL166)</f>
        <v/>
      </c>
      <c r="D188" s="313"/>
    </row>
    <row r="189" spans="2:4" x14ac:dyDescent="0.3">
      <c r="B189" s="312" t="str">
        <f>+IF(Lists!CK167="","",Lists!CK167)</f>
        <v/>
      </c>
      <c r="C189" s="312" t="str">
        <f>+IF(Lists!CL167="","",Lists!CL167)</f>
        <v/>
      </c>
      <c r="D189" s="313"/>
    </row>
    <row r="190" spans="2:4" x14ac:dyDescent="0.3">
      <c r="B190" s="312" t="str">
        <f>+IF(Lists!CK168="","",Lists!CK168)</f>
        <v/>
      </c>
      <c r="C190" s="312" t="str">
        <f>+IF(Lists!CL168="","",Lists!CL168)</f>
        <v/>
      </c>
      <c r="D190" s="313"/>
    </row>
    <row r="191" spans="2:4" x14ac:dyDescent="0.3">
      <c r="B191" s="312" t="str">
        <f>+IF(Lists!CK169="","",Lists!CK169)</f>
        <v/>
      </c>
      <c r="C191" s="312" t="str">
        <f>+IF(Lists!CL169="","",Lists!CL169)</f>
        <v/>
      </c>
      <c r="D191" s="313"/>
    </row>
    <row r="192" spans="2:4" x14ac:dyDescent="0.3">
      <c r="B192" s="312" t="str">
        <f>+IF(Lists!CK170="","",Lists!CK170)</f>
        <v/>
      </c>
      <c r="C192" s="312" t="str">
        <f>+IF(Lists!CL170="","",Lists!CL170)</f>
        <v/>
      </c>
      <c r="D192" s="313"/>
    </row>
    <row r="193" spans="2:4" x14ac:dyDescent="0.3">
      <c r="B193" s="312" t="str">
        <f>+IF(Lists!CK171="","",Lists!CK171)</f>
        <v/>
      </c>
      <c r="C193" s="312" t="str">
        <f>+IF(Lists!CL171="","",Lists!CL171)</f>
        <v/>
      </c>
      <c r="D193" s="313"/>
    </row>
    <row r="194" spans="2:4" x14ac:dyDescent="0.3">
      <c r="B194" s="312" t="str">
        <f>+IF(Lists!CK172="","",Lists!CK172)</f>
        <v/>
      </c>
      <c r="C194" s="312" t="str">
        <f>+IF(Lists!CL172="","",Lists!CL172)</f>
        <v/>
      </c>
      <c r="D194" s="313"/>
    </row>
    <row r="195" spans="2:4" x14ac:dyDescent="0.3">
      <c r="B195" s="312" t="str">
        <f>+IF(Lists!CK173="","",Lists!CK173)</f>
        <v/>
      </c>
      <c r="C195" s="312" t="str">
        <f>+IF(Lists!CL173="","",Lists!CL173)</f>
        <v/>
      </c>
      <c r="D195" s="313"/>
    </row>
    <row r="196" spans="2:4" x14ac:dyDescent="0.3">
      <c r="B196" s="312" t="str">
        <f>+IF(Lists!CK174="","",Lists!CK174)</f>
        <v/>
      </c>
      <c r="C196" s="312" t="str">
        <f>+IF(Lists!CL174="","",Lists!CL174)</f>
        <v/>
      </c>
      <c r="D196" s="313"/>
    </row>
    <row r="197" spans="2:4" x14ac:dyDescent="0.3">
      <c r="B197" s="312" t="str">
        <f>+IF(Lists!CK175="","",Lists!CK175)</f>
        <v/>
      </c>
      <c r="C197" s="312" t="str">
        <f>+IF(Lists!CL175="","",Lists!CL175)</f>
        <v/>
      </c>
      <c r="D197" s="313"/>
    </row>
    <row r="198" spans="2:4" x14ac:dyDescent="0.3">
      <c r="B198" s="312" t="str">
        <f>+IF(Lists!CK176="","",Lists!CK176)</f>
        <v/>
      </c>
      <c r="C198" s="312" t="str">
        <f>+IF(Lists!CL176="","",Lists!CL176)</f>
        <v/>
      </c>
      <c r="D198" s="313"/>
    </row>
    <row r="199" spans="2:4" x14ac:dyDescent="0.3">
      <c r="B199" s="312" t="str">
        <f>+IF(Lists!CK177="","",Lists!CK177)</f>
        <v/>
      </c>
      <c r="C199" s="312" t="str">
        <f>+IF(Lists!CL177="","",Lists!CL177)</f>
        <v/>
      </c>
      <c r="D199" s="313"/>
    </row>
    <row r="200" spans="2:4" x14ac:dyDescent="0.3">
      <c r="B200" s="312" t="str">
        <f>+IF(Lists!CK178="","",Lists!CK178)</f>
        <v/>
      </c>
      <c r="C200" s="312" t="str">
        <f>+IF(Lists!CL178="","",Lists!CL178)</f>
        <v/>
      </c>
      <c r="D200" s="313"/>
    </row>
    <row r="201" spans="2:4" x14ac:dyDescent="0.3">
      <c r="B201" s="312" t="str">
        <f>+IF(Lists!CK179="","",Lists!CK179)</f>
        <v/>
      </c>
      <c r="C201" s="312" t="str">
        <f>+IF(Lists!CL179="","",Lists!CL179)</f>
        <v/>
      </c>
      <c r="D201" s="313"/>
    </row>
    <row r="202" spans="2:4" x14ac:dyDescent="0.3">
      <c r="B202" s="312" t="str">
        <f>+IF(Lists!CK180="","",Lists!CK180)</f>
        <v/>
      </c>
      <c r="C202" s="312" t="str">
        <f>+IF(Lists!CL180="","",Lists!CL180)</f>
        <v/>
      </c>
      <c r="D202" s="313"/>
    </row>
    <row r="203" spans="2:4" x14ac:dyDescent="0.3">
      <c r="B203" s="312" t="str">
        <f>+IF(Lists!CK181="","",Lists!CK181)</f>
        <v/>
      </c>
      <c r="C203" s="312" t="str">
        <f>+IF(Lists!CL181="","",Lists!CL181)</f>
        <v/>
      </c>
      <c r="D203" s="313"/>
    </row>
    <row r="204" spans="2:4" x14ac:dyDescent="0.3">
      <c r="B204" s="312" t="str">
        <f>+IF(Lists!CK182="","",Lists!CK182)</f>
        <v/>
      </c>
      <c r="C204" s="312" t="str">
        <f>+IF(Lists!CL182="","",Lists!CL182)</f>
        <v/>
      </c>
      <c r="D204" s="313"/>
    </row>
    <row r="205" spans="2:4" x14ac:dyDescent="0.3">
      <c r="B205" s="312" t="str">
        <f>+IF(Lists!CK183="","",Lists!CK183)</f>
        <v/>
      </c>
      <c r="C205" s="312" t="str">
        <f>+IF(Lists!CL183="","",Lists!CL183)</f>
        <v/>
      </c>
      <c r="D205" s="313"/>
    </row>
    <row r="206" spans="2:4" x14ac:dyDescent="0.3">
      <c r="B206" s="312" t="str">
        <f>+IF(Lists!CK184="","",Lists!CK184)</f>
        <v/>
      </c>
      <c r="C206" s="312" t="str">
        <f>+IF(Lists!CL184="","",Lists!CL184)</f>
        <v/>
      </c>
      <c r="D206" s="313"/>
    </row>
    <row r="207" spans="2:4" x14ac:dyDescent="0.3">
      <c r="B207" s="312" t="str">
        <f>+IF(Lists!CK185="","",Lists!CK185)</f>
        <v/>
      </c>
      <c r="C207" s="312" t="str">
        <f>+IF(Lists!CL185="","",Lists!CL185)</f>
        <v/>
      </c>
      <c r="D207" s="313"/>
    </row>
    <row r="208" spans="2:4" x14ac:dyDescent="0.3">
      <c r="B208" s="312" t="str">
        <f>+IF(Lists!CK186="","",Lists!CK186)</f>
        <v/>
      </c>
      <c r="C208" s="312" t="str">
        <f>+IF(Lists!CL186="","",Lists!CL186)</f>
        <v/>
      </c>
      <c r="D208" s="313"/>
    </row>
    <row r="209" spans="2:4" x14ac:dyDescent="0.3">
      <c r="B209" s="312" t="str">
        <f>+IF(Lists!CK187="","",Lists!CK187)</f>
        <v/>
      </c>
      <c r="C209" s="312" t="str">
        <f>+IF(Lists!CL187="","",Lists!CL187)</f>
        <v/>
      </c>
      <c r="D209" s="313"/>
    </row>
    <row r="210" spans="2:4" x14ac:dyDescent="0.3">
      <c r="B210" s="312" t="str">
        <f>+IF(Lists!CK188="","",Lists!CK188)</f>
        <v/>
      </c>
      <c r="C210" s="312" t="str">
        <f>+IF(Lists!CL188="","",Lists!CL188)</f>
        <v/>
      </c>
      <c r="D210" s="313"/>
    </row>
    <row r="211" spans="2:4" x14ac:dyDescent="0.3">
      <c r="B211" s="312" t="str">
        <f>+IF(Lists!CK189="","",Lists!CK189)</f>
        <v/>
      </c>
      <c r="C211" s="312" t="str">
        <f>+IF(Lists!CL189="","",Lists!CL189)</f>
        <v/>
      </c>
      <c r="D211" s="313"/>
    </row>
    <row r="212" spans="2:4" x14ac:dyDescent="0.3">
      <c r="B212" s="312" t="str">
        <f>+IF(Lists!CK190="","",Lists!CK190)</f>
        <v/>
      </c>
      <c r="C212" s="312" t="str">
        <f>+IF(Lists!CL190="","",Lists!CL190)</f>
        <v/>
      </c>
      <c r="D212" s="313"/>
    </row>
    <row r="213" spans="2:4" x14ac:dyDescent="0.3">
      <c r="B213" s="312" t="str">
        <f>+IF(Lists!CK191="","",Lists!CK191)</f>
        <v/>
      </c>
      <c r="C213" s="312" t="str">
        <f>+IF(Lists!CL191="","",Lists!CL191)</f>
        <v/>
      </c>
      <c r="D213" s="313"/>
    </row>
    <row r="214" spans="2:4" x14ac:dyDescent="0.3">
      <c r="B214" s="312" t="str">
        <f>+IF(Lists!CK192="","",Lists!CK192)</f>
        <v/>
      </c>
      <c r="C214" s="312" t="str">
        <f>+IF(Lists!CL192="","",Lists!CL192)</f>
        <v/>
      </c>
      <c r="D214" s="313"/>
    </row>
    <row r="215" spans="2:4" x14ac:dyDescent="0.3">
      <c r="B215" s="312" t="str">
        <f>+IF(Lists!CK193="","",Lists!CK193)</f>
        <v/>
      </c>
      <c r="C215" s="312" t="str">
        <f>+IF(Lists!CL193="","",Lists!CL193)</f>
        <v/>
      </c>
      <c r="D215" s="313"/>
    </row>
    <row r="216" spans="2:4" x14ac:dyDescent="0.3">
      <c r="B216" s="312" t="str">
        <f>+IF(Lists!CK194="","",Lists!CK194)</f>
        <v/>
      </c>
      <c r="C216" s="312" t="str">
        <f>+IF(Lists!CL194="","",Lists!CL194)</f>
        <v/>
      </c>
      <c r="D216" s="313"/>
    </row>
    <row r="217" spans="2:4" x14ac:dyDescent="0.3">
      <c r="B217" s="312" t="str">
        <f>+IF(Lists!CK195="","",Lists!CK195)</f>
        <v/>
      </c>
      <c r="C217" s="312" t="str">
        <f>+IF(Lists!CL195="","",Lists!CL195)</f>
        <v/>
      </c>
      <c r="D217" s="313"/>
    </row>
    <row r="218" spans="2:4" x14ac:dyDescent="0.3">
      <c r="B218" s="312" t="str">
        <f>+IF(Lists!CK196="","",Lists!CK196)</f>
        <v/>
      </c>
      <c r="C218" s="312" t="str">
        <f>+IF(Lists!CL196="","",Lists!CL196)</f>
        <v/>
      </c>
      <c r="D218" s="313"/>
    </row>
    <row r="219" spans="2:4" x14ac:dyDescent="0.3">
      <c r="B219" s="312" t="str">
        <f>+IF(Lists!CK197="","",Lists!CK197)</f>
        <v/>
      </c>
      <c r="C219" s="312" t="str">
        <f>+IF(Lists!CL197="","",Lists!CL197)</f>
        <v/>
      </c>
      <c r="D219" s="313"/>
    </row>
    <row r="220" spans="2:4" x14ac:dyDescent="0.3">
      <c r="B220" s="312" t="str">
        <f>+IF(Lists!CK198="","",Lists!CK198)</f>
        <v/>
      </c>
      <c r="C220" s="312" t="str">
        <f>+IF(Lists!CL198="","",Lists!CL198)</f>
        <v/>
      </c>
      <c r="D220" s="313"/>
    </row>
    <row r="221" spans="2:4" x14ac:dyDescent="0.3">
      <c r="B221" s="312" t="str">
        <f>+IF(Lists!CK199="","",Lists!CK199)</f>
        <v/>
      </c>
      <c r="C221" s="312" t="str">
        <f>+IF(Lists!CL199="","",Lists!CL199)</f>
        <v/>
      </c>
      <c r="D221" s="313"/>
    </row>
    <row r="222" spans="2:4" x14ac:dyDescent="0.3">
      <c r="B222" s="312" t="str">
        <f>+IF(Lists!CK200="","",Lists!CK200)</f>
        <v/>
      </c>
      <c r="C222" s="312" t="str">
        <f>+IF(Lists!CL200="","",Lists!CL200)</f>
        <v/>
      </c>
      <c r="D222" s="313"/>
    </row>
    <row r="223" spans="2:4" x14ac:dyDescent="0.3">
      <c r="B223" s="312" t="str">
        <f>+IF(Lists!CK201="","",Lists!CK201)</f>
        <v/>
      </c>
      <c r="C223" s="312" t="str">
        <f>+IF(Lists!CL201="","",Lists!CL201)</f>
        <v/>
      </c>
      <c r="D223" s="313"/>
    </row>
    <row r="224" spans="2:4" x14ac:dyDescent="0.3">
      <c r="B224" s="312" t="str">
        <f>+IF(Lists!CK202="","",Lists!CK202)</f>
        <v/>
      </c>
      <c r="C224" s="312" t="str">
        <f>+IF(Lists!CL202="","",Lists!CL202)</f>
        <v/>
      </c>
      <c r="D224" s="313"/>
    </row>
    <row r="225" spans="2:4" x14ac:dyDescent="0.3">
      <c r="B225" s="312" t="str">
        <f>+IF(Lists!CK203="","",Lists!CK203)</f>
        <v/>
      </c>
      <c r="C225" s="312" t="str">
        <f>+IF(Lists!CL203="","",Lists!CL203)</f>
        <v/>
      </c>
      <c r="D225" s="313"/>
    </row>
    <row r="226" spans="2:4" x14ac:dyDescent="0.3">
      <c r="B226" s="312" t="str">
        <f>+IF(Lists!CK204="","",Lists!CK204)</f>
        <v/>
      </c>
      <c r="C226" s="312" t="str">
        <f>+IF(Lists!CL204="","",Lists!CL204)</f>
        <v/>
      </c>
      <c r="D226" s="313"/>
    </row>
    <row r="227" spans="2:4" x14ac:dyDescent="0.3">
      <c r="B227" s="312" t="str">
        <f>+IF(Lists!CK205="","",Lists!CK205)</f>
        <v/>
      </c>
      <c r="C227" s="312" t="str">
        <f>+IF(Lists!CL205="","",Lists!CL205)</f>
        <v/>
      </c>
      <c r="D227" s="313"/>
    </row>
    <row r="228" spans="2:4" x14ac:dyDescent="0.3">
      <c r="B228" s="312" t="str">
        <f>+IF(Lists!CK206="","",Lists!CK206)</f>
        <v/>
      </c>
      <c r="C228" s="312" t="str">
        <f>+IF(Lists!CL206="","",Lists!CL206)</f>
        <v/>
      </c>
      <c r="D228" s="313"/>
    </row>
    <row r="229" spans="2:4" x14ac:dyDescent="0.3">
      <c r="B229" s="312" t="str">
        <f>+IF(Lists!CK207="","",Lists!CK207)</f>
        <v/>
      </c>
      <c r="C229" s="312" t="str">
        <f>+IF(Lists!CL207="","",Lists!CL207)</f>
        <v/>
      </c>
      <c r="D229" s="313"/>
    </row>
    <row r="230" spans="2:4" x14ac:dyDescent="0.3">
      <c r="B230" s="312" t="str">
        <f>+IF(Lists!CK208="","",Lists!CK208)</f>
        <v/>
      </c>
      <c r="C230" s="312" t="str">
        <f>+IF(Lists!CL208="","",Lists!CL208)</f>
        <v/>
      </c>
      <c r="D230" s="313"/>
    </row>
    <row r="231" spans="2:4" x14ac:dyDescent="0.3">
      <c r="B231" s="312" t="str">
        <f>+IF(Lists!CK209="","",Lists!CK209)</f>
        <v/>
      </c>
      <c r="C231" s="312" t="str">
        <f>+IF(Lists!CL209="","",Lists!CL209)</f>
        <v/>
      </c>
      <c r="D231" s="313"/>
    </row>
    <row r="232" spans="2:4" x14ac:dyDescent="0.3">
      <c r="B232" s="312" t="str">
        <f>+IF(Lists!CK210="","",Lists!CK210)</f>
        <v/>
      </c>
      <c r="C232" s="312" t="str">
        <f>+IF(Lists!CL210="","",Lists!CL210)</f>
        <v/>
      </c>
      <c r="D232" s="313"/>
    </row>
    <row r="233" spans="2:4" x14ac:dyDescent="0.3">
      <c r="B233" s="312" t="str">
        <f>+IF(Lists!CK211="","",Lists!CK211)</f>
        <v/>
      </c>
      <c r="C233" s="312" t="str">
        <f>+IF(Lists!CL211="","",Lists!CL211)</f>
        <v/>
      </c>
      <c r="D233" s="313"/>
    </row>
    <row r="234" spans="2:4" x14ac:dyDescent="0.3">
      <c r="B234" s="312" t="str">
        <f>+IF(Lists!CK212="","",Lists!CK212)</f>
        <v/>
      </c>
      <c r="C234" s="312" t="str">
        <f>+IF(Lists!CL212="","",Lists!CL212)</f>
        <v/>
      </c>
      <c r="D234" s="313"/>
    </row>
    <row r="235" spans="2:4" x14ac:dyDescent="0.3">
      <c r="B235" s="312" t="str">
        <f>+IF(Lists!CK213="","",Lists!CK213)</f>
        <v/>
      </c>
      <c r="C235" s="312" t="str">
        <f>+IF(Lists!CL213="","",Lists!CL213)</f>
        <v/>
      </c>
      <c r="D235" s="313"/>
    </row>
    <row r="236" spans="2:4" x14ac:dyDescent="0.3">
      <c r="B236" s="312" t="str">
        <f>+IF(Lists!CK214="","",Lists!CK214)</f>
        <v/>
      </c>
      <c r="C236" s="312" t="str">
        <f>+IF(Lists!CL214="","",Lists!CL214)</f>
        <v/>
      </c>
      <c r="D236" s="313"/>
    </row>
    <row r="237" spans="2:4" x14ac:dyDescent="0.3">
      <c r="B237" s="312" t="str">
        <f>+IF(Lists!CK215="","",Lists!CK215)</f>
        <v/>
      </c>
      <c r="C237" s="312" t="str">
        <f>+IF(Lists!CL215="","",Lists!CL215)</f>
        <v/>
      </c>
      <c r="D237" s="313"/>
    </row>
    <row r="238" spans="2:4" x14ac:dyDescent="0.3">
      <c r="B238" s="312" t="str">
        <f>+IF(Lists!CK216="","",Lists!CK216)</f>
        <v/>
      </c>
      <c r="C238" s="312" t="str">
        <f>+IF(Lists!CL216="","",Lists!CL216)</f>
        <v/>
      </c>
      <c r="D238" s="313"/>
    </row>
    <row r="239" spans="2:4" x14ac:dyDescent="0.3">
      <c r="B239" s="312" t="str">
        <f>+IF(Lists!CK217="","",Lists!CK217)</f>
        <v/>
      </c>
      <c r="C239" s="312" t="str">
        <f>+IF(Lists!CL217="","",Lists!CL217)</f>
        <v/>
      </c>
      <c r="D239" s="313"/>
    </row>
    <row r="240" spans="2:4" x14ac:dyDescent="0.3">
      <c r="B240" s="312" t="str">
        <f>+IF(Lists!CK218="","",Lists!CK218)</f>
        <v/>
      </c>
      <c r="C240" s="312" t="str">
        <f>+IF(Lists!CL218="","",Lists!CL218)</f>
        <v/>
      </c>
      <c r="D240" s="313"/>
    </row>
    <row r="241" spans="2:4" x14ac:dyDescent="0.3">
      <c r="B241" s="312" t="str">
        <f>+IF(Lists!CK219="","",Lists!CK219)</f>
        <v/>
      </c>
      <c r="C241" s="312" t="str">
        <f>+IF(Lists!CL219="","",Lists!CL219)</f>
        <v/>
      </c>
      <c r="D241" s="313"/>
    </row>
    <row r="242" spans="2:4" x14ac:dyDescent="0.3">
      <c r="B242" s="312" t="str">
        <f>+IF(Lists!CK220="","",Lists!CK220)</f>
        <v/>
      </c>
      <c r="C242" s="312" t="str">
        <f>+IF(Lists!CL220="","",Lists!CL220)</f>
        <v/>
      </c>
      <c r="D242" s="313"/>
    </row>
    <row r="243" spans="2:4" x14ac:dyDescent="0.3">
      <c r="B243" s="312" t="str">
        <f>+IF(Lists!CK221="","",Lists!CK221)</f>
        <v/>
      </c>
      <c r="C243" s="312" t="str">
        <f>+IF(Lists!CL221="","",Lists!CL221)</f>
        <v/>
      </c>
      <c r="D243" s="313"/>
    </row>
    <row r="244" spans="2:4" x14ac:dyDescent="0.3">
      <c r="B244" s="312" t="str">
        <f>+IF(Lists!CK222="","",Lists!CK222)</f>
        <v/>
      </c>
      <c r="C244" s="312" t="str">
        <f>+IF(Lists!CL222="","",Lists!CL222)</f>
        <v/>
      </c>
      <c r="D244" s="313"/>
    </row>
    <row r="245" spans="2:4" x14ac:dyDescent="0.3">
      <c r="B245" s="312" t="str">
        <f>+IF(Lists!CK223="","",Lists!CK223)</f>
        <v/>
      </c>
      <c r="C245" s="312" t="str">
        <f>+IF(Lists!CL223="","",Lists!CL223)</f>
        <v/>
      </c>
      <c r="D245" s="313"/>
    </row>
    <row r="246" spans="2:4" x14ac:dyDescent="0.3">
      <c r="B246" s="312" t="str">
        <f>+IF(Lists!CK224="","",Lists!CK224)</f>
        <v/>
      </c>
      <c r="C246" s="312" t="str">
        <f>+IF(Lists!CL224="","",Lists!CL224)</f>
        <v/>
      </c>
      <c r="D246" s="313"/>
    </row>
    <row r="247" spans="2:4" x14ac:dyDescent="0.3">
      <c r="B247" s="312" t="str">
        <f>+IF(Lists!CK225="","",Lists!CK225)</f>
        <v/>
      </c>
      <c r="C247" s="312" t="str">
        <f>+IF(Lists!CL225="","",Lists!CL225)</f>
        <v/>
      </c>
      <c r="D247" s="313"/>
    </row>
    <row r="248" spans="2:4" x14ac:dyDescent="0.3">
      <c r="B248" s="312" t="str">
        <f>+IF(Lists!CK226="","",Lists!CK226)</f>
        <v/>
      </c>
      <c r="C248" s="312" t="str">
        <f>+IF(Lists!CL226="","",Lists!CL226)</f>
        <v/>
      </c>
      <c r="D248" s="313"/>
    </row>
    <row r="249" spans="2:4" x14ac:dyDescent="0.3">
      <c r="B249" s="312" t="str">
        <f>+IF(Lists!CK227="","",Lists!CK227)</f>
        <v/>
      </c>
      <c r="C249" s="312" t="str">
        <f>+IF(Lists!CL227="","",Lists!CL227)</f>
        <v/>
      </c>
      <c r="D249" s="313"/>
    </row>
    <row r="250" spans="2:4" x14ac:dyDescent="0.3">
      <c r="B250" s="312" t="str">
        <f>+IF(Lists!CK228="","",Lists!CK228)</f>
        <v/>
      </c>
      <c r="C250" s="312" t="str">
        <f>+IF(Lists!CL228="","",Lists!CL228)</f>
        <v/>
      </c>
      <c r="D250" s="313"/>
    </row>
    <row r="251" spans="2:4" x14ac:dyDescent="0.3">
      <c r="B251" s="312" t="str">
        <f>+IF(Lists!CK229="","",Lists!CK229)</f>
        <v/>
      </c>
      <c r="C251" s="312" t="str">
        <f>+IF(Lists!CL229="","",Lists!CL229)</f>
        <v/>
      </c>
      <c r="D251" s="313"/>
    </row>
    <row r="252" spans="2:4" x14ac:dyDescent="0.3">
      <c r="B252" s="312" t="str">
        <f>+IF(Lists!CK230="","",Lists!CK230)</f>
        <v/>
      </c>
      <c r="C252" s="312" t="str">
        <f>+IF(Lists!CL230="","",Lists!CL230)</f>
        <v/>
      </c>
      <c r="D252" s="313"/>
    </row>
    <row r="253" spans="2:4" x14ac:dyDescent="0.3">
      <c r="B253" s="312" t="str">
        <f>+IF(Lists!CK231="","",Lists!CK231)</f>
        <v/>
      </c>
      <c r="C253" s="312" t="str">
        <f>+IF(Lists!CL231="","",Lists!CL231)</f>
        <v/>
      </c>
      <c r="D253" s="313"/>
    </row>
    <row r="254" spans="2:4" x14ac:dyDescent="0.3">
      <c r="B254" s="312" t="str">
        <f>+IF(Lists!CK232="","",Lists!CK232)</f>
        <v/>
      </c>
      <c r="C254" s="312" t="str">
        <f>+IF(Lists!CL232="","",Lists!CL232)</f>
        <v/>
      </c>
      <c r="D254" s="313"/>
    </row>
    <row r="255" spans="2:4" x14ac:dyDescent="0.3">
      <c r="B255" s="312" t="str">
        <f>+IF(Lists!CK233="","",Lists!CK233)</f>
        <v/>
      </c>
      <c r="C255" s="312" t="str">
        <f>+IF(Lists!CL233="","",Lists!CL233)</f>
        <v/>
      </c>
      <c r="D255" s="313"/>
    </row>
    <row r="256" spans="2:4" x14ac:dyDescent="0.3">
      <c r="B256" s="312" t="str">
        <f>+IF(Lists!CK234="","",Lists!CK234)</f>
        <v/>
      </c>
      <c r="C256" s="312" t="str">
        <f>+IF(Lists!CL234="","",Lists!CL234)</f>
        <v/>
      </c>
      <c r="D256" s="313"/>
    </row>
    <row r="257" spans="2:4" x14ac:dyDescent="0.3">
      <c r="B257" s="312" t="str">
        <f>+IF(Lists!CK235="","",Lists!CK235)</f>
        <v/>
      </c>
      <c r="C257" s="312" t="str">
        <f>+IF(Lists!CL235="","",Lists!CL235)</f>
        <v/>
      </c>
      <c r="D257" s="313"/>
    </row>
    <row r="258" spans="2:4" x14ac:dyDescent="0.3">
      <c r="B258" s="312" t="str">
        <f>+IF(Lists!CK236="","",Lists!CK236)</f>
        <v/>
      </c>
      <c r="C258" s="312" t="str">
        <f>+IF(Lists!CL236="","",Lists!CL236)</f>
        <v/>
      </c>
      <c r="D258" s="313"/>
    </row>
    <row r="259" spans="2:4" x14ac:dyDescent="0.3">
      <c r="B259" s="312" t="str">
        <f>+IF(Lists!CK237="","",Lists!CK237)</f>
        <v/>
      </c>
      <c r="C259" s="312" t="str">
        <f>+IF(Lists!CL237="","",Lists!CL237)</f>
        <v/>
      </c>
      <c r="D259" s="313"/>
    </row>
    <row r="260" spans="2:4" x14ac:dyDescent="0.3">
      <c r="B260" s="312" t="str">
        <f>+IF(Lists!CK238="","",Lists!CK238)</f>
        <v/>
      </c>
      <c r="C260" s="312" t="str">
        <f>+IF(Lists!CL238="","",Lists!CL238)</f>
        <v/>
      </c>
      <c r="D260" s="313"/>
    </row>
    <row r="261" spans="2:4" x14ac:dyDescent="0.3">
      <c r="B261" s="312" t="str">
        <f>+IF(Lists!CK239="","",Lists!CK239)</f>
        <v/>
      </c>
      <c r="C261" s="312" t="str">
        <f>+IF(Lists!CL239="","",Lists!CL239)</f>
        <v/>
      </c>
      <c r="D261" s="313"/>
    </row>
    <row r="262" spans="2:4" x14ac:dyDescent="0.3">
      <c r="B262" s="312" t="str">
        <f>+IF(Lists!CK240="","",Lists!CK240)</f>
        <v/>
      </c>
      <c r="C262" s="312" t="str">
        <f>+IF(Lists!CL240="","",Lists!CL240)</f>
        <v/>
      </c>
      <c r="D262" s="313"/>
    </row>
    <row r="263" spans="2:4" x14ac:dyDescent="0.3">
      <c r="B263" s="312" t="str">
        <f>+IF(Lists!CK241="","",Lists!CK241)</f>
        <v/>
      </c>
      <c r="C263" s="312" t="str">
        <f>+IF(Lists!CL241="","",Lists!CL241)</f>
        <v/>
      </c>
      <c r="D263" s="313"/>
    </row>
    <row r="264" spans="2:4" x14ac:dyDescent="0.3">
      <c r="B264" s="312" t="str">
        <f>+IF(Lists!CK242="","",Lists!CK242)</f>
        <v/>
      </c>
      <c r="C264" s="312" t="str">
        <f>+IF(Lists!CL242="","",Lists!CL242)</f>
        <v/>
      </c>
      <c r="D264" s="313"/>
    </row>
    <row r="265" spans="2:4" x14ac:dyDescent="0.3">
      <c r="B265" s="312" t="str">
        <f>+IF(Lists!CK243="","",Lists!CK243)</f>
        <v/>
      </c>
      <c r="C265" s="312" t="str">
        <f>+IF(Lists!CL243="","",Lists!CL243)</f>
        <v/>
      </c>
      <c r="D265" s="313"/>
    </row>
    <row r="266" spans="2:4" x14ac:dyDescent="0.3">
      <c r="B266" s="312" t="str">
        <f>+IF(Lists!CK244="","",Lists!CK244)</f>
        <v/>
      </c>
      <c r="C266" s="312" t="str">
        <f>+IF(Lists!CL244="","",Lists!CL244)</f>
        <v/>
      </c>
      <c r="D266" s="313"/>
    </row>
    <row r="267" spans="2:4" x14ac:dyDescent="0.3">
      <c r="B267" s="312" t="str">
        <f>+IF(Lists!CK245="","",Lists!CK245)</f>
        <v/>
      </c>
      <c r="C267" s="312" t="str">
        <f>+IF(Lists!CL245="","",Lists!CL245)</f>
        <v/>
      </c>
      <c r="D267" s="313"/>
    </row>
    <row r="268" spans="2:4" x14ac:dyDescent="0.3">
      <c r="B268" s="312" t="str">
        <f>+IF(Lists!CK246="","",Lists!CK246)</f>
        <v/>
      </c>
      <c r="C268" s="312" t="str">
        <f>+IF(Lists!CL246="","",Lists!CL246)</f>
        <v/>
      </c>
      <c r="D268" s="313"/>
    </row>
    <row r="269" spans="2:4" x14ac:dyDescent="0.3">
      <c r="B269" s="312" t="str">
        <f>+IF(Lists!CK247="","",Lists!CK247)</f>
        <v/>
      </c>
      <c r="C269" s="312" t="str">
        <f>+IF(Lists!CL247="","",Lists!CL247)</f>
        <v/>
      </c>
      <c r="D269" s="313"/>
    </row>
    <row r="270" spans="2:4" x14ac:dyDescent="0.3">
      <c r="B270" s="312" t="str">
        <f>+IF(Lists!CK248="","",Lists!CK248)</f>
        <v/>
      </c>
      <c r="C270" s="312" t="str">
        <f>+IF(Lists!CL248="","",Lists!CL248)</f>
        <v/>
      </c>
      <c r="D270" s="313"/>
    </row>
    <row r="271" spans="2:4" x14ac:dyDescent="0.3">
      <c r="B271" s="312" t="str">
        <f>+IF(Lists!CK249="","",Lists!CK249)</f>
        <v/>
      </c>
      <c r="C271" s="312" t="str">
        <f>+IF(Lists!CL249="","",Lists!CL249)</f>
        <v/>
      </c>
      <c r="D271" s="313"/>
    </row>
    <row r="272" spans="2:4" x14ac:dyDescent="0.3">
      <c r="B272" s="312" t="str">
        <f>+IF(Lists!CK250="","",Lists!CK250)</f>
        <v/>
      </c>
      <c r="C272" s="312" t="str">
        <f>+IF(Lists!CL250="","",Lists!CL250)</f>
        <v/>
      </c>
      <c r="D272" s="313"/>
    </row>
    <row r="273" spans="2:4" x14ac:dyDescent="0.3">
      <c r="B273" s="312" t="str">
        <f>+IF(Lists!CK251="","",Lists!CK251)</f>
        <v/>
      </c>
      <c r="C273" s="312" t="str">
        <f>+IF(Lists!CL251="","",Lists!CL251)</f>
        <v/>
      </c>
      <c r="D273" s="313"/>
    </row>
    <row r="274" spans="2:4" x14ac:dyDescent="0.3">
      <c r="B274" s="312" t="str">
        <f>+IF(Lists!CK252="","",Lists!CK252)</f>
        <v/>
      </c>
      <c r="C274" s="312" t="str">
        <f>+IF(Lists!CL252="","",Lists!CL252)</f>
        <v/>
      </c>
      <c r="D274" s="313"/>
    </row>
    <row r="275" spans="2:4" x14ac:dyDescent="0.3">
      <c r="B275" s="312" t="str">
        <f>+IF(Lists!CK253="","",Lists!CK253)</f>
        <v/>
      </c>
      <c r="C275" s="312" t="str">
        <f>+IF(Lists!CL253="","",Lists!CL253)</f>
        <v/>
      </c>
      <c r="D275" s="313"/>
    </row>
    <row r="276" spans="2:4" x14ac:dyDescent="0.3">
      <c r="B276" s="312" t="str">
        <f>+IF(Lists!CK254="","",Lists!CK254)</f>
        <v/>
      </c>
      <c r="C276" s="312" t="str">
        <f>+IF(Lists!CL254="","",Lists!CL254)</f>
        <v/>
      </c>
      <c r="D276" s="313"/>
    </row>
    <row r="277" spans="2:4" x14ac:dyDescent="0.3">
      <c r="B277" s="312" t="str">
        <f>+IF(Lists!CK255="","",Lists!CK255)</f>
        <v/>
      </c>
      <c r="C277" s="312" t="str">
        <f>+IF(Lists!CL255="","",Lists!CL255)</f>
        <v/>
      </c>
      <c r="D277" s="313"/>
    </row>
    <row r="278" spans="2:4" x14ac:dyDescent="0.3">
      <c r="B278" s="312" t="str">
        <f>+IF(Lists!CK256="","",Lists!CK256)</f>
        <v/>
      </c>
      <c r="C278" s="312" t="str">
        <f>+IF(Lists!CL256="","",Lists!CL256)</f>
        <v/>
      </c>
      <c r="D278" s="313"/>
    </row>
    <row r="279" spans="2:4" x14ac:dyDescent="0.3">
      <c r="B279" s="312" t="str">
        <f>+IF(Lists!CK257="","",Lists!CK257)</f>
        <v/>
      </c>
      <c r="C279" s="312" t="str">
        <f>+IF(Lists!CL257="","",Lists!CL257)</f>
        <v/>
      </c>
      <c r="D279" s="313"/>
    </row>
    <row r="280" spans="2:4" x14ac:dyDescent="0.3">
      <c r="B280" s="312" t="str">
        <f>+IF(Lists!CK258="","",Lists!CK258)</f>
        <v/>
      </c>
      <c r="C280" s="312" t="str">
        <f>+IF(Lists!CL258="","",Lists!CL258)</f>
        <v/>
      </c>
      <c r="D280" s="313"/>
    </row>
    <row r="281" spans="2:4" x14ac:dyDescent="0.3">
      <c r="B281" s="312" t="str">
        <f>+IF(Lists!CK259="","",Lists!CK259)</f>
        <v/>
      </c>
      <c r="C281" s="312" t="str">
        <f>+IF(Lists!CL259="","",Lists!CL259)</f>
        <v/>
      </c>
      <c r="D281" s="313"/>
    </row>
    <row r="282" spans="2:4" x14ac:dyDescent="0.3">
      <c r="B282" s="312" t="str">
        <f>+IF(Lists!CK260="","",Lists!CK260)</f>
        <v/>
      </c>
      <c r="C282" s="312" t="str">
        <f>+IF(Lists!CL260="","",Lists!CL260)</f>
        <v/>
      </c>
      <c r="D282" s="313"/>
    </row>
    <row r="283" spans="2:4" x14ac:dyDescent="0.3">
      <c r="B283" s="312" t="str">
        <f>+IF(Lists!CK261="","",Lists!CK261)</f>
        <v/>
      </c>
      <c r="C283" s="312" t="str">
        <f>+IF(Lists!CL261="","",Lists!CL261)</f>
        <v/>
      </c>
      <c r="D283" s="313"/>
    </row>
    <row r="284" spans="2:4" x14ac:dyDescent="0.3">
      <c r="B284" s="312" t="str">
        <f>+IF(Lists!CK262="","",Lists!CK262)</f>
        <v/>
      </c>
      <c r="C284" s="312" t="str">
        <f>+IF(Lists!CL262="","",Lists!CL262)</f>
        <v/>
      </c>
      <c r="D284" s="313"/>
    </row>
    <row r="285" spans="2:4" x14ac:dyDescent="0.3">
      <c r="B285" s="312" t="str">
        <f>+IF(Lists!CK263="","",Lists!CK263)</f>
        <v/>
      </c>
      <c r="C285" s="312" t="str">
        <f>+IF(Lists!CL263="","",Lists!CL263)</f>
        <v/>
      </c>
      <c r="D285" s="313"/>
    </row>
    <row r="286" spans="2:4" x14ac:dyDescent="0.3">
      <c r="B286" s="312" t="str">
        <f>+IF(Lists!CK264="","",Lists!CK264)</f>
        <v/>
      </c>
      <c r="C286" s="312" t="str">
        <f>+IF(Lists!CL264="","",Lists!CL264)</f>
        <v/>
      </c>
      <c r="D286" s="313"/>
    </row>
    <row r="287" spans="2:4" x14ac:dyDescent="0.3">
      <c r="B287" s="312" t="str">
        <f>+IF(Lists!CK265="","",Lists!CK265)</f>
        <v/>
      </c>
      <c r="C287" s="312" t="str">
        <f>+IF(Lists!CL265="","",Lists!CL265)</f>
        <v/>
      </c>
      <c r="D287" s="313"/>
    </row>
    <row r="288" spans="2:4" x14ac:dyDescent="0.3">
      <c r="B288" s="312" t="str">
        <f>+IF(Lists!CK266="","",Lists!CK266)</f>
        <v/>
      </c>
      <c r="C288" s="312" t="str">
        <f>+IF(Lists!CL266="","",Lists!CL266)</f>
        <v/>
      </c>
      <c r="D288" s="313"/>
    </row>
    <row r="289" spans="2:4" x14ac:dyDescent="0.3">
      <c r="B289" s="312" t="str">
        <f>+IF(Lists!CK267="","",Lists!CK267)</f>
        <v/>
      </c>
      <c r="C289" s="312" t="str">
        <f>+IF(Lists!CL267="","",Lists!CL267)</f>
        <v/>
      </c>
      <c r="D289" s="313"/>
    </row>
    <row r="290" spans="2:4" x14ac:dyDescent="0.3">
      <c r="B290" s="312" t="str">
        <f>+IF(Lists!CK268="","",Lists!CK268)</f>
        <v/>
      </c>
      <c r="C290" s="312" t="str">
        <f>+IF(Lists!CL268="","",Lists!CL268)</f>
        <v/>
      </c>
      <c r="D290" s="313"/>
    </row>
    <row r="291" spans="2:4" x14ac:dyDescent="0.3">
      <c r="B291" s="312" t="str">
        <f>+IF(Lists!CK269="","",Lists!CK269)</f>
        <v/>
      </c>
      <c r="C291" s="312" t="str">
        <f>+IF(Lists!CL269="","",Lists!CL269)</f>
        <v/>
      </c>
      <c r="D291" s="313"/>
    </row>
    <row r="292" spans="2:4" x14ac:dyDescent="0.3">
      <c r="B292" s="312" t="str">
        <f>+IF(Lists!CK270="","",Lists!CK270)</f>
        <v/>
      </c>
      <c r="C292" s="312" t="str">
        <f>+IF(Lists!CL270="","",Lists!CL270)</f>
        <v/>
      </c>
      <c r="D292" s="313"/>
    </row>
    <row r="293" spans="2:4" x14ac:dyDescent="0.3">
      <c r="B293" s="312" t="str">
        <f>+IF(Lists!CK271="","",Lists!CK271)</f>
        <v/>
      </c>
      <c r="C293" s="312" t="str">
        <f>+IF(Lists!CL271="","",Lists!CL271)</f>
        <v/>
      </c>
      <c r="D293" s="313"/>
    </row>
    <row r="294" spans="2:4" x14ac:dyDescent="0.3">
      <c r="B294" s="312" t="str">
        <f>+IF(Lists!CK272="","",Lists!CK272)</f>
        <v/>
      </c>
      <c r="C294" s="312" t="str">
        <f>+IF(Lists!CL272="","",Lists!CL272)</f>
        <v/>
      </c>
      <c r="D294" s="313"/>
    </row>
    <row r="295" spans="2:4" x14ac:dyDescent="0.3">
      <c r="B295" s="312" t="str">
        <f>+IF(Lists!CK273="","",Lists!CK273)</f>
        <v/>
      </c>
      <c r="C295" s="312" t="str">
        <f>+IF(Lists!CL273="","",Lists!CL273)</f>
        <v/>
      </c>
      <c r="D295" s="313"/>
    </row>
    <row r="296" spans="2:4" x14ac:dyDescent="0.3">
      <c r="B296" s="312" t="str">
        <f>+IF(Lists!CK274="","",Lists!CK274)</f>
        <v/>
      </c>
      <c r="C296" s="312" t="str">
        <f>+IF(Lists!CL274="","",Lists!CL274)</f>
        <v/>
      </c>
      <c r="D296" s="313"/>
    </row>
    <row r="297" spans="2:4" x14ac:dyDescent="0.3">
      <c r="B297" s="312" t="str">
        <f>+IF(Lists!CK275="","",Lists!CK275)</f>
        <v/>
      </c>
      <c r="C297" s="312" t="str">
        <f>+IF(Lists!CL275="","",Lists!CL275)</f>
        <v/>
      </c>
      <c r="D297" s="313"/>
    </row>
    <row r="298" spans="2:4" x14ac:dyDescent="0.3">
      <c r="B298" s="312" t="str">
        <f>+IF(Lists!CK276="","",Lists!CK276)</f>
        <v/>
      </c>
      <c r="C298" s="312" t="str">
        <f>+IF(Lists!CL276="","",Lists!CL276)</f>
        <v/>
      </c>
      <c r="D298" s="313"/>
    </row>
    <row r="299" spans="2:4" x14ac:dyDescent="0.3">
      <c r="B299" s="312" t="str">
        <f>+IF(Lists!CK277="","",Lists!CK277)</f>
        <v/>
      </c>
      <c r="C299" s="312" t="str">
        <f>+IF(Lists!CL277="","",Lists!CL277)</f>
        <v/>
      </c>
      <c r="D299" s="313"/>
    </row>
    <row r="300" spans="2:4" x14ac:dyDescent="0.3">
      <c r="B300" s="312" t="str">
        <f>+IF(Lists!CK278="","",Lists!CK278)</f>
        <v/>
      </c>
      <c r="C300" s="312" t="str">
        <f>+IF(Lists!CL278="","",Lists!CL278)</f>
        <v/>
      </c>
      <c r="D300" s="313"/>
    </row>
    <row r="301" spans="2:4" x14ac:dyDescent="0.3">
      <c r="B301" s="312" t="str">
        <f>+IF(Lists!CK279="","",Lists!CK279)</f>
        <v/>
      </c>
      <c r="C301" s="312" t="str">
        <f>+IF(Lists!CL279="","",Lists!CL279)</f>
        <v/>
      </c>
      <c r="D301" s="313"/>
    </row>
    <row r="302" spans="2:4" x14ac:dyDescent="0.3">
      <c r="B302" s="312" t="str">
        <f>+IF(Lists!CK280="","",Lists!CK280)</f>
        <v/>
      </c>
      <c r="C302" s="312" t="str">
        <f>+IF(Lists!CL280="","",Lists!CL280)</f>
        <v/>
      </c>
      <c r="D302" s="313"/>
    </row>
    <row r="303" spans="2:4" x14ac:dyDescent="0.3">
      <c r="B303" s="312" t="str">
        <f>+IF(Lists!CK281="","",Lists!CK281)</f>
        <v/>
      </c>
      <c r="C303" s="312" t="str">
        <f>+IF(Lists!CL281="","",Lists!CL281)</f>
        <v/>
      </c>
      <c r="D303" s="313"/>
    </row>
    <row r="304" spans="2:4" x14ac:dyDescent="0.3">
      <c r="B304" s="312" t="str">
        <f>+IF(Lists!CK282="","",Lists!CK282)</f>
        <v/>
      </c>
      <c r="C304" s="312" t="str">
        <f>+IF(Lists!CL282="","",Lists!CL282)</f>
        <v/>
      </c>
      <c r="D304" s="313"/>
    </row>
    <row r="305" spans="2:4" x14ac:dyDescent="0.3">
      <c r="B305" s="312" t="str">
        <f>+IF(Lists!CK283="","",Lists!CK283)</f>
        <v/>
      </c>
      <c r="C305" s="312" t="str">
        <f>+IF(Lists!CL283="","",Lists!CL283)</f>
        <v/>
      </c>
      <c r="D305" s="313"/>
    </row>
    <row r="306" spans="2:4" x14ac:dyDescent="0.3">
      <c r="B306" s="312" t="str">
        <f>+IF(Lists!CK284="","",Lists!CK284)</f>
        <v/>
      </c>
      <c r="C306" s="312" t="str">
        <f>+IF(Lists!CL284="","",Lists!CL284)</f>
        <v/>
      </c>
      <c r="D306" s="313"/>
    </row>
    <row r="307" spans="2:4" x14ac:dyDescent="0.3">
      <c r="B307" s="312" t="str">
        <f>+IF(Lists!CK285="","",Lists!CK285)</f>
        <v/>
      </c>
      <c r="C307" s="312" t="str">
        <f>+IF(Lists!CL285="","",Lists!CL285)</f>
        <v/>
      </c>
      <c r="D307" s="313"/>
    </row>
    <row r="308" spans="2:4" x14ac:dyDescent="0.3">
      <c r="B308" s="312" t="str">
        <f>+IF(Lists!CK286="","",Lists!CK286)</f>
        <v/>
      </c>
      <c r="C308" s="312" t="str">
        <f>+IF(Lists!CL286="","",Lists!CL286)</f>
        <v/>
      </c>
      <c r="D308" s="313"/>
    </row>
    <row r="309" spans="2:4" x14ac:dyDescent="0.3">
      <c r="B309" s="312" t="str">
        <f>+IF(Lists!CK287="","",Lists!CK287)</f>
        <v/>
      </c>
      <c r="C309" s="312" t="str">
        <f>+IF(Lists!CL287="","",Lists!CL287)</f>
        <v/>
      </c>
      <c r="D309" s="313"/>
    </row>
    <row r="310" spans="2:4" x14ac:dyDescent="0.3">
      <c r="B310" s="312" t="str">
        <f>+IF(Lists!CK288="","",Lists!CK288)</f>
        <v/>
      </c>
      <c r="C310" s="312" t="str">
        <f>+IF(Lists!CL288="","",Lists!CL288)</f>
        <v/>
      </c>
      <c r="D310" s="313"/>
    </row>
    <row r="311" spans="2:4" x14ac:dyDescent="0.3">
      <c r="B311" s="312" t="str">
        <f>+IF(Lists!CK289="","",Lists!CK289)</f>
        <v/>
      </c>
      <c r="C311" s="312" t="str">
        <f>+IF(Lists!CL289="","",Lists!CL289)</f>
        <v/>
      </c>
      <c r="D311" s="313"/>
    </row>
    <row r="312" spans="2:4" x14ac:dyDescent="0.3">
      <c r="B312" s="312" t="str">
        <f>+IF(Lists!CK290="","",Lists!CK290)</f>
        <v/>
      </c>
      <c r="C312" s="312" t="str">
        <f>+IF(Lists!CL290="","",Lists!CL290)</f>
        <v/>
      </c>
      <c r="D312" s="313"/>
    </row>
    <row r="313" spans="2:4" x14ac:dyDescent="0.3">
      <c r="B313" s="312" t="str">
        <f>+IF(Lists!CK291="","",Lists!CK291)</f>
        <v/>
      </c>
      <c r="C313" s="312" t="str">
        <f>+IF(Lists!CL291="","",Lists!CL291)</f>
        <v/>
      </c>
      <c r="D313" s="313"/>
    </row>
    <row r="314" spans="2:4" x14ac:dyDescent="0.3">
      <c r="B314" s="312" t="str">
        <f>+IF(Lists!CK292="","",Lists!CK292)</f>
        <v/>
      </c>
      <c r="C314" s="312" t="str">
        <f>+IF(Lists!CL292="","",Lists!CL292)</f>
        <v/>
      </c>
      <c r="D314" s="313"/>
    </row>
    <row r="315" spans="2:4" x14ac:dyDescent="0.3">
      <c r="B315" s="312" t="str">
        <f>+IF(Lists!CK293="","",Lists!CK293)</f>
        <v/>
      </c>
      <c r="C315" s="312" t="str">
        <f>+IF(Lists!CL293="","",Lists!CL293)</f>
        <v/>
      </c>
      <c r="D315" s="313"/>
    </row>
    <row r="316" spans="2:4" x14ac:dyDescent="0.3">
      <c r="B316" s="312" t="str">
        <f>+IF(Lists!CK294="","",Lists!CK294)</f>
        <v/>
      </c>
      <c r="C316" s="312" t="str">
        <f>+IF(Lists!CL294="","",Lists!CL294)</f>
        <v/>
      </c>
      <c r="D316" s="313"/>
    </row>
    <row r="317" spans="2:4" x14ac:dyDescent="0.3">
      <c r="B317" s="312" t="str">
        <f>+IF(Lists!CK295="","",Lists!CK295)</f>
        <v/>
      </c>
      <c r="C317" s="312" t="str">
        <f>+IF(Lists!CL295="","",Lists!CL295)</f>
        <v/>
      </c>
      <c r="D317" s="313"/>
    </row>
    <row r="318" spans="2:4" x14ac:dyDescent="0.3">
      <c r="B318" s="312" t="str">
        <f>+IF(Lists!CK296="","",Lists!CK296)</f>
        <v/>
      </c>
      <c r="C318" s="312" t="str">
        <f>+IF(Lists!CL296="","",Lists!CL296)</f>
        <v/>
      </c>
      <c r="D318" s="313"/>
    </row>
    <row r="319" spans="2:4" x14ac:dyDescent="0.3">
      <c r="B319" s="312" t="str">
        <f>+IF(Lists!CK297="","",Lists!CK297)</f>
        <v/>
      </c>
      <c r="C319" s="312" t="str">
        <f>+IF(Lists!CL297="","",Lists!CL297)</f>
        <v/>
      </c>
      <c r="D319" s="313"/>
    </row>
    <row r="320" spans="2:4" x14ac:dyDescent="0.3">
      <c r="B320" s="312" t="str">
        <f>+IF(Lists!CK298="","",Lists!CK298)</f>
        <v/>
      </c>
      <c r="C320" s="312" t="str">
        <f>+IF(Lists!CL298="","",Lists!CL298)</f>
        <v/>
      </c>
      <c r="D320" s="313"/>
    </row>
    <row r="321" spans="2:4" x14ac:dyDescent="0.3">
      <c r="B321" s="312" t="str">
        <f>+IF(Lists!CK299="","",Lists!CK299)</f>
        <v/>
      </c>
      <c r="C321" s="312" t="str">
        <f>+IF(Lists!CL299="","",Lists!CL299)</f>
        <v/>
      </c>
      <c r="D321" s="313"/>
    </row>
    <row r="322" spans="2:4" x14ac:dyDescent="0.3">
      <c r="B322" s="312" t="str">
        <f>+IF(Lists!CK300="","",Lists!CK300)</f>
        <v/>
      </c>
      <c r="C322" s="312" t="str">
        <f>+IF(Lists!CL300="","",Lists!CL300)</f>
        <v/>
      </c>
      <c r="D322" s="313"/>
    </row>
    <row r="323" spans="2:4" x14ac:dyDescent="0.3">
      <c r="B323" s="312" t="str">
        <f>+IF(Lists!CK301="","",Lists!CK301)</f>
        <v/>
      </c>
      <c r="C323" s="312" t="str">
        <f>+IF(Lists!CL301="","",Lists!CL301)</f>
        <v/>
      </c>
      <c r="D323" s="313"/>
    </row>
    <row r="324" spans="2:4" x14ac:dyDescent="0.3">
      <c r="B324" s="312" t="str">
        <f>+IF(Lists!CK302="","",Lists!CK302)</f>
        <v/>
      </c>
      <c r="C324" s="312" t="str">
        <f>+IF(Lists!CL302="","",Lists!CL302)</f>
        <v/>
      </c>
      <c r="D324" s="313"/>
    </row>
    <row r="325" spans="2:4" x14ac:dyDescent="0.3">
      <c r="B325" s="312" t="str">
        <f>+IF(Lists!CK303="","",Lists!CK303)</f>
        <v/>
      </c>
      <c r="C325" s="312" t="str">
        <f>+IF(Lists!CL303="","",Lists!CL303)</f>
        <v/>
      </c>
      <c r="D325" s="313"/>
    </row>
    <row r="326" spans="2:4" x14ac:dyDescent="0.3">
      <c r="B326" s="312" t="str">
        <f>+IF(Lists!CK304="","",Lists!CK304)</f>
        <v/>
      </c>
      <c r="C326" s="312" t="str">
        <f>+IF(Lists!CL304="","",Lists!CL304)</f>
        <v/>
      </c>
      <c r="D326" s="313"/>
    </row>
    <row r="327" spans="2:4" x14ac:dyDescent="0.3">
      <c r="B327" s="312" t="str">
        <f>+IF(Lists!CK305="","",Lists!CK305)</f>
        <v/>
      </c>
      <c r="C327" s="312" t="str">
        <f>+IF(Lists!CL305="","",Lists!CL305)</f>
        <v/>
      </c>
      <c r="D327" s="313"/>
    </row>
    <row r="328" spans="2:4" x14ac:dyDescent="0.3">
      <c r="B328" s="312" t="str">
        <f>+IF(Lists!CK306="","",Lists!CK306)</f>
        <v/>
      </c>
      <c r="C328" s="312" t="str">
        <f>+IF(Lists!CL306="","",Lists!CL306)</f>
        <v/>
      </c>
      <c r="D328" s="313"/>
    </row>
    <row r="329" spans="2:4" x14ac:dyDescent="0.3">
      <c r="B329" s="312" t="str">
        <f>+IF(Lists!CK307="","",Lists!CK307)</f>
        <v/>
      </c>
      <c r="C329" s="312" t="str">
        <f>+IF(Lists!CL307="","",Lists!CL307)</f>
        <v/>
      </c>
      <c r="D329" s="313"/>
    </row>
    <row r="330" spans="2:4" x14ac:dyDescent="0.3">
      <c r="B330" s="312" t="str">
        <f>+IF(Lists!CK308="","",Lists!CK308)</f>
        <v/>
      </c>
      <c r="C330" s="312" t="str">
        <f>+IF(Lists!CL308="","",Lists!CL308)</f>
        <v/>
      </c>
      <c r="D330" s="313"/>
    </row>
    <row r="331" spans="2:4" x14ac:dyDescent="0.3">
      <c r="B331" s="312" t="str">
        <f>+IF(Lists!CK309="","",Lists!CK309)</f>
        <v/>
      </c>
      <c r="C331" s="312" t="str">
        <f>+IF(Lists!CL309="","",Lists!CL309)</f>
        <v/>
      </c>
      <c r="D331" s="313"/>
    </row>
    <row r="332" spans="2:4" x14ac:dyDescent="0.3">
      <c r="B332" s="312" t="str">
        <f>+IF(Lists!CK310="","",Lists!CK310)</f>
        <v/>
      </c>
      <c r="C332" s="312" t="str">
        <f>+IF(Lists!CL310="","",Lists!CL310)</f>
        <v/>
      </c>
      <c r="D332" s="313"/>
    </row>
    <row r="333" spans="2:4" x14ac:dyDescent="0.3">
      <c r="B333" s="312" t="str">
        <f>+IF(Lists!CK311="","",Lists!CK311)</f>
        <v/>
      </c>
      <c r="C333" s="312" t="str">
        <f>+IF(Lists!CL311="","",Lists!CL311)</f>
        <v/>
      </c>
      <c r="D333" s="313"/>
    </row>
    <row r="334" spans="2:4" x14ac:dyDescent="0.3">
      <c r="B334" s="312" t="str">
        <f>+IF(Lists!CK312="","",Lists!CK312)</f>
        <v/>
      </c>
      <c r="C334" s="312" t="str">
        <f>+IF(Lists!CL312="","",Lists!CL312)</f>
        <v/>
      </c>
      <c r="D334" s="313"/>
    </row>
    <row r="335" spans="2:4" x14ac:dyDescent="0.3">
      <c r="B335" s="312" t="str">
        <f>+IF(Lists!CK313="","",Lists!CK313)</f>
        <v/>
      </c>
      <c r="C335" s="312" t="str">
        <f>+IF(Lists!CL313="","",Lists!CL313)</f>
        <v/>
      </c>
      <c r="D335" s="313"/>
    </row>
    <row r="336" spans="2:4" x14ac:dyDescent="0.3">
      <c r="B336" s="312" t="str">
        <f>+IF(Lists!CK314="","",Lists!CK314)</f>
        <v/>
      </c>
      <c r="C336" s="312" t="str">
        <f>+IF(Lists!CL314="","",Lists!CL314)</f>
        <v/>
      </c>
      <c r="D336" s="313"/>
    </row>
    <row r="337" spans="2:4" x14ac:dyDescent="0.3">
      <c r="B337" s="312" t="str">
        <f>+IF(Lists!CK315="","",Lists!CK315)</f>
        <v/>
      </c>
      <c r="C337" s="312" t="str">
        <f>+IF(Lists!CL315="","",Lists!CL315)</f>
        <v/>
      </c>
      <c r="D337" s="313"/>
    </row>
    <row r="338" spans="2:4" x14ac:dyDescent="0.3">
      <c r="B338" s="312" t="str">
        <f>+IF(Lists!CK316="","",Lists!CK316)</f>
        <v/>
      </c>
      <c r="C338" s="312" t="str">
        <f>+IF(Lists!CL316="","",Lists!CL316)</f>
        <v/>
      </c>
      <c r="D338" s="313"/>
    </row>
    <row r="339" spans="2:4" x14ac:dyDescent="0.3">
      <c r="B339" s="312" t="str">
        <f>+IF(Lists!CK317="","",Lists!CK317)</f>
        <v/>
      </c>
      <c r="C339" s="312" t="str">
        <f>+IF(Lists!CL317="","",Lists!CL317)</f>
        <v/>
      </c>
      <c r="D339" s="313"/>
    </row>
    <row r="340" spans="2:4" x14ac:dyDescent="0.3">
      <c r="B340" s="312" t="str">
        <f>+IF(Lists!CK318="","",Lists!CK318)</f>
        <v/>
      </c>
      <c r="C340" s="312" t="str">
        <f>+IF(Lists!CL318="","",Lists!CL318)</f>
        <v/>
      </c>
      <c r="D340" s="313"/>
    </row>
    <row r="341" spans="2:4" x14ac:dyDescent="0.3">
      <c r="B341" s="312" t="str">
        <f>+IF(Lists!CK319="","",Lists!CK319)</f>
        <v/>
      </c>
      <c r="C341" s="312" t="str">
        <f>+IF(Lists!CL319="","",Lists!CL319)</f>
        <v/>
      </c>
      <c r="D341" s="313"/>
    </row>
    <row r="342" spans="2:4" x14ac:dyDescent="0.3">
      <c r="B342" s="312" t="str">
        <f>+IF(Lists!CK320="","",Lists!CK320)</f>
        <v/>
      </c>
      <c r="C342" s="312" t="str">
        <f>+IF(Lists!CL320="","",Lists!CL320)</f>
        <v/>
      </c>
      <c r="D342" s="313"/>
    </row>
    <row r="343" spans="2:4" x14ac:dyDescent="0.3">
      <c r="B343" s="312" t="str">
        <f>+IF(Lists!CK321="","",Lists!CK321)</f>
        <v/>
      </c>
      <c r="C343" s="312" t="str">
        <f>+IF(Lists!CL321="","",Lists!CL321)</f>
        <v/>
      </c>
      <c r="D343" s="313"/>
    </row>
    <row r="344" spans="2:4" x14ac:dyDescent="0.3">
      <c r="B344" s="312" t="str">
        <f>+IF(Lists!CK322="","",Lists!CK322)</f>
        <v/>
      </c>
      <c r="C344" s="312" t="str">
        <f>+IF(Lists!CL322="","",Lists!CL322)</f>
        <v/>
      </c>
      <c r="D344" s="313"/>
    </row>
    <row r="345" spans="2:4" x14ac:dyDescent="0.3">
      <c r="B345" s="312" t="str">
        <f>+IF(Lists!CK323="","",Lists!CK323)</f>
        <v/>
      </c>
      <c r="C345" s="312" t="str">
        <f>+IF(Lists!CL323="","",Lists!CL323)</f>
        <v/>
      </c>
      <c r="D345" s="313"/>
    </row>
    <row r="346" spans="2:4" x14ac:dyDescent="0.3">
      <c r="B346" s="312" t="str">
        <f>+IF(Lists!CK324="","",Lists!CK324)</f>
        <v/>
      </c>
      <c r="C346" s="312" t="str">
        <f>+IF(Lists!CL324="","",Lists!CL324)</f>
        <v/>
      </c>
      <c r="D346" s="313"/>
    </row>
    <row r="347" spans="2:4" x14ac:dyDescent="0.3">
      <c r="B347" s="312" t="str">
        <f>+IF(Lists!CK325="","",Lists!CK325)</f>
        <v/>
      </c>
      <c r="C347" s="312" t="str">
        <f>+IF(Lists!CL325="","",Lists!CL325)</f>
        <v/>
      </c>
      <c r="D347" s="313"/>
    </row>
    <row r="348" spans="2:4" x14ac:dyDescent="0.3">
      <c r="B348" s="312" t="str">
        <f>+IF(Lists!CK326="","",Lists!CK326)</f>
        <v/>
      </c>
      <c r="C348" s="312" t="str">
        <f>+IF(Lists!CL326="","",Lists!CL326)</f>
        <v/>
      </c>
      <c r="D348" s="313"/>
    </row>
    <row r="349" spans="2:4" x14ac:dyDescent="0.3">
      <c r="B349" s="312" t="str">
        <f>+IF(Lists!CK327="","",Lists!CK327)</f>
        <v/>
      </c>
      <c r="C349" s="312" t="str">
        <f>+IF(Lists!CL327="","",Lists!CL327)</f>
        <v/>
      </c>
      <c r="D349" s="313"/>
    </row>
    <row r="350" spans="2:4" x14ac:dyDescent="0.3">
      <c r="B350" s="312" t="str">
        <f>+IF(Lists!CK328="","",Lists!CK328)</f>
        <v/>
      </c>
      <c r="C350" s="312" t="str">
        <f>+IF(Lists!CL328="","",Lists!CL328)</f>
        <v/>
      </c>
      <c r="D350" s="313"/>
    </row>
    <row r="351" spans="2:4" x14ac:dyDescent="0.3">
      <c r="B351" s="312" t="str">
        <f>+IF(Lists!CK329="","",Lists!CK329)</f>
        <v/>
      </c>
      <c r="C351" s="312" t="str">
        <f>+IF(Lists!CL329="","",Lists!CL329)</f>
        <v/>
      </c>
      <c r="D351" s="313"/>
    </row>
    <row r="352" spans="2:4" x14ac:dyDescent="0.3">
      <c r="B352" s="312" t="str">
        <f>+IF(Lists!CK330="","",Lists!CK330)</f>
        <v/>
      </c>
      <c r="C352" s="312" t="str">
        <f>+IF(Lists!CL330="","",Lists!CL330)</f>
        <v/>
      </c>
      <c r="D352" s="313"/>
    </row>
    <row r="353" spans="2:4" x14ac:dyDescent="0.3">
      <c r="B353" s="312" t="str">
        <f>+IF(Lists!CK331="","",Lists!CK331)</f>
        <v/>
      </c>
      <c r="C353" s="312" t="str">
        <f>+IF(Lists!CL331="","",Lists!CL331)</f>
        <v/>
      </c>
      <c r="D353" s="313"/>
    </row>
    <row r="354" spans="2:4" x14ac:dyDescent="0.3">
      <c r="B354" s="312" t="str">
        <f>+IF(Lists!CK332="","",Lists!CK332)</f>
        <v/>
      </c>
      <c r="C354" s="312" t="str">
        <f>+IF(Lists!CL332="","",Lists!CL332)</f>
        <v/>
      </c>
      <c r="D354" s="313"/>
    </row>
    <row r="355" spans="2:4" x14ac:dyDescent="0.3">
      <c r="B355" s="312" t="str">
        <f>+IF(Lists!CK333="","",Lists!CK333)</f>
        <v/>
      </c>
      <c r="C355" s="312" t="str">
        <f>+IF(Lists!CL333="","",Lists!CL333)</f>
        <v/>
      </c>
      <c r="D355" s="313"/>
    </row>
    <row r="356" spans="2:4" x14ac:dyDescent="0.3">
      <c r="B356" s="312" t="str">
        <f>+IF(Lists!CK334="","",Lists!CK334)</f>
        <v/>
      </c>
      <c r="C356" s="312" t="str">
        <f>+IF(Lists!CL334="","",Lists!CL334)</f>
        <v/>
      </c>
      <c r="D356" s="313"/>
    </row>
    <row r="357" spans="2:4" x14ac:dyDescent="0.3">
      <c r="B357" s="312" t="str">
        <f>+IF(Lists!CK335="","",Lists!CK335)</f>
        <v/>
      </c>
      <c r="C357" s="312" t="str">
        <f>+IF(Lists!CL335="","",Lists!CL335)</f>
        <v/>
      </c>
      <c r="D357" s="313"/>
    </row>
    <row r="358" spans="2:4" x14ac:dyDescent="0.3">
      <c r="B358" s="312" t="str">
        <f>+IF(Lists!CK336="","",Lists!CK336)</f>
        <v/>
      </c>
      <c r="C358" s="312" t="str">
        <f>+IF(Lists!CL336="","",Lists!CL336)</f>
        <v/>
      </c>
      <c r="D358" s="313"/>
    </row>
    <row r="359" spans="2:4" x14ac:dyDescent="0.3">
      <c r="B359" s="312" t="str">
        <f>+IF(Lists!CK337="","",Lists!CK337)</f>
        <v/>
      </c>
      <c r="C359" s="312" t="str">
        <f>+IF(Lists!CL337="","",Lists!CL337)</f>
        <v/>
      </c>
      <c r="D359" s="313"/>
    </row>
    <row r="360" spans="2:4" x14ac:dyDescent="0.3">
      <c r="B360" s="312" t="str">
        <f>+IF(Lists!CK338="","",Lists!CK338)</f>
        <v/>
      </c>
      <c r="C360" s="312" t="str">
        <f>+IF(Lists!CL338="","",Lists!CL338)</f>
        <v/>
      </c>
      <c r="D360" s="313"/>
    </row>
    <row r="361" spans="2:4" x14ac:dyDescent="0.3">
      <c r="B361" s="312" t="str">
        <f>+IF(Lists!CK339="","",Lists!CK339)</f>
        <v/>
      </c>
      <c r="C361" s="312" t="str">
        <f>+IF(Lists!CL339="","",Lists!CL339)</f>
        <v/>
      </c>
      <c r="D361" s="313"/>
    </row>
    <row r="362" spans="2:4" x14ac:dyDescent="0.3">
      <c r="B362" s="312" t="str">
        <f>+IF(Lists!CK340="","",Lists!CK340)</f>
        <v/>
      </c>
      <c r="C362" s="312" t="str">
        <f>+IF(Lists!CL340="","",Lists!CL340)</f>
        <v/>
      </c>
      <c r="D362" s="313"/>
    </row>
    <row r="363" spans="2:4" x14ac:dyDescent="0.3">
      <c r="B363" s="312" t="str">
        <f>+IF(Lists!CK341="","",Lists!CK341)</f>
        <v/>
      </c>
      <c r="C363" s="312" t="str">
        <f>+IF(Lists!CL341="","",Lists!CL341)</f>
        <v/>
      </c>
      <c r="D363" s="313"/>
    </row>
    <row r="364" spans="2:4" x14ac:dyDescent="0.3">
      <c r="B364" s="312" t="str">
        <f>+IF(Lists!CK342="","",Lists!CK342)</f>
        <v/>
      </c>
      <c r="C364" s="312" t="str">
        <f>+IF(Lists!CL342="","",Lists!CL342)</f>
        <v/>
      </c>
      <c r="D364" s="313"/>
    </row>
    <row r="365" spans="2:4" x14ac:dyDescent="0.3">
      <c r="B365" s="312" t="str">
        <f>+IF(Lists!CK343="","",Lists!CK343)</f>
        <v/>
      </c>
      <c r="C365" s="312" t="str">
        <f>+IF(Lists!CL343="","",Lists!CL343)</f>
        <v/>
      </c>
      <c r="D365" s="313"/>
    </row>
    <row r="366" spans="2:4" x14ac:dyDescent="0.3">
      <c r="B366" s="312" t="str">
        <f>+IF(Lists!CK344="","",Lists!CK344)</f>
        <v/>
      </c>
      <c r="C366" s="312" t="str">
        <f>+IF(Lists!CL344="","",Lists!CL344)</f>
        <v/>
      </c>
      <c r="D366" s="313"/>
    </row>
    <row r="367" spans="2:4" x14ac:dyDescent="0.3">
      <c r="B367" s="312" t="str">
        <f>+IF(Lists!CK345="","",Lists!CK345)</f>
        <v/>
      </c>
      <c r="C367" s="312" t="str">
        <f>+IF(Lists!CL345="","",Lists!CL345)</f>
        <v/>
      </c>
      <c r="D367" s="313"/>
    </row>
    <row r="368" spans="2:4" x14ac:dyDescent="0.3">
      <c r="B368" s="312" t="str">
        <f>+IF(Lists!CK346="","",Lists!CK346)</f>
        <v/>
      </c>
      <c r="C368" s="312" t="str">
        <f>+IF(Lists!CL346="","",Lists!CL346)</f>
        <v/>
      </c>
      <c r="D368" s="313"/>
    </row>
    <row r="369" spans="2:4" x14ac:dyDescent="0.3">
      <c r="B369" s="312" t="str">
        <f>+IF(Lists!CK347="","",Lists!CK347)</f>
        <v/>
      </c>
      <c r="C369" s="312" t="str">
        <f>+IF(Lists!CL347="","",Lists!CL347)</f>
        <v/>
      </c>
      <c r="D369" s="313"/>
    </row>
    <row r="370" spans="2:4" x14ac:dyDescent="0.3">
      <c r="B370" s="312" t="str">
        <f>+IF(Lists!CK348="","",Lists!CK348)</f>
        <v/>
      </c>
      <c r="C370" s="312" t="str">
        <f>+IF(Lists!CL348="","",Lists!CL348)</f>
        <v/>
      </c>
      <c r="D370" s="313"/>
    </row>
    <row r="371" spans="2:4" x14ac:dyDescent="0.3">
      <c r="B371" s="312" t="str">
        <f>+IF(Lists!CK349="","",Lists!CK349)</f>
        <v/>
      </c>
      <c r="C371" s="312" t="str">
        <f>+IF(Lists!CL349="","",Lists!CL349)</f>
        <v/>
      </c>
      <c r="D371" s="313"/>
    </row>
    <row r="372" spans="2:4" x14ac:dyDescent="0.3">
      <c r="B372" s="312" t="str">
        <f>+IF(Lists!CK350="","",Lists!CK350)</f>
        <v/>
      </c>
      <c r="C372" s="312" t="str">
        <f>+IF(Lists!CL350="","",Lists!CL350)</f>
        <v/>
      </c>
      <c r="D372" s="313"/>
    </row>
    <row r="373" spans="2:4" x14ac:dyDescent="0.3">
      <c r="B373" s="312" t="str">
        <f>+IF(Lists!CK351="","",Lists!CK351)</f>
        <v/>
      </c>
      <c r="C373" s="312" t="str">
        <f>+IF(Lists!CL351="","",Lists!CL351)</f>
        <v/>
      </c>
      <c r="D373" s="313"/>
    </row>
    <row r="374" spans="2:4" x14ac:dyDescent="0.3">
      <c r="B374" s="312" t="str">
        <f>+IF(Lists!CK352="","",Lists!CK352)</f>
        <v/>
      </c>
      <c r="C374" s="312" t="str">
        <f>+IF(Lists!CL352="","",Lists!CL352)</f>
        <v/>
      </c>
      <c r="D374" s="313"/>
    </row>
    <row r="375" spans="2:4" x14ac:dyDescent="0.3">
      <c r="B375" s="312" t="str">
        <f>+IF(Lists!CK353="","",Lists!CK353)</f>
        <v/>
      </c>
      <c r="C375" s="312" t="str">
        <f>+IF(Lists!CL353="","",Lists!CL353)</f>
        <v/>
      </c>
      <c r="D375" s="313"/>
    </row>
    <row r="376" spans="2:4" x14ac:dyDescent="0.3">
      <c r="B376" s="312" t="str">
        <f>+IF(Lists!CK354="","",Lists!CK354)</f>
        <v/>
      </c>
      <c r="C376" s="312" t="str">
        <f>+IF(Lists!CL354="","",Lists!CL354)</f>
        <v/>
      </c>
      <c r="D376" s="313"/>
    </row>
    <row r="377" spans="2:4" x14ac:dyDescent="0.3">
      <c r="B377" s="312" t="str">
        <f>+IF(Lists!CK355="","",Lists!CK355)</f>
        <v/>
      </c>
      <c r="C377" s="312" t="str">
        <f>+IF(Lists!CL355="","",Lists!CL355)</f>
        <v/>
      </c>
      <c r="D377" s="313"/>
    </row>
    <row r="378" spans="2:4" x14ac:dyDescent="0.3">
      <c r="B378" s="312" t="str">
        <f>+IF(Lists!CK356="","",Lists!CK356)</f>
        <v/>
      </c>
      <c r="C378" s="312" t="str">
        <f>+IF(Lists!CL356="","",Lists!CL356)</f>
        <v/>
      </c>
      <c r="D378" s="313"/>
    </row>
    <row r="379" spans="2:4" x14ac:dyDescent="0.3">
      <c r="B379" s="312" t="str">
        <f>+IF(Lists!CK357="","",Lists!CK357)</f>
        <v/>
      </c>
      <c r="C379" s="312" t="str">
        <f>+IF(Lists!CL357="","",Lists!CL357)</f>
        <v/>
      </c>
      <c r="D379" s="313"/>
    </row>
    <row r="380" spans="2:4" x14ac:dyDescent="0.3">
      <c r="B380" s="312" t="str">
        <f>+IF(Lists!CK358="","",Lists!CK358)</f>
        <v/>
      </c>
      <c r="C380" s="312" t="str">
        <f>+IF(Lists!CL358="","",Lists!CL358)</f>
        <v/>
      </c>
      <c r="D380" s="313"/>
    </row>
    <row r="381" spans="2:4" x14ac:dyDescent="0.3">
      <c r="B381" s="312" t="str">
        <f>+IF(Lists!CK359="","",Lists!CK359)</f>
        <v/>
      </c>
      <c r="C381" s="312" t="str">
        <f>+IF(Lists!CL359="","",Lists!CL359)</f>
        <v/>
      </c>
      <c r="D381" s="313"/>
    </row>
    <row r="382" spans="2:4" x14ac:dyDescent="0.3">
      <c r="B382" s="312" t="str">
        <f>+IF(Lists!CK360="","",Lists!CK360)</f>
        <v/>
      </c>
      <c r="C382" s="312" t="str">
        <f>+IF(Lists!CL360="","",Lists!CL360)</f>
        <v/>
      </c>
      <c r="D382" s="313"/>
    </row>
    <row r="383" spans="2:4" x14ac:dyDescent="0.3">
      <c r="B383" s="312" t="str">
        <f>+IF(Lists!CK361="","",Lists!CK361)</f>
        <v/>
      </c>
      <c r="C383" s="312" t="str">
        <f>+IF(Lists!CL361="","",Lists!CL361)</f>
        <v/>
      </c>
      <c r="D383" s="313"/>
    </row>
    <row r="384" spans="2:4" x14ac:dyDescent="0.3">
      <c r="B384" s="312" t="str">
        <f>+IF(Lists!CK362="","",Lists!CK362)</f>
        <v/>
      </c>
      <c r="C384" s="312" t="str">
        <f>+IF(Lists!CL362="","",Lists!CL362)</f>
        <v/>
      </c>
      <c r="D384" s="313"/>
    </row>
    <row r="385" spans="2:4" x14ac:dyDescent="0.3">
      <c r="B385" s="312" t="str">
        <f>+IF(Lists!CK363="","",Lists!CK363)</f>
        <v/>
      </c>
      <c r="C385" s="312" t="str">
        <f>+IF(Lists!CL363="","",Lists!CL363)</f>
        <v/>
      </c>
      <c r="D385" s="313"/>
    </row>
    <row r="386" spans="2:4" x14ac:dyDescent="0.3">
      <c r="B386" s="312" t="str">
        <f>+IF(Lists!CK364="","",Lists!CK364)</f>
        <v/>
      </c>
      <c r="C386" s="312" t="str">
        <f>+IF(Lists!CL364="","",Lists!CL364)</f>
        <v/>
      </c>
      <c r="D386" s="313"/>
    </row>
    <row r="387" spans="2:4" x14ac:dyDescent="0.3">
      <c r="B387" s="312" t="str">
        <f>+IF(Lists!CK365="","",Lists!CK365)</f>
        <v/>
      </c>
      <c r="C387" s="312" t="str">
        <f>+IF(Lists!CL365="","",Lists!CL365)</f>
        <v/>
      </c>
      <c r="D387" s="313"/>
    </row>
    <row r="388" spans="2:4" x14ac:dyDescent="0.3">
      <c r="B388" s="312" t="str">
        <f>+IF(Lists!CK366="","",Lists!CK366)</f>
        <v/>
      </c>
      <c r="C388" s="312" t="str">
        <f>+IF(Lists!CL366="","",Lists!CL366)</f>
        <v/>
      </c>
      <c r="D388" s="313"/>
    </row>
    <row r="389" spans="2:4" x14ac:dyDescent="0.3">
      <c r="B389" s="312" t="str">
        <f>+IF(Lists!CK367="","",Lists!CK367)</f>
        <v/>
      </c>
      <c r="C389" s="312" t="str">
        <f>+IF(Lists!CL367="","",Lists!CL367)</f>
        <v/>
      </c>
      <c r="D389" s="313"/>
    </row>
    <row r="390" spans="2:4" x14ac:dyDescent="0.3">
      <c r="B390" s="312" t="str">
        <f>+IF(Lists!CK368="","",Lists!CK368)</f>
        <v/>
      </c>
      <c r="C390" s="312" t="str">
        <f>+IF(Lists!CL368="","",Lists!CL368)</f>
        <v/>
      </c>
      <c r="D390" s="313"/>
    </row>
    <row r="391" spans="2:4" x14ac:dyDescent="0.3">
      <c r="B391" s="312" t="str">
        <f>+IF(Lists!CK369="","",Lists!CK369)</f>
        <v/>
      </c>
      <c r="C391" s="312" t="str">
        <f>+IF(Lists!CL369="","",Lists!CL369)</f>
        <v/>
      </c>
      <c r="D391" s="313"/>
    </row>
    <row r="392" spans="2:4" x14ac:dyDescent="0.3">
      <c r="B392" s="312" t="str">
        <f>+IF(Lists!CK370="","",Lists!CK370)</f>
        <v/>
      </c>
      <c r="C392" s="312" t="str">
        <f>+IF(Lists!CL370="","",Lists!CL370)</f>
        <v/>
      </c>
      <c r="D392" s="313"/>
    </row>
    <row r="393" spans="2:4" x14ac:dyDescent="0.3">
      <c r="B393" s="312" t="str">
        <f>+IF(Lists!CK371="","",Lists!CK371)</f>
        <v/>
      </c>
      <c r="C393" s="312" t="str">
        <f>+IF(Lists!CL371="","",Lists!CL371)</f>
        <v/>
      </c>
      <c r="D393" s="313"/>
    </row>
    <row r="394" spans="2:4" x14ac:dyDescent="0.3">
      <c r="B394" s="312" t="str">
        <f>+IF(Lists!CK372="","",Lists!CK372)</f>
        <v/>
      </c>
      <c r="C394" s="312" t="str">
        <f>+IF(Lists!CL372="","",Lists!CL372)</f>
        <v/>
      </c>
      <c r="D394" s="313"/>
    </row>
    <row r="395" spans="2:4" x14ac:dyDescent="0.3">
      <c r="B395" s="312" t="str">
        <f>+IF(Lists!CK373="","",Lists!CK373)</f>
        <v/>
      </c>
      <c r="C395" s="312" t="str">
        <f>+IF(Lists!CL373="","",Lists!CL373)</f>
        <v/>
      </c>
      <c r="D395" s="313"/>
    </row>
    <row r="396" spans="2:4" x14ac:dyDescent="0.3">
      <c r="B396" s="312" t="str">
        <f>+IF(Lists!CK374="","",Lists!CK374)</f>
        <v/>
      </c>
      <c r="C396" s="312" t="str">
        <f>+IF(Lists!CL374="","",Lists!CL374)</f>
        <v/>
      </c>
      <c r="D396" s="313"/>
    </row>
    <row r="397" spans="2:4" x14ac:dyDescent="0.3">
      <c r="B397" s="312" t="str">
        <f>+IF(Lists!CK375="","",Lists!CK375)</f>
        <v/>
      </c>
      <c r="C397" s="312" t="str">
        <f>+IF(Lists!CL375="","",Lists!CL375)</f>
        <v/>
      </c>
      <c r="D397" s="313"/>
    </row>
    <row r="398" spans="2:4" x14ac:dyDescent="0.3">
      <c r="B398" s="312" t="str">
        <f>+IF(Lists!CK376="","",Lists!CK376)</f>
        <v/>
      </c>
      <c r="C398" s="312" t="str">
        <f>+IF(Lists!CL376="","",Lists!CL376)</f>
        <v/>
      </c>
      <c r="D398" s="313"/>
    </row>
    <row r="399" spans="2:4" x14ac:dyDescent="0.3">
      <c r="B399" s="312" t="str">
        <f>+IF(Lists!CK377="","",Lists!CK377)</f>
        <v/>
      </c>
      <c r="C399" s="312" t="str">
        <f>+IF(Lists!CL377="","",Lists!CL377)</f>
        <v/>
      </c>
      <c r="D399" s="313"/>
    </row>
    <row r="400" spans="2:4" x14ac:dyDescent="0.3">
      <c r="B400" s="312" t="str">
        <f>+IF(Lists!CK378="","",Lists!CK378)</f>
        <v/>
      </c>
      <c r="C400" s="312" t="str">
        <f>+IF(Lists!CL378="","",Lists!CL378)</f>
        <v/>
      </c>
      <c r="D400" s="313"/>
    </row>
    <row r="401" spans="2:4" x14ac:dyDescent="0.3">
      <c r="B401" s="312" t="str">
        <f>+IF(Lists!CK379="","",Lists!CK379)</f>
        <v/>
      </c>
      <c r="C401" s="312" t="str">
        <f>+IF(Lists!CL379="","",Lists!CL379)</f>
        <v/>
      </c>
      <c r="D401" s="313"/>
    </row>
    <row r="402" spans="2:4" x14ac:dyDescent="0.3">
      <c r="B402" s="312" t="str">
        <f>+IF(Lists!CK380="","",Lists!CK380)</f>
        <v/>
      </c>
      <c r="C402" s="312" t="str">
        <f>+IF(Lists!CL380="","",Lists!CL380)</f>
        <v/>
      </c>
      <c r="D402" s="313"/>
    </row>
    <row r="403" spans="2:4" x14ac:dyDescent="0.3">
      <c r="B403" s="312" t="str">
        <f>+IF(Lists!CK381="","",Lists!CK381)</f>
        <v/>
      </c>
      <c r="C403" s="312" t="str">
        <f>+IF(Lists!CL381="","",Lists!CL381)</f>
        <v/>
      </c>
      <c r="D403" s="313"/>
    </row>
    <row r="404" spans="2:4" x14ac:dyDescent="0.3">
      <c r="B404" s="312" t="str">
        <f>+IF(Lists!CK382="","",Lists!CK382)</f>
        <v/>
      </c>
      <c r="C404" s="312" t="str">
        <f>+IF(Lists!CL382="","",Lists!CL382)</f>
        <v/>
      </c>
      <c r="D404" s="313"/>
    </row>
    <row r="405" spans="2:4" x14ac:dyDescent="0.3">
      <c r="B405" s="312" t="str">
        <f>+IF(Lists!CK383="","",Lists!CK383)</f>
        <v/>
      </c>
      <c r="C405" s="312" t="str">
        <f>+IF(Lists!CL383="","",Lists!CL383)</f>
        <v/>
      </c>
      <c r="D405" s="313"/>
    </row>
    <row r="406" spans="2:4" x14ac:dyDescent="0.3">
      <c r="B406" s="312" t="str">
        <f>+IF(Lists!CK384="","",Lists!CK384)</f>
        <v/>
      </c>
      <c r="C406" s="312" t="str">
        <f>+IF(Lists!CL384="","",Lists!CL384)</f>
        <v/>
      </c>
      <c r="D406" s="313"/>
    </row>
    <row r="407" spans="2:4" x14ac:dyDescent="0.3">
      <c r="B407" s="312" t="str">
        <f>+IF(Lists!CK385="","",Lists!CK385)</f>
        <v/>
      </c>
      <c r="C407" s="312" t="str">
        <f>+IF(Lists!CL385="","",Lists!CL385)</f>
        <v/>
      </c>
      <c r="D407" s="313"/>
    </row>
    <row r="408" spans="2:4" x14ac:dyDescent="0.3">
      <c r="B408" s="312" t="str">
        <f>+IF(Lists!CK386="","",Lists!CK386)</f>
        <v/>
      </c>
      <c r="C408" s="312" t="str">
        <f>+IF(Lists!CL386="","",Lists!CL386)</f>
        <v/>
      </c>
      <c r="D408" s="313"/>
    </row>
    <row r="409" spans="2:4" x14ac:dyDescent="0.3">
      <c r="B409" s="312" t="str">
        <f>+IF(Lists!CK387="","",Lists!CK387)</f>
        <v/>
      </c>
      <c r="C409" s="312" t="str">
        <f>+IF(Lists!CL387="","",Lists!CL387)</f>
        <v/>
      </c>
      <c r="D409" s="313"/>
    </row>
    <row r="410" spans="2:4" x14ac:dyDescent="0.3">
      <c r="B410" s="312" t="str">
        <f>+IF(Lists!CK388="","",Lists!CK388)</f>
        <v/>
      </c>
      <c r="C410" s="312" t="str">
        <f>+IF(Lists!CL388="","",Lists!CL388)</f>
        <v/>
      </c>
      <c r="D410" s="313"/>
    </row>
    <row r="411" spans="2:4" x14ac:dyDescent="0.3">
      <c r="B411" s="312" t="str">
        <f>+IF(Lists!CK389="","",Lists!CK389)</f>
        <v/>
      </c>
      <c r="C411" s="312" t="str">
        <f>+IF(Lists!CL389="","",Lists!CL389)</f>
        <v/>
      </c>
      <c r="D411" s="313"/>
    </row>
    <row r="412" spans="2:4" x14ac:dyDescent="0.3">
      <c r="B412" s="312" t="str">
        <f>+IF(Lists!CK390="","",Lists!CK390)</f>
        <v/>
      </c>
      <c r="C412" s="312" t="str">
        <f>+IF(Lists!CL390="","",Lists!CL390)</f>
        <v/>
      </c>
      <c r="D412" s="313"/>
    </row>
    <row r="413" spans="2:4" x14ac:dyDescent="0.3">
      <c r="B413" s="312" t="str">
        <f>+IF(Lists!CK391="","",Lists!CK391)</f>
        <v/>
      </c>
      <c r="C413" s="312" t="str">
        <f>+IF(Lists!CL391="","",Lists!CL391)</f>
        <v/>
      </c>
      <c r="D413" s="313"/>
    </row>
    <row r="414" spans="2:4" x14ac:dyDescent="0.3">
      <c r="B414" s="312" t="str">
        <f>+IF(Lists!CK392="","",Lists!CK392)</f>
        <v/>
      </c>
      <c r="C414" s="312" t="str">
        <f>+IF(Lists!CL392="","",Lists!CL392)</f>
        <v/>
      </c>
      <c r="D414" s="313"/>
    </row>
    <row r="415" spans="2:4" x14ac:dyDescent="0.3">
      <c r="B415" s="312" t="str">
        <f>+IF(Lists!CK393="","",Lists!CK393)</f>
        <v/>
      </c>
      <c r="C415" s="312" t="str">
        <f>+IF(Lists!CL393="","",Lists!CL393)</f>
        <v/>
      </c>
      <c r="D415" s="313"/>
    </row>
    <row r="416" spans="2:4" x14ac:dyDescent="0.3">
      <c r="B416" s="312" t="str">
        <f>+IF(Lists!CK394="","",Lists!CK394)</f>
        <v/>
      </c>
      <c r="C416" s="312" t="str">
        <f>+IF(Lists!CL394="","",Lists!CL394)</f>
        <v/>
      </c>
      <c r="D416" s="313"/>
    </row>
    <row r="417" spans="2:4" x14ac:dyDescent="0.3">
      <c r="B417" s="312" t="str">
        <f>+IF(Lists!CK395="","",Lists!CK395)</f>
        <v/>
      </c>
      <c r="C417" s="312" t="str">
        <f>+IF(Lists!CL395="","",Lists!CL395)</f>
        <v/>
      </c>
      <c r="D417" s="313"/>
    </row>
    <row r="418" spans="2:4" x14ac:dyDescent="0.3">
      <c r="B418" s="312" t="str">
        <f>+IF(Lists!CK396="","",Lists!CK396)</f>
        <v/>
      </c>
      <c r="C418" s="312" t="str">
        <f>+IF(Lists!CL396="","",Lists!CL396)</f>
        <v/>
      </c>
      <c r="D418" s="313"/>
    </row>
    <row r="419" spans="2:4" x14ac:dyDescent="0.3">
      <c r="B419" s="312" t="str">
        <f>+IF(Lists!CK397="","",Lists!CK397)</f>
        <v/>
      </c>
      <c r="C419" s="312" t="str">
        <f>+IF(Lists!CL397="","",Lists!CL397)</f>
        <v/>
      </c>
      <c r="D419" s="313"/>
    </row>
    <row r="420" spans="2:4" x14ac:dyDescent="0.3">
      <c r="B420" s="312" t="str">
        <f>+IF(Lists!CK398="","",Lists!CK398)</f>
        <v/>
      </c>
      <c r="C420" s="312" t="str">
        <f>+IF(Lists!CL398="","",Lists!CL398)</f>
        <v/>
      </c>
      <c r="D420" s="313"/>
    </row>
    <row r="421" spans="2:4" x14ac:dyDescent="0.3">
      <c r="B421" s="312" t="str">
        <f>+IF(Lists!CK399="","",Lists!CK399)</f>
        <v/>
      </c>
      <c r="C421" s="312" t="str">
        <f>+IF(Lists!CL399="","",Lists!CL399)</f>
        <v/>
      </c>
      <c r="D421" s="313"/>
    </row>
    <row r="422" spans="2:4" x14ac:dyDescent="0.3">
      <c r="B422" s="312" t="str">
        <f>+IF(Lists!CK400="","",Lists!CK400)</f>
        <v/>
      </c>
      <c r="C422" s="312" t="str">
        <f>+IF(Lists!CL400="","",Lists!CL400)</f>
        <v/>
      </c>
      <c r="D422" s="313"/>
    </row>
    <row r="423" spans="2:4" x14ac:dyDescent="0.3">
      <c r="B423" s="312" t="str">
        <f>+IF(Lists!CK401="","",Lists!CK401)</f>
        <v/>
      </c>
      <c r="C423" s="312" t="str">
        <f>+IF(Lists!CL401="","",Lists!CL401)</f>
        <v/>
      </c>
      <c r="D423" s="313"/>
    </row>
    <row r="424" spans="2:4" x14ac:dyDescent="0.3">
      <c r="B424" s="312" t="str">
        <f>+IF(Lists!CK402="","",Lists!CK402)</f>
        <v/>
      </c>
      <c r="C424" s="312" t="str">
        <f>+IF(Lists!CL402="","",Lists!CL402)</f>
        <v/>
      </c>
      <c r="D424" s="313"/>
    </row>
    <row r="425" spans="2:4" x14ac:dyDescent="0.3">
      <c r="B425" s="312" t="str">
        <f>+IF(Lists!CK403="","",Lists!CK403)</f>
        <v/>
      </c>
      <c r="C425" s="312" t="str">
        <f>+IF(Lists!CL403="","",Lists!CL403)</f>
        <v/>
      </c>
      <c r="D425" s="313"/>
    </row>
    <row r="426" spans="2:4" x14ac:dyDescent="0.3">
      <c r="B426" s="312" t="str">
        <f>+IF(Lists!CK404="","",Lists!CK404)</f>
        <v/>
      </c>
      <c r="C426" s="312" t="str">
        <f>+IF(Lists!CL404="","",Lists!CL404)</f>
        <v/>
      </c>
      <c r="D426" s="313"/>
    </row>
    <row r="427" spans="2:4" x14ac:dyDescent="0.3">
      <c r="B427" s="312" t="str">
        <f>+IF(Lists!CK405="","",Lists!CK405)</f>
        <v/>
      </c>
      <c r="C427" s="312" t="str">
        <f>+IF(Lists!CL405="","",Lists!CL405)</f>
        <v/>
      </c>
      <c r="D427" s="313"/>
    </row>
    <row r="428" spans="2:4" x14ac:dyDescent="0.3">
      <c r="B428" s="312" t="str">
        <f>+IF(Lists!CK406="","",Lists!CK406)</f>
        <v/>
      </c>
      <c r="C428" s="312" t="str">
        <f>+IF(Lists!CL406="","",Lists!CL406)</f>
        <v/>
      </c>
      <c r="D428" s="313"/>
    </row>
    <row r="429" spans="2:4" x14ac:dyDescent="0.3">
      <c r="B429" s="312" t="str">
        <f>+IF(Lists!CK407="","",Lists!CK407)</f>
        <v/>
      </c>
      <c r="C429" s="312" t="str">
        <f>+IF(Lists!CL407="","",Lists!CL407)</f>
        <v/>
      </c>
      <c r="D429" s="313"/>
    </row>
    <row r="430" spans="2:4" x14ac:dyDescent="0.3">
      <c r="B430" s="312" t="str">
        <f>+IF(Lists!CK408="","",Lists!CK408)</f>
        <v/>
      </c>
      <c r="C430" s="312" t="str">
        <f>+IF(Lists!CL408="","",Lists!CL408)</f>
        <v/>
      </c>
      <c r="D430" s="313"/>
    </row>
    <row r="431" spans="2:4" x14ac:dyDescent="0.3">
      <c r="B431" s="312" t="str">
        <f>+IF(Lists!CK409="","",Lists!CK409)</f>
        <v/>
      </c>
      <c r="C431" s="312" t="str">
        <f>+IF(Lists!CL409="","",Lists!CL409)</f>
        <v/>
      </c>
      <c r="D431" s="313"/>
    </row>
    <row r="432" spans="2:4" x14ac:dyDescent="0.3">
      <c r="B432" s="312" t="str">
        <f>+IF(Lists!CK410="","",Lists!CK410)</f>
        <v/>
      </c>
      <c r="C432" s="312" t="str">
        <f>+IF(Lists!CL410="","",Lists!CL410)</f>
        <v/>
      </c>
      <c r="D432" s="313"/>
    </row>
    <row r="433" spans="2:4" x14ac:dyDescent="0.3">
      <c r="B433" s="312" t="str">
        <f>+IF(Lists!CK411="","",Lists!CK411)</f>
        <v/>
      </c>
      <c r="C433" s="312" t="str">
        <f>+IF(Lists!CL411="","",Lists!CL411)</f>
        <v/>
      </c>
      <c r="D433" s="313"/>
    </row>
    <row r="434" spans="2:4" x14ac:dyDescent="0.3">
      <c r="B434" s="312" t="str">
        <f>+IF(Lists!CK412="","",Lists!CK412)</f>
        <v/>
      </c>
      <c r="C434" s="312" t="str">
        <f>+IF(Lists!CL412="","",Lists!CL412)</f>
        <v/>
      </c>
      <c r="D434" s="313"/>
    </row>
    <row r="435" spans="2:4" x14ac:dyDescent="0.3">
      <c r="B435" s="312" t="str">
        <f>+IF(Lists!CK413="","",Lists!CK413)</f>
        <v/>
      </c>
      <c r="C435" s="312" t="str">
        <f>+IF(Lists!CL413="","",Lists!CL413)</f>
        <v/>
      </c>
      <c r="D435" s="313"/>
    </row>
    <row r="436" spans="2:4" x14ac:dyDescent="0.3">
      <c r="B436" s="312" t="str">
        <f>+IF(Lists!CK414="","",Lists!CK414)</f>
        <v/>
      </c>
      <c r="C436" s="312" t="str">
        <f>+IF(Lists!CL414="","",Lists!CL414)</f>
        <v/>
      </c>
      <c r="D436" s="313"/>
    </row>
    <row r="437" spans="2:4" x14ac:dyDescent="0.3">
      <c r="B437" s="312" t="str">
        <f>+IF(Lists!CK415="","",Lists!CK415)</f>
        <v/>
      </c>
      <c r="C437" s="312" t="str">
        <f>+IF(Lists!CL415="","",Lists!CL415)</f>
        <v/>
      </c>
      <c r="D437" s="313"/>
    </row>
    <row r="438" spans="2:4" x14ac:dyDescent="0.3">
      <c r="B438" s="312" t="str">
        <f>+IF(Lists!CK416="","",Lists!CK416)</f>
        <v/>
      </c>
      <c r="C438" s="312" t="str">
        <f>+IF(Lists!CL416="","",Lists!CL416)</f>
        <v/>
      </c>
      <c r="D438" s="313"/>
    </row>
    <row r="439" spans="2:4" x14ac:dyDescent="0.3">
      <c r="B439" s="312" t="str">
        <f>+IF(Lists!CK417="","",Lists!CK417)</f>
        <v/>
      </c>
      <c r="C439" s="312" t="str">
        <f>+IF(Lists!CL417="","",Lists!CL417)</f>
        <v/>
      </c>
      <c r="D439" s="313"/>
    </row>
    <row r="440" spans="2:4" x14ac:dyDescent="0.3">
      <c r="B440" s="312" t="str">
        <f>+IF(Lists!CK418="","",Lists!CK418)</f>
        <v/>
      </c>
      <c r="C440" s="312" t="str">
        <f>+IF(Lists!CL418="","",Lists!CL418)</f>
        <v/>
      </c>
      <c r="D440" s="313"/>
    </row>
    <row r="441" spans="2:4" x14ac:dyDescent="0.3">
      <c r="B441" s="312" t="str">
        <f>+IF(Lists!CK419="","",Lists!CK419)</f>
        <v/>
      </c>
      <c r="C441" s="312" t="str">
        <f>+IF(Lists!CL419="","",Lists!CL419)</f>
        <v/>
      </c>
      <c r="D441" s="313"/>
    </row>
    <row r="442" spans="2:4" x14ac:dyDescent="0.3">
      <c r="B442" s="312" t="str">
        <f>+IF(Lists!CK420="","",Lists!CK420)</f>
        <v/>
      </c>
      <c r="C442" s="312" t="str">
        <f>+IF(Lists!CL420="","",Lists!CL420)</f>
        <v/>
      </c>
      <c r="D442" s="313"/>
    </row>
    <row r="443" spans="2:4" x14ac:dyDescent="0.3">
      <c r="B443" s="312" t="str">
        <f>+IF(Lists!CK421="","",Lists!CK421)</f>
        <v/>
      </c>
      <c r="C443" s="312" t="str">
        <f>+IF(Lists!CL421="","",Lists!CL421)</f>
        <v/>
      </c>
      <c r="D443" s="313"/>
    </row>
    <row r="444" spans="2:4" x14ac:dyDescent="0.3">
      <c r="B444" s="312" t="str">
        <f>+IF(Lists!CK422="","",Lists!CK422)</f>
        <v/>
      </c>
      <c r="C444" s="312" t="str">
        <f>+IF(Lists!CL422="","",Lists!CL422)</f>
        <v/>
      </c>
      <c r="D444" s="313"/>
    </row>
    <row r="445" spans="2:4" x14ac:dyDescent="0.3">
      <c r="B445" s="312" t="str">
        <f>+IF(Lists!CK423="","",Lists!CK423)</f>
        <v/>
      </c>
      <c r="C445" s="312" t="str">
        <f>+IF(Lists!CL423="","",Lists!CL423)</f>
        <v/>
      </c>
      <c r="D445" s="313"/>
    </row>
    <row r="446" spans="2:4" x14ac:dyDescent="0.3">
      <c r="B446" s="312" t="str">
        <f>+IF(Lists!CK424="","",Lists!CK424)</f>
        <v/>
      </c>
      <c r="C446" s="312" t="str">
        <f>+IF(Lists!CL424="","",Lists!CL424)</f>
        <v/>
      </c>
      <c r="D446" s="313"/>
    </row>
    <row r="447" spans="2:4" x14ac:dyDescent="0.3">
      <c r="B447" s="312" t="str">
        <f>+IF(Lists!CK425="","",Lists!CK425)</f>
        <v/>
      </c>
      <c r="C447" s="312" t="str">
        <f>+IF(Lists!CL425="","",Lists!CL425)</f>
        <v/>
      </c>
      <c r="D447" s="313"/>
    </row>
    <row r="448" spans="2:4" x14ac:dyDescent="0.3">
      <c r="B448" s="312" t="str">
        <f>+IF(Lists!CK426="","",Lists!CK426)</f>
        <v/>
      </c>
      <c r="C448" s="312" t="str">
        <f>+IF(Lists!CL426="","",Lists!CL426)</f>
        <v/>
      </c>
      <c r="D448" s="313"/>
    </row>
    <row r="449" spans="2:4" x14ac:dyDescent="0.3">
      <c r="B449" s="312" t="str">
        <f>+IF(Lists!CK427="","",Lists!CK427)</f>
        <v/>
      </c>
      <c r="C449" s="312" t="str">
        <f>+IF(Lists!CL427="","",Lists!CL427)</f>
        <v/>
      </c>
      <c r="D449" s="313"/>
    </row>
    <row r="450" spans="2:4" x14ac:dyDescent="0.3">
      <c r="B450" s="312" t="str">
        <f>+IF(Lists!CK428="","",Lists!CK428)</f>
        <v/>
      </c>
      <c r="C450" s="312" t="str">
        <f>+IF(Lists!CL428="","",Lists!CL428)</f>
        <v/>
      </c>
      <c r="D450" s="313"/>
    </row>
    <row r="451" spans="2:4" x14ac:dyDescent="0.3">
      <c r="B451" s="312" t="str">
        <f>+IF(Lists!CK429="","",Lists!CK429)</f>
        <v/>
      </c>
      <c r="C451" s="312" t="str">
        <f>+IF(Lists!CL429="","",Lists!CL429)</f>
        <v/>
      </c>
      <c r="D451" s="313"/>
    </row>
    <row r="452" spans="2:4" x14ac:dyDescent="0.3">
      <c r="B452" s="312" t="str">
        <f>+IF(Lists!CK430="","",Lists!CK430)</f>
        <v/>
      </c>
      <c r="C452" s="312" t="str">
        <f>+IF(Lists!CL430="","",Lists!CL430)</f>
        <v/>
      </c>
      <c r="D452" s="313"/>
    </row>
    <row r="453" spans="2:4" x14ac:dyDescent="0.3">
      <c r="B453" s="312" t="str">
        <f>+IF(Lists!CK431="","",Lists!CK431)</f>
        <v/>
      </c>
      <c r="C453" s="312" t="str">
        <f>+IF(Lists!CL431="","",Lists!CL431)</f>
        <v/>
      </c>
      <c r="D453" s="313"/>
    </row>
    <row r="454" spans="2:4" x14ac:dyDescent="0.3">
      <c r="B454" s="312" t="str">
        <f>+IF(Lists!CK432="","",Lists!CK432)</f>
        <v/>
      </c>
      <c r="C454" s="312" t="str">
        <f>+IF(Lists!CL432="","",Lists!CL432)</f>
        <v/>
      </c>
      <c r="D454" s="313"/>
    </row>
    <row r="455" spans="2:4" x14ac:dyDescent="0.3">
      <c r="B455" s="312" t="str">
        <f>+IF(Lists!CK433="","",Lists!CK433)</f>
        <v/>
      </c>
      <c r="C455" s="312" t="str">
        <f>+IF(Lists!CL433="","",Lists!CL433)</f>
        <v/>
      </c>
      <c r="D455" s="313"/>
    </row>
    <row r="456" spans="2:4" x14ac:dyDescent="0.3">
      <c r="B456" s="312" t="str">
        <f>+IF(Lists!CK434="","",Lists!CK434)</f>
        <v/>
      </c>
      <c r="C456" s="312" t="str">
        <f>+IF(Lists!CL434="","",Lists!CL434)</f>
        <v/>
      </c>
      <c r="D456" s="313"/>
    </row>
    <row r="457" spans="2:4" x14ac:dyDescent="0.3">
      <c r="B457" s="312" t="str">
        <f>+IF(Lists!CK435="","",Lists!CK435)</f>
        <v/>
      </c>
      <c r="C457" s="312" t="str">
        <f>+IF(Lists!CL435="","",Lists!CL435)</f>
        <v/>
      </c>
      <c r="D457" s="313"/>
    </row>
    <row r="458" spans="2:4" x14ac:dyDescent="0.3">
      <c r="B458" s="312" t="str">
        <f>+IF(Lists!CK436="","",Lists!CK436)</f>
        <v/>
      </c>
      <c r="C458" s="312" t="str">
        <f>+IF(Lists!CL436="","",Lists!CL436)</f>
        <v/>
      </c>
      <c r="D458" s="313"/>
    </row>
    <row r="459" spans="2:4" x14ac:dyDescent="0.3">
      <c r="B459" s="312" t="str">
        <f>+IF(Lists!CK437="","",Lists!CK437)</f>
        <v/>
      </c>
      <c r="C459" s="312" t="str">
        <f>+IF(Lists!CL437="","",Lists!CL437)</f>
        <v/>
      </c>
      <c r="D459" s="313"/>
    </row>
    <row r="460" spans="2:4" x14ac:dyDescent="0.3">
      <c r="B460" s="312" t="str">
        <f>+IF(Lists!CK438="","",Lists!CK438)</f>
        <v/>
      </c>
      <c r="C460" s="312" t="str">
        <f>+IF(Lists!CL438="","",Lists!CL438)</f>
        <v/>
      </c>
      <c r="D460" s="313"/>
    </row>
    <row r="461" spans="2:4" x14ac:dyDescent="0.3">
      <c r="B461" s="312" t="str">
        <f>+IF(Lists!CK439="","",Lists!CK439)</f>
        <v/>
      </c>
      <c r="C461" s="312" t="str">
        <f>+IF(Lists!CL439="","",Lists!CL439)</f>
        <v/>
      </c>
      <c r="D461" s="313"/>
    </row>
    <row r="462" spans="2:4" x14ac:dyDescent="0.3">
      <c r="B462" s="312" t="str">
        <f>+IF(Lists!CK440="","",Lists!CK440)</f>
        <v/>
      </c>
      <c r="C462" s="312" t="str">
        <f>+IF(Lists!CL440="","",Lists!CL440)</f>
        <v/>
      </c>
      <c r="D462" s="313"/>
    </row>
    <row r="463" spans="2:4" x14ac:dyDescent="0.3">
      <c r="B463" s="312" t="str">
        <f>+IF(Lists!CK441="","",Lists!CK441)</f>
        <v/>
      </c>
      <c r="C463" s="312" t="str">
        <f>+IF(Lists!CL441="","",Lists!CL441)</f>
        <v/>
      </c>
      <c r="D463" s="313"/>
    </row>
    <row r="464" spans="2:4" x14ac:dyDescent="0.3">
      <c r="B464" s="312" t="str">
        <f>+IF(Lists!CK442="","",Lists!CK442)</f>
        <v/>
      </c>
      <c r="C464" s="312" t="str">
        <f>+IF(Lists!CL442="","",Lists!CL442)</f>
        <v/>
      </c>
      <c r="D464" s="313"/>
    </row>
    <row r="465" spans="2:4" x14ac:dyDescent="0.3">
      <c r="B465" s="312" t="str">
        <f>+IF(Lists!CK443="","",Lists!CK443)</f>
        <v/>
      </c>
      <c r="C465" s="312" t="str">
        <f>+IF(Lists!CL443="","",Lists!CL443)</f>
        <v/>
      </c>
      <c r="D465" s="313"/>
    </row>
    <row r="466" spans="2:4" x14ac:dyDescent="0.3">
      <c r="B466" s="312" t="str">
        <f>+IF(Lists!CK444="","",Lists!CK444)</f>
        <v/>
      </c>
      <c r="C466" s="312" t="str">
        <f>+IF(Lists!CL444="","",Lists!CL444)</f>
        <v/>
      </c>
      <c r="D466" s="313"/>
    </row>
    <row r="467" spans="2:4" x14ac:dyDescent="0.3">
      <c r="B467" s="312" t="str">
        <f>+IF(Lists!CK445="","",Lists!CK445)</f>
        <v/>
      </c>
      <c r="C467" s="312" t="str">
        <f>+IF(Lists!CL445="","",Lists!CL445)</f>
        <v/>
      </c>
      <c r="D467" s="313"/>
    </row>
    <row r="468" spans="2:4" x14ac:dyDescent="0.3">
      <c r="B468" s="312" t="str">
        <f>+IF(Lists!CK446="","",Lists!CK446)</f>
        <v/>
      </c>
      <c r="C468" s="312" t="str">
        <f>+IF(Lists!CL446="","",Lists!CL446)</f>
        <v/>
      </c>
      <c r="D468" s="313"/>
    </row>
    <row r="469" spans="2:4" x14ac:dyDescent="0.3">
      <c r="B469" s="312" t="str">
        <f>+IF(Lists!CK447="","",Lists!CK447)</f>
        <v/>
      </c>
      <c r="C469" s="312" t="str">
        <f>+IF(Lists!CL447="","",Lists!CL447)</f>
        <v/>
      </c>
      <c r="D469" s="313"/>
    </row>
    <row r="470" spans="2:4" x14ac:dyDescent="0.3">
      <c r="B470" s="312" t="str">
        <f>+IF(Lists!CK448="","",Lists!CK448)</f>
        <v/>
      </c>
      <c r="C470" s="312" t="str">
        <f>+IF(Lists!CL448="","",Lists!CL448)</f>
        <v/>
      </c>
      <c r="D470" s="313"/>
    </row>
    <row r="471" spans="2:4" x14ac:dyDescent="0.3">
      <c r="B471" s="312" t="str">
        <f>+IF(Lists!CK449="","",Lists!CK449)</f>
        <v/>
      </c>
      <c r="C471" s="312" t="str">
        <f>+IF(Lists!CL449="","",Lists!CL449)</f>
        <v/>
      </c>
      <c r="D471" s="313"/>
    </row>
    <row r="472" spans="2:4" x14ac:dyDescent="0.3">
      <c r="B472" s="312" t="str">
        <f>+IF(Lists!CK450="","",Lists!CK450)</f>
        <v/>
      </c>
      <c r="C472" s="312" t="str">
        <f>+IF(Lists!CL450="","",Lists!CL450)</f>
        <v/>
      </c>
      <c r="D472" s="313"/>
    </row>
    <row r="473" spans="2:4" x14ac:dyDescent="0.3">
      <c r="B473" s="312" t="str">
        <f>+IF(Lists!CK451="","",Lists!CK451)</f>
        <v/>
      </c>
      <c r="C473" s="312" t="str">
        <f>+IF(Lists!CL451="","",Lists!CL451)</f>
        <v/>
      </c>
      <c r="D473" s="313"/>
    </row>
    <row r="474" spans="2:4" x14ac:dyDescent="0.3">
      <c r="B474" s="312" t="str">
        <f>+IF(Lists!CK452="","",Lists!CK452)</f>
        <v/>
      </c>
      <c r="C474" s="312" t="str">
        <f>+IF(Lists!CL452="","",Lists!CL452)</f>
        <v/>
      </c>
      <c r="D474" s="313"/>
    </row>
    <row r="475" spans="2:4" x14ac:dyDescent="0.3">
      <c r="B475" s="312" t="str">
        <f>+IF(Lists!CK453="","",Lists!CK453)</f>
        <v/>
      </c>
      <c r="C475" s="312" t="str">
        <f>+IF(Lists!CL453="","",Lists!CL453)</f>
        <v/>
      </c>
      <c r="D475" s="313"/>
    </row>
    <row r="476" spans="2:4" x14ac:dyDescent="0.3">
      <c r="B476" s="312" t="str">
        <f>+IF(Lists!CK454="","",Lists!CK454)</f>
        <v/>
      </c>
      <c r="C476" s="312" t="str">
        <f>+IF(Lists!CL454="","",Lists!CL454)</f>
        <v/>
      </c>
      <c r="D476" s="313"/>
    </row>
    <row r="477" spans="2:4" x14ac:dyDescent="0.3">
      <c r="B477" s="312" t="str">
        <f>+IF(Lists!CK455="","",Lists!CK455)</f>
        <v/>
      </c>
      <c r="C477" s="312" t="str">
        <f>+IF(Lists!CL455="","",Lists!CL455)</f>
        <v/>
      </c>
      <c r="D477" s="313"/>
    </row>
    <row r="478" spans="2:4" x14ac:dyDescent="0.3">
      <c r="B478" s="312" t="str">
        <f>+IF(Lists!CK456="","",Lists!CK456)</f>
        <v/>
      </c>
      <c r="C478" s="312" t="str">
        <f>+IF(Lists!CL456="","",Lists!CL456)</f>
        <v/>
      </c>
      <c r="D478" s="313"/>
    </row>
    <row r="479" spans="2:4" x14ac:dyDescent="0.3">
      <c r="B479" s="312" t="str">
        <f>+IF(Lists!CK457="","",Lists!CK457)</f>
        <v/>
      </c>
      <c r="C479" s="312" t="str">
        <f>+IF(Lists!CL457="","",Lists!CL457)</f>
        <v/>
      </c>
      <c r="D479" s="313"/>
    </row>
    <row r="480" spans="2:4" x14ac:dyDescent="0.3">
      <c r="B480" s="312" t="str">
        <f>+IF(Lists!CK458="","",Lists!CK458)</f>
        <v/>
      </c>
      <c r="C480" s="312" t="str">
        <f>+IF(Lists!CL458="","",Lists!CL458)</f>
        <v/>
      </c>
      <c r="D480" s="313"/>
    </row>
    <row r="481" spans="2:4" x14ac:dyDescent="0.3">
      <c r="B481" s="312" t="str">
        <f>+IF(Lists!CK459="","",Lists!CK459)</f>
        <v/>
      </c>
      <c r="C481" s="312" t="str">
        <f>+IF(Lists!CL459="","",Lists!CL459)</f>
        <v/>
      </c>
      <c r="D481" s="313"/>
    </row>
    <row r="482" spans="2:4" x14ac:dyDescent="0.3">
      <c r="B482" s="312" t="str">
        <f>+IF(Lists!CK460="","",Lists!CK460)</f>
        <v/>
      </c>
      <c r="C482" s="312" t="str">
        <f>+IF(Lists!CL460="","",Lists!CL460)</f>
        <v/>
      </c>
      <c r="D482" s="313"/>
    </row>
    <row r="483" spans="2:4" x14ac:dyDescent="0.3">
      <c r="B483" s="312" t="str">
        <f>+IF(Lists!CK461="","",Lists!CK461)</f>
        <v/>
      </c>
      <c r="C483" s="312" t="str">
        <f>+IF(Lists!CL461="","",Lists!CL461)</f>
        <v/>
      </c>
      <c r="D483" s="313"/>
    </row>
    <row r="484" spans="2:4" x14ac:dyDescent="0.3">
      <c r="B484" s="312" t="str">
        <f>+IF(Lists!CK462="","",Lists!CK462)</f>
        <v/>
      </c>
      <c r="C484" s="312" t="str">
        <f>+IF(Lists!CL462="","",Lists!CL462)</f>
        <v/>
      </c>
      <c r="D484" s="313"/>
    </row>
    <row r="485" spans="2:4" x14ac:dyDescent="0.3">
      <c r="B485" s="312" t="str">
        <f>+IF(Lists!CK463="","",Lists!CK463)</f>
        <v/>
      </c>
      <c r="C485" s="312" t="str">
        <f>+IF(Lists!CL463="","",Lists!CL463)</f>
        <v/>
      </c>
      <c r="D485" s="313"/>
    </row>
    <row r="486" spans="2:4" x14ac:dyDescent="0.3">
      <c r="B486" s="312" t="str">
        <f>+IF(Lists!CK464="","",Lists!CK464)</f>
        <v/>
      </c>
      <c r="C486" s="312" t="str">
        <f>+IF(Lists!CL464="","",Lists!CL464)</f>
        <v/>
      </c>
      <c r="D486" s="313"/>
    </row>
    <row r="487" spans="2:4" x14ac:dyDescent="0.3">
      <c r="B487" s="312" t="str">
        <f>+IF(Lists!CK465="","",Lists!CK465)</f>
        <v/>
      </c>
      <c r="C487" s="312" t="str">
        <f>+IF(Lists!CL465="","",Lists!CL465)</f>
        <v/>
      </c>
      <c r="D487" s="313"/>
    </row>
    <row r="488" spans="2:4" x14ac:dyDescent="0.3">
      <c r="B488" s="312" t="str">
        <f>+IF(Lists!CK466="","",Lists!CK466)</f>
        <v/>
      </c>
      <c r="C488" s="312" t="str">
        <f>+IF(Lists!CL466="","",Lists!CL466)</f>
        <v/>
      </c>
      <c r="D488" s="313"/>
    </row>
    <row r="489" spans="2:4" x14ac:dyDescent="0.3">
      <c r="B489" s="312" t="str">
        <f>+IF(Lists!CK467="","",Lists!CK467)</f>
        <v/>
      </c>
      <c r="C489" s="312" t="str">
        <f>+IF(Lists!CL467="","",Lists!CL467)</f>
        <v/>
      </c>
      <c r="D489" s="313"/>
    </row>
    <row r="490" spans="2:4" x14ac:dyDescent="0.3">
      <c r="B490" s="312" t="str">
        <f>+IF(Lists!CK468="","",Lists!CK468)</f>
        <v/>
      </c>
      <c r="C490" s="312" t="str">
        <f>+IF(Lists!CL468="","",Lists!CL468)</f>
        <v/>
      </c>
      <c r="D490" s="313"/>
    </row>
    <row r="491" spans="2:4" x14ac:dyDescent="0.3">
      <c r="B491" s="312" t="str">
        <f>+IF(Lists!CK469="","",Lists!CK469)</f>
        <v/>
      </c>
      <c r="C491" s="312" t="str">
        <f>+IF(Lists!CL469="","",Lists!CL469)</f>
        <v/>
      </c>
      <c r="D491" s="313"/>
    </row>
    <row r="492" spans="2:4" x14ac:dyDescent="0.3">
      <c r="B492" s="312" t="str">
        <f>+IF(Lists!CK470="","",Lists!CK470)</f>
        <v/>
      </c>
      <c r="C492" s="312" t="str">
        <f>+IF(Lists!CL470="","",Lists!CL470)</f>
        <v/>
      </c>
      <c r="D492" s="313"/>
    </row>
    <row r="493" spans="2:4" x14ac:dyDescent="0.3">
      <c r="B493" s="312" t="str">
        <f>+IF(Lists!CK471="","",Lists!CK471)</f>
        <v/>
      </c>
      <c r="C493" s="312" t="str">
        <f>+IF(Lists!CL471="","",Lists!CL471)</f>
        <v/>
      </c>
      <c r="D493" s="313"/>
    </row>
    <row r="494" spans="2:4" x14ac:dyDescent="0.3">
      <c r="B494" s="312" t="str">
        <f>+IF(Lists!CK472="","",Lists!CK472)</f>
        <v/>
      </c>
      <c r="C494" s="312" t="str">
        <f>+IF(Lists!CL472="","",Lists!CL472)</f>
        <v/>
      </c>
      <c r="D494" s="313"/>
    </row>
    <row r="495" spans="2:4" x14ac:dyDescent="0.3">
      <c r="B495" s="312" t="str">
        <f>+IF(Lists!CK473="","",Lists!CK473)</f>
        <v/>
      </c>
      <c r="C495" s="312" t="str">
        <f>+IF(Lists!CL473="","",Lists!CL473)</f>
        <v/>
      </c>
      <c r="D495" s="313"/>
    </row>
    <row r="496" spans="2:4" x14ac:dyDescent="0.3">
      <c r="B496" s="312" t="str">
        <f>+IF(Lists!CK474="","",Lists!CK474)</f>
        <v/>
      </c>
      <c r="C496" s="312" t="str">
        <f>+IF(Lists!CL474="","",Lists!CL474)</f>
        <v/>
      </c>
      <c r="D496" s="313"/>
    </row>
    <row r="497" spans="2:4" x14ac:dyDescent="0.3">
      <c r="B497" s="312" t="str">
        <f>+IF(Lists!CK475="","",Lists!CK475)</f>
        <v/>
      </c>
      <c r="C497" s="312" t="str">
        <f>+IF(Lists!CL475="","",Lists!CL475)</f>
        <v/>
      </c>
      <c r="D497" s="313"/>
    </row>
    <row r="498" spans="2:4" x14ac:dyDescent="0.3">
      <c r="B498" s="312" t="str">
        <f>+IF(Lists!CK476="","",Lists!CK476)</f>
        <v/>
      </c>
      <c r="C498" s="312" t="str">
        <f>+IF(Lists!CL476="","",Lists!CL476)</f>
        <v/>
      </c>
      <c r="D498" s="313"/>
    </row>
    <row r="499" spans="2:4" x14ac:dyDescent="0.3">
      <c r="B499" s="312" t="str">
        <f>+IF(Lists!CK477="","",Lists!CK477)</f>
        <v/>
      </c>
      <c r="C499" s="312" t="str">
        <f>+IF(Lists!CL477="","",Lists!CL477)</f>
        <v/>
      </c>
      <c r="D499" s="313"/>
    </row>
    <row r="500" spans="2:4" x14ac:dyDescent="0.3">
      <c r="B500" s="312" t="str">
        <f>+IF(Lists!CK478="","",Lists!CK478)</f>
        <v/>
      </c>
      <c r="C500" s="312" t="str">
        <f>+IF(Lists!CL478="","",Lists!CL478)</f>
        <v/>
      </c>
      <c r="D500" s="313"/>
    </row>
    <row r="501" spans="2:4" x14ac:dyDescent="0.3">
      <c r="B501" s="312" t="str">
        <f>+IF(Lists!CK479="","",Lists!CK479)</f>
        <v/>
      </c>
      <c r="C501" s="312" t="str">
        <f>+IF(Lists!CL479="","",Lists!CL479)</f>
        <v/>
      </c>
      <c r="D501" s="313"/>
    </row>
    <row r="502" spans="2:4" x14ac:dyDescent="0.3">
      <c r="B502" s="312" t="str">
        <f>+IF(Lists!CK480="","",Lists!CK480)</f>
        <v/>
      </c>
      <c r="C502" s="312" t="str">
        <f>+IF(Lists!CL480="","",Lists!CL480)</f>
        <v/>
      </c>
      <c r="D502" s="313"/>
    </row>
    <row r="503" spans="2:4" x14ac:dyDescent="0.3">
      <c r="B503" s="312" t="str">
        <f>+IF(Lists!CK481="","",Lists!CK481)</f>
        <v/>
      </c>
      <c r="C503" s="312" t="str">
        <f>+IF(Lists!CL481="","",Lists!CL481)</f>
        <v/>
      </c>
      <c r="D503" s="313"/>
    </row>
    <row r="504" spans="2:4" x14ac:dyDescent="0.3">
      <c r="B504" s="312" t="str">
        <f>+IF(Lists!CK482="","",Lists!CK482)</f>
        <v/>
      </c>
      <c r="C504" s="312" t="str">
        <f>+IF(Lists!CL482="","",Lists!CL482)</f>
        <v/>
      </c>
      <c r="D504" s="313"/>
    </row>
    <row r="505" spans="2:4" x14ac:dyDescent="0.3">
      <c r="B505" s="312" t="str">
        <f>+IF(Lists!CK483="","",Lists!CK483)</f>
        <v/>
      </c>
      <c r="C505" s="312" t="str">
        <f>+IF(Lists!CL483="","",Lists!CL483)</f>
        <v/>
      </c>
      <c r="D505" s="313"/>
    </row>
    <row r="506" spans="2:4" x14ac:dyDescent="0.3">
      <c r="B506" s="312" t="str">
        <f>+IF(Lists!CK484="","",Lists!CK484)</f>
        <v/>
      </c>
      <c r="C506" s="312" t="str">
        <f>+IF(Lists!CL484="","",Lists!CL484)</f>
        <v/>
      </c>
      <c r="D506" s="313"/>
    </row>
    <row r="507" spans="2:4" x14ac:dyDescent="0.3">
      <c r="B507" s="312" t="str">
        <f>+IF(Lists!CK485="","",Lists!CK485)</f>
        <v/>
      </c>
      <c r="C507" s="312" t="str">
        <f>+IF(Lists!CL485="","",Lists!CL485)</f>
        <v/>
      </c>
      <c r="D507" s="313"/>
    </row>
    <row r="508" spans="2:4" x14ac:dyDescent="0.3">
      <c r="B508" s="312" t="str">
        <f>+IF(Lists!CK486="","",Lists!CK486)</f>
        <v/>
      </c>
      <c r="C508" s="312" t="str">
        <f>+IF(Lists!CL486="","",Lists!CL486)</f>
        <v/>
      </c>
      <c r="D508" s="313"/>
    </row>
    <row r="509" spans="2:4" x14ac:dyDescent="0.3">
      <c r="B509" s="312" t="str">
        <f>+IF(Lists!CK487="","",Lists!CK487)</f>
        <v/>
      </c>
      <c r="C509" s="312" t="str">
        <f>+IF(Lists!CL487="","",Lists!CL487)</f>
        <v/>
      </c>
      <c r="D509" s="313"/>
    </row>
    <row r="510" spans="2:4" x14ac:dyDescent="0.3">
      <c r="B510" s="312" t="str">
        <f>+IF(Lists!CK488="","",Lists!CK488)</f>
        <v/>
      </c>
      <c r="C510" s="312" t="str">
        <f>+IF(Lists!CL488="","",Lists!CL488)</f>
        <v/>
      </c>
      <c r="D510" s="313"/>
    </row>
    <row r="511" spans="2:4" x14ac:dyDescent="0.3">
      <c r="B511" s="312" t="str">
        <f>+IF(Lists!CK489="","",Lists!CK489)</f>
        <v/>
      </c>
      <c r="C511" s="312" t="str">
        <f>+IF(Lists!CL489="","",Lists!CL489)</f>
        <v/>
      </c>
      <c r="D511" s="313"/>
    </row>
    <row r="512" spans="2:4" x14ac:dyDescent="0.3">
      <c r="B512" s="312" t="str">
        <f>+IF(Lists!CK490="","",Lists!CK490)</f>
        <v/>
      </c>
      <c r="C512" s="312" t="str">
        <f>+IF(Lists!CL490="","",Lists!CL490)</f>
        <v/>
      </c>
      <c r="D512" s="313"/>
    </row>
    <row r="513" spans="2:4" x14ac:dyDescent="0.3">
      <c r="B513" s="312" t="str">
        <f>+IF(Lists!CK491="","",Lists!CK491)</f>
        <v/>
      </c>
      <c r="C513" s="312" t="str">
        <f>+IF(Lists!CL491="","",Lists!CL491)</f>
        <v/>
      </c>
      <c r="D513" s="313"/>
    </row>
    <row r="514" spans="2:4" x14ac:dyDescent="0.3">
      <c r="B514" s="312" t="str">
        <f>+IF(Lists!CK492="","",Lists!CK492)</f>
        <v/>
      </c>
      <c r="C514" s="312" t="str">
        <f>+IF(Lists!CL492="","",Lists!CL492)</f>
        <v/>
      </c>
      <c r="D514" s="313"/>
    </row>
    <row r="515" spans="2:4" x14ac:dyDescent="0.3">
      <c r="B515" s="312" t="str">
        <f>+IF(Lists!CK493="","",Lists!CK493)</f>
        <v/>
      </c>
      <c r="C515" s="312" t="str">
        <f>+IF(Lists!CL493="","",Lists!CL493)</f>
        <v/>
      </c>
      <c r="D515" s="313"/>
    </row>
    <row r="516" spans="2:4" x14ac:dyDescent="0.3">
      <c r="B516" s="312" t="str">
        <f>+IF(Lists!CK494="","",Lists!CK494)</f>
        <v/>
      </c>
      <c r="C516" s="312" t="str">
        <f>+IF(Lists!CL494="","",Lists!CL494)</f>
        <v/>
      </c>
      <c r="D516" s="313"/>
    </row>
    <row r="517" spans="2:4" x14ac:dyDescent="0.3">
      <c r="B517" s="312" t="str">
        <f>+IF(Lists!CK495="","",Lists!CK495)</f>
        <v/>
      </c>
      <c r="C517" s="312" t="str">
        <f>+IF(Lists!CL495="","",Lists!CL495)</f>
        <v/>
      </c>
      <c r="D517" s="313"/>
    </row>
    <row r="518" spans="2:4" x14ac:dyDescent="0.3">
      <c r="B518" s="312" t="str">
        <f>+IF(Lists!CK496="","",Lists!CK496)</f>
        <v/>
      </c>
      <c r="C518" s="312" t="str">
        <f>+IF(Lists!CL496="","",Lists!CL496)</f>
        <v/>
      </c>
      <c r="D518" s="313"/>
    </row>
    <row r="519" spans="2:4" x14ac:dyDescent="0.3">
      <c r="B519" s="312" t="str">
        <f>+IF(Lists!CK497="","",Lists!CK497)</f>
        <v/>
      </c>
      <c r="C519" s="312" t="str">
        <f>+IF(Lists!CL497="","",Lists!CL497)</f>
        <v/>
      </c>
      <c r="D519" s="313"/>
    </row>
    <row r="520" spans="2:4" x14ac:dyDescent="0.3">
      <c r="B520" s="312" t="str">
        <f>+IF(Lists!CK498="","",Lists!CK498)</f>
        <v/>
      </c>
      <c r="C520" s="312" t="str">
        <f>+IF(Lists!CL498="","",Lists!CL498)</f>
        <v/>
      </c>
      <c r="D520" s="313"/>
    </row>
    <row r="521" spans="2:4" x14ac:dyDescent="0.3">
      <c r="B521" s="312" t="str">
        <f>+IF(Lists!CK499="","",Lists!CK499)</f>
        <v/>
      </c>
      <c r="C521" s="312" t="str">
        <f>+IF(Lists!CL499="","",Lists!CL499)</f>
        <v/>
      </c>
      <c r="D521" s="313"/>
    </row>
    <row r="522" spans="2:4" x14ac:dyDescent="0.3">
      <c r="B522" s="312" t="str">
        <f>+IF(Lists!CK500="","",Lists!CK500)</f>
        <v/>
      </c>
      <c r="C522" s="312" t="str">
        <f>+IF(Lists!CL500="","",Lists!CL500)</f>
        <v/>
      </c>
      <c r="D522" s="313"/>
    </row>
    <row r="523" spans="2:4" x14ac:dyDescent="0.3">
      <c r="B523" s="312" t="str">
        <f>+IF(Lists!CK501="","",Lists!CK501)</f>
        <v/>
      </c>
      <c r="C523" s="312" t="str">
        <f>+IF(Lists!CL501="","",Lists!CL501)</f>
        <v/>
      </c>
      <c r="D523" s="313"/>
    </row>
    <row r="524" spans="2:4" x14ac:dyDescent="0.3">
      <c r="B524" s="312" t="str">
        <f>+IF(Lists!CK502="","",Lists!CK502)</f>
        <v/>
      </c>
      <c r="C524" s="312" t="str">
        <f>+IF(Lists!CL502="","",Lists!CL502)</f>
        <v/>
      </c>
      <c r="D524" s="313"/>
    </row>
    <row r="525" spans="2:4" x14ac:dyDescent="0.3">
      <c r="B525" s="312" t="str">
        <f>+IF(Lists!CK503="","",Lists!CK503)</f>
        <v/>
      </c>
      <c r="C525" s="312" t="str">
        <f>+IF(Lists!CL503="","",Lists!CL503)</f>
        <v/>
      </c>
      <c r="D525" s="313"/>
    </row>
    <row r="526" spans="2:4" x14ac:dyDescent="0.3">
      <c r="B526" s="312" t="str">
        <f>+IF(Lists!CK504="","",Lists!CK504)</f>
        <v/>
      </c>
      <c r="C526" s="312" t="str">
        <f>+IF(Lists!CL504="","",Lists!CL504)</f>
        <v/>
      </c>
      <c r="D526" s="313"/>
    </row>
    <row r="527" spans="2:4" x14ac:dyDescent="0.3">
      <c r="B527" s="312" t="str">
        <f>+IF(Lists!CK505="","",Lists!CK505)</f>
        <v/>
      </c>
      <c r="C527" s="312" t="str">
        <f>+IF(Lists!CL505="","",Lists!CL505)</f>
        <v/>
      </c>
      <c r="D527" s="313"/>
    </row>
    <row r="528" spans="2:4" x14ac:dyDescent="0.3">
      <c r="B528" s="312" t="str">
        <f>+IF(Lists!CK506="","",Lists!CK506)</f>
        <v/>
      </c>
      <c r="C528" s="312" t="str">
        <f>+IF(Lists!CL506="","",Lists!CL506)</f>
        <v/>
      </c>
      <c r="D528" s="313"/>
    </row>
    <row r="529" spans="2:4" x14ac:dyDescent="0.3">
      <c r="B529" s="312" t="str">
        <f>+IF(Lists!CK507="","",Lists!CK507)</f>
        <v/>
      </c>
      <c r="C529" s="312" t="str">
        <f>+IF(Lists!CL507="","",Lists!CL507)</f>
        <v/>
      </c>
      <c r="D529" s="313"/>
    </row>
    <row r="530" spans="2:4" x14ac:dyDescent="0.3">
      <c r="B530" s="312" t="str">
        <f>+IF(Lists!CK508="","",Lists!CK508)</f>
        <v/>
      </c>
      <c r="C530" s="312" t="str">
        <f>+IF(Lists!CL508="","",Lists!CL508)</f>
        <v/>
      </c>
      <c r="D530" s="313"/>
    </row>
    <row r="531" spans="2:4" x14ac:dyDescent="0.3">
      <c r="B531" s="312" t="str">
        <f>+IF(Lists!CK509="","",Lists!CK509)</f>
        <v/>
      </c>
      <c r="C531" s="312" t="str">
        <f>+IF(Lists!CL509="","",Lists!CL509)</f>
        <v/>
      </c>
      <c r="D531" s="313"/>
    </row>
    <row r="532" spans="2:4" x14ac:dyDescent="0.3">
      <c r="B532" s="312" t="str">
        <f>+IF(Lists!CK510="","",Lists!CK510)</f>
        <v/>
      </c>
      <c r="C532" s="312" t="str">
        <f>+IF(Lists!CL510="","",Lists!CL510)</f>
        <v/>
      </c>
      <c r="D532" s="313"/>
    </row>
    <row r="533" spans="2:4" x14ac:dyDescent="0.3">
      <c r="B533" s="312" t="str">
        <f>+IF(Lists!CK511="","",Lists!CK511)</f>
        <v/>
      </c>
      <c r="C533" s="312" t="str">
        <f>+IF(Lists!CL511="","",Lists!CL511)</f>
        <v/>
      </c>
      <c r="D533" s="313"/>
    </row>
    <row r="534" spans="2:4" x14ac:dyDescent="0.3">
      <c r="B534" s="312" t="str">
        <f>+IF(Lists!CK512="","",Lists!CK512)</f>
        <v/>
      </c>
      <c r="C534" s="312" t="str">
        <f>+IF(Lists!CL512="","",Lists!CL512)</f>
        <v/>
      </c>
      <c r="D534" s="313"/>
    </row>
    <row r="535" spans="2:4" x14ac:dyDescent="0.3">
      <c r="B535" s="312" t="str">
        <f>+IF(Lists!CK513="","",Lists!CK513)</f>
        <v/>
      </c>
      <c r="C535" s="312" t="str">
        <f>+IF(Lists!CL513="","",Lists!CL513)</f>
        <v/>
      </c>
      <c r="D535" s="313"/>
    </row>
    <row r="536" spans="2:4" x14ac:dyDescent="0.3">
      <c r="B536" s="312" t="str">
        <f>+IF(Lists!CK514="","",Lists!CK514)</f>
        <v/>
      </c>
      <c r="C536" s="312" t="str">
        <f>+IF(Lists!CL514="","",Lists!CL514)</f>
        <v/>
      </c>
      <c r="D536" s="313"/>
    </row>
    <row r="537" spans="2:4" x14ac:dyDescent="0.3">
      <c r="B537" s="312" t="str">
        <f>+IF(Lists!CK515="","",Lists!CK515)</f>
        <v/>
      </c>
      <c r="C537" s="312" t="str">
        <f>+IF(Lists!CL515="","",Lists!CL515)</f>
        <v/>
      </c>
      <c r="D537" s="313"/>
    </row>
    <row r="538" spans="2:4" x14ac:dyDescent="0.3">
      <c r="B538" s="312" t="str">
        <f>+IF(Lists!CK516="","",Lists!CK516)</f>
        <v/>
      </c>
      <c r="C538" s="312" t="str">
        <f>+IF(Lists!CL516="","",Lists!CL516)</f>
        <v/>
      </c>
      <c r="D538" s="313"/>
    </row>
    <row r="539" spans="2:4" x14ac:dyDescent="0.3">
      <c r="B539" s="312" t="str">
        <f>+IF(Lists!CK517="","",Lists!CK517)</f>
        <v/>
      </c>
      <c r="C539" s="312" t="str">
        <f>+IF(Lists!CL517="","",Lists!CL517)</f>
        <v/>
      </c>
      <c r="D539" s="313"/>
    </row>
    <row r="540" spans="2:4" x14ac:dyDescent="0.3">
      <c r="B540" s="312" t="str">
        <f>+IF(Lists!CK518="","",Lists!CK518)</f>
        <v/>
      </c>
      <c r="C540" s="312" t="str">
        <f>+IF(Lists!CL518="","",Lists!CL518)</f>
        <v/>
      </c>
      <c r="D540" s="313"/>
    </row>
    <row r="541" spans="2:4" x14ac:dyDescent="0.3">
      <c r="B541" s="312" t="str">
        <f>+IF(Lists!CK519="","",Lists!CK519)</f>
        <v/>
      </c>
      <c r="C541" s="312" t="str">
        <f>+IF(Lists!CL519="","",Lists!CL519)</f>
        <v/>
      </c>
      <c r="D541" s="313"/>
    </row>
    <row r="542" spans="2:4" x14ac:dyDescent="0.3">
      <c r="B542" s="312" t="str">
        <f>+IF(Lists!CK520="","",Lists!CK520)</f>
        <v/>
      </c>
      <c r="C542" s="312" t="str">
        <f>+IF(Lists!CL520="","",Lists!CL520)</f>
        <v/>
      </c>
      <c r="D542" s="313"/>
    </row>
    <row r="543" spans="2:4" x14ac:dyDescent="0.3">
      <c r="B543" s="312" t="str">
        <f>+IF(Lists!CK521="","",Lists!CK521)</f>
        <v/>
      </c>
      <c r="C543" s="312" t="str">
        <f>+IF(Lists!CL521="","",Lists!CL521)</f>
        <v/>
      </c>
      <c r="D543" s="313"/>
    </row>
    <row r="544" spans="2:4" x14ac:dyDescent="0.3">
      <c r="B544" s="312" t="str">
        <f>+IF(Lists!CK522="","",Lists!CK522)</f>
        <v/>
      </c>
      <c r="C544" s="312" t="str">
        <f>+IF(Lists!CL522="","",Lists!CL522)</f>
        <v/>
      </c>
      <c r="D544" s="313"/>
    </row>
    <row r="545" spans="2:4" x14ac:dyDescent="0.3">
      <c r="B545" s="312" t="str">
        <f>+IF(Lists!CK523="","",Lists!CK523)</f>
        <v/>
      </c>
      <c r="C545" s="312" t="str">
        <f>+IF(Lists!CL523="","",Lists!CL523)</f>
        <v/>
      </c>
      <c r="D545" s="313"/>
    </row>
    <row r="546" spans="2:4" x14ac:dyDescent="0.3">
      <c r="B546" s="312" t="str">
        <f>+IF(Lists!CK524="","",Lists!CK524)</f>
        <v/>
      </c>
      <c r="C546" s="312" t="str">
        <f>+IF(Lists!CL524="","",Lists!CL524)</f>
        <v/>
      </c>
      <c r="D546" s="313"/>
    </row>
    <row r="547" spans="2:4" x14ac:dyDescent="0.3">
      <c r="B547" s="312" t="str">
        <f>+IF(Lists!CK525="","",Lists!CK525)</f>
        <v/>
      </c>
      <c r="C547" s="312" t="str">
        <f>+IF(Lists!CL525="","",Lists!CL525)</f>
        <v/>
      </c>
      <c r="D547" s="313"/>
    </row>
    <row r="548" spans="2:4" x14ac:dyDescent="0.3">
      <c r="B548" s="312" t="str">
        <f>+IF(Lists!CK526="","",Lists!CK526)</f>
        <v/>
      </c>
      <c r="C548" s="312" t="str">
        <f>+IF(Lists!CL526="","",Lists!CL526)</f>
        <v/>
      </c>
      <c r="D548" s="313"/>
    </row>
    <row r="549" spans="2:4" x14ac:dyDescent="0.3">
      <c r="B549" s="312" t="str">
        <f>+IF(Lists!CK527="","",Lists!CK527)</f>
        <v/>
      </c>
      <c r="C549" s="312" t="str">
        <f>+IF(Lists!CL527="","",Lists!CL527)</f>
        <v/>
      </c>
      <c r="D549" s="313"/>
    </row>
    <row r="550" spans="2:4" x14ac:dyDescent="0.3">
      <c r="B550" s="312" t="str">
        <f>+IF(Lists!CK528="","",Lists!CK528)</f>
        <v/>
      </c>
      <c r="C550" s="312" t="str">
        <f>+IF(Lists!CL528="","",Lists!CL528)</f>
        <v/>
      </c>
      <c r="D550" s="313"/>
    </row>
    <row r="551" spans="2:4" x14ac:dyDescent="0.3">
      <c r="B551" s="312" t="str">
        <f>+IF(Lists!CK529="","",Lists!CK529)</f>
        <v/>
      </c>
      <c r="C551" s="312" t="str">
        <f>+IF(Lists!CL529="","",Lists!CL529)</f>
        <v/>
      </c>
      <c r="D551" s="313"/>
    </row>
    <row r="552" spans="2:4" x14ac:dyDescent="0.3">
      <c r="B552" s="312" t="str">
        <f>+IF(Lists!CK530="","",Lists!CK530)</f>
        <v/>
      </c>
      <c r="C552" s="312" t="str">
        <f>+IF(Lists!CL530="","",Lists!CL530)</f>
        <v/>
      </c>
      <c r="D552" s="313"/>
    </row>
    <row r="553" spans="2:4" x14ac:dyDescent="0.3">
      <c r="B553" s="312" t="str">
        <f>+IF(Lists!CK531="","",Lists!CK531)</f>
        <v/>
      </c>
      <c r="C553" s="312" t="str">
        <f>+IF(Lists!CL531="","",Lists!CL531)</f>
        <v/>
      </c>
      <c r="D553" s="313"/>
    </row>
    <row r="554" spans="2:4" x14ac:dyDescent="0.3">
      <c r="B554" s="312" t="str">
        <f>+IF(Lists!CK532="","",Lists!CK532)</f>
        <v/>
      </c>
      <c r="C554" s="312" t="str">
        <f>+IF(Lists!CL532="","",Lists!CL532)</f>
        <v/>
      </c>
      <c r="D554" s="313"/>
    </row>
    <row r="555" spans="2:4" x14ac:dyDescent="0.3">
      <c r="B555" s="312" t="str">
        <f>+IF(Lists!CK533="","",Lists!CK533)</f>
        <v/>
      </c>
      <c r="C555" s="312" t="str">
        <f>+IF(Lists!CL533="","",Lists!CL533)</f>
        <v/>
      </c>
      <c r="D555" s="313"/>
    </row>
    <row r="556" spans="2:4" x14ac:dyDescent="0.3">
      <c r="B556" s="312" t="str">
        <f>+IF(Lists!CK534="","",Lists!CK534)</f>
        <v/>
      </c>
      <c r="C556" s="312" t="str">
        <f>+IF(Lists!CL534="","",Lists!CL534)</f>
        <v/>
      </c>
      <c r="D556" s="313"/>
    </row>
    <row r="557" spans="2:4" x14ac:dyDescent="0.3">
      <c r="B557" s="312" t="str">
        <f>+IF(Lists!CK535="","",Lists!CK535)</f>
        <v/>
      </c>
      <c r="C557" s="312" t="str">
        <f>+IF(Lists!CL535="","",Lists!CL535)</f>
        <v/>
      </c>
      <c r="D557" s="313"/>
    </row>
    <row r="558" spans="2:4" x14ac:dyDescent="0.3">
      <c r="B558" s="312" t="str">
        <f>+IF(Lists!CK536="","",Lists!CK536)</f>
        <v/>
      </c>
      <c r="C558" s="312" t="str">
        <f>+IF(Lists!CL536="","",Lists!CL536)</f>
        <v/>
      </c>
      <c r="D558" s="313"/>
    </row>
    <row r="559" spans="2:4" x14ac:dyDescent="0.3">
      <c r="B559" s="312" t="str">
        <f>+IF(Lists!CK537="","",Lists!CK537)</f>
        <v/>
      </c>
      <c r="C559" s="312" t="str">
        <f>+IF(Lists!CL537="","",Lists!CL537)</f>
        <v/>
      </c>
      <c r="D559" s="313"/>
    </row>
    <row r="560" spans="2:4" x14ac:dyDescent="0.3">
      <c r="B560" s="312" t="str">
        <f>+IF(Lists!CK538="","",Lists!CK538)</f>
        <v/>
      </c>
      <c r="C560" s="312" t="str">
        <f>+IF(Lists!CL538="","",Lists!CL538)</f>
        <v/>
      </c>
      <c r="D560" s="313"/>
    </row>
    <row r="561" spans="2:4" x14ac:dyDescent="0.3">
      <c r="B561" s="312" t="str">
        <f>+IF(Lists!CK539="","",Lists!CK539)</f>
        <v/>
      </c>
      <c r="C561" s="312" t="str">
        <f>+IF(Lists!CL539="","",Lists!CL539)</f>
        <v/>
      </c>
      <c r="D561" s="313"/>
    </row>
    <row r="562" spans="2:4" x14ac:dyDescent="0.3">
      <c r="B562" s="312" t="str">
        <f>+IF(Lists!CK540="","",Lists!CK540)</f>
        <v/>
      </c>
      <c r="C562" s="312" t="str">
        <f>+IF(Lists!CL540="","",Lists!CL540)</f>
        <v/>
      </c>
      <c r="D562" s="313"/>
    </row>
    <row r="563" spans="2:4" x14ac:dyDescent="0.3">
      <c r="B563" s="312" t="str">
        <f>+IF(Lists!CK541="","",Lists!CK541)</f>
        <v/>
      </c>
      <c r="C563" s="312" t="str">
        <f>+IF(Lists!CL541="","",Lists!CL541)</f>
        <v/>
      </c>
      <c r="D563" s="313"/>
    </row>
    <row r="564" spans="2:4" x14ac:dyDescent="0.3">
      <c r="B564" s="312" t="str">
        <f>+IF(Lists!CK542="","",Lists!CK542)</f>
        <v/>
      </c>
      <c r="C564" s="312" t="str">
        <f>+IF(Lists!CL542="","",Lists!CL542)</f>
        <v/>
      </c>
      <c r="D564" s="313"/>
    </row>
    <row r="565" spans="2:4" x14ac:dyDescent="0.3">
      <c r="B565" s="312" t="str">
        <f>+IF(Lists!CK543="","",Lists!CK543)</f>
        <v/>
      </c>
      <c r="C565" s="312" t="str">
        <f>+IF(Lists!CL543="","",Lists!CL543)</f>
        <v/>
      </c>
      <c r="D565" s="313"/>
    </row>
    <row r="566" spans="2:4" x14ac:dyDescent="0.3">
      <c r="B566" s="312" t="str">
        <f>+IF(Lists!CK544="","",Lists!CK544)</f>
        <v/>
      </c>
      <c r="C566" s="312" t="str">
        <f>+IF(Lists!CL544="","",Lists!CL544)</f>
        <v/>
      </c>
      <c r="D566" s="313"/>
    </row>
    <row r="567" spans="2:4" x14ac:dyDescent="0.3">
      <c r="B567" s="312" t="str">
        <f>+IF(Lists!CK545="","",Lists!CK545)</f>
        <v/>
      </c>
      <c r="C567" s="312" t="str">
        <f>+IF(Lists!CL545="","",Lists!CL545)</f>
        <v/>
      </c>
      <c r="D567" s="313"/>
    </row>
    <row r="568" spans="2:4" x14ac:dyDescent="0.3">
      <c r="B568" s="312" t="str">
        <f>+IF(Lists!CK546="","",Lists!CK546)</f>
        <v/>
      </c>
      <c r="C568" s="312" t="str">
        <f>+IF(Lists!CL546="","",Lists!CL546)</f>
        <v/>
      </c>
      <c r="D568" s="313"/>
    </row>
    <row r="569" spans="2:4" x14ac:dyDescent="0.3">
      <c r="B569" s="312" t="str">
        <f>+IF(Lists!CK547="","",Lists!CK547)</f>
        <v/>
      </c>
      <c r="C569" s="312" t="str">
        <f>+IF(Lists!CL547="","",Lists!CL547)</f>
        <v/>
      </c>
      <c r="D569" s="313"/>
    </row>
    <row r="570" spans="2:4" x14ac:dyDescent="0.3">
      <c r="B570" s="312" t="str">
        <f>+IF(Lists!CK548="","",Lists!CK548)</f>
        <v/>
      </c>
      <c r="C570" s="312" t="str">
        <f>+IF(Lists!CL548="","",Lists!CL548)</f>
        <v/>
      </c>
      <c r="D570" s="313"/>
    </row>
    <row r="571" spans="2:4" x14ac:dyDescent="0.3">
      <c r="B571" s="312" t="str">
        <f>+IF(Lists!CK549="","",Lists!CK549)</f>
        <v/>
      </c>
      <c r="C571" s="312" t="str">
        <f>+IF(Lists!CL549="","",Lists!CL549)</f>
        <v/>
      </c>
      <c r="D571" s="313"/>
    </row>
    <row r="572" spans="2:4" x14ac:dyDescent="0.3">
      <c r="B572" s="312" t="str">
        <f>+IF(Lists!CK550="","",Lists!CK550)</f>
        <v/>
      </c>
      <c r="C572" s="312" t="str">
        <f>+IF(Lists!CL550="","",Lists!CL550)</f>
        <v/>
      </c>
      <c r="D572" s="313"/>
    </row>
    <row r="573" spans="2:4" x14ac:dyDescent="0.3">
      <c r="B573" s="312" t="str">
        <f>+IF(Lists!CK551="","",Lists!CK551)</f>
        <v/>
      </c>
      <c r="C573" s="312" t="str">
        <f>+IF(Lists!CL551="","",Lists!CL551)</f>
        <v/>
      </c>
      <c r="D573" s="313"/>
    </row>
    <row r="574" spans="2:4" x14ac:dyDescent="0.3">
      <c r="B574" s="312" t="str">
        <f>+IF(Lists!CK552="","",Lists!CK552)</f>
        <v/>
      </c>
      <c r="C574" s="312" t="str">
        <f>+IF(Lists!CL552="","",Lists!CL552)</f>
        <v/>
      </c>
      <c r="D574" s="313"/>
    </row>
    <row r="575" spans="2:4" x14ac:dyDescent="0.3">
      <c r="B575" s="312" t="str">
        <f>+IF(Lists!CK553="","",Lists!CK553)</f>
        <v/>
      </c>
      <c r="C575" s="312" t="str">
        <f>+IF(Lists!CL553="","",Lists!CL553)</f>
        <v/>
      </c>
      <c r="D575" s="313"/>
    </row>
    <row r="576" spans="2:4" x14ac:dyDescent="0.3">
      <c r="B576" s="312" t="str">
        <f>+IF(Lists!CK554="","",Lists!CK554)</f>
        <v/>
      </c>
      <c r="C576" s="312" t="str">
        <f>+IF(Lists!CL554="","",Lists!CL554)</f>
        <v/>
      </c>
      <c r="D576" s="313"/>
    </row>
    <row r="577" spans="2:4" x14ac:dyDescent="0.3">
      <c r="B577" s="312" t="str">
        <f>+IF(Lists!CK555="","",Lists!CK555)</f>
        <v/>
      </c>
      <c r="C577" s="312" t="str">
        <f>+IF(Lists!CL555="","",Lists!CL555)</f>
        <v/>
      </c>
      <c r="D577" s="313"/>
    </row>
    <row r="578" spans="2:4" x14ac:dyDescent="0.3">
      <c r="B578" s="312" t="str">
        <f>+IF(Lists!CK556="","",Lists!CK556)</f>
        <v/>
      </c>
      <c r="C578" s="312" t="str">
        <f>+IF(Lists!CL556="","",Lists!CL556)</f>
        <v/>
      </c>
      <c r="D578" s="313"/>
    </row>
    <row r="579" spans="2:4" x14ac:dyDescent="0.3">
      <c r="B579" s="312" t="str">
        <f>+IF(Lists!CK557="","",Lists!CK557)</f>
        <v/>
      </c>
      <c r="C579" s="312" t="str">
        <f>+IF(Lists!CL557="","",Lists!CL557)</f>
        <v/>
      </c>
      <c r="D579" s="313"/>
    </row>
    <row r="580" spans="2:4" x14ac:dyDescent="0.3">
      <c r="B580" s="312" t="str">
        <f>+IF(Lists!CK558="","",Lists!CK558)</f>
        <v/>
      </c>
      <c r="C580" s="312" t="str">
        <f>+IF(Lists!CL558="","",Lists!CL558)</f>
        <v/>
      </c>
      <c r="D580" s="313"/>
    </row>
    <row r="581" spans="2:4" x14ac:dyDescent="0.3">
      <c r="B581" s="312" t="str">
        <f>+IF(Lists!CK559="","",Lists!CK559)</f>
        <v/>
      </c>
      <c r="C581" s="312" t="str">
        <f>+IF(Lists!CL559="","",Lists!CL559)</f>
        <v/>
      </c>
      <c r="D581" s="313"/>
    </row>
    <row r="582" spans="2:4" x14ac:dyDescent="0.3">
      <c r="B582" s="312" t="str">
        <f>+IF(Lists!CK560="","",Lists!CK560)</f>
        <v/>
      </c>
      <c r="C582" s="312" t="str">
        <f>+IF(Lists!CL560="","",Lists!CL560)</f>
        <v/>
      </c>
      <c r="D582" s="313"/>
    </row>
    <row r="583" spans="2:4" x14ac:dyDescent="0.3">
      <c r="B583" s="312" t="str">
        <f>+IF(Lists!CK561="","",Lists!CK561)</f>
        <v/>
      </c>
      <c r="C583" s="312" t="str">
        <f>+IF(Lists!CL561="","",Lists!CL561)</f>
        <v/>
      </c>
      <c r="D583" s="313"/>
    </row>
    <row r="584" spans="2:4" x14ac:dyDescent="0.3">
      <c r="B584" s="312" t="str">
        <f>+IF(Lists!CK562="","",Lists!CK562)</f>
        <v/>
      </c>
      <c r="C584" s="312" t="str">
        <f>+IF(Lists!CL562="","",Lists!CL562)</f>
        <v/>
      </c>
      <c r="D584" s="313"/>
    </row>
    <row r="585" spans="2:4" x14ac:dyDescent="0.3">
      <c r="B585" s="312" t="str">
        <f>+IF(Lists!CK563="","",Lists!CK563)</f>
        <v/>
      </c>
      <c r="C585" s="312" t="str">
        <f>+IF(Lists!CL563="","",Lists!CL563)</f>
        <v/>
      </c>
      <c r="D585" s="313"/>
    </row>
    <row r="586" spans="2:4" x14ac:dyDescent="0.3">
      <c r="B586" s="312" t="str">
        <f>+IF(Lists!CK564="","",Lists!CK564)</f>
        <v/>
      </c>
      <c r="C586" s="312" t="str">
        <f>+IF(Lists!CL564="","",Lists!CL564)</f>
        <v/>
      </c>
      <c r="D586" s="313"/>
    </row>
    <row r="587" spans="2:4" x14ac:dyDescent="0.3">
      <c r="B587" s="312" t="str">
        <f>+IF(Lists!CK565="","",Lists!CK565)</f>
        <v/>
      </c>
      <c r="C587" s="312" t="str">
        <f>+IF(Lists!CL565="","",Lists!CL565)</f>
        <v/>
      </c>
      <c r="D587" s="313"/>
    </row>
    <row r="588" spans="2:4" x14ac:dyDescent="0.3">
      <c r="B588" s="312" t="str">
        <f>+IF(Lists!CK566="","",Lists!CK566)</f>
        <v/>
      </c>
      <c r="C588" s="312" t="str">
        <f>+IF(Lists!CL566="","",Lists!CL566)</f>
        <v/>
      </c>
      <c r="D588" s="313"/>
    </row>
    <row r="589" spans="2:4" x14ac:dyDescent="0.3">
      <c r="B589" s="312" t="str">
        <f>+IF(Lists!CK567="","",Lists!CK567)</f>
        <v/>
      </c>
      <c r="C589" s="312" t="str">
        <f>+IF(Lists!CL567="","",Lists!CL567)</f>
        <v/>
      </c>
      <c r="D589" s="313"/>
    </row>
    <row r="590" spans="2:4" x14ac:dyDescent="0.3">
      <c r="B590" s="312" t="str">
        <f>+IF(Lists!CK568="","",Lists!CK568)</f>
        <v/>
      </c>
      <c r="C590" s="312" t="str">
        <f>+IF(Lists!CL568="","",Lists!CL568)</f>
        <v/>
      </c>
      <c r="D590" s="313"/>
    </row>
    <row r="591" spans="2:4" x14ac:dyDescent="0.3">
      <c r="B591" s="312" t="str">
        <f>+IF(Lists!CK569="","",Lists!CK569)</f>
        <v/>
      </c>
      <c r="C591" s="312" t="str">
        <f>+IF(Lists!CL569="","",Lists!CL569)</f>
        <v/>
      </c>
      <c r="D591" s="313"/>
    </row>
    <row r="592" spans="2:4" x14ac:dyDescent="0.3">
      <c r="B592" s="312" t="str">
        <f>+IF(Lists!CK570="","",Lists!CK570)</f>
        <v/>
      </c>
      <c r="C592" s="312" t="str">
        <f>+IF(Lists!CL570="","",Lists!CL570)</f>
        <v/>
      </c>
      <c r="D592" s="313"/>
    </row>
    <row r="593" spans="2:4" x14ac:dyDescent="0.3">
      <c r="B593" s="312" t="str">
        <f>+IF(Lists!CK571="","",Lists!CK571)</f>
        <v/>
      </c>
      <c r="C593" s="312" t="str">
        <f>+IF(Lists!CL571="","",Lists!CL571)</f>
        <v/>
      </c>
      <c r="D593" s="313"/>
    </row>
    <row r="594" spans="2:4" x14ac:dyDescent="0.3">
      <c r="B594" s="312" t="str">
        <f>+IF(Lists!CK572="","",Lists!CK572)</f>
        <v/>
      </c>
      <c r="C594" s="312" t="str">
        <f>+IF(Lists!CL572="","",Lists!CL572)</f>
        <v/>
      </c>
      <c r="D594" s="313"/>
    </row>
    <row r="595" spans="2:4" x14ac:dyDescent="0.3">
      <c r="B595" s="312" t="str">
        <f>+IF(Lists!CK573="","",Lists!CK573)</f>
        <v/>
      </c>
      <c r="C595" s="312" t="str">
        <f>+IF(Lists!CL573="","",Lists!CL573)</f>
        <v/>
      </c>
      <c r="D595" s="313"/>
    </row>
    <row r="596" spans="2:4" x14ac:dyDescent="0.3">
      <c r="B596" s="312" t="str">
        <f>+IF(Lists!CK574="","",Lists!CK574)</f>
        <v/>
      </c>
      <c r="C596" s="312" t="str">
        <f>+IF(Lists!CL574="","",Lists!CL574)</f>
        <v/>
      </c>
      <c r="D596" s="313"/>
    </row>
    <row r="597" spans="2:4" x14ac:dyDescent="0.3">
      <c r="B597" s="312" t="str">
        <f>+IF(Lists!CK575="","",Lists!CK575)</f>
        <v/>
      </c>
      <c r="C597" s="312" t="str">
        <f>+IF(Lists!CL575="","",Lists!CL575)</f>
        <v/>
      </c>
      <c r="D597" s="313"/>
    </row>
    <row r="598" spans="2:4" x14ac:dyDescent="0.3">
      <c r="B598" s="312" t="str">
        <f>+IF(Lists!CK576="","",Lists!CK576)</f>
        <v/>
      </c>
      <c r="C598" s="312" t="str">
        <f>+IF(Lists!CL576="","",Lists!CL576)</f>
        <v/>
      </c>
      <c r="D598" s="313"/>
    </row>
    <row r="599" spans="2:4" x14ac:dyDescent="0.3">
      <c r="B599" s="312" t="str">
        <f>+IF(Lists!CK577="","",Lists!CK577)</f>
        <v/>
      </c>
      <c r="C599" s="312" t="str">
        <f>+IF(Lists!CL577="","",Lists!CL577)</f>
        <v/>
      </c>
      <c r="D599" s="313"/>
    </row>
    <row r="600" spans="2:4" x14ac:dyDescent="0.3">
      <c r="B600" s="312" t="str">
        <f>+IF(Lists!CK578="","",Lists!CK578)</f>
        <v/>
      </c>
      <c r="C600" s="312" t="str">
        <f>+IF(Lists!CL578="","",Lists!CL578)</f>
        <v/>
      </c>
      <c r="D600" s="313"/>
    </row>
    <row r="601" spans="2:4" x14ac:dyDescent="0.3">
      <c r="B601" s="312" t="str">
        <f>+IF(Lists!CK579="","",Lists!CK579)</f>
        <v/>
      </c>
      <c r="C601" s="312" t="str">
        <f>+IF(Lists!CL579="","",Lists!CL579)</f>
        <v/>
      </c>
      <c r="D601" s="313"/>
    </row>
    <row r="602" spans="2:4" x14ac:dyDescent="0.3">
      <c r="B602" s="312" t="str">
        <f>+IF(Lists!CK580="","",Lists!CK580)</f>
        <v/>
      </c>
      <c r="C602" s="312" t="str">
        <f>+IF(Lists!CL580="","",Lists!CL580)</f>
        <v/>
      </c>
      <c r="D602" s="313"/>
    </row>
    <row r="603" spans="2:4" x14ac:dyDescent="0.3">
      <c r="B603" s="312" t="str">
        <f>+IF(Lists!CK581="","",Lists!CK581)</f>
        <v/>
      </c>
      <c r="C603" s="312" t="str">
        <f>+IF(Lists!CL581="","",Lists!CL581)</f>
        <v/>
      </c>
      <c r="D603" s="313"/>
    </row>
    <row r="604" spans="2:4" x14ac:dyDescent="0.3">
      <c r="B604" s="312" t="str">
        <f>+IF(Lists!CK582="","",Lists!CK582)</f>
        <v/>
      </c>
      <c r="C604" s="312" t="str">
        <f>+IF(Lists!CL582="","",Lists!CL582)</f>
        <v/>
      </c>
      <c r="D604" s="313"/>
    </row>
    <row r="605" spans="2:4" x14ac:dyDescent="0.3">
      <c r="B605" s="312" t="str">
        <f>+IF(Lists!CK583="","",Lists!CK583)</f>
        <v/>
      </c>
      <c r="C605" s="312" t="str">
        <f>+IF(Lists!CL583="","",Lists!CL583)</f>
        <v/>
      </c>
      <c r="D605" s="313"/>
    </row>
    <row r="606" spans="2:4" x14ac:dyDescent="0.3">
      <c r="B606" s="312" t="str">
        <f>+IF(Lists!CK584="","",Lists!CK584)</f>
        <v/>
      </c>
      <c r="C606" s="312" t="str">
        <f>+IF(Lists!CL584="","",Lists!CL584)</f>
        <v/>
      </c>
      <c r="D606" s="313"/>
    </row>
    <row r="607" spans="2:4" x14ac:dyDescent="0.3">
      <c r="B607" s="312" t="str">
        <f>+IF(Lists!CK585="","",Lists!CK585)</f>
        <v/>
      </c>
      <c r="C607" s="312" t="str">
        <f>+IF(Lists!CL585="","",Lists!CL585)</f>
        <v/>
      </c>
      <c r="D607" s="313"/>
    </row>
    <row r="608" spans="2:4" x14ac:dyDescent="0.3">
      <c r="B608" s="312" t="str">
        <f>+IF(Lists!CK586="","",Lists!CK586)</f>
        <v/>
      </c>
      <c r="C608" s="312" t="str">
        <f>+IF(Lists!CL586="","",Lists!CL586)</f>
        <v/>
      </c>
      <c r="D608" s="313"/>
    </row>
    <row r="609" spans="2:4" x14ac:dyDescent="0.3">
      <c r="B609" s="312" t="str">
        <f>+IF(Lists!CK587="","",Lists!CK587)</f>
        <v/>
      </c>
      <c r="C609" s="312" t="str">
        <f>+IF(Lists!CL587="","",Lists!CL587)</f>
        <v/>
      </c>
      <c r="D609" s="313"/>
    </row>
    <row r="610" spans="2:4" x14ac:dyDescent="0.3">
      <c r="B610" s="312" t="str">
        <f>+IF(Lists!CK588="","",Lists!CK588)</f>
        <v/>
      </c>
      <c r="C610" s="312" t="str">
        <f>+IF(Lists!CL588="","",Lists!CL588)</f>
        <v/>
      </c>
      <c r="D610" s="313"/>
    </row>
    <row r="611" spans="2:4" x14ac:dyDescent="0.3">
      <c r="B611" s="312" t="str">
        <f>+IF(Lists!CK589="","",Lists!CK589)</f>
        <v/>
      </c>
      <c r="C611" s="312" t="str">
        <f>+IF(Lists!CL589="","",Lists!CL589)</f>
        <v/>
      </c>
      <c r="D611" s="313"/>
    </row>
    <row r="612" spans="2:4" x14ac:dyDescent="0.3">
      <c r="B612" s="312" t="str">
        <f>+IF(Lists!CK590="","",Lists!CK590)</f>
        <v/>
      </c>
      <c r="C612" s="312" t="str">
        <f>+IF(Lists!CL590="","",Lists!CL590)</f>
        <v/>
      </c>
      <c r="D612" s="313"/>
    </row>
    <row r="613" spans="2:4" x14ac:dyDescent="0.3">
      <c r="B613" s="312" t="str">
        <f>+IF(Lists!CK591="","",Lists!CK591)</f>
        <v/>
      </c>
      <c r="C613" s="312" t="str">
        <f>+IF(Lists!CL591="","",Lists!CL591)</f>
        <v/>
      </c>
      <c r="D613" s="313"/>
    </row>
    <row r="614" spans="2:4" x14ac:dyDescent="0.3">
      <c r="B614" s="312" t="str">
        <f>+IF(Lists!CK592="","",Lists!CK592)</f>
        <v/>
      </c>
      <c r="C614" s="312" t="str">
        <f>+IF(Lists!CL592="","",Lists!CL592)</f>
        <v/>
      </c>
      <c r="D614" s="313"/>
    </row>
    <row r="615" spans="2:4" x14ac:dyDescent="0.3">
      <c r="B615" s="312" t="str">
        <f>+IF(Lists!CK593="","",Lists!CK593)</f>
        <v/>
      </c>
      <c r="C615" s="312" t="str">
        <f>+IF(Lists!CL593="","",Lists!CL593)</f>
        <v/>
      </c>
      <c r="D615" s="313"/>
    </row>
    <row r="616" spans="2:4" x14ac:dyDescent="0.3">
      <c r="B616" s="312" t="str">
        <f>+IF(Lists!CK594="","",Lists!CK594)</f>
        <v/>
      </c>
      <c r="C616" s="312" t="str">
        <f>+IF(Lists!CL594="","",Lists!CL594)</f>
        <v/>
      </c>
      <c r="D616" s="313"/>
    </row>
    <row r="617" spans="2:4" x14ac:dyDescent="0.3">
      <c r="B617" s="312" t="str">
        <f>+IF(Lists!CK595="","",Lists!CK595)</f>
        <v/>
      </c>
      <c r="C617" s="312" t="str">
        <f>+IF(Lists!CL595="","",Lists!CL595)</f>
        <v/>
      </c>
      <c r="D617" s="313"/>
    </row>
    <row r="618" spans="2:4" x14ac:dyDescent="0.3">
      <c r="B618" s="312" t="str">
        <f>+IF(Lists!CK596="","",Lists!CK596)</f>
        <v/>
      </c>
      <c r="C618" s="312" t="str">
        <f>+IF(Lists!CL596="","",Lists!CL596)</f>
        <v/>
      </c>
      <c r="D618" s="313"/>
    </row>
    <row r="619" spans="2:4" x14ac:dyDescent="0.3">
      <c r="B619" s="312" t="str">
        <f>+IF(Lists!CK597="","",Lists!CK597)</f>
        <v/>
      </c>
      <c r="C619" s="312" t="str">
        <f>+IF(Lists!CL597="","",Lists!CL597)</f>
        <v/>
      </c>
      <c r="D619" s="313"/>
    </row>
    <row r="620" spans="2:4" x14ac:dyDescent="0.3">
      <c r="B620" s="312" t="str">
        <f>+IF(Lists!CK598="","",Lists!CK598)</f>
        <v/>
      </c>
      <c r="C620" s="312" t="str">
        <f>+IF(Lists!CL598="","",Lists!CL598)</f>
        <v/>
      </c>
      <c r="D620" s="313"/>
    </row>
    <row r="621" spans="2:4" x14ac:dyDescent="0.3">
      <c r="B621" s="312" t="str">
        <f>+IF(Lists!CK599="","",Lists!CK599)</f>
        <v/>
      </c>
      <c r="C621" s="312" t="str">
        <f>+IF(Lists!CL599="","",Lists!CL599)</f>
        <v/>
      </c>
      <c r="D621" s="313"/>
    </row>
    <row r="622" spans="2:4" x14ac:dyDescent="0.3">
      <c r="B622" s="312" t="str">
        <f>+IF(Lists!CK600="","",Lists!CK600)</f>
        <v/>
      </c>
      <c r="C622" s="312" t="str">
        <f>+IF(Lists!CL600="","",Lists!CL600)</f>
        <v/>
      </c>
      <c r="D622" s="313"/>
    </row>
    <row r="623" spans="2:4" x14ac:dyDescent="0.3">
      <c r="B623" s="312" t="str">
        <f>+IF(Lists!CK601="","",Lists!CK601)</f>
        <v/>
      </c>
      <c r="C623" s="312" t="str">
        <f>+IF(Lists!CL601="","",Lists!CL601)</f>
        <v/>
      </c>
      <c r="D623" s="313"/>
    </row>
    <row r="624" spans="2:4" x14ac:dyDescent="0.3">
      <c r="B624" s="312" t="str">
        <f>+IF(Lists!CK602="","",Lists!CK602)</f>
        <v/>
      </c>
      <c r="C624" s="312" t="str">
        <f>+IF(Lists!CL602="","",Lists!CL602)</f>
        <v/>
      </c>
      <c r="D624" s="313"/>
    </row>
    <row r="625" spans="2:4" x14ac:dyDescent="0.3">
      <c r="B625" s="312" t="str">
        <f>+IF(Lists!CK603="","",Lists!CK603)</f>
        <v/>
      </c>
      <c r="C625" s="312" t="str">
        <f>+IF(Lists!CL603="","",Lists!CL603)</f>
        <v/>
      </c>
      <c r="D625" s="313"/>
    </row>
    <row r="626" spans="2:4" x14ac:dyDescent="0.3">
      <c r="B626" s="312" t="str">
        <f>+IF(Lists!CK604="","",Lists!CK604)</f>
        <v/>
      </c>
      <c r="C626" s="312" t="str">
        <f>+IF(Lists!CL604="","",Lists!CL604)</f>
        <v/>
      </c>
      <c r="D626" s="313"/>
    </row>
    <row r="627" spans="2:4" x14ac:dyDescent="0.3">
      <c r="B627" s="312" t="str">
        <f>+IF(Lists!CK605="","",Lists!CK605)</f>
        <v/>
      </c>
      <c r="C627" s="312" t="str">
        <f>+IF(Lists!CL605="","",Lists!CL605)</f>
        <v/>
      </c>
      <c r="D627" s="313"/>
    </row>
    <row r="628" spans="2:4" x14ac:dyDescent="0.3">
      <c r="B628" s="312" t="str">
        <f>+IF(Lists!CK606="","",Lists!CK606)</f>
        <v/>
      </c>
      <c r="C628" s="312" t="str">
        <f>+IF(Lists!CL606="","",Lists!CL606)</f>
        <v/>
      </c>
      <c r="D628" s="313"/>
    </row>
    <row r="629" spans="2:4" x14ac:dyDescent="0.3">
      <c r="B629" s="312" t="str">
        <f>+IF(Lists!CK607="","",Lists!CK607)</f>
        <v/>
      </c>
      <c r="C629" s="312" t="str">
        <f>+IF(Lists!CL607="","",Lists!CL607)</f>
        <v/>
      </c>
      <c r="D629" s="313"/>
    </row>
    <row r="630" spans="2:4" x14ac:dyDescent="0.3">
      <c r="B630" s="312" t="str">
        <f>+IF(Lists!CK608="","",Lists!CK608)</f>
        <v/>
      </c>
      <c r="C630" s="312" t="str">
        <f>+IF(Lists!CL608="","",Lists!CL608)</f>
        <v/>
      </c>
      <c r="D630" s="313"/>
    </row>
    <row r="631" spans="2:4" x14ac:dyDescent="0.3">
      <c r="B631" s="312" t="str">
        <f>+IF(Lists!CK609="","",Lists!CK609)</f>
        <v/>
      </c>
      <c r="C631" s="312" t="str">
        <f>+IF(Lists!CL609="","",Lists!CL609)</f>
        <v/>
      </c>
      <c r="D631" s="313"/>
    </row>
    <row r="632" spans="2:4" x14ac:dyDescent="0.3">
      <c r="B632" s="312" t="str">
        <f>+IF(Lists!CK610="","",Lists!CK610)</f>
        <v/>
      </c>
      <c r="C632" s="312" t="str">
        <f>+IF(Lists!CL610="","",Lists!CL610)</f>
        <v/>
      </c>
      <c r="D632" s="313"/>
    </row>
    <row r="633" spans="2:4" x14ac:dyDescent="0.3">
      <c r="B633" s="312" t="str">
        <f>+IF(Lists!CK611="","",Lists!CK611)</f>
        <v/>
      </c>
      <c r="C633" s="312" t="str">
        <f>+IF(Lists!CL611="","",Lists!CL611)</f>
        <v/>
      </c>
      <c r="D633" s="313"/>
    </row>
    <row r="634" spans="2:4" x14ac:dyDescent="0.3">
      <c r="B634" s="312" t="str">
        <f>+IF(Lists!CK612="","",Lists!CK612)</f>
        <v/>
      </c>
      <c r="C634" s="312" t="str">
        <f>+IF(Lists!CL612="","",Lists!CL612)</f>
        <v/>
      </c>
      <c r="D634" s="313"/>
    </row>
    <row r="635" spans="2:4" x14ac:dyDescent="0.3">
      <c r="B635" s="312" t="str">
        <f>+IF(Lists!CK613="","",Lists!CK613)</f>
        <v/>
      </c>
      <c r="C635" s="312" t="str">
        <f>+IF(Lists!CL613="","",Lists!CL613)</f>
        <v/>
      </c>
      <c r="D635" s="313"/>
    </row>
    <row r="636" spans="2:4" x14ac:dyDescent="0.3">
      <c r="B636" s="312" t="str">
        <f>+IF(Lists!CK614="","",Lists!CK614)</f>
        <v/>
      </c>
      <c r="C636" s="312" t="str">
        <f>+IF(Lists!CL614="","",Lists!CL614)</f>
        <v/>
      </c>
      <c r="D636" s="313"/>
    </row>
    <row r="637" spans="2:4" x14ac:dyDescent="0.3">
      <c r="B637" s="312" t="str">
        <f>+IF(Lists!CK615="","",Lists!CK615)</f>
        <v/>
      </c>
      <c r="C637" s="312" t="str">
        <f>+IF(Lists!CL615="","",Lists!CL615)</f>
        <v/>
      </c>
      <c r="D637" s="313"/>
    </row>
    <row r="638" spans="2:4" x14ac:dyDescent="0.3">
      <c r="B638" s="312" t="str">
        <f>+IF(Lists!CK616="","",Lists!CK616)</f>
        <v/>
      </c>
      <c r="C638" s="312" t="str">
        <f>+IF(Lists!CL616="","",Lists!CL616)</f>
        <v/>
      </c>
      <c r="D638" s="313"/>
    </row>
    <row r="639" spans="2:4" x14ac:dyDescent="0.3">
      <c r="B639" s="312" t="str">
        <f>+IF(Lists!CK617="","",Lists!CK617)</f>
        <v/>
      </c>
      <c r="C639" s="312" t="str">
        <f>+IF(Lists!CL617="","",Lists!CL617)</f>
        <v/>
      </c>
      <c r="D639" s="313"/>
    </row>
    <row r="640" spans="2:4" x14ac:dyDescent="0.3">
      <c r="B640" s="312" t="str">
        <f>+IF(Lists!CK618="","",Lists!CK618)</f>
        <v/>
      </c>
      <c r="C640" s="312" t="str">
        <f>+IF(Lists!CL618="","",Lists!CL618)</f>
        <v/>
      </c>
      <c r="D640" s="313"/>
    </row>
    <row r="641" spans="2:4" x14ac:dyDescent="0.3">
      <c r="B641" s="312" t="str">
        <f>+IF(Lists!CK619="","",Lists!CK619)</f>
        <v/>
      </c>
      <c r="C641" s="312" t="str">
        <f>+IF(Lists!CL619="","",Lists!CL619)</f>
        <v/>
      </c>
      <c r="D641" s="313"/>
    </row>
    <row r="642" spans="2:4" x14ac:dyDescent="0.3">
      <c r="B642" s="312" t="str">
        <f>+IF(Lists!CK620="","",Lists!CK620)</f>
        <v/>
      </c>
      <c r="C642" s="312" t="str">
        <f>+IF(Lists!CL620="","",Lists!CL620)</f>
        <v/>
      </c>
      <c r="D642" s="313"/>
    </row>
    <row r="643" spans="2:4" x14ac:dyDescent="0.3">
      <c r="B643" s="312" t="str">
        <f>+IF(Lists!CK621="","",Lists!CK621)</f>
        <v/>
      </c>
      <c r="C643" s="312" t="str">
        <f>+IF(Lists!CL621="","",Lists!CL621)</f>
        <v/>
      </c>
      <c r="D643" s="313"/>
    </row>
    <row r="644" spans="2:4" x14ac:dyDescent="0.3">
      <c r="B644" s="312" t="str">
        <f>+IF(Lists!CK622="","",Lists!CK622)</f>
        <v/>
      </c>
      <c r="C644" s="312" t="str">
        <f>+IF(Lists!CL622="","",Lists!CL622)</f>
        <v/>
      </c>
      <c r="D644" s="313"/>
    </row>
    <row r="645" spans="2:4" x14ac:dyDescent="0.3">
      <c r="B645" s="312" t="str">
        <f>+IF(Lists!CK623="","",Lists!CK623)</f>
        <v/>
      </c>
      <c r="C645" s="312" t="str">
        <f>+IF(Lists!CL623="","",Lists!CL623)</f>
        <v/>
      </c>
      <c r="D645" s="313"/>
    </row>
    <row r="646" spans="2:4" x14ac:dyDescent="0.3">
      <c r="B646" s="312" t="str">
        <f>+IF(Lists!CK624="","",Lists!CK624)</f>
        <v/>
      </c>
      <c r="C646" s="312" t="str">
        <f>+IF(Lists!CL624="","",Lists!CL624)</f>
        <v/>
      </c>
      <c r="D646" s="313"/>
    </row>
    <row r="647" spans="2:4" x14ac:dyDescent="0.3">
      <c r="B647" s="312" t="str">
        <f>+IF(Lists!CK625="","",Lists!CK625)</f>
        <v/>
      </c>
      <c r="C647" s="312" t="str">
        <f>+IF(Lists!CL625="","",Lists!CL625)</f>
        <v/>
      </c>
      <c r="D647" s="313"/>
    </row>
    <row r="648" spans="2:4" x14ac:dyDescent="0.3">
      <c r="B648" s="312" t="str">
        <f>+IF(Lists!CK626="","",Lists!CK626)</f>
        <v/>
      </c>
      <c r="C648" s="312" t="str">
        <f>+IF(Lists!CL626="","",Lists!CL626)</f>
        <v/>
      </c>
      <c r="D648" s="313"/>
    </row>
    <row r="649" spans="2:4" x14ac:dyDescent="0.3">
      <c r="B649" s="312" t="str">
        <f>+IF(Lists!CK627="","",Lists!CK627)</f>
        <v/>
      </c>
      <c r="C649" s="312" t="str">
        <f>+IF(Lists!CL627="","",Lists!CL627)</f>
        <v/>
      </c>
      <c r="D649" s="313"/>
    </row>
    <row r="650" spans="2:4" x14ac:dyDescent="0.3">
      <c r="B650" s="312" t="str">
        <f>+IF(Lists!CK628="","",Lists!CK628)</f>
        <v/>
      </c>
      <c r="C650" s="312" t="str">
        <f>+IF(Lists!CL628="","",Lists!CL628)</f>
        <v/>
      </c>
      <c r="D650" s="313"/>
    </row>
    <row r="651" spans="2:4" x14ac:dyDescent="0.3">
      <c r="B651" s="312" t="str">
        <f>+IF(Lists!CK629="","",Lists!CK629)</f>
        <v/>
      </c>
      <c r="C651" s="312" t="str">
        <f>+IF(Lists!CL629="","",Lists!CL629)</f>
        <v/>
      </c>
      <c r="D651" s="313"/>
    </row>
    <row r="652" spans="2:4" x14ac:dyDescent="0.3">
      <c r="B652" s="312" t="str">
        <f>+IF(Lists!CK630="","",Lists!CK630)</f>
        <v/>
      </c>
      <c r="C652" s="312" t="str">
        <f>+IF(Lists!CL630="","",Lists!CL630)</f>
        <v/>
      </c>
      <c r="D652" s="313"/>
    </row>
    <row r="653" spans="2:4" x14ac:dyDescent="0.3">
      <c r="B653" s="312" t="str">
        <f>+IF(Lists!CK631="","",Lists!CK631)</f>
        <v/>
      </c>
      <c r="C653" s="312" t="str">
        <f>+IF(Lists!CL631="","",Lists!CL631)</f>
        <v/>
      </c>
      <c r="D653" s="313"/>
    </row>
    <row r="654" spans="2:4" x14ac:dyDescent="0.3">
      <c r="B654" s="312" t="str">
        <f>+IF(Lists!CK632="","",Lists!CK632)</f>
        <v/>
      </c>
      <c r="C654" s="312" t="str">
        <f>+IF(Lists!CL632="","",Lists!CL632)</f>
        <v/>
      </c>
      <c r="D654" s="313"/>
    </row>
    <row r="655" spans="2:4" x14ac:dyDescent="0.3">
      <c r="B655" s="312" t="str">
        <f>+IF(Lists!CK633="","",Lists!CK633)</f>
        <v/>
      </c>
      <c r="C655" s="312" t="str">
        <f>+IF(Lists!CL633="","",Lists!CL633)</f>
        <v/>
      </c>
      <c r="D655" s="313"/>
    </row>
    <row r="656" spans="2:4" x14ac:dyDescent="0.3">
      <c r="B656" s="312" t="str">
        <f>+IF(Lists!CK634="","",Lists!CK634)</f>
        <v/>
      </c>
      <c r="C656" s="312" t="str">
        <f>+IF(Lists!CL634="","",Lists!CL634)</f>
        <v/>
      </c>
      <c r="D656" s="313"/>
    </row>
    <row r="657" spans="2:4" x14ac:dyDescent="0.3">
      <c r="B657" s="312" t="str">
        <f>+IF(Lists!CK635="","",Lists!CK635)</f>
        <v/>
      </c>
      <c r="C657" s="312" t="str">
        <f>+IF(Lists!CL635="","",Lists!CL635)</f>
        <v/>
      </c>
      <c r="D657" s="313"/>
    </row>
    <row r="658" spans="2:4" x14ac:dyDescent="0.3">
      <c r="B658" s="312" t="str">
        <f>+IF(Lists!CK636="","",Lists!CK636)</f>
        <v/>
      </c>
      <c r="C658" s="312" t="str">
        <f>+IF(Lists!CL636="","",Lists!CL636)</f>
        <v/>
      </c>
      <c r="D658" s="313"/>
    </row>
    <row r="659" spans="2:4" x14ac:dyDescent="0.3">
      <c r="B659" s="312" t="str">
        <f>+IF(Lists!CK637="","",Lists!CK637)</f>
        <v/>
      </c>
      <c r="C659" s="312" t="str">
        <f>+IF(Lists!CL637="","",Lists!CL637)</f>
        <v/>
      </c>
      <c r="D659" s="313"/>
    </row>
    <row r="660" spans="2:4" x14ac:dyDescent="0.3">
      <c r="B660" s="312" t="str">
        <f>+IF(Lists!CK638="","",Lists!CK638)</f>
        <v/>
      </c>
      <c r="C660" s="312" t="str">
        <f>+IF(Lists!CL638="","",Lists!CL638)</f>
        <v/>
      </c>
      <c r="D660" s="313"/>
    </row>
    <row r="661" spans="2:4" x14ac:dyDescent="0.3">
      <c r="B661" s="312" t="str">
        <f>+IF(Lists!CK639="","",Lists!CK639)</f>
        <v/>
      </c>
      <c r="C661" s="312" t="str">
        <f>+IF(Lists!CL639="","",Lists!CL639)</f>
        <v/>
      </c>
      <c r="D661" s="313"/>
    </row>
    <row r="662" spans="2:4" x14ac:dyDescent="0.3">
      <c r="B662" s="312" t="str">
        <f>+IF(Lists!CK640="","",Lists!CK640)</f>
        <v/>
      </c>
      <c r="C662" s="312" t="str">
        <f>+IF(Lists!CL640="","",Lists!CL640)</f>
        <v/>
      </c>
      <c r="D662" s="313"/>
    </row>
    <row r="663" spans="2:4" x14ac:dyDescent="0.3">
      <c r="B663" s="312" t="str">
        <f>+IF(Lists!CK641="","",Lists!CK641)</f>
        <v/>
      </c>
      <c r="C663" s="312" t="str">
        <f>+IF(Lists!CL641="","",Lists!CL641)</f>
        <v/>
      </c>
      <c r="D663" s="313"/>
    </row>
    <row r="664" spans="2:4" x14ac:dyDescent="0.3">
      <c r="B664" s="312" t="str">
        <f>+IF(Lists!CK642="","",Lists!CK642)</f>
        <v/>
      </c>
      <c r="C664" s="312" t="str">
        <f>+IF(Lists!CL642="","",Lists!CL642)</f>
        <v/>
      </c>
      <c r="D664" s="313"/>
    </row>
    <row r="665" spans="2:4" x14ac:dyDescent="0.3">
      <c r="B665" s="312" t="str">
        <f>+IF(Lists!CK643="","",Lists!CK643)</f>
        <v/>
      </c>
      <c r="C665" s="312" t="str">
        <f>+IF(Lists!CL643="","",Lists!CL643)</f>
        <v/>
      </c>
      <c r="D665" s="313"/>
    </row>
    <row r="666" spans="2:4" x14ac:dyDescent="0.3">
      <c r="B666" s="312" t="str">
        <f>+IF(Lists!CK644="","",Lists!CK644)</f>
        <v/>
      </c>
      <c r="C666" s="312" t="str">
        <f>+IF(Lists!CL644="","",Lists!CL644)</f>
        <v/>
      </c>
      <c r="D666" s="313"/>
    </row>
    <row r="667" spans="2:4" x14ac:dyDescent="0.3">
      <c r="B667" s="312" t="str">
        <f>+IF(Lists!CK645="","",Lists!CK645)</f>
        <v/>
      </c>
      <c r="C667" s="312" t="str">
        <f>+IF(Lists!CL645="","",Lists!CL645)</f>
        <v/>
      </c>
      <c r="D667" s="313"/>
    </row>
    <row r="668" spans="2:4" x14ac:dyDescent="0.3">
      <c r="B668" s="312" t="str">
        <f>+IF(Lists!CK646="","",Lists!CK646)</f>
        <v/>
      </c>
      <c r="C668" s="312" t="str">
        <f>+IF(Lists!CL646="","",Lists!CL646)</f>
        <v/>
      </c>
      <c r="D668" s="313"/>
    </row>
    <row r="669" spans="2:4" x14ac:dyDescent="0.3">
      <c r="B669" s="312" t="str">
        <f>+IF(Lists!CK647="","",Lists!CK647)</f>
        <v/>
      </c>
      <c r="C669" s="312" t="str">
        <f>+IF(Lists!CL647="","",Lists!CL647)</f>
        <v/>
      </c>
      <c r="D669" s="313"/>
    </row>
    <row r="670" spans="2:4" x14ac:dyDescent="0.3">
      <c r="B670" s="312" t="str">
        <f>+IF(Lists!CK648="","",Lists!CK648)</f>
        <v/>
      </c>
      <c r="C670" s="312" t="str">
        <f>+IF(Lists!CL648="","",Lists!CL648)</f>
        <v/>
      </c>
      <c r="D670" s="313"/>
    </row>
    <row r="671" spans="2:4" x14ac:dyDescent="0.3">
      <c r="B671" s="312" t="str">
        <f>+IF(Lists!CK649="","",Lists!CK649)</f>
        <v/>
      </c>
      <c r="C671" s="312" t="str">
        <f>+IF(Lists!CL649="","",Lists!CL649)</f>
        <v/>
      </c>
      <c r="D671" s="313"/>
    </row>
    <row r="672" spans="2:4" x14ac:dyDescent="0.3">
      <c r="B672" s="312" t="str">
        <f>+IF(Lists!CK650="","",Lists!CK650)</f>
        <v/>
      </c>
      <c r="C672" s="312" t="str">
        <f>+IF(Lists!CL650="","",Lists!CL650)</f>
        <v/>
      </c>
      <c r="D672" s="313"/>
    </row>
    <row r="673" spans="2:4" x14ac:dyDescent="0.3">
      <c r="B673" s="312" t="str">
        <f>+IF(Lists!CK651="","",Lists!CK651)</f>
        <v/>
      </c>
      <c r="C673" s="312" t="str">
        <f>+IF(Lists!CL651="","",Lists!CL651)</f>
        <v/>
      </c>
      <c r="D673" s="313"/>
    </row>
    <row r="674" spans="2:4" x14ac:dyDescent="0.3">
      <c r="B674" s="312" t="str">
        <f>+IF(Lists!CK652="","",Lists!CK652)</f>
        <v/>
      </c>
      <c r="C674" s="312" t="str">
        <f>+IF(Lists!CL652="","",Lists!CL652)</f>
        <v/>
      </c>
      <c r="D674" s="313"/>
    </row>
    <row r="675" spans="2:4" x14ac:dyDescent="0.3">
      <c r="B675" s="312" t="str">
        <f>+IF(Lists!CK653="","",Lists!CK653)</f>
        <v/>
      </c>
      <c r="C675" s="312" t="str">
        <f>+IF(Lists!CL653="","",Lists!CL653)</f>
        <v/>
      </c>
      <c r="D675" s="313"/>
    </row>
    <row r="676" spans="2:4" x14ac:dyDescent="0.3">
      <c r="B676" s="312" t="str">
        <f>+IF(Lists!CK654="","",Lists!CK654)</f>
        <v/>
      </c>
      <c r="C676" s="312" t="str">
        <f>+IF(Lists!CL654="","",Lists!CL654)</f>
        <v/>
      </c>
      <c r="D676" s="313"/>
    </row>
    <row r="677" spans="2:4" x14ac:dyDescent="0.3">
      <c r="B677" s="312" t="str">
        <f>+IF(Lists!CK655="","",Lists!CK655)</f>
        <v/>
      </c>
      <c r="C677" s="312" t="str">
        <f>+IF(Lists!CL655="","",Lists!CL655)</f>
        <v/>
      </c>
      <c r="D677" s="313"/>
    </row>
    <row r="678" spans="2:4" x14ac:dyDescent="0.3">
      <c r="B678" s="312" t="str">
        <f>+IF(Lists!CK656="","",Lists!CK656)</f>
        <v/>
      </c>
      <c r="C678" s="312" t="str">
        <f>+IF(Lists!CL656="","",Lists!CL656)</f>
        <v/>
      </c>
      <c r="D678" s="313"/>
    </row>
    <row r="679" spans="2:4" x14ac:dyDescent="0.3">
      <c r="B679" s="312" t="str">
        <f>+IF(Lists!CK657="","",Lists!CK657)</f>
        <v/>
      </c>
      <c r="C679" s="312" t="str">
        <f>+IF(Lists!CL657="","",Lists!CL657)</f>
        <v/>
      </c>
      <c r="D679" s="313"/>
    </row>
    <row r="680" spans="2:4" x14ac:dyDescent="0.3">
      <c r="B680" s="312" t="str">
        <f>+IF(Lists!CK658="","",Lists!CK658)</f>
        <v/>
      </c>
      <c r="C680" s="312" t="str">
        <f>+IF(Lists!CL658="","",Lists!CL658)</f>
        <v/>
      </c>
      <c r="D680" s="313"/>
    </row>
    <row r="681" spans="2:4" x14ac:dyDescent="0.3">
      <c r="B681" s="312" t="str">
        <f>+IF(Lists!CK659="","",Lists!CK659)</f>
        <v/>
      </c>
      <c r="C681" s="312" t="str">
        <f>+IF(Lists!CL659="","",Lists!CL659)</f>
        <v/>
      </c>
      <c r="D681" s="313"/>
    </row>
    <row r="682" spans="2:4" x14ac:dyDescent="0.3">
      <c r="B682" s="312" t="str">
        <f>+IF(Lists!CK660="","",Lists!CK660)</f>
        <v/>
      </c>
      <c r="C682" s="312" t="str">
        <f>+IF(Lists!CL660="","",Lists!CL660)</f>
        <v/>
      </c>
      <c r="D682" s="313"/>
    </row>
    <row r="683" spans="2:4" x14ac:dyDescent="0.3">
      <c r="B683" s="312" t="str">
        <f>+IF(Lists!CK661="","",Lists!CK661)</f>
        <v/>
      </c>
      <c r="C683" s="312" t="str">
        <f>+IF(Lists!CL661="","",Lists!CL661)</f>
        <v/>
      </c>
      <c r="D683" s="313"/>
    </row>
    <row r="684" spans="2:4" x14ac:dyDescent="0.3">
      <c r="B684" s="312" t="str">
        <f>+IF(Lists!CK662="","",Lists!CK662)</f>
        <v/>
      </c>
      <c r="C684" s="312" t="str">
        <f>+IF(Lists!CL662="","",Lists!CL662)</f>
        <v/>
      </c>
      <c r="D684" s="313"/>
    </row>
    <row r="685" spans="2:4" x14ac:dyDescent="0.3">
      <c r="B685" s="312" t="str">
        <f>+IF(Lists!CK663="","",Lists!CK663)</f>
        <v/>
      </c>
      <c r="C685" s="312" t="str">
        <f>+IF(Lists!CL663="","",Lists!CL663)</f>
        <v/>
      </c>
      <c r="D685" s="313"/>
    </row>
    <row r="686" spans="2:4" x14ac:dyDescent="0.3">
      <c r="B686" s="312" t="str">
        <f>+IF(Lists!CK664="","",Lists!CK664)</f>
        <v/>
      </c>
      <c r="C686" s="312" t="str">
        <f>+IF(Lists!CL664="","",Lists!CL664)</f>
        <v/>
      </c>
      <c r="D686" s="313"/>
    </row>
    <row r="687" spans="2:4" x14ac:dyDescent="0.3">
      <c r="B687" s="312" t="str">
        <f>+IF(Lists!CK665="","",Lists!CK665)</f>
        <v/>
      </c>
      <c r="C687" s="312" t="str">
        <f>+IF(Lists!CL665="","",Lists!CL665)</f>
        <v/>
      </c>
      <c r="D687" s="313"/>
    </row>
    <row r="688" spans="2:4" x14ac:dyDescent="0.3">
      <c r="B688" s="312" t="str">
        <f>+IF(Lists!CK666="","",Lists!CK666)</f>
        <v/>
      </c>
      <c r="C688" s="312" t="str">
        <f>+IF(Lists!CL666="","",Lists!CL666)</f>
        <v/>
      </c>
      <c r="D688" s="313"/>
    </row>
    <row r="689" spans="2:4" x14ac:dyDescent="0.3">
      <c r="B689" s="312" t="str">
        <f>+IF(Lists!CK667="","",Lists!CK667)</f>
        <v/>
      </c>
      <c r="C689" s="312" t="str">
        <f>+IF(Lists!CL667="","",Lists!CL667)</f>
        <v/>
      </c>
      <c r="D689" s="313"/>
    </row>
    <row r="690" spans="2:4" x14ac:dyDescent="0.3">
      <c r="B690" s="312" t="str">
        <f>+IF(Lists!CK668="","",Lists!CK668)</f>
        <v/>
      </c>
      <c r="C690" s="312" t="str">
        <f>+IF(Lists!CL668="","",Lists!CL668)</f>
        <v/>
      </c>
      <c r="D690" s="313"/>
    </row>
    <row r="691" spans="2:4" x14ac:dyDescent="0.3">
      <c r="B691" s="312" t="str">
        <f>+IF(Lists!CK669="","",Lists!CK669)</f>
        <v/>
      </c>
      <c r="C691" s="312" t="str">
        <f>+IF(Lists!CL669="","",Lists!CL669)</f>
        <v/>
      </c>
      <c r="D691" s="313"/>
    </row>
    <row r="692" spans="2:4" x14ac:dyDescent="0.3">
      <c r="B692" s="312" t="str">
        <f>+IF(Lists!CK670="","",Lists!CK670)</f>
        <v/>
      </c>
      <c r="C692" s="312" t="str">
        <f>+IF(Lists!CL670="","",Lists!CL670)</f>
        <v/>
      </c>
      <c r="D692" s="313"/>
    </row>
    <row r="693" spans="2:4" x14ac:dyDescent="0.3">
      <c r="B693" s="312" t="str">
        <f>+IF(Lists!CK671="","",Lists!CK671)</f>
        <v/>
      </c>
      <c r="C693" s="312" t="str">
        <f>+IF(Lists!CL671="","",Lists!CL671)</f>
        <v/>
      </c>
      <c r="D693" s="313"/>
    </row>
    <row r="694" spans="2:4" x14ac:dyDescent="0.3">
      <c r="B694" s="312" t="str">
        <f>+IF(Lists!CK672="","",Lists!CK672)</f>
        <v/>
      </c>
      <c r="C694" s="312" t="str">
        <f>+IF(Lists!CL672="","",Lists!CL672)</f>
        <v/>
      </c>
      <c r="D694" s="313"/>
    </row>
    <row r="695" spans="2:4" x14ac:dyDescent="0.3">
      <c r="B695" s="312" t="str">
        <f>+IF(Lists!CK673="","",Lists!CK673)</f>
        <v/>
      </c>
      <c r="C695" s="312" t="str">
        <f>+IF(Lists!CL673="","",Lists!CL673)</f>
        <v/>
      </c>
      <c r="D695" s="313"/>
    </row>
    <row r="696" spans="2:4" x14ac:dyDescent="0.3">
      <c r="B696" s="312" t="str">
        <f>+IF(Lists!CK674="","",Lists!CK674)</f>
        <v/>
      </c>
      <c r="C696" s="312" t="str">
        <f>+IF(Lists!CL674="","",Lists!CL674)</f>
        <v/>
      </c>
      <c r="D696" s="313"/>
    </row>
    <row r="697" spans="2:4" x14ac:dyDescent="0.3">
      <c r="B697" s="312" t="str">
        <f>+IF(Lists!CK675="","",Lists!CK675)</f>
        <v/>
      </c>
      <c r="C697" s="312" t="str">
        <f>+IF(Lists!CL675="","",Lists!CL675)</f>
        <v/>
      </c>
      <c r="D697" s="313"/>
    </row>
    <row r="698" spans="2:4" x14ac:dyDescent="0.3">
      <c r="B698" s="312" t="str">
        <f>+IF(Lists!CK676="","",Lists!CK676)</f>
        <v/>
      </c>
      <c r="C698" s="312" t="str">
        <f>+IF(Lists!CL676="","",Lists!CL676)</f>
        <v/>
      </c>
      <c r="D698" s="313"/>
    </row>
    <row r="699" spans="2:4" x14ac:dyDescent="0.3">
      <c r="B699" s="312" t="str">
        <f>+IF(Lists!CK677="","",Lists!CK677)</f>
        <v/>
      </c>
      <c r="C699" s="312" t="str">
        <f>+IF(Lists!CL677="","",Lists!CL677)</f>
        <v/>
      </c>
      <c r="D699" s="313"/>
    </row>
    <row r="700" spans="2:4" x14ac:dyDescent="0.3">
      <c r="B700" s="312" t="str">
        <f>+IF(Lists!CK678="","",Lists!CK678)</f>
        <v/>
      </c>
      <c r="C700" s="312" t="str">
        <f>+IF(Lists!CL678="","",Lists!CL678)</f>
        <v/>
      </c>
      <c r="D700" s="313"/>
    </row>
    <row r="701" spans="2:4" x14ac:dyDescent="0.3">
      <c r="B701" s="312" t="str">
        <f>+IF(Lists!CK679="","",Lists!CK679)</f>
        <v/>
      </c>
      <c r="C701" s="312" t="str">
        <f>+IF(Lists!CL679="","",Lists!CL679)</f>
        <v/>
      </c>
      <c r="D701" s="313"/>
    </row>
    <row r="702" spans="2:4" x14ac:dyDescent="0.3">
      <c r="B702" s="312" t="str">
        <f>+IF(Lists!CK680="","",Lists!CK680)</f>
        <v/>
      </c>
      <c r="C702" s="312" t="str">
        <f>+IF(Lists!CL680="","",Lists!CL680)</f>
        <v/>
      </c>
      <c r="D702" s="313"/>
    </row>
    <row r="703" spans="2:4" x14ac:dyDescent="0.3">
      <c r="B703" s="312" t="str">
        <f>+IF(Lists!CK681="","",Lists!CK681)</f>
        <v/>
      </c>
      <c r="C703" s="312" t="str">
        <f>+IF(Lists!CL681="","",Lists!CL681)</f>
        <v/>
      </c>
      <c r="D703" s="313"/>
    </row>
    <row r="704" spans="2:4" x14ac:dyDescent="0.3">
      <c r="B704" s="312" t="str">
        <f>+IF(Lists!CK682="","",Lists!CK682)</f>
        <v/>
      </c>
      <c r="C704" s="312" t="str">
        <f>+IF(Lists!CL682="","",Lists!CL682)</f>
        <v/>
      </c>
      <c r="D704" s="313"/>
    </row>
    <row r="705" spans="2:4" x14ac:dyDescent="0.3">
      <c r="B705" s="312" t="str">
        <f>+IF(Lists!CK683="","",Lists!CK683)</f>
        <v/>
      </c>
      <c r="C705" s="312" t="str">
        <f>+IF(Lists!CL683="","",Lists!CL683)</f>
        <v/>
      </c>
      <c r="D705" s="313"/>
    </row>
    <row r="706" spans="2:4" x14ac:dyDescent="0.3">
      <c r="B706" s="312" t="str">
        <f>+IF(Lists!CK684="","",Lists!CK684)</f>
        <v/>
      </c>
      <c r="C706" s="312" t="str">
        <f>+IF(Lists!CL684="","",Lists!CL684)</f>
        <v/>
      </c>
      <c r="D706" s="313"/>
    </row>
    <row r="707" spans="2:4" x14ac:dyDescent="0.3">
      <c r="B707" s="312" t="str">
        <f>+IF(Lists!CK685="","",Lists!CK685)</f>
        <v/>
      </c>
      <c r="C707" s="312" t="str">
        <f>+IF(Lists!CL685="","",Lists!CL685)</f>
        <v/>
      </c>
      <c r="D707" s="313"/>
    </row>
    <row r="708" spans="2:4" x14ac:dyDescent="0.3">
      <c r="B708" s="312" t="str">
        <f>+IF(Lists!CK686="","",Lists!CK686)</f>
        <v/>
      </c>
      <c r="C708" s="312" t="str">
        <f>+IF(Lists!CL686="","",Lists!CL686)</f>
        <v/>
      </c>
      <c r="D708" s="313"/>
    </row>
    <row r="709" spans="2:4" x14ac:dyDescent="0.3">
      <c r="B709" s="312" t="str">
        <f>+IF(Lists!CK687="","",Lists!CK687)</f>
        <v/>
      </c>
      <c r="C709" s="312" t="str">
        <f>+IF(Lists!CL687="","",Lists!CL687)</f>
        <v/>
      </c>
      <c r="D709" s="313"/>
    </row>
    <row r="710" spans="2:4" x14ac:dyDescent="0.3">
      <c r="B710" s="312" t="str">
        <f>+IF(Lists!CK688="","",Lists!CK688)</f>
        <v/>
      </c>
      <c r="C710" s="312" t="str">
        <f>+IF(Lists!CL688="","",Lists!CL688)</f>
        <v/>
      </c>
      <c r="D710" s="313"/>
    </row>
    <row r="711" spans="2:4" x14ac:dyDescent="0.3">
      <c r="B711" s="312" t="str">
        <f>+IF(Lists!CK689="","",Lists!CK689)</f>
        <v/>
      </c>
      <c r="C711" s="312" t="str">
        <f>+IF(Lists!CL689="","",Lists!CL689)</f>
        <v/>
      </c>
      <c r="D711" s="313"/>
    </row>
    <row r="712" spans="2:4" x14ac:dyDescent="0.3">
      <c r="B712" s="312" t="str">
        <f>+IF(Lists!CK690="","",Lists!CK690)</f>
        <v/>
      </c>
      <c r="C712" s="312" t="str">
        <f>+IF(Lists!CL690="","",Lists!CL690)</f>
        <v/>
      </c>
      <c r="D712" s="313"/>
    </row>
    <row r="713" spans="2:4" x14ac:dyDescent="0.3">
      <c r="B713" s="312" t="str">
        <f>+IF(Lists!CK691="","",Lists!CK691)</f>
        <v/>
      </c>
      <c r="C713" s="312" t="str">
        <f>+IF(Lists!CL691="","",Lists!CL691)</f>
        <v/>
      </c>
      <c r="D713" s="313"/>
    </row>
    <row r="714" spans="2:4" x14ac:dyDescent="0.3">
      <c r="B714" s="312" t="str">
        <f>+IF(Lists!CK692="","",Lists!CK692)</f>
        <v/>
      </c>
      <c r="C714" s="312" t="str">
        <f>+IF(Lists!CL692="","",Lists!CL692)</f>
        <v/>
      </c>
      <c r="D714" s="313"/>
    </row>
    <row r="715" spans="2:4" x14ac:dyDescent="0.3">
      <c r="B715" s="312" t="str">
        <f>+IF(Lists!CK693="","",Lists!CK693)</f>
        <v/>
      </c>
      <c r="C715" s="312" t="str">
        <f>+IF(Lists!CL693="","",Lists!CL693)</f>
        <v/>
      </c>
      <c r="D715" s="313"/>
    </row>
    <row r="716" spans="2:4" x14ac:dyDescent="0.3">
      <c r="B716" s="312" t="str">
        <f>+IF(Lists!CK694="","",Lists!CK694)</f>
        <v/>
      </c>
      <c r="C716" s="312" t="str">
        <f>+IF(Lists!CL694="","",Lists!CL694)</f>
        <v/>
      </c>
      <c r="D716" s="313"/>
    </row>
    <row r="717" spans="2:4" x14ac:dyDescent="0.3">
      <c r="B717" s="312" t="str">
        <f>+IF(Lists!CK695="","",Lists!CK695)</f>
        <v/>
      </c>
      <c r="C717" s="312" t="str">
        <f>+IF(Lists!CL695="","",Lists!CL695)</f>
        <v/>
      </c>
      <c r="D717" s="313"/>
    </row>
    <row r="718" spans="2:4" x14ac:dyDescent="0.3">
      <c r="B718" s="312" t="str">
        <f>+IF(Lists!CK696="","",Lists!CK696)</f>
        <v/>
      </c>
      <c r="C718" s="312" t="str">
        <f>+IF(Lists!CL696="","",Lists!CL696)</f>
        <v/>
      </c>
      <c r="D718" s="313"/>
    </row>
    <row r="719" spans="2:4" x14ac:dyDescent="0.3">
      <c r="B719" s="312" t="str">
        <f>+IF(Lists!CK697="","",Lists!CK697)</f>
        <v/>
      </c>
      <c r="C719" s="312" t="str">
        <f>+IF(Lists!CL697="","",Lists!CL697)</f>
        <v/>
      </c>
      <c r="D719" s="313"/>
    </row>
    <row r="720" spans="2:4" x14ac:dyDescent="0.3">
      <c r="B720" s="312" t="str">
        <f>+IF(Lists!CK698="","",Lists!CK698)</f>
        <v/>
      </c>
      <c r="C720" s="312" t="str">
        <f>+IF(Lists!CL698="","",Lists!CL698)</f>
        <v/>
      </c>
      <c r="D720" s="313"/>
    </row>
    <row r="721" spans="2:4" x14ac:dyDescent="0.3">
      <c r="B721" s="312" t="str">
        <f>+IF(Lists!CK699="","",Lists!CK699)</f>
        <v/>
      </c>
      <c r="C721" s="312" t="str">
        <f>+IF(Lists!CL699="","",Lists!CL699)</f>
        <v/>
      </c>
      <c r="D721" s="313"/>
    </row>
    <row r="722" spans="2:4" x14ac:dyDescent="0.3">
      <c r="B722" s="312" t="str">
        <f>+IF(Lists!CK700="","",Lists!CK700)</f>
        <v/>
      </c>
      <c r="C722" s="312" t="str">
        <f>+IF(Lists!CL700="","",Lists!CL700)</f>
        <v/>
      </c>
      <c r="D722" s="313"/>
    </row>
    <row r="723" spans="2:4" x14ac:dyDescent="0.3">
      <c r="B723" s="312" t="str">
        <f>+IF(Lists!CK701="","",Lists!CK701)</f>
        <v/>
      </c>
      <c r="C723" s="312" t="str">
        <f>+IF(Lists!CL701="","",Lists!CL701)</f>
        <v/>
      </c>
      <c r="D723" s="313"/>
    </row>
    <row r="724" spans="2:4" x14ac:dyDescent="0.3">
      <c r="B724" s="312" t="str">
        <f>+IF(Lists!CK702="","",Lists!CK702)</f>
        <v/>
      </c>
      <c r="C724" s="312" t="str">
        <f>+IF(Lists!CL702="","",Lists!CL702)</f>
        <v/>
      </c>
      <c r="D724" s="313"/>
    </row>
    <row r="725" spans="2:4" x14ac:dyDescent="0.3">
      <c r="B725" s="312" t="str">
        <f>+IF(Lists!CK703="","",Lists!CK703)</f>
        <v/>
      </c>
      <c r="C725" s="312" t="str">
        <f>+IF(Lists!CL703="","",Lists!CL703)</f>
        <v/>
      </c>
      <c r="D725" s="313"/>
    </row>
    <row r="726" spans="2:4" x14ac:dyDescent="0.3">
      <c r="B726" s="312" t="str">
        <f>+IF(Lists!CK704="","",Lists!CK704)</f>
        <v/>
      </c>
      <c r="C726" s="312" t="str">
        <f>+IF(Lists!CL704="","",Lists!CL704)</f>
        <v/>
      </c>
      <c r="D726" s="313"/>
    </row>
    <row r="727" spans="2:4" x14ac:dyDescent="0.3">
      <c r="B727" s="312" t="str">
        <f>+IF(Lists!CK705="","",Lists!CK705)</f>
        <v/>
      </c>
      <c r="C727" s="312" t="str">
        <f>+IF(Lists!CL705="","",Lists!CL705)</f>
        <v/>
      </c>
      <c r="D727" s="313"/>
    </row>
    <row r="728" spans="2:4" x14ac:dyDescent="0.3">
      <c r="B728" s="312" t="str">
        <f>+IF(Lists!CK706="","",Lists!CK706)</f>
        <v/>
      </c>
      <c r="C728" s="312" t="str">
        <f>+IF(Lists!CL706="","",Lists!CL706)</f>
        <v/>
      </c>
      <c r="D728" s="313"/>
    </row>
    <row r="729" spans="2:4" x14ac:dyDescent="0.3">
      <c r="B729" s="312" t="str">
        <f>+IF(Lists!CK707="","",Lists!CK707)</f>
        <v/>
      </c>
      <c r="C729" s="312" t="str">
        <f>+IF(Lists!CL707="","",Lists!CL707)</f>
        <v/>
      </c>
      <c r="D729" s="313"/>
    </row>
    <row r="730" spans="2:4" x14ac:dyDescent="0.3">
      <c r="B730" s="312" t="str">
        <f>+IF(Lists!CK708="","",Lists!CK708)</f>
        <v/>
      </c>
      <c r="C730" s="312" t="str">
        <f>+IF(Lists!CL708="","",Lists!CL708)</f>
        <v/>
      </c>
      <c r="D730" s="313"/>
    </row>
    <row r="731" spans="2:4" x14ac:dyDescent="0.3">
      <c r="B731" s="312" t="str">
        <f>+IF(Lists!CK709="","",Lists!CK709)</f>
        <v/>
      </c>
      <c r="C731" s="312" t="str">
        <f>+IF(Lists!CL709="","",Lists!CL709)</f>
        <v/>
      </c>
      <c r="D731" s="313"/>
    </row>
    <row r="732" spans="2:4" x14ac:dyDescent="0.3">
      <c r="B732" s="312" t="str">
        <f>+IF(Lists!CK710="","",Lists!CK710)</f>
        <v/>
      </c>
      <c r="C732" s="312" t="str">
        <f>+IF(Lists!CL710="","",Lists!CL710)</f>
        <v/>
      </c>
      <c r="D732" s="313"/>
    </row>
    <row r="733" spans="2:4" x14ac:dyDescent="0.3">
      <c r="B733" s="312" t="str">
        <f>+IF(Lists!CK711="","",Lists!CK711)</f>
        <v/>
      </c>
      <c r="C733" s="312" t="str">
        <f>+IF(Lists!CL711="","",Lists!CL711)</f>
        <v/>
      </c>
      <c r="D733" s="313"/>
    </row>
    <row r="734" spans="2:4" x14ac:dyDescent="0.3">
      <c r="B734" s="312" t="str">
        <f>+IF(Lists!CK712="","",Lists!CK712)</f>
        <v/>
      </c>
      <c r="C734" s="312" t="str">
        <f>+IF(Lists!CL712="","",Lists!CL712)</f>
        <v/>
      </c>
      <c r="D734" s="313"/>
    </row>
    <row r="735" spans="2:4" x14ac:dyDescent="0.3">
      <c r="B735" s="312" t="str">
        <f>+IF(Lists!CK713="","",Lists!CK713)</f>
        <v/>
      </c>
      <c r="C735" s="312" t="str">
        <f>+IF(Lists!CL713="","",Lists!CL713)</f>
        <v/>
      </c>
      <c r="D735" s="313"/>
    </row>
    <row r="736" spans="2:4" x14ac:dyDescent="0.3">
      <c r="B736" s="312" t="str">
        <f>+IF(Lists!CK714="","",Lists!CK714)</f>
        <v/>
      </c>
      <c r="C736" s="312" t="str">
        <f>+IF(Lists!CL714="","",Lists!CL714)</f>
        <v/>
      </c>
      <c r="D736" s="313"/>
    </row>
    <row r="737" spans="2:4" x14ac:dyDescent="0.3">
      <c r="B737" s="312" t="str">
        <f>+IF(Lists!CK715="","",Lists!CK715)</f>
        <v/>
      </c>
      <c r="C737" s="312" t="str">
        <f>+IF(Lists!CL715="","",Lists!CL715)</f>
        <v/>
      </c>
      <c r="D737" s="313"/>
    </row>
    <row r="738" spans="2:4" x14ac:dyDescent="0.3">
      <c r="B738" s="312" t="str">
        <f>+IF(Lists!CK716="","",Lists!CK716)</f>
        <v/>
      </c>
      <c r="C738" s="312" t="str">
        <f>+IF(Lists!CL716="","",Lists!CL716)</f>
        <v/>
      </c>
      <c r="D738" s="313"/>
    </row>
    <row r="739" spans="2:4" x14ac:dyDescent="0.3">
      <c r="B739" s="312" t="str">
        <f>+IF(Lists!CK717="","",Lists!CK717)</f>
        <v/>
      </c>
      <c r="C739" s="312" t="str">
        <f>+IF(Lists!CL717="","",Lists!CL717)</f>
        <v/>
      </c>
      <c r="D739" s="313"/>
    </row>
    <row r="740" spans="2:4" x14ac:dyDescent="0.3">
      <c r="B740" s="312" t="str">
        <f>+IF(Lists!CK718="","",Lists!CK718)</f>
        <v/>
      </c>
      <c r="C740" s="312" t="str">
        <f>+IF(Lists!CL718="","",Lists!CL718)</f>
        <v/>
      </c>
      <c r="D740" s="313"/>
    </row>
    <row r="741" spans="2:4" x14ac:dyDescent="0.3">
      <c r="B741" s="312" t="str">
        <f>+IF(Lists!CK719="","",Lists!CK719)</f>
        <v/>
      </c>
      <c r="C741" s="312" t="str">
        <f>+IF(Lists!CL719="","",Lists!CL719)</f>
        <v/>
      </c>
      <c r="D741" s="313"/>
    </row>
    <row r="742" spans="2:4" x14ac:dyDescent="0.3">
      <c r="B742" s="312" t="str">
        <f>+IF(Lists!CK720="","",Lists!CK720)</f>
        <v/>
      </c>
      <c r="C742" s="312" t="str">
        <f>+IF(Lists!CL720="","",Lists!CL720)</f>
        <v/>
      </c>
      <c r="D742" s="313"/>
    </row>
    <row r="743" spans="2:4" x14ac:dyDescent="0.3">
      <c r="B743" s="312" t="str">
        <f>+IF(Lists!CK721="","",Lists!CK721)</f>
        <v/>
      </c>
      <c r="C743" s="312" t="str">
        <f>+IF(Lists!CL721="","",Lists!CL721)</f>
        <v/>
      </c>
      <c r="D743" s="313"/>
    </row>
    <row r="744" spans="2:4" x14ac:dyDescent="0.3">
      <c r="B744" s="312" t="str">
        <f>+IF(Lists!CK722="","",Lists!CK722)</f>
        <v/>
      </c>
      <c r="C744" s="312" t="str">
        <f>+IF(Lists!CL722="","",Lists!CL722)</f>
        <v/>
      </c>
      <c r="D744" s="313"/>
    </row>
    <row r="745" spans="2:4" x14ac:dyDescent="0.3">
      <c r="B745" s="312" t="str">
        <f>+IF(Lists!CK723="","",Lists!CK723)</f>
        <v/>
      </c>
      <c r="C745" s="312" t="str">
        <f>+IF(Lists!CL723="","",Lists!CL723)</f>
        <v/>
      </c>
      <c r="D745" s="313"/>
    </row>
    <row r="746" spans="2:4" x14ac:dyDescent="0.3">
      <c r="B746" s="312" t="str">
        <f>+IF(Lists!CK724="","",Lists!CK724)</f>
        <v/>
      </c>
      <c r="C746" s="312" t="str">
        <f>+IF(Lists!CL724="","",Lists!CL724)</f>
        <v/>
      </c>
      <c r="D746" s="313"/>
    </row>
    <row r="747" spans="2:4" x14ac:dyDescent="0.3">
      <c r="B747" s="312" t="str">
        <f>+IF(Lists!CK725="","",Lists!CK725)</f>
        <v/>
      </c>
      <c r="C747" s="312" t="str">
        <f>+IF(Lists!CL725="","",Lists!CL725)</f>
        <v/>
      </c>
      <c r="D747" s="313"/>
    </row>
    <row r="748" spans="2:4" x14ac:dyDescent="0.3">
      <c r="B748" s="312" t="str">
        <f>+IF(Lists!CK726="","",Lists!CK726)</f>
        <v/>
      </c>
      <c r="C748" s="312" t="str">
        <f>+IF(Lists!CL726="","",Lists!CL726)</f>
        <v/>
      </c>
      <c r="D748" s="313"/>
    </row>
    <row r="749" spans="2:4" x14ac:dyDescent="0.3">
      <c r="B749" s="312" t="str">
        <f>+IF(Lists!CK727="","",Lists!CK727)</f>
        <v/>
      </c>
      <c r="C749" s="312" t="str">
        <f>+IF(Lists!CL727="","",Lists!CL727)</f>
        <v/>
      </c>
      <c r="D749" s="313"/>
    </row>
    <row r="750" spans="2:4" x14ac:dyDescent="0.3">
      <c r="B750" s="312" t="str">
        <f>+IF(Lists!CK728="","",Lists!CK728)</f>
        <v/>
      </c>
      <c r="C750" s="312" t="str">
        <f>+IF(Lists!CL728="","",Lists!CL728)</f>
        <v/>
      </c>
      <c r="D750" s="313"/>
    </row>
    <row r="751" spans="2:4" x14ac:dyDescent="0.3">
      <c r="B751" s="312" t="str">
        <f>+IF(Lists!CK729="","",Lists!CK729)</f>
        <v/>
      </c>
      <c r="C751" s="312" t="str">
        <f>+IF(Lists!CL729="","",Lists!CL729)</f>
        <v/>
      </c>
      <c r="D751" s="313"/>
    </row>
    <row r="752" spans="2:4" x14ac:dyDescent="0.3">
      <c r="B752" s="312" t="str">
        <f>+IF(Lists!CK730="","",Lists!CK730)</f>
        <v/>
      </c>
      <c r="C752" s="312" t="str">
        <f>+IF(Lists!CL730="","",Lists!CL730)</f>
        <v/>
      </c>
      <c r="D752" s="313"/>
    </row>
    <row r="753" spans="2:4" x14ac:dyDescent="0.3">
      <c r="B753" s="312" t="str">
        <f>+IF(Lists!CK731="","",Lists!CK731)</f>
        <v/>
      </c>
      <c r="C753" s="312" t="str">
        <f>+IF(Lists!CL731="","",Lists!CL731)</f>
        <v/>
      </c>
      <c r="D753" s="313"/>
    </row>
    <row r="754" spans="2:4" x14ac:dyDescent="0.3">
      <c r="B754" s="312" t="str">
        <f>+IF(Lists!CK732="","",Lists!CK732)</f>
        <v/>
      </c>
      <c r="C754" s="312" t="str">
        <f>+IF(Lists!CL732="","",Lists!CL732)</f>
        <v/>
      </c>
      <c r="D754" s="313"/>
    </row>
    <row r="755" spans="2:4" x14ac:dyDescent="0.3">
      <c r="B755" s="312" t="str">
        <f>+IF(Lists!CK733="","",Lists!CK733)</f>
        <v/>
      </c>
      <c r="C755" s="312" t="str">
        <f>+IF(Lists!CL733="","",Lists!CL733)</f>
        <v/>
      </c>
      <c r="D755" s="313"/>
    </row>
    <row r="756" spans="2:4" x14ac:dyDescent="0.3">
      <c r="B756" s="312" t="str">
        <f>+IF(Lists!CK734="","",Lists!CK734)</f>
        <v/>
      </c>
      <c r="C756" s="312" t="str">
        <f>+IF(Lists!CL734="","",Lists!CL734)</f>
        <v/>
      </c>
      <c r="D756" s="313"/>
    </row>
    <row r="757" spans="2:4" x14ac:dyDescent="0.3">
      <c r="B757" s="312" t="str">
        <f>+IF(Lists!CK735="","",Lists!CK735)</f>
        <v/>
      </c>
      <c r="C757" s="312" t="str">
        <f>+IF(Lists!CL735="","",Lists!CL735)</f>
        <v/>
      </c>
      <c r="D757" s="313"/>
    </row>
    <row r="758" spans="2:4" x14ac:dyDescent="0.3">
      <c r="B758" s="312" t="str">
        <f>+IF(Lists!CK736="","",Lists!CK736)</f>
        <v/>
      </c>
      <c r="C758" s="312" t="str">
        <f>+IF(Lists!CL736="","",Lists!CL736)</f>
        <v/>
      </c>
      <c r="D758" s="313"/>
    </row>
    <row r="759" spans="2:4" x14ac:dyDescent="0.3">
      <c r="B759" s="312" t="str">
        <f>+IF(Lists!CK737="","",Lists!CK737)</f>
        <v/>
      </c>
      <c r="C759" s="312" t="str">
        <f>+IF(Lists!CL737="","",Lists!CL737)</f>
        <v/>
      </c>
      <c r="D759" s="313"/>
    </row>
    <row r="760" spans="2:4" x14ac:dyDescent="0.3">
      <c r="B760" s="312" t="str">
        <f>+IF(Lists!CK738="","",Lists!CK738)</f>
        <v/>
      </c>
      <c r="C760" s="312" t="str">
        <f>+IF(Lists!CL738="","",Lists!CL738)</f>
        <v/>
      </c>
      <c r="D760" s="313"/>
    </row>
    <row r="761" spans="2:4" x14ac:dyDescent="0.3">
      <c r="B761" s="312" t="str">
        <f>+IF(Lists!CK739="","",Lists!CK739)</f>
        <v/>
      </c>
      <c r="C761" s="312" t="str">
        <f>+IF(Lists!CL739="","",Lists!CL739)</f>
        <v/>
      </c>
      <c r="D761" s="313"/>
    </row>
    <row r="762" spans="2:4" x14ac:dyDescent="0.3">
      <c r="B762" s="312" t="str">
        <f>+IF(Lists!CK740="","",Lists!CK740)</f>
        <v/>
      </c>
      <c r="C762" s="312" t="str">
        <f>+IF(Lists!CL740="","",Lists!CL740)</f>
        <v/>
      </c>
      <c r="D762" s="313"/>
    </row>
    <row r="763" spans="2:4" x14ac:dyDescent="0.3">
      <c r="B763" s="312" t="str">
        <f>+IF(Lists!CK741="","",Lists!CK741)</f>
        <v/>
      </c>
      <c r="C763" s="312" t="str">
        <f>+IF(Lists!CL741="","",Lists!CL741)</f>
        <v/>
      </c>
      <c r="D763" s="313"/>
    </row>
    <row r="764" spans="2:4" x14ac:dyDescent="0.3">
      <c r="B764" s="312" t="str">
        <f>+IF(Lists!CK742="","",Lists!CK742)</f>
        <v/>
      </c>
      <c r="C764" s="312" t="str">
        <f>+IF(Lists!CL742="","",Lists!CL742)</f>
        <v/>
      </c>
      <c r="D764" s="313"/>
    </row>
    <row r="765" spans="2:4" x14ac:dyDescent="0.3">
      <c r="B765" s="312" t="str">
        <f>+IF(Lists!CK743="","",Lists!CK743)</f>
        <v/>
      </c>
      <c r="C765" s="312" t="str">
        <f>+IF(Lists!CL743="","",Lists!CL743)</f>
        <v/>
      </c>
      <c r="D765" s="313"/>
    </row>
    <row r="766" spans="2:4" x14ac:dyDescent="0.3">
      <c r="B766" s="312" t="str">
        <f>+IF(Lists!CK744="","",Lists!CK744)</f>
        <v/>
      </c>
      <c r="C766" s="312" t="str">
        <f>+IF(Lists!CL744="","",Lists!CL744)</f>
        <v/>
      </c>
      <c r="D766" s="313"/>
    </row>
    <row r="767" spans="2:4" x14ac:dyDescent="0.3">
      <c r="B767" s="312" t="str">
        <f>+IF(Lists!CK745="","",Lists!CK745)</f>
        <v/>
      </c>
      <c r="C767" s="312" t="str">
        <f>+IF(Lists!CL745="","",Lists!CL745)</f>
        <v/>
      </c>
      <c r="D767" s="313"/>
    </row>
    <row r="768" spans="2:4" x14ac:dyDescent="0.3">
      <c r="B768" s="312" t="str">
        <f>+IF(Lists!CK746="","",Lists!CK746)</f>
        <v/>
      </c>
      <c r="C768" s="312" t="str">
        <f>+IF(Lists!CL746="","",Lists!CL746)</f>
        <v/>
      </c>
      <c r="D768" s="313"/>
    </row>
    <row r="769" spans="2:4" x14ac:dyDescent="0.3">
      <c r="B769" s="312" t="str">
        <f>+IF(Lists!CK747="","",Lists!CK747)</f>
        <v/>
      </c>
      <c r="C769" s="312" t="str">
        <f>+IF(Lists!CL747="","",Lists!CL747)</f>
        <v/>
      </c>
      <c r="D769" s="313"/>
    </row>
    <row r="770" spans="2:4" x14ac:dyDescent="0.3">
      <c r="B770" s="312" t="str">
        <f>+IF(Lists!CK748="","",Lists!CK748)</f>
        <v/>
      </c>
      <c r="C770" s="312" t="str">
        <f>+IF(Lists!CL748="","",Lists!CL748)</f>
        <v/>
      </c>
      <c r="D770" s="313"/>
    </row>
    <row r="771" spans="2:4" x14ac:dyDescent="0.3">
      <c r="B771" s="312" t="str">
        <f>+IF(Lists!CK749="","",Lists!CK749)</f>
        <v/>
      </c>
      <c r="C771" s="312" t="str">
        <f>+IF(Lists!CL749="","",Lists!CL749)</f>
        <v/>
      </c>
      <c r="D771" s="313"/>
    </row>
    <row r="772" spans="2:4" x14ac:dyDescent="0.3">
      <c r="B772" s="312" t="str">
        <f>+IF(Lists!CK750="","",Lists!CK750)</f>
        <v/>
      </c>
      <c r="C772" s="312" t="str">
        <f>+IF(Lists!CL750="","",Lists!CL750)</f>
        <v/>
      </c>
      <c r="D772" s="313"/>
    </row>
    <row r="773" spans="2:4" x14ac:dyDescent="0.3">
      <c r="B773" s="312" t="str">
        <f>+IF(Lists!CK751="","",Lists!CK751)</f>
        <v/>
      </c>
      <c r="C773" s="312" t="str">
        <f>+IF(Lists!CL751="","",Lists!CL751)</f>
        <v/>
      </c>
      <c r="D773" s="313"/>
    </row>
    <row r="774" spans="2:4" x14ac:dyDescent="0.3">
      <c r="B774" s="312" t="str">
        <f>+IF(Lists!CK752="","",Lists!CK752)</f>
        <v/>
      </c>
      <c r="C774" s="312" t="str">
        <f>+IF(Lists!CL752="","",Lists!CL752)</f>
        <v/>
      </c>
      <c r="D774" s="313"/>
    </row>
    <row r="775" spans="2:4" x14ac:dyDescent="0.3">
      <c r="B775" s="312" t="str">
        <f>+IF(Lists!CK753="","",Lists!CK753)</f>
        <v/>
      </c>
      <c r="C775" s="312" t="str">
        <f>+IF(Lists!CL753="","",Lists!CL753)</f>
        <v/>
      </c>
      <c r="D775" s="313"/>
    </row>
    <row r="776" spans="2:4" x14ac:dyDescent="0.3">
      <c r="B776" s="312" t="str">
        <f>+IF(Lists!CK754="","",Lists!CK754)</f>
        <v/>
      </c>
      <c r="C776" s="312" t="str">
        <f>+IF(Lists!CL754="","",Lists!CL754)</f>
        <v/>
      </c>
      <c r="D776" s="313"/>
    </row>
    <row r="777" spans="2:4" x14ac:dyDescent="0.3">
      <c r="B777" s="312" t="str">
        <f>+IF(Lists!CK755="","",Lists!CK755)</f>
        <v/>
      </c>
      <c r="C777" s="312" t="str">
        <f>+IF(Lists!CL755="","",Lists!CL755)</f>
        <v/>
      </c>
      <c r="D777" s="313"/>
    </row>
    <row r="778" spans="2:4" x14ac:dyDescent="0.3">
      <c r="B778" s="312" t="str">
        <f>+IF(Lists!CK756="","",Lists!CK756)</f>
        <v/>
      </c>
      <c r="C778" s="312" t="str">
        <f>+IF(Lists!CL756="","",Lists!CL756)</f>
        <v/>
      </c>
      <c r="D778" s="313"/>
    </row>
    <row r="779" spans="2:4" x14ac:dyDescent="0.3">
      <c r="B779" s="312" t="str">
        <f>+IF(Lists!CK757="","",Lists!CK757)</f>
        <v/>
      </c>
      <c r="C779" s="312" t="str">
        <f>+IF(Lists!CL757="","",Lists!CL757)</f>
        <v/>
      </c>
      <c r="D779" s="313"/>
    </row>
    <row r="780" spans="2:4" x14ac:dyDescent="0.3">
      <c r="B780" s="312" t="str">
        <f>+IF(Lists!CK758="","",Lists!CK758)</f>
        <v/>
      </c>
      <c r="C780" s="312" t="str">
        <f>+IF(Lists!CL758="","",Lists!CL758)</f>
        <v/>
      </c>
      <c r="D780" s="313"/>
    </row>
    <row r="781" spans="2:4" x14ac:dyDescent="0.3">
      <c r="B781" s="312" t="str">
        <f>+IF(Lists!CK759="","",Lists!CK759)</f>
        <v/>
      </c>
      <c r="C781" s="312" t="str">
        <f>+IF(Lists!CL759="","",Lists!CL759)</f>
        <v/>
      </c>
      <c r="D781" s="313"/>
    </row>
    <row r="782" spans="2:4" x14ac:dyDescent="0.3">
      <c r="B782" s="312" t="str">
        <f>+IF(Lists!CK760="","",Lists!CK760)</f>
        <v/>
      </c>
      <c r="C782" s="312" t="str">
        <f>+IF(Lists!CL760="","",Lists!CL760)</f>
        <v/>
      </c>
      <c r="D782" s="313"/>
    </row>
    <row r="783" spans="2:4" x14ac:dyDescent="0.3">
      <c r="B783" s="312" t="str">
        <f>+IF(Lists!CK761="","",Lists!CK761)</f>
        <v/>
      </c>
      <c r="C783" s="312" t="str">
        <f>+IF(Lists!CL761="","",Lists!CL761)</f>
        <v/>
      </c>
      <c r="D783" s="313"/>
    </row>
    <row r="784" spans="2:4" x14ac:dyDescent="0.3">
      <c r="B784" s="312" t="str">
        <f>+IF(Lists!CK762="","",Lists!CK762)</f>
        <v/>
      </c>
      <c r="C784" s="312" t="str">
        <f>+IF(Lists!CL762="","",Lists!CL762)</f>
        <v/>
      </c>
      <c r="D784" s="313"/>
    </row>
    <row r="785" spans="2:4" x14ac:dyDescent="0.3">
      <c r="B785" s="312" t="str">
        <f>+IF(Lists!CK763="","",Lists!CK763)</f>
        <v/>
      </c>
      <c r="C785" s="312" t="str">
        <f>+IF(Lists!CL763="","",Lists!CL763)</f>
        <v/>
      </c>
      <c r="D785" s="313"/>
    </row>
    <row r="786" spans="2:4" x14ac:dyDescent="0.3">
      <c r="B786" s="312" t="str">
        <f>+IF(Lists!CK764="","",Lists!CK764)</f>
        <v/>
      </c>
      <c r="C786" s="312" t="str">
        <f>+IF(Lists!CL764="","",Lists!CL764)</f>
        <v/>
      </c>
      <c r="D786" s="313"/>
    </row>
    <row r="787" spans="2:4" x14ac:dyDescent="0.3">
      <c r="B787" s="312" t="str">
        <f>+IF(Lists!CK765="","",Lists!CK765)</f>
        <v/>
      </c>
      <c r="C787" s="312" t="str">
        <f>+IF(Lists!CL765="","",Lists!CL765)</f>
        <v/>
      </c>
      <c r="D787" s="313"/>
    </row>
    <row r="788" spans="2:4" x14ac:dyDescent="0.3">
      <c r="B788" s="312" t="str">
        <f>+IF(Lists!CK766="","",Lists!CK766)</f>
        <v/>
      </c>
      <c r="C788" s="312" t="str">
        <f>+IF(Lists!CL766="","",Lists!CL766)</f>
        <v/>
      </c>
      <c r="D788" s="313"/>
    </row>
    <row r="789" spans="2:4" x14ac:dyDescent="0.3">
      <c r="B789" s="312" t="str">
        <f>+IF(Lists!CK767="","",Lists!CK767)</f>
        <v/>
      </c>
      <c r="C789" s="312" t="str">
        <f>+IF(Lists!CL767="","",Lists!CL767)</f>
        <v/>
      </c>
      <c r="D789" s="313"/>
    </row>
    <row r="790" spans="2:4" x14ac:dyDescent="0.3">
      <c r="B790" s="312" t="str">
        <f>+IF(Lists!CK768="","",Lists!CK768)</f>
        <v/>
      </c>
      <c r="C790" s="312" t="str">
        <f>+IF(Lists!CL768="","",Lists!CL768)</f>
        <v/>
      </c>
      <c r="D790" s="313"/>
    </row>
    <row r="791" spans="2:4" x14ac:dyDescent="0.3">
      <c r="B791" s="312" t="str">
        <f>+IF(Lists!CK769="","",Lists!CK769)</f>
        <v/>
      </c>
      <c r="C791" s="312" t="str">
        <f>+IF(Lists!CL769="","",Lists!CL769)</f>
        <v/>
      </c>
      <c r="D791" s="313"/>
    </row>
    <row r="792" spans="2:4" x14ac:dyDescent="0.3">
      <c r="B792" s="312" t="str">
        <f>+IF(Lists!CK770="","",Lists!CK770)</f>
        <v/>
      </c>
      <c r="C792" s="312" t="str">
        <f>+IF(Lists!CL770="","",Lists!CL770)</f>
        <v/>
      </c>
      <c r="D792" s="313"/>
    </row>
    <row r="793" spans="2:4" x14ac:dyDescent="0.3">
      <c r="B793" s="312" t="str">
        <f>+IF(Lists!CK771="","",Lists!CK771)</f>
        <v/>
      </c>
      <c r="C793" s="312" t="str">
        <f>+IF(Lists!CL771="","",Lists!CL771)</f>
        <v/>
      </c>
      <c r="D793" s="313"/>
    </row>
    <row r="794" spans="2:4" x14ac:dyDescent="0.3">
      <c r="B794" s="312" t="str">
        <f>+IF(Lists!CK772="","",Lists!CK772)</f>
        <v/>
      </c>
      <c r="C794" s="312" t="str">
        <f>+IF(Lists!CL772="","",Lists!CL772)</f>
        <v/>
      </c>
      <c r="D794" s="313"/>
    </row>
    <row r="795" spans="2:4" x14ac:dyDescent="0.3">
      <c r="B795" s="312" t="str">
        <f>+IF(Lists!CK773="","",Lists!CK773)</f>
        <v/>
      </c>
      <c r="C795" s="312" t="str">
        <f>+IF(Lists!CL773="","",Lists!CL773)</f>
        <v/>
      </c>
      <c r="D795" s="313"/>
    </row>
    <row r="796" spans="2:4" x14ac:dyDescent="0.3">
      <c r="B796" s="312" t="str">
        <f>+IF(Lists!CK774="","",Lists!CK774)</f>
        <v/>
      </c>
      <c r="C796" s="312" t="str">
        <f>+IF(Lists!CL774="","",Lists!CL774)</f>
        <v/>
      </c>
      <c r="D796" s="313"/>
    </row>
    <row r="797" spans="2:4" x14ac:dyDescent="0.3">
      <c r="B797" s="312" t="str">
        <f>+IF(Lists!CK775="","",Lists!CK775)</f>
        <v/>
      </c>
      <c r="C797" s="312" t="str">
        <f>+IF(Lists!CL775="","",Lists!CL775)</f>
        <v/>
      </c>
      <c r="D797" s="313"/>
    </row>
    <row r="798" spans="2:4" x14ac:dyDescent="0.3">
      <c r="B798" s="312" t="str">
        <f>+IF(Lists!CK776="","",Lists!CK776)</f>
        <v/>
      </c>
      <c r="C798" s="312" t="str">
        <f>+IF(Lists!CL776="","",Lists!CL776)</f>
        <v/>
      </c>
      <c r="D798" s="313"/>
    </row>
    <row r="799" spans="2:4" x14ac:dyDescent="0.3">
      <c r="B799" s="312" t="str">
        <f>+IF(Lists!CK777="","",Lists!CK777)</f>
        <v/>
      </c>
      <c r="C799" s="312" t="str">
        <f>+IF(Lists!CL777="","",Lists!CL777)</f>
        <v/>
      </c>
      <c r="D799" s="313"/>
    </row>
    <row r="800" spans="2:4" x14ac:dyDescent="0.3">
      <c r="B800" s="312" t="str">
        <f>+IF(Lists!CK778="","",Lists!CK778)</f>
        <v/>
      </c>
      <c r="C800" s="312" t="str">
        <f>+IF(Lists!CL778="","",Lists!CL778)</f>
        <v/>
      </c>
      <c r="D800" s="313"/>
    </row>
    <row r="801" spans="2:4" x14ac:dyDescent="0.3">
      <c r="B801" s="312" t="str">
        <f>+IF(Lists!CK779="","",Lists!CK779)</f>
        <v/>
      </c>
      <c r="C801" s="312" t="str">
        <f>+IF(Lists!CL779="","",Lists!CL779)</f>
        <v/>
      </c>
      <c r="D801" s="313"/>
    </row>
    <row r="802" spans="2:4" x14ac:dyDescent="0.3">
      <c r="B802" s="312" t="str">
        <f>+IF(Lists!CK780="","",Lists!CK780)</f>
        <v/>
      </c>
      <c r="C802" s="312" t="str">
        <f>+IF(Lists!CL780="","",Lists!CL780)</f>
        <v/>
      </c>
      <c r="D802" s="313"/>
    </row>
    <row r="803" spans="2:4" x14ac:dyDescent="0.3">
      <c r="B803" s="312" t="str">
        <f>+IF(Lists!CK781="","",Lists!CK781)</f>
        <v/>
      </c>
      <c r="C803" s="312" t="str">
        <f>+IF(Lists!CL781="","",Lists!CL781)</f>
        <v/>
      </c>
      <c r="D803" s="313"/>
    </row>
    <row r="804" spans="2:4" x14ac:dyDescent="0.3">
      <c r="B804" s="312" t="str">
        <f>+IF(Lists!CK782="","",Lists!CK782)</f>
        <v/>
      </c>
      <c r="C804" s="312" t="str">
        <f>+IF(Lists!CL782="","",Lists!CL782)</f>
        <v/>
      </c>
      <c r="D804" s="313"/>
    </row>
    <row r="805" spans="2:4" x14ac:dyDescent="0.3">
      <c r="B805" s="312" t="str">
        <f>+IF(Lists!CK783="","",Lists!CK783)</f>
        <v/>
      </c>
      <c r="C805" s="312" t="str">
        <f>+IF(Lists!CL783="","",Lists!CL783)</f>
        <v/>
      </c>
      <c r="D805" s="313"/>
    </row>
    <row r="806" spans="2:4" x14ac:dyDescent="0.3">
      <c r="B806" s="312" t="str">
        <f>+IF(Lists!CK784="","",Lists!CK784)</f>
        <v/>
      </c>
      <c r="C806" s="312" t="str">
        <f>+IF(Lists!CL784="","",Lists!CL784)</f>
        <v/>
      </c>
      <c r="D806" s="313"/>
    </row>
    <row r="807" spans="2:4" x14ac:dyDescent="0.3">
      <c r="B807" s="312" t="str">
        <f>+IF(Lists!CK785="","",Lists!CK785)</f>
        <v/>
      </c>
      <c r="C807" s="312" t="str">
        <f>+IF(Lists!CL785="","",Lists!CL785)</f>
        <v/>
      </c>
      <c r="D807" s="313"/>
    </row>
    <row r="808" spans="2:4" x14ac:dyDescent="0.3">
      <c r="B808" s="312" t="str">
        <f>+IF(Lists!CK786="","",Lists!CK786)</f>
        <v/>
      </c>
      <c r="C808" s="312" t="str">
        <f>+IF(Lists!CL786="","",Lists!CL786)</f>
        <v/>
      </c>
      <c r="D808" s="313"/>
    </row>
    <row r="809" spans="2:4" x14ac:dyDescent="0.3">
      <c r="B809" s="312" t="str">
        <f>+IF(Lists!CK787="","",Lists!CK787)</f>
        <v/>
      </c>
      <c r="C809" s="312" t="str">
        <f>+IF(Lists!CL787="","",Lists!CL787)</f>
        <v/>
      </c>
      <c r="D809" s="313"/>
    </row>
    <row r="810" spans="2:4" x14ac:dyDescent="0.3">
      <c r="B810" s="312" t="str">
        <f>+IF(Lists!CK788="","",Lists!CK788)</f>
        <v/>
      </c>
      <c r="C810" s="312" t="str">
        <f>+IF(Lists!CL788="","",Lists!CL788)</f>
        <v/>
      </c>
      <c r="D810" s="313"/>
    </row>
    <row r="811" spans="2:4" x14ac:dyDescent="0.3">
      <c r="B811" s="312" t="str">
        <f>+IF(Lists!CK789="","",Lists!CK789)</f>
        <v/>
      </c>
      <c r="C811" s="312" t="str">
        <f>+IF(Lists!CL789="","",Lists!CL789)</f>
        <v/>
      </c>
      <c r="D811" s="313"/>
    </row>
    <row r="812" spans="2:4" x14ac:dyDescent="0.3">
      <c r="B812" s="312" t="str">
        <f>+IF(Lists!CK790="","",Lists!CK790)</f>
        <v/>
      </c>
      <c r="C812" s="312" t="str">
        <f>+IF(Lists!CL790="","",Lists!CL790)</f>
        <v/>
      </c>
      <c r="D812" s="313"/>
    </row>
    <row r="813" spans="2:4" x14ac:dyDescent="0.3">
      <c r="B813" s="312" t="str">
        <f>+IF(Lists!CK791="","",Lists!CK791)</f>
        <v/>
      </c>
      <c r="C813" s="312" t="str">
        <f>+IF(Lists!CL791="","",Lists!CL791)</f>
        <v/>
      </c>
      <c r="D813" s="313"/>
    </row>
    <row r="814" spans="2:4" x14ac:dyDescent="0.3">
      <c r="B814" s="312" t="str">
        <f>+IF(Lists!CK792="","",Lists!CK792)</f>
        <v/>
      </c>
      <c r="C814" s="312" t="str">
        <f>+IF(Lists!CL792="","",Lists!CL792)</f>
        <v/>
      </c>
      <c r="D814" s="313"/>
    </row>
    <row r="815" spans="2:4" x14ac:dyDescent="0.3">
      <c r="B815" s="312" t="str">
        <f>+IF(Lists!CK793="","",Lists!CK793)</f>
        <v/>
      </c>
      <c r="C815" s="312" t="str">
        <f>+IF(Lists!CL793="","",Lists!CL793)</f>
        <v/>
      </c>
      <c r="D815" s="313"/>
    </row>
    <row r="816" spans="2:4" x14ac:dyDescent="0.3">
      <c r="B816" s="312" t="str">
        <f>+IF(Lists!CK794="","",Lists!CK794)</f>
        <v/>
      </c>
      <c r="C816" s="312" t="str">
        <f>+IF(Lists!CL794="","",Lists!CL794)</f>
        <v/>
      </c>
      <c r="D816" s="313"/>
    </row>
    <row r="817" spans="2:4" x14ac:dyDescent="0.3">
      <c r="B817" s="312" t="str">
        <f>+IF(Lists!CK795="","",Lists!CK795)</f>
        <v/>
      </c>
      <c r="C817" s="312" t="str">
        <f>+IF(Lists!CL795="","",Lists!CL795)</f>
        <v/>
      </c>
      <c r="D817" s="313"/>
    </row>
    <row r="818" spans="2:4" x14ac:dyDescent="0.3">
      <c r="B818" s="312" t="str">
        <f>+IF(Lists!CK796="","",Lists!CK796)</f>
        <v/>
      </c>
      <c r="C818" s="312" t="str">
        <f>+IF(Lists!CL796="","",Lists!CL796)</f>
        <v/>
      </c>
      <c r="D818" s="313"/>
    </row>
    <row r="819" spans="2:4" x14ac:dyDescent="0.3">
      <c r="B819" s="312" t="str">
        <f>+IF(Lists!CK797="","",Lists!CK797)</f>
        <v/>
      </c>
      <c r="C819" s="312" t="str">
        <f>+IF(Lists!CL797="","",Lists!CL797)</f>
        <v/>
      </c>
      <c r="D819" s="313"/>
    </row>
    <row r="820" spans="2:4" x14ac:dyDescent="0.3">
      <c r="B820" s="312" t="str">
        <f>+IF(Lists!CK798="","",Lists!CK798)</f>
        <v/>
      </c>
      <c r="C820" s="312" t="str">
        <f>+IF(Lists!CL798="","",Lists!CL798)</f>
        <v/>
      </c>
      <c r="D820" s="313"/>
    </row>
    <row r="821" spans="2:4" x14ac:dyDescent="0.3">
      <c r="B821" s="312" t="str">
        <f>+IF(Lists!CK799="","",Lists!CK799)</f>
        <v/>
      </c>
      <c r="C821" s="312" t="str">
        <f>+IF(Lists!CL799="","",Lists!CL799)</f>
        <v/>
      </c>
      <c r="D821" s="313"/>
    </row>
    <row r="822" spans="2:4" x14ac:dyDescent="0.3">
      <c r="B822" s="312" t="str">
        <f>+IF(Lists!CK800="","",Lists!CK800)</f>
        <v/>
      </c>
      <c r="C822" s="312" t="str">
        <f>+IF(Lists!CL800="","",Lists!CL800)</f>
        <v/>
      </c>
      <c r="D822" s="313"/>
    </row>
    <row r="823" spans="2:4" x14ac:dyDescent="0.3">
      <c r="B823" s="312" t="str">
        <f>+IF(Lists!CK801="","",Lists!CK801)</f>
        <v/>
      </c>
      <c r="C823" s="312" t="str">
        <f>+IF(Lists!CL801="","",Lists!CL801)</f>
        <v/>
      </c>
      <c r="D823" s="313"/>
    </row>
    <row r="824" spans="2:4" x14ac:dyDescent="0.3">
      <c r="B824" s="312" t="str">
        <f>+IF(Lists!CK802="","",Lists!CK802)</f>
        <v/>
      </c>
      <c r="C824" s="312" t="str">
        <f>+IF(Lists!CL802="","",Lists!CL802)</f>
        <v/>
      </c>
      <c r="D824" s="313"/>
    </row>
    <row r="825" spans="2:4" x14ac:dyDescent="0.3">
      <c r="B825" s="312" t="str">
        <f>+IF(Lists!CK803="","",Lists!CK803)</f>
        <v/>
      </c>
      <c r="C825" s="312" t="str">
        <f>+IF(Lists!CL803="","",Lists!CL803)</f>
        <v/>
      </c>
      <c r="D825" s="313"/>
    </row>
    <row r="826" spans="2:4" x14ac:dyDescent="0.3">
      <c r="B826" s="312" t="str">
        <f>+IF(Lists!CK804="","",Lists!CK804)</f>
        <v/>
      </c>
      <c r="C826" s="312" t="str">
        <f>+IF(Lists!CL804="","",Lists!CL804)</f>
        <v/>
      </c>
      <c r="D826" s="313"/>
    </row>
    <row r="827" spans="2:4" x14ac:dyDescent="0.3">
      <c r="B827" s="312" t="str">
        <f>+IF(Lists!CK805="","",Lists!CK805)</f>
        <v/>
      </c>
      <c r="C827" s="312" t="str">
        <f>+IF(Lists!CL805="","",Lists!CL805)</f>
        <v/>
      </c>
      <c r="D827" s="313"/>
    </row>
    <row r="828" spans="2:4" x14ac:dyDescent="0.3">
      <c r="B828" s="312" t="str">
        <f>+IF(Lists!CK806="","",Lists!CK806)</f>
        <v/>
      </c>
      <c r="C828" s="312" t="str">
        <f>+IF(Lists!CL806="","",Lists!CL806)</f>
        <v/>
      </c>
      <c r="D828" s="313"/>
    </row>
    <row r="829" spans="2:4" x14ac:dyDescent="0.3">
      <c r="B829" s="312" t="str">
        <f>+IF(Lists!CK807="","",Lists!CK807)</f>
        <v/>
      </c>
      <c r="C829" s="312" t="str">
        <f>+IF(Lists!CL807="","",Lists!CL807)</f>
        <v/>
      </c>
      <c r="D829" s="313"/>
    </row>
    <row r="830" spans="2:4" x14ac:dyDescent="0.3">
      <c r="B830" s="312" t="str">
        <f>+IF(Lists!CK808="","",Lists!CK808)</f>
        <v/>
      </c>
      <c r="C830" s="312" t="str">
        <f>+IF(Lists!CL808="","",Lists!CL808)</f>
        <v/>
      </c>
      <c r="D830" s="313"/>
    </row>
    <row r="831" spans="2:4" x14ac:dyDescent="0.3">
      <c r="B831" s="312" t="str">
        <f>+IF(Lists!CK809="","",Lists!CK809)</f>
        <v/>
      </c>
      <c r="C831" s="312" t="str">
        <f>+IF(Lists!CL809="","",Lists!CL809)</f>
        <v/>
      </c>
      <c r="D831" s="313"/>
    </row>
    <row r="832" spans="2:4" x14ac:dyDescent="0.3">
      <c r="B832" s="312" t="str">
        <f>+IF(Lists!CK810="","",Lists!CK810)</f>
        <v/>
      </c>
      <c r="C832" s="312" t="str">
        <f>+IF(Lists!CL810="","",Lists!CL810)</f>
        <v/>
      </c>
      <c r="D832" s="313"/>
    </row>
    <row r="833" spans="2:4" x14ac:dyDescent="0.3">
      <c r="B833" s="312" t="str">
        <f>+IF(Lists!CK811="","",Lists!CK811)</f>
        <v/>
      </c>
      <c r="C833" s="312" t="str">
        <f>+IF(Lists!CL811="","",Lists!CL811)</f>
        <v/>
      </c>
      <c r="D833" s="313"/>
    </row>
    <row r="834" spans="2:4" x14ac:dyDescent="0.3">
      <c r="B834" s="312" t="str">
        <f>+IF(Lists!CK812="","",Lists!CK812)</f>
        <v/>
      </c>
      <c r="C834" s="312" t="str">
        <f>+IF(Lists!CL812="","",Lists!CL812)</f>
        <v/>
      </c>
      <c r="D834" s="313"/>
    </row>
    <row r="835" spans="2:4" x14ac:dyDescent="0.3">
      <c r="B835" s="312" t="str">
        <f>+IF(Lists!CK813="","",Lists!CK813)</f>
        <v/>
      </c>
      <c r="C835" s="312" t="str">
        <f>+IF(Lists!CL813="","",Lists!CL813)</f>
        <v/>
      </c>
      <c r="D835" s="313"/>
    </row>
    <row r="836" spans="2:4" x14ac:dyDescent="0.3">
      <c r="B836" s="312" t="str">
        <f>+IF(Lists!CK814="","",Lists!CK814)</f>
        <v/>
      </c>
      <c r="C836" s="312" t="str">
        <f>+IF(Lists!CL814="","",Lists!CL814)</f>
        <v/>
      </c>
      <c r="D836" s="313"/>
    </row>
    <row r="837" spans="2:4" x14ac:dyDescent="0.3">
      <c r="B837" s="312" t="str">
        <f>+IF(Lists!CK815="","",Lists!CK815)</f>
        <v/>
      </c>
      <c r="C837" s="312" t="str">
        <f>+IF(Lists!CL815="","",Lists!CL815)</f>
        <v/>
      </c>
      <c r="D837" s="313"/>
    </row>
    <row r="838" spans="2:4" x14ac:dyDescent="0.3">
      <c r="B838" s="312" t="str">
        <f>+IF(Lists!CK816="","",Lists!CK816)</f>
        <v/>
      </c>
      <c r="C838" s="312" t="str">
        <f>+IF(Lists!CL816="","",Lists!CL816)</f>
        <v/>
      </c>
      <c r="D838" s="313"/>
    </row>
    <row r="839" spans="2:4" x14ac:dyDescent="0.3">
      <c r="B839" s="312" t="str">
        <f>+IF(Lists!CK817="","",Lists!CK817)</f>
        <v/>
      </c>
      <c r="C839" s="312" t="str">
        <f>+IF(Lists!CL817="","",Lists!CL817)</f>
        <v/>
      </c>
      <c r="D839" s="313"/>
    </row>
    <row r="840" spans="2:4" x14ac:dyDescent="0.3">
      <c r="B840" s="312" t="str">
        <f>+IF(Lists!CK818="","",Lists!CK818)</f>
        <v/>
      </c>
      <c r="C840" s="312" t="str">
        <f>+IF(Lists!CL818="","",Lists!CL818)</f>
        <v/>
      </c>
      <c r="D840" s="313"/>
    </row>
    <row r="841" spans="2:4" x14ac:dyDescent="0.3">
      <c r="B841" s="312" t="str">
        <f>+IF(Lists!CK819="","",Lists!CK819)</f>
        <v/>
      </c>
      <c r="C841" s="312" t="str">
        <f>+IF(Lists!CL819="","",Lists!CL819)</f>
        <v/>
      </c>
      <c r="D841" s="313"/>
    </row>
    <row r="842" spans="2:4" x14ac:dyDescent="0.3">
      <c r="B842" s="312" t="str">
        <f>+IF(Lists!CK820="","",Lists!CK820)</f>
        <v/>
      </c>
      <c r="C842" s="312" t="str">
        <f>+IF(Lists!CL820="","",Lists!CL820)</f>
        <v/>
      </c>
      <c r="D842" s="313"/>
    </row>
    <row r="843" spans="2:4" x14ac:dyDescent="0.3">
      <c r="B843" s="312" t="str">
        <f>+IF(Lists!CK821="","",Lists!CK821)</f>
        <v/>
      </c>
      <c r="C843" s="312" t="str">
        <f>+IF(Lists!CL821="","",Lists!CL821)</f>
        <v/>
      </c>
      <c r="D843" s="313"/>
    </row>
    <row r="844" spans="2:4" x14ac:dyDescent="0.3">
      <c r="B844" s="312" t="str">
        <f>+IF(Lists!CK822="","",Lists!CK822)</f>
        <v/>
      </c>
      <c r="C844" s="312" t="str">
        <f>+IF(Lists!CL822="","",Lists!CL822)</f>
        <v/>
      </c>
      <c r="D844" s="313"/>
    </row>
    <row r="845" spans="2:4" x14ac:dyDescent="0.3">
      <c r="B845" s="312" t="str">
        <f>+IF(Lists!CK823="","",Lists!CK823)</f>
        <v/>
      </c>
      <c r="C845" s="312" t="str">
        <f>+IF(Lists!CL823="","",Lists!CL823)</f>
        <v/>
      </c>
      <c r="D845" s="313"/>
    </row>
    <row r="846" spans="2:4" x14ac:dyDescent="0.3">
      <c r="B846" s="312" t="str">
        <f>+IF(Lists!CK824="","",Lists!CK824)</f>
        <v/>
      </c>
      <c r="C846" s="312" t="str">
        <f>+IF(Lists!CL824="","",Lists!CL824)</f>
        <v/>
      </c>
      <c r="D846" s="313"/>
    </row>
    <row r="847" spans="2:4" x14ac:dyDescent="0.3">
      <c r="B847" s="312" t="str">
        <f>+IF(Lists!CK825="","",Lists!CK825)</f>
        <v/>
      </c>
      <c r="C847" s="312" t="str">
        <f>+IF(Lists!CL825="","",Lists!CL825)</f>
        <v/>
      </c>
      <c r="D847" s="313"/>
    </row>
    <row r="848" spans="2:4" x14ac:dyDescent="0.3">
      <c r="B848" s="312" t="str">
        <f>+IF(Lists!CK826="","",Lists!CK826)</f>
        <v/>
      </c>
      <c r="C848" s="312" t="str">
        <f>+IF(Lists!CL826="","",Lists!CL826)</f>
        <v/>
      </c>
      <c r="D848" s="313"/>
    </row>
    <row r="849" spans="2:4" x14ac:dyDescent="0.3">
      <c r="B849" s="312" t="str">
        <f>+IF(Lists!CK827="","",Lists!CK827)</f>
        <v/>
      </c>
      <c r="C849" s="312" t="str">
        <f>+IF(Lists!CL827="","",Lists!CL827)</f>
        <v/>
      </c>
      <c r="D849" s="313"/>
    </row>
    <row r="850" spans="2:4" x14ac:dyDescent="0.3">
      <c r="B850" s="312" t="str">
        <f>+IF(Lists!CK828="","",Lists!CK828)</f>
        <v/>
      </c>
      <c r="C850" s="312" t="str">
        <f>+IF(Lists!CL828="","",Lists!CL828)</f>
        <v/>
      </c>
      <c r="D850" s="313"/>
    </row>
    <row r="851" spans="2:4" x14ac:dyDescent="0.3">
      <c r="B851" s="312" t="str">
        <f>+IF(Lists!CK829="","",Lists!CK829)</f>
        <v/>
      </c>
      <c r="C851" s="312" t="str">
        <f>+IF(Lists!CL829="","",Lists!CL829)</f>
        <v/>
      </c>
      <c r="D851" s="313"/>
    </row>
    <row r="852" spans="2:4" x14ac:dyDescent="0.3">
      <c r="B852" s="312" t="str">
        <f>+IF(Lists!CK830="","",Lists!CK830)</f>
        <v/>
      </c>
      <c r="C852" s="312" t="str">
        <f>+IF(Lists!CL830="","",Lists!CL830)</f>
        <v/>
      </c>
      <c r="D852" s="313"/>
    </row>
    <row r="853" spans="2:4" x14ac:dyDescent="0.3">
      <c r="B853" s="312" t="str">
        <f>+IF(Lists!CK831="","",Lists!CK831)</f>
        <v/>
      </c>
      <c r="C853" s="312" t="str">
        <f>+IF(Lists!CL831="","",Lists!CL831)</f>
        <v/>
      </c>
      <c r="D853" s="313"/>
    </row>
    <row r="854" spans="2:4" x14ac:dyDescent="0.3">
      <c r="B854" s="312" t="str">
        <f>+IF(Lists!CK832="","",Lists!CK832)</f>
        <v/>
      </c>
      <c r="C854" s="312" t="str">
        <f>+IF(Lists!CL832="","",Lists!CL832)</f>
        <v/>
      </c>
      <c r="D854" s="313"/>
    </row>
    <row r="855" spans="2:4" x14ac:dyDescent="0.3">
      <c r="B855" s="312" t="str">
        <f>+IF(Lists!CK833="","",Lists!CK833)</f>
        <v/>
      </c>
      <c r="C855" s="312" t="str">
        <f>+IF(Lists!CL833="","",Lists!CL833)</f>
        <v/>
      </c>
      <c r="D855" s="313"/>
    </row>
    <row r="856" spans="2:4" x14ac:dyDescent="0.3">
      <c r="B856" s="312" t="str">
        <f>+IF(Lists!CK834="","",Lists!CK834)</f>
        <v/>
      </c>
      <c r="C856" s="312" t="str">
        <f>+IF(Lists!CL834="","",Lists!CL834)</f>
        <v/>
      </c>
      <c r="D856" s="313"/>
    </row>
    <row r="857" spans="2:4" x14ac:dyDescent="0.3">
      <c r="B857" s="312" t="str">
        <f>+IF(Lists!CK835="","",Lists!CK835)</f>
        <v/>
      </c>
      <c r="C857" s="312" t="str">
        <f>+IF(Lists!CL835="","",Lists!CL835)</f>
        <v/>
      </c>
      <c r="D857" s="313"/>
    </row>
    <row r="858" spans="2:4" x14ac:dyDescent="0.3">
      <c r="B858" s="312" t="str">
        <f>+IF(Lists!CK836="","",Lists!CK836)</f>
        <v/>
      </c>
      <c r="C858" s="312" t="str">
        <f>+IF(Lists!CL836="","",Lists!CL836)</f>
        <v/>
      </c>
      <c r="D858" s="313"/>
    </row>
    <row r="859" spans="2:4" x14ac:dyDescent="0.3">
      <c r="B859" s="312" t="str">
        <f>+IF(Lists!CK837="","",Lists!CK837)</f>
        <v/>
      </c>
      <c r="C859" s="312" t="str">
        <f>+IF(Lists!CL837="","",Lists!CL837)</f>
        <v/>
      </c>
      <c r="D859" s="313"/>
    </row>
    <row r="860" spans="2:4" x14ac:dyDescent="0.3">
      <c r="B860" s="312" t="str">
        <f>+IF(Lists!CK838="","",Lists!CK838)</f>
        <v/>
      </c>
      <c r="C860" s="312" t="str">
        <f>+IF(Lists!CL838="","",Lists!CL838)</f>
        <v/>
      </c>
      <c r="D860" s="313"/>
    </row>
    <row r="861" spans="2:4" x14ac:dyDescent="0.3">
      <c r="B861" s="312" t="str">
        <f>+IF(Lists!CK839="","",Lists!CK839)</f>
        <v/>
      </c>
      <c r="C861" s="312" t="str">
        <f>+IF(Lists!CL839="","",Lists!CL839)</f>
        <v/>
      </c>
      <c r="D861" s="313"/>
    </row>
    <row r="862" spans="2:4" x14ac:dyDescent="0.3">
      <c r="B862" s="312" t="str">
        <f>+IF(Lists!CK840="","",Lists!CK840)</f>
        <v/>
      </c>
      <c r="C862" s="312" t="str">
        <f>+IF(Lists!CL840="","",Lists!CL840)</f>
        <v/>
      </c>
      <c r="D862" s="313"/>
    </row>
    <row r="863" spans="2:4" x14ac:dyDescent="0.3">
      <c r="B863" s="312" t="str">
        <f>+IF(Lists!CK841="","",Lists!CK841)</f>
        <v/>
      </c>
      <c r="C863" s="312" t="str">
        <f>+IF(Lists!CL841="","",Lists!CL841)</f>
        <v/>
      </c>
      <c r="D863" s="313"/>
    </row>
    <row r="864" spans="2:4" x14ac:dyDescent="0.3">
      <c r="B864" s="312" t="str">
        <f>+IF(Lists!CK842="","",Lists!CK842)</f>
        <v/>
      </c>
      <c r="C864" s="312" t="str">
        <f>+IF(Lists!CL842="","",Lists!CL842)</f>
        <v/>
      </c>
      <c r="D864" s="313"/>
    </row>
    <row r="865" spans="2:4" x14ac:dyDescent="0.3">
      <c r="B865" s="312" t="str">
        <f>+IF(Lists!CK843="","",Lists!CK843)</f>
        <v/>
      </c>
      <c r="C865" s="312" t="str">
        <f>+IF(Lists!CL843="","",Lists!CL843)</f>
        <v/>
      </c>
      <c r="D865" s="313"/>
    </row>
    <row r="866" spans="2:4" x14ac:dyDescent="0.3">
      <c r="B866" s="312" t="str">
        <f>+IF(Lists!CK844="","",Lists!CK844)</f>
        <v/>
      </c>
      <c r="C866" s="312" t="str">
        <f>+IF(Lists!CL844="","",Lists!CL844)</f>
        <v/>
      </c>
      <c r="D866" s="313"/>
    </row>
    <row r="867" spans="2:4" x14ac:dyDescent="0.3">
      <c r="B867" s="312" t="str">
        <f>+IF(Lists!CK845="","",Lists!CK845)</f>
        <v/>
      </c>
      <c r="C867" s="312" t="str">
        <f>+IF(Lists!CL845="","",Lists!CL845)</f>
        <v/>
      </c>
      <c r="D867" s="313"/>
    </row>
    <row r="868" spans="2:4" x14ac:dyDescent="0.3">
      <c r="B868" s="312" t="str">
        <f>+IF(Lists!CK846="","",Lists!CK846)</f>
        <v/>
      </c>
      <c r="C868" s="312" t="str">
        <f>+IF(Lists!CL846="","",Lists!CL846)</f>
        <v/>
      </c>
      <c r="D868" s="313"/>
    </row>
    <row r="869" spans="2:4" x14ac:dyDescent="0.3">
      <c r="B869" s="312" t="str">
        <f>+IF(Lists!CK847="","",Lists!CK847)</f>
        <v/>
      </c>
      <c r="C869" s="312" t="str">
        <f>+IF(Lists!CL847="","",Lists!CL847)</f>
        <v/>
      </c>
      <c r="D869" s="313"/>
    </row>
    <row r="870" spans="2:4" x14ac:dyDescent="0.3">
      <c r="B870" s="312" t="str">
        <f>+IF(Lists!CK848="","",Lists!CK848)</f>
        <v/>
      </c>
      <c r="C870" s="312" t="str">
        <f>+IF(Lists!CL848="","",Lists!CL848)</f>
        <v/>
      </c>
      <c r="D870" s="313"/>
    </row>
    <row r="871" spans="2:4" x14ac:dyDescent="0.3">
      <c r="B871" s="312" t="str">
        <f>+IF(Lists!CK849="","",Lists!CK849)</f>
        <v/>
      </c>
      <c r="C871" s="312" t="str">
        <f>+IF(Lists!CL849="","",Lists!CL849)</f>
        <v/>
      </c>
      <c r="D871" s="313"/>
    </row>
    <row r="872" spans="2:4" x14ac:dyDescent="0.3">
      <c r="B872" s="312" t="str">
        <f>+IF(Lists!CK850="","",Lists!CK850)</f>
        <v/>
      </c>
      <c r="C872" s="312" t="str">
        <f>+IF(Lists!CL850="","",Lists!CL850)</f>
        <v/>
      </c>
      <c r="D872" s="313"/>
    </row>
    <row r="873" spans="2:4" x14ac:dyDescent="0.3">
      <c r="B873" s="312" t="str">
        <f>+IF(Lists!CK851="","",Lists!CK851)</f>
        <v/>
      </c>
      <c r="C873" s="312" t="str">
        <f>+IF(Lists!CL851="","",Lists!CL851)</f>
        <v/>
      </c>
      <c r="D873" s="313"/>
    </row>
    <row r="874" spans="2:4" x14ac:dyDescent="0.3">
      <c r="B874" s="312" t="str">
        <f>+IF(Lists!CK852="","",Lists!CK852)</f>
        <v/>
      </c>
      <c r="C874" s="312" t="str">
        <f>+IF(Lists!CL852="","",Lists!CL852)</f>
        <v/>
      </c>
      <c r="D874" s="313"/>
    </row>
    <row r="875" spans="2:4" x14ac:dyDescent="0.3">
      <c r="B875" s="312" t="str">
        <f>+IF(Lists!CK853="","",Lists!CK853)</f>
        <v/>
      </c>
      <c r="C875" s="312" t="str">
        <f>+IF(Lists!CL853="","",Lists!CL853)</f>
        <v/>
      </c>
      <c r="D875" s="313"/>
    </row>
    <row r="876" spans="2:4" x14ac:dyDescent="0.3">
      <c r="B876" s="312" t="str">
        <f>+IF(Lists!CK854="","",Lists!CK854)</f>
        <v/>
      </c>
      <c r="C876" s="312" t="str">
        <f>+IF(Lists!CL854="","",Lists!CL854)</f>
        <v/>
      </c>
      <c r="D876" s="313"/>
    </row>
    <row r="877" spans="2:4" x14ac:dyDescent="0.3">
      <c r="B877" s="312" t="str">
        <f>+IF(Lists!CK855="","",Lists!CK855)</f>
        <v/>
      </c>
      <c r="C877" s="312" t="str">
        <f>+IF(Lists!CL855="","",Lists!CL855)</f>
        <v/>
      </c>
      <c r="D877" s="313"/>
    </row>
    <row r="878" spans="2:4" x14ac:dyDescent="0.3">
      <c r="B878" s="312" t="str">
        <f>+IF(Lists!CK856="","",Lists!CK856)</f>
        <v/>
      </c>
      <c r="C878" s="312" t="str">
        <f>+IF(Lists!CL856="","",Lists!CL856)</f>
        <v/>
      </c>
      <c r="D878" s="313"/>
    </row>
    <row r="879" spans="2:4" x14ac:dyDescent="0.3">
      <c r="B879" s="312" t="str">
        <f>+IF(Lists!CK857="","",Lists!CK857)</f>
        <v/>
      </c>
      <c r="C879" s="312" t="str">
        <f>+IF(Lists!CL857="","",Lists!CL857)</f>
        <v/>
      </c>
      <c r="D879" s="313"/>
    </row>
    <row r="880" spans="2:4" x14ac:dyDescent="0.3">
      <c r="B880" s="312" t="str">
        <f>+IF(Lists!CK858="","",Lists!CK858)</f>
        <v/>
      </c>
      <c r="C880" s="312" t="str">
        <f>+IF(Lists!CL858="","",Lists!CL858)</f>
        <v/>
      </c>
      <c r="D880" s="313"/>
    </row>
    <row r="881" spans="2:4" x14ac:dyDescent="0.3">
      <c r="B881" s="312" t="str">
        <f>+IF(Lists!CK859="","",Lists!CK859)</f>
        <v/>
      </c>
      <c r="C881" s="312" t="str">
        <f>+IF(Lists!CL859="","",Lists!CL859)</f>
        <v/>
      </c>
      <c r="D881" s="313"/>
    </row>
    <row r="882" spans="2:4" x14ac:dyDescent="0.3">
      <c r="B882" s="312" t="str">
        <f>+IF(Lists!CK860="","",Lists!CK860)</f>
        <v/>
      </c>
      <c r="C882" s="312" t="str">
        <f>+IF(Lists!CL860="","",Lists!CL860)</f>
        <v/>
      </c>
      <c r="D882" s="313"/>
    </row>
    <row r="883" spans="2:4" x14ac:dyDescent="0.3">
      <c r="B883" s="312" t="str">
        <f>+IF(Lists!CK861="","",Lists!CK861)</f>
        <v/>
      </c>
      <c r="C883" s="312" t="str">
        <f>+IF(Lists!CL861="","",Lists!CL861)</f>
        <v/>
      </c>
      <c r="D883" s="313"/>
    </row>
    <row r="884" spans="2:4" x14ac:dyDescent="0.3">
      <c r="B884" s="312" t="str">
        <f>+IF(Lists!CK862="","",Lists!CK862)</f>
        <v/>
      </c>
      <c r="C884" s="312" t="str">
        <f>+IF(Lists!CL862="","",Lists!CL862)</f>
        <v/>
      </c>
      <c r="D884" s="313"/>
    </row>
    <row r="885" spans="2:4" x14ac:dyDescent="0.3">
      <c r="B885" s="312" t="str">
        <f>+IF(Lists!CK863="","",Lists!CK863)</f>
        <v/>
      </c>
      <c r="C885" s="312" t="str">
        <f>+IF(Lists!CL863="","",Lists!CL863)</f>
        <v/>
      </c>
      <c r="D885" s="313"/>
    </row>
    <row r="886" spans="2:4" x14ac:dyDescent="0.3">
      <c r="B886" s="312" t="str">
        <f>+IF(Lists!CK864="","",Lists!CK864)</f>
        <v/>
      </c>
      <c r="C886" s="312" t="str">
        <f>+IF(Lists!CL864="","",Lists!CL864)</f>
        <v/>
      </c>
      <c r="D886" s="313"/>
    </row>
    <row r="887" spans="2:4" x14ac:dyDescent="0.3">
      <c r="B887" s="312" t="str">
        <f>+IF(Lists!CK865="","",Lists!CK865)</f>
        <v/>
      </c>
      <c r="C887" s="312" t="str">
        <f>+IF(Lists!CL865="","",Lists!CL865)</f>
        <v/>
      </c>
      <c r="D887" s="313"/>
    </row>
    <row r="888" spans="2:4" x14ac:dyDescent="0.3">
      <c r="B888" s="312" t="str">
        <f>+IF(Lists!CK866="","",Lists!CK866)</f>
        <v/>
      </c>
      <c r="C888" s="312" t="str">
        <f>+IF(Lists!CL866="","",Lists!CL866)</f>
        <v/>
      </c>
      <c r="D888" s="313"/>
    </row>
    <row r="889" spans="2:4" x14ac:dyDescent="0.3">
      <c r="B889" s="312" t="str">
        <f>+IF(Lists!CK867="","",Lists!CK867)</f>
        <v/>
      </c>
      <c r="C889" s="312" t="str">
        <f>+IF(Lists!CL867="","",Lists!CL867)</f>
        <v/>
      </c>
      <c r="D889" s="313"/>
    </row>
    <row r="890" spans="2:4" x14ac:dyDescent="0.3">
      <c r="B890" s="312" t="str">
        <f>+IF(Lists!CK868="","",Lists!CK868)</f>
        <v/>
      </c>
      <c r="C890" s="312" t="str">
        <f>+IF(Lists!CL868="","",Lists!CL868)</f>
        <v/>
      </c>
      <c r="D890" s="313"/>
    </row>
    <row r="891" spans="2:4" x14ac:dyDescent="0.3">
      <c r="B891" s="312" t="str">
        <f>+IF(Lists!CK869="","",Lists!CK869)</f>
        <v/>
      </c>
      <c r="C891" s="312" t="str">
        <f>+IF(Lists!CL869="","",Lists!CL869)</f>
        <v/>
      </c>
      <c r="D891" s="313"/>
    </row>
    <row r="892" spans="2:4" x14ac:dyDescent="0.3">
      <c r="B892" s="312" t="str">
        <f>+IF(Lists!CK870="","",Lists!CK870)</f>
        <v/>
      </c>
      <c r="C892" s="312" t="str">
        <f>+IF(Lists!CL870="","",Lists!CL870)</f>
        <v/>
      </c>
      <c r="D892" s="313"/>
    </row>
    <row r="893" spans="2:4" x14ac:dyDescent="0.3">
      <c r="B893" s="312" t="str">
        <f>+IF(Lists!CK871="","",Lists!CK871)</f>
        <v/>
      </c>
      <c r="C893" s="312" t="str">
        <f>+IF(Lists!CL871="","",Lists!CL871)</f>
        <v/>
      </c>
      <c r="D893" s="313"/>
    </row>
    <row r="894" spans="2:4" x14ac:dyDescent="0.3">
      <c r="B894" s="312" t="str">
        <f>+IF(Lists!CK872="","",Lists!CK872)</f>
        <v/>
      </c>
      <c r="C894" s="312" t="str">
        <f>+IF(Lists!CL872="","",Lists!CL872)</f>
        <v/>
      </c>
      <c r="D894" s="313"/>
    </row>
    <row r="895" spans="2:4" x14ac:dyDescent="0.3">
      <c r="B895" s="312" t="str">
        <f>+IF(Lists!CK873="","",Lists!CK873)</f>
        <v/>
      </c>
      <c r="C895" s="312" t="str">
        <f>+IF(Lists!CL873="","",Lists!CL873)</f>
        <v/>
      </c>
      <c r="D895" s="313"/>
    </row>
    <row r="896" spans="2:4" x14ac:dyDescent="0.3">
      <c r="B896" s="312" t="str">
        <f>+IF(Lists!CK874="","",Lists!CK874)</f>
        <v/>
      </c>
      <c r="C896" s="312" t="str">
        <f>+IF(Lists!CL874="","",Lists!CL874)</f>
        <v/>
      </c>
      <c r="D896" s="313"/>
    </row>
    <row r="897" spans="2:4" x14ac:dyDescent="0.3">
      <c r="B897" s="312" t="str">
        <f>+IF(Lists!CK875="","",Lists!CK875)</f>
        <v/>
      </c>
      <c r="C897" s="312" t="str">
        <f>+IF(Lists!CL875="","",Lists!CL875)</f>
        <v/>
      </c>
      <c r="D897" s="313"/>
    </row>
    <row r="898" spans="2:4" x14ac:dyDescent="0.3">
      <c r="B898" s="312" t="str">
        <f>+IF(Lists!CK876="","",Lists!CK876)</f>
        <v/>
      </c>
      <c r="C898" s="312" t="str">
        <f>+IF(Lists!CL876="","",Lists!CL876)</f>
        <v/>
      </c>
      <c r="D898" s="313"/>
    </row>
    <row r="899" spans="2:4" x14ac:dyDescent="0.3">
      <c r="B899" s="312" t="str">
        <f>+IF(Lists!CK877="","",Lists!CK877)</f>
        <v/>
      </c>
      <c r="C899" s="312" t="str">
        <f>+IF(Lists!CL877="","",Lists!CL877)</f>
        <v/>
      </c>
      <c r="D899" s="313"/>
    </row>
    <row r="900" spans="2:4" x14ac:dyDescent="0.3">
      <c r="B900" s="312" t="str">
        <f>+IF(Lists!CK878="","",Lists!CK878)</f>
        <v/>
      </c>
      <c r="C900" s="312" t="str">
        <f>+IF(Lists!CL878="","",Lists!CL878)</f>
        <v/>
      </c>
      <c r="D900" s="313"/>
    </row>
    <row r="901" spans="2:4" x14ac:dyDescent="0.3">
      <c r="B901" s="312" t="str">
        <f>+IF(Lists!CK879="","",Lists!CK879)</f>
        <v/>
      </c>
      <c r="C901" s="312" t="str">
        <f>+IF(Lists!CL879="","",Lists!CL879)</f>
        <v/>
      </c>
      <c r="D901" s="313"/>
    </row>
    <row r="902" spans="2:4" x14ac:dyDescent="0.3">
      <c r="B902" s="312" t="str">
        <f>+IF(Lists!CK880="","",Lists!CK880)</f>
        <v/>
      </c>
      <c r="C902" s="312" t="str">
        <f>+IF(Lists!CL880="","",Lists!CL880)</f>
        <v/>
      </c>
      <c r="D902" s="313"/>
    </row>
    <row r="903" spans="2:4" x14ac:dyDescent="0.3">
      <c r="B903" s="312" t="str">
        <f>+IF(Lists!CK881="","",Lists!CK881)</f>
        <v/>
      </c>
      <c r="C903" s="312" t="str">
        <f>+IF(Lists!CL881="","",Lists!CL881)</f>
        <v/>
      </c>
      <c r="D903" s="313"/>
    </row>
    <row r="904" spans="2:4" x14ac:dyDescent="0.3">
      <c r="B904" s="312" t="str">
        <f>+IF(Lists!CK882="","",Lists!CK882)</f>
        <v/>
      </c>
      <c r="C904" s="312" t="str">
        <f>+IF(Lists!CL882="","",Lists!CL882)</f>
        <v/>
      </c>
      <c r="D904" s="313"/>
    </row>
    <row r="905" spans="2:4" x14ac:dyDescent="0.3">
      <c r="B905" s="312" t="str">
        <f>+IF(Lists!CK883="","",Lists!CK883)</f>
        <v/>
      </c>
      <c r="C905" s="312" t="str">
        <f>+IF(Lists!CL883="","",Lists!CL883)</f>
        <v/>
      </c>
      <c r="D905" s="313"/>
    </row>
    <row r="906" spans="2:4" x14ac:dyDescent="0.3">
      <c r="B906" s="312" t="str">
        <f>+IF(Lists!CK884="","",Lists!CK884)</f>
        <v/>
      </c>
      <c r="C906" s="312" t="str">
        <f>+IF(Lists!CL884="","",Lists!CL884)</f>
        <v/>
      </c>
      <c r="D906" s="313"/>
    </row>
    <row r="907" spans="2:4" x14ac:dyDescent="0.3">
      <c r="B907" s="312" t="str">
        <f>+IF(Lists!CK885="","",Lists!CK885)</f>
        <v/>
      </c>
      <c r="C907" s="312" t="str">
        <f>+IF(Lists!CL885="","",Lists!CL885)</f>
        <v/>
      </c>
      <c r="D907" s="313"/>
    </row>
    <row r="908" spans="2:4" x14ac:dyDescent="0.3">
      <c r="B908" s="312" t="str">
        <f>+IF(Lists!CK886="","",Lists!CK886)</f>
        <v/>
      </c>
      <c r="C908" s="312" t="str">
        <f>+IF(Lists!CL886="","",Lists!CL886)</f>
        <v/>
      </c>
      <c r="D908" s="313"/>
    </row>
    <row r="909" spans="2:4" x14ac:dyDescent="0.3">
      <c r="B909" s="312" t="str">
        <f>+IF(Lists!CK887="","",Lists!CK887)</f>
        <v/>
      </c>
      <c r="C909" s="312" t="str">
        <f>+IF(Lists!CL887="","",Lists!CL887)</f>
        <v/>
      </c>
      <c r="D909" s="313"/>
    </row>
    <row r="910" spans="2:4" x14ac:dyDescent="0.3">
      <c r="B910" s="312" t="str">
        <f>+IF(Lists!CK888="","",Lists!CK888)</f>
        <v/>
      </c>
      <c r="C910" s="312" t="str">
        <f>+IF(Lists!CL888="","",Lists!CL888)</f>
        <v/>
      </c>
      <c r="D910" s="313"/>
    </row>
    <row r="911" spans="2:4" x14ac:dyDescent="0.3">
      <c r="B911" s="312" t="str">
        <f>+IF(Lists!CK889="","",Lists!CK889)</f>
        <v/>
      </c>
      <c r="C911" s="312" t="str">
        <f>+IF(Lists!CL889="","",Lists!CL889)</f>
        <v/>
      </c>
      <c r="D911" s="313"/>
    </row>
    <row r="912" spans="2:4" x14ac:dyDescent="0.3">
      <c r="B912" s="312" t="str">
        <f>+IF(Lists!CK890="","",Lists!CK890)</f>
        <v/>
      </c>
      <c r="C912" s="312" t="str">
        <f>+IF(Lists!CL890="","",Lists!CL890)</f>
        <v/>
      </c>
      <c r="D912" s="313"/>
    </row>
    <row r="913" spans="2:4" x14ac:dyDescent="0.3">
      <c r="B913" s="312" t="str">
        <f>+IF(Lists!CK891="","",Lists!CK891)</f>
        <v/>
      </c>
      <c r="C913" s="312" t="str">
        <f>+IF(Lists!CL891="","",Lists!CL891)</f>
        <v/>
      </c>
      <c r="D913" s="313"/>
    </row>
    <row r="914" spans="2:4" x14ac:dyDescent="0.3">
      <c r="B914" s="312" t="str">
        <f>+IF(Lists!CK892="","",Lists!CK892)</f>
        <v/>
      </c>
      <c r="C914" s="312" t="str">
        <f>+IF(Lists!CL892="","",Lists!CL892)</f>
        <v/>
      </c>
      <c r="D914" s="313"/>
    </row>
    <row r="915" spans="2:4" x14ac:dyDescent="0.3">
      <c r="B915" s="312" t="str">
        <f>+IF(Lists!CK893="","",Lists!CK893)</f>
        <v/>
      </c>
      <c r="C915" s="312" t="str">
        <f>+IF(Lists!CL893="","",Lists!CL893)</f>
        <v/>
      </c>
      <c r="D915" s="313"/>
    </row>
    <row r="916" spans="2:4" x14ac:dyDescent="0.3">
      <c r="B916" s="312" t="str">
        <f>+IF(Lists!CK894="","",Lists!CK894)</f>
        <v/>
      </c>
      <c r="C916" s="312" t="str">
        <f>+IF(Lists!CL894="","",Lists!CL894)</f>
        <v/>
      </c>
      <c r="D916" s="313"/>
    </row>
    <row r="917" spans="2:4" x14ac:dyDescent="0.3">
      <c r="B917" s="312" t="str">
        <f>+IF(Lists!CK895="","",Lists!CK895)</f>
        <v/>
      </c>
      <c r="C917" s="312" t="str">
        <f>+IF(Lists!CL895="","",Lists!CL895)</f>
        <v/>
      </c>
      <c r="D917" s="313"/>
    </row>
    <row r="918" spans="2:4" x14ac:dyDescent="0.3">
      <c r="B918" s="312" t="str">
        <f>+IF(Lists!CK896="","",Lists!CK896)</f>
        <v/>
      </c>
      <c r="C918" s="312" t="str">
        <f>+IF(Lists!CL896="","",Lists!CL896)</f>
        <v/>
      </c>
      <c r="D918" s="313"/>
    </row>
    <row r="919" spans="2:4" x14ac:dyDescent="0.3">
      <c r="B919" s="312" t="str">
        <f>+IF(Lists!CK897="","",Lists!CK897)</f>
        <v/>
      </c>
      <c r="C919" s="312" t="str">
        <f>+IF(Lists!CL897="","",Lists!CL897)</f>
        <v/>
      </c>
      <c r="D919" s="313"/>
    </row>
    <row r="920" spans="2:4" x14ac:dyDescent="0.3">
      <c r="B920" s="312" t="str">
        <f>+IF(Lists!CK898="","",Lists!CK898)</f>
        <v/>
      </c>
      <c r="C920" s="312" t="str">
        <f>+IF(Lists!CL898="","",Lists!CL898)</f>
        <v/>
      </c>
      <c r="D920" s="313"/>
    </row>
    <row r="921" spans="2:4" x14ac:dyDescent="0.3">
      <c r="B921" s="312" t="str">
        <f>+IF(Lists!CK899="","",Lists!CK899)</f>
        <v/>
      </c>
      <c r="C921" s="312" t="str">
        <f>+IF(Lists!CL899="","",Lists!CL899)</f>
        <v/>
      </c>
      <c r="D921" s="313"/>
    </row>
    <row r="922" spans="2:4" x14ac:dyDescent="0.3">
      <c r="B922" s="312" t="str">
        <f>+IF(Lists!CK900="","",Lists!CK900)</f>
        <v/>
      </c>
      <c r="C922" s="312" t="str">
        <f>+IF(Lists!CL900="","",Lists!CL900)</f>
        <v/>
      </c>
      <c r="D922" s="313"/>
    </row>
    <row r="923" spans="2:4" x14ac:dyDescent="0.3">
      <c r="B923" s="312" t="str">
        <f>+IF(Lists!CK901="","",Lists!CK901)</f>
        <v/>
      </c>
      <c r="C923" s="312" t="str">
        <f>+IF(Lists!CL901="","",Lists!CL901)</f>
        <v/>
      </c>
      <c r="D923" s="313"/>
    </row>
    <row r="924" spans="2:4" x14ac:dyDescent="0.3">
      <c r="B924" s="312" t="str">
        <f>+IF(Lists!CK902="","",Lists!CK902)</f>
        <v/>
      </c>
      <c r="C924" s="312" t="str">
        <f>+IF(Lists!CL902="","",Lists!CL902)</f>
        <v/>
      </c>
      <c r="D924" s="313"/>
    </row>
    <row r="925" spans="2:4" x14ac:dyDescent="0.3">
      <c r="B925" s="312" t="str">
        <f>+IF(Lists!CK903="","",Lists!CK903)</f>
        <v/>
      </c>
      <c r="C925" s="312" t="str">
        <f>+IF(Lists!CL903="","",Lists!CL903)</f>
        <v/>
      </c>
      <c r="D925" s="313"/>
    </row>
    <row r="926" spans="2:4" x14ac:dyDescent="0.3">
      <c r="B926" s="312" t="str">
        <f>+IF(Lists!CK904="","",Lists!CK904)</f>
        <v/>
      </c>
      <c r="C926" s="312" t="str">
        <f>+IF(Lists!CL904="","",Lists!CL904)</f>
        <v/>
      </c>
      <c r="D926" s="313"/>
    </row>
    <row r="927" spans="2:4" x14ac:dyDescent="0.3">
      <c r="B927" s="312" t="str">
        <f>+IF(Lists!CK905="","",Lists!CK905)</f>
        <v/>
      </c>
      <c r="C927" s="312" t="str">
        <f>+IF(Lists!CL905="","",Lists!CL905)</f>
        <v/>
      </c>
      <c r="D927" s="313"/>
    </row>
    <row r="928" spans="2:4" x14ac:dyDescent="0.3">
      <c r="B928" s="312" t="str">
        <f>+IF(Lists!CK906="","",Lists!CK906)</f>
        <v/>
      </c>
      <c r="C928" s="312" t="str">
        <f>+IF(Lists!CL906="","",Lists!CL906)</f>
        <v/>
      </c>
      <c r="D928" s="313"/>
    </row>
    <row r="929" spans="2:4" x14ac:dyDescent="0.3">
      <c r="B929" s="312" t="str">
        <f>+IF(Lists!CK907="","",Lists!CK907)</f>
        <v/>
      </c>
      <c r="C929" s="312" t="str">
        <f>+IF(Lists!CL907="","",Lists!CL907)</f>
        <v/>
      </c>
      <c r="D929" s="313"/>
    </row>
    <row r="930" spans="2:4" x14ac:dyDescent="0.3">
      <c r="B930" s="312" t="str">
        <f>+IF(Lists!CK908="","",Lists!CK908)</f>
        <v/>
      </c>
      <c r="C930" s="312" t="str">
        <f>+IF(Lists!CL908="","",Lists!CL908)</f>
        <v/>
      </c>
      <c r="D930" s="313"/>
    </row>
    <row r="931" spans="2:4" x14ac:dyDescent="0.3">
      <c r="B931" s="312" t="str">
        <f>+IF(Lists!CK909="","",Lists!CK909)</f>
        <v/>
      </c>
      <c r="C931" s="312" t="str">
        <f>+IF(Lists!CL909="","",Lists!CL909)</f>
        <v/>
      </c>
      <c r="D931" s="313"/>
    </row>
    <row r="932" spans="2:4" x14ac:dyDescent="0.3">
      <c r="B932" s="312" t="str">
        <f>+IF(Lists!CK910="","",Lists!CK910)</f>
        <v/>
      </c>
      <c r="C932" s="312" t="str">
        <f>+IF(Lists!CL910="","",Lists!CL910)</f>
        <v/>
      </c>
      <c r="D932" s="313"/>
    </row>
    <row r="933" spans="2:4" x14ac:dyDescent="0.3">
      <c r="B933" s="312" t="str">
        <f>+IF(Lists!CK911="","",Lists!CK911)</f>
        <v/>
      </c>
      <c r="C933" s="312" t="str">
        <f>+IF(Lists!CL911="","",Lists!CL911)</f>
        <v/>
      </c>
      <c r="D933" s="313"/>
    </row>
    <row r="934" spans="2:4" x14ac:dyDescent="0.3">
      <c r="B934" s="312" t="str">
        <f>+IF(Lists!CK912="","",Lists!CK912)</f>
        <v/>
      </c>
      <c r="C934" s="312" t="str">
        <f>+IF(Lists!CL912="","",Lists!CL912)</f>
        <v/>
      </c>
      <c r="D934" s="313"/>
    </row>
    <row r="935" spans="2:4" x14ac:dyDescent="0.3">
      <c r="B935" s="312" t="str">
        <f>+IF(Lists!CK913="","",Lists!CK913)</f>
        <v/>
      </c>
      <c r="C935" s="312" t="str">
        <f>+IF(Lists!CL913="","",Lists!CL913)</f>
        <v/>
      </c>
      <c r="D935" s="313"/>
    </row>
    <row r="936" spans="2:4" x14ac:dyDescent="0.3">
      <c r="B936" s="312" t="str">
        <f>+IF(Lists!CK914="","",Lists!CK914)</f>
        <v/>
      </c>
      <c r="C936" s="312" t="str">
        <f>+IF(Lists!CL914="","",Lists!CL914)</f>
        <v/>
      </c>
      <c r="D936" s="313"/>
    </row>
    <row r="937" spans="2:4" x14ac:dyDescent="0.3">
      <c r="B937" s="312" t="str">
        <f>+IF(Lists!CK915="","",Lists!CK915)</f>
        <v/>
      </c>
      <c r="C937" s="312" t="str">
        <f>+IF(Lists!CL915="","",Lists!CL915)</f>
        <v/>
      </c>
      <c r="D937" s="313"/>
    </row>
    <row r="938" spans="2:4" x14ac:dyDescent="0.3">
      <c r="B938" s="312" t="str">
        <f>+IF(Lists!CK916="","",Lists!CK916)</f>
        <v/>
      </c>
      <c r="C938" s="312" t="str">
        <f>+IF(Lists!CL916="","",Lists!CL916)</f>
        <v/>
      </c>
      <c r="D938" s="313"/>
    </row>
    <row r="939" spans="2:4" x14ac:dyDescent="0.3">
      <c r="B939" s="312" t="str">
        <f>+IF(Lists!CK917="","",Lists!CK917)</f>
        <v/>
      </c>
      <c r="C939" s="312" t="str">
        <f>+IF(Lists!CL917="","",Lists!CL917)</f>
        <v/>
      </c>
      <c r="D939" s="313"/>
    </row>
    <row r="940" spans="2:4" x14ac:dyDescent="0.3">
      <c r="B940" s="312" t="str">
        <f>+IF(Lists!CK918="","",Lists!CK918)</f>
        <v/>
      </c>
      <c r="C940" s="312" t="str">
        <f>+IF(Lists!CL918="","",Lists!CL918)</f>
        <v/>
      </c>
      <c r="D940" s="313"/>
    </row>
    <row r="941" spans="2:4" x14ac:dyDescent="0.3">
      <c r="B941" s="312" t="str">
        <f>+IF(Lists!CK919="","",Lists!CK919)</f>
        <v/>
      </c>
      <c r="C941" s="312" t="str">
        <f>+IF(Lists!CL919="","",Lists!CL919)</f>
        <v/>
      </c>
      <c r="D941" s="313"/>
    </row>
    <row r="942" spans="2:4" x14ac:dyDescent="0.3">
      <c r="B942" s="312" t="str">
        <f>+IF(Lists!CK920="","",Lists!CK920)</f>
        <v/>
      </c>
      <c r="C942" s="312" t="str">
        <f>+IF(Lists!CL920="","",Lists!CL920)</f>
        <v/>
      </c>
      <c r="D942" s="313"/>
    </row>
    <row r="943" spans="2:4" x14ac:dyDescent="0.3">
      <c r="B943" s="312" t="str">
        <f>+IF(Lists!CK921="","",Lists!CK921)</f>
        <v/>
      </c>
      <c r="C943" s="312" t="str">
        <f>+IF(Lists!CL921="","",Lists!CL921)</f>
        <v/>
      </c>
      <c r="D943" s="313"/>
    </row>
    <row r="944" spans="2:4" x14ac:dyDescent="0.3">
      <c r="B944" s="312" t="str">
        <f>+IF(Lists!CK922="","",Lists!CK922)</f>
        <v/>
      </c>
      <c r="C944" s="312" t="str">
        <f>+IF(Lists!CL922="","",Lists!CL922)</f>
        <v/>
      </c>
      <c r="D944" s="313"/>
    </row>
    <row r="945" spans="2:4" x14ac:dyDescent="0.3">
      <c r="B945" s="312" t="str">
        <f>+IF(Lists!CK923="","",Lists!CK923)</f>
        <v/>
      </c>
      <c r="C945" s="312" t="str">
        <f>+IF(Lists!CL923="","",Lists!CL923)</f>
        <v/>
      </c>
      <c r="D945" s="313"/>
    </row>
    <row r="946" spans="2:4" x14ac:dyDescent="0.3">
      <c r="B946" s="312" t="str">
        <f>+IF(Lists!CK924="","",Lists!CK924)</f>
        <v/>
      </c>
      <c r="C946" s="312" t="str">
        <f>+IF(Lists!CL924="","",Lists!CL924)</f>
        <v/>
      </c>
      <c r="D946" s="313"/>
    </row>
    <row r="947" spans="2:4" x14ac:dyDescent="0.3">
      <c r="B947" s="312" t="str">
        <f>+IF(Lists!CK925="","",Lists!CK925)</f>
        <v/>
      </c>
      <c r="C947" s="312" t="str">
        <f>+IF(Lists!CL925="","",Lists!CL925)</f>
        <v/>
      </c>
      <c r="D947" s="313"/>
    </row>
    <row r="948" spans="2:4" x14ac:dyDescent="0.3">
      <c r="B948" s="312" t="str">
        <f>+IF(Lists!CK926="","",Lists!CK926)</f>
        <v/>
      </c>
      <c r="C948" s="312" t="str">
        <f>+IF(Lists!CL926="","",Lists!CL926)</f>
        <v/>
      </c>
      <c r="D948" s="313"/>
    </row>
    <row r="949" spans="2:4" x14ac:dyDescent="0.3">
      <c r="B949" s="312" t="str">
        <f>+IF(Lists!CK927="","",Lists!CK927)</f>
        <v/>
      </c>
      <c r="C949" s="312" t="str">
        <f>+IF(Lists!CL927="","",Lists!CL927)</f>
        <v/>
      </c>
      <c r="D949" s="313"/>
    </row>
    <row r="950" spans="2:4" x14ac:dyDescent="0.3">
      <c r="B950" s="312" t="str">
        <f>+IF(Lists!CK928="","",Lists!CK928)</f>
        <v/>
      </c>
      <c r="C950" s="312" t="str">
        <f>+IF(Lists!CL928="","",Lists!CL928)</f>
        <v/>
      </c>
      <c r="D950" s="313"/>
    </row>
    <row r="951" spans="2:4" x14ac:dyDescent="0.3">
      <c r="B951" s="312" t="str">
        <f>+IF(Lists!CK929="","",Lists!CK929)</f>
        <v/>
      </c>
      <c r="C951" s="312" t="str">
        <f>+IF(Lists!CL929="","",Lists!CL929)</f>
        <v/>
      </c>
      <c r="D951" s="313"/>
    </row>
    <row r="952" spans="2:4" x14ac:dyDescent="0.3">
      <c r="B952" s="312" t="str">
        <f>+IF(Lists!CK930="","",Lists!CK930)</f>
        <v/>
      </c>
      <c r="C952" s="312" t="str">
        <f>+IF(Lists!CL930="","",Lists!CL930)</f>
        <v/>
      </c>
      <c r="D952" s="313"/>
    </row>
    <row r="953" spans="2:4" x14ac:dyDescent="0.3">
      <c r="B953" s="312" t="str">
        <f>+IF(Lists!CK931="","",Lists!CK931)</f>
        <v/>
      </c>
      <c r="C953" s="312" t="str">
        <f>+IF(Lists!CL931="","",Lists!CL931)</f>
        <v/>
      </c>
      <c r="D953" s="313"/>
    </row>
    <row r="954" spans="2:4" x14ac:dyDescent="0.3">
      <c r="B954" s="312" t="str">
        <f>+IF(Lists!CK932="","",Lists!CK932)</f>
        <v/>
      </c>
      <c r="C954" s="312" t="str">
        <f>+IF(Lists!CL932="","",Lists!CL932)</f>
        <v/>
      </c>
      <c r="D954" s="313"/>
    </row>
    <row r="955" spans="2:4" x14ac:dyDescent="0.3">
      <c r="B955" s="312" t="str">
        <f>+IF(Lists!CK933="","",Lists!CK933)</f>
        <v/>
      </c>
      <c r="C955" s="312" t="str">
        <f>+IF(Lists!CL933="","",Lists!CL933)</f>
        <v/>
      </c>
      <c r="D955" s="313"/>
    </row>
    <row r="956" spans="2:4" x14ac:dyDescent="0.3">
      <c r="B956" s="312" t="str">
        <f>+IF(Lists!CK934="","",Lists!CK934)</f>
        <v/>
      </c>
      <c r="C956" s="312" t="str">
        <f>+IF(Lists!CL934="","",Lists!CL934)</f>
        <v/>
      </c>
      <c r="D956" s="313"/>
    </row>
    <row r="957" spans="2:4" x14ac:dyDescent="0.3">
      <c r="B957" s="312" t="str">
        <f>+IF(Lists!CK935="","",Lists!CK935)</f>
        <v/>
      </c>
      <c r="C957" s="312" t="str">
        <f>+IF(Lists!CL935="","",Lists!CL935)</f>
        <v/>
      </c>
      <c r="D957" s="313"/>
    </row>
    <row r="958" spans="2:4" x14ac:dyDescent="0.3">
      <c r="B958" s="312" t="str">
        <f>+IF(Lists!CK936="","",Lists!CK936)</f>
        <v/>
      </c>
      <c r="C958" s="312" t="str">
        <f>+IF(Lists!CL936="","",Lists!CL936)</f>
        <v/>
      </c>
      <c r="D958" s="313"/>
    </row>
    <row r="959" spans="2:4" x14ac:dyDescent="0.3">
      <c r="B959" s="312" t="str">
        <f>+IF(Lists!CK937="","",Lists!CK937)</f>
        <v/>
      </c>
      <c r="C959" s="312" t="str">
        <f>+IF(Lists!CL937="","",Lists!CL937)</f>
        <v/>
      </c>
      <c r="D959" s="313"/>
    </row>
    <row r="960" spans="2:4" x14ac:dyDescent="0.3">
      <c r="B960" s="312" t="str">
        <f>+IF(Lists!CK938="","",Lists!CK938)</f>
        <v/>
      </c>
      <c r="C960" s="312" t="str">
        <f>+IF(Lists!CL938="","",Lists!CL938)</f>
        <v/>
      </c>
      <c r="D960" s="313"/>
    </row>
    <row r="961" spans="2:4" x14ac:dyDescent="0.3">
      <c r="B961" s="312" t="str">
        <f>+IF(Lists!CK939="","",Lists!CK939)</f>
        <v/>
      </c>
      <c r="C961" s="312" t="str">
        <f>+IF(Lists!CL939="","",Lists!CL939)</f>
        <v/>
      </c>
      <c r="D961" s="313"/>
    </row>
    <row r="962" spans="2:4" x14ac:dyDescent="0.3">
      <c r="B962" s="312" t="str">
        <f>+IF(Lists!CK940="","",Lists!CK940)</f>
        <v/>
      </c>
      <c r="C962" s="312" t="str">
        <f>+IF(Lists!CL940="","",Lists!CL940)</f>
        <v/>
      </c>
      <c r="D962" s="313"/>
    </row>
    <row r="963" spans="2:4" x14ac:dyDescent="0.3">
      <c r="B963" s="312" t="str">
        <f>+IF(Lists!CK941="","",Lists!CK941)</f>
        <v/>
      </c>
      <c r="C963" s="312" t="str">
        <f>+IF(Lists!CL941="","",Lists!CL941)</f>
        <v/>
      </c>
      <c r="D963" s="313"/>
    </row>
    <row r="964" spans="2:4" x14ac:dyDescent="0.3">
      <c r="B964" s="312" t="str">
        <f>+IF(Lists!CK942="","",Lists!CK942)</f>
        <v/>
      </c>
      <c r="C964" s="312" t="str">
        <f>+IF(Lists!CL942="","",Lists!CL942)</f>
        <v/>
      </c>
      <c r="D964" s="313"/>
    </row>
    <row r="965" spans="2:4" x14ac:dyDescent="0.3">
      <c r="B965" s="312" t="str">
        <f>+IF(Lists!CK943="","",Lists!CK943)</f>
        <v/>
      </c>
      <c r="C965" s="312" t="str">
        <f>+IF(Lists!CL943="","",Lists!CL943)</f>
        <v/>
      </c>
      <c r="D965" s="313"/>
    </row>
    <row r="966" spans="2:4" x14ac:dyDescent="0.3">
      <c r="B966" s="312" t="str">
        <f>+IF(Lists!CK944="","",Lists!CK944)</f>
        <v/>
      </c>
      <c r="C966" s="312" t="str">
        <f>+IF(Lists!CL944="","",Lists!CL944)</f>
        <v/>
      </c>
      <c r="D966" s="313"/>
    </row>
    <row r="967" spans="2:4" x14ac:dyDescent="0.3">
      <c r="B967" s="312" t="str">
        <f>+IF(Lists!CK945="","",Lists!CK945)</f>
        <v/>
      </c>
      <c r="C967" s="312" t="str">
        <f>+IF(Lists!CL945="","",Lists!CL945)</f>
        <v/>
      </c>
      <c r="D967" s="313"/>
    </row>
    <row r="968" spans="2:4" x14ac:dyDescent="0.3">
      <c r="B968" s="312" t="str">
        <f>+IF(Lists!CK946="","",Lists!CK946)</f>
        <v/>
      </c>
      <c r="C968" s="312" t="str">
        <f>+IF(Lists!CL946="","",Lists!CL946)</f>
        <v/>
      </c>
      <c r="D968" s="313"/>
    </row>
    <row r="969" spans="2:4" x14ac:dyDescent="0.3">
      <c r="B969" s="312" t="str">
        <f>+IF(Lists!CK947="","",Lists!CK947)</f>
        <v/>
      </c>
      <c r="C969" s="312" t="str">
        <f>+IF(Lists!CL947="","",Lists!CL947)</f>
        <v/>
      </c>
      <c r="D969" s="313"/>
    </row>
    <row r="970" spans="2:4" x14ac:dyDescent="0.3">
      <c r="B970" s="312" t="str">
        <f>+IF(Lists!CK948="","",Lists!CK948)</f>
        <v/>
      </c>
      <c r="C970" s="312" t="str">
        <f>+IF(Lists!CL948="","",Lists!CL948)</f>
        <v/>
      </c>
      <c r="D970" s="313"/>
    </row>
    <row r="971" spans="2:4" x14ac:dyDescent="0.3">
      <c r="B971" s="312" t="str">
        <f>+IF(Lists!CK949="","",Lists!CK949)</f>
        <v/>
      </c>
      <c r="C971" s="312" t="str">
        <f>+IF(Lists!CL949="","",Lists!CL949)</f>
        <v/>
      </c>
      <c r="D971" s="313"/>
    </row>
    <row r="972" spans="2:4" x14ac:dyDescent="0.3">
      <c r="B972" s="312" t="str">
        <f>+IF(Lists!CK950="","",Lists!CK950)</f>
        <v/>
      </c>
      <c r="C972" s="312" t="str">
        <f>+IF(Lists!CL950="","",Lists!CL950)</f>
        <v/>
      </c>
      <c r="D972" s="313"/>
    </row>
    <row r="973" spans="2:4" x14ac:dyDescent="0.3">
      <c r="B973" s="312" t="str">
        <f>+IF(Lists!CK951="","",Lists!CK951)</f>
        <v/>
      </c>
      <c r="C973" s="312" t="str">
        <f>+IF(Lists!CL951="","",Lists!CL951)</f>
        <v/>
      </c>
      <c r="D973" s="313"/>
    </row>
    <row r="974" spans="2:4" x14ac:dyDescent="0.3">
      <c r="B974" s="312" t="str">
        <f>+IF(Lists!CK952="","",Lists!CK952)</f>
        <v/>
      </c>
      <c r="C974" s="312" t="str">
        <f>+IF(Lists!CL952="","",Lists!CL952)</f>
        <v/>
      </c>
      <c r="D974" s="313"/>
    </row>
    <row r="975" spans="2:4" x14ac:dyDescent="0.3">
      <c r="B975" s="312" t="str">
        <f>+IF(Lists!CK953="","",Lists!CK953)</f>
        <v/>
      </c>
      <c r="C975" s="312" t="str">
        <f>+IF(Lists!CL953="","",Lists!CL953)</f>
        <v/>
      </c>
      <c r="D975" s="313"/>
    </row>
    <row r="976" spans="2:4" x14ac:dyDescent="0.3">
      <c r="B976" s="312" t="str">
        <f>+IF(Lists!CK954="","",Lists!CK954)</f>
        <v/>
      </c>
      <c r="C976" s="312" t="str">
        <f>+IF(Lists!CL954="","",Lists!CL954)</f>
        <v/>
      </c>
      <c r="D976" s="313"/>
    </row>
    <row r="977" spans="2:4" x14ac:dyDescent="0.3">
      <c r="B977" s="312" t="str">
        <f>+IF(Lists!CK955="","",Lists!CK955)</f>
        <v/>
      </c>
      <c r="C977" s="312" t="str">
        <f>+IF(Lists!CL955="","",Lists!CL955)</f>
        <v/>
      </c>
      <c r="D977" s="313"/>
    </row>
    <row r="978" spans="2:4" x14ac:dyDescent="0.3">
      <c r="B978" s="312" t="str">
        <f>+IF(Lists!CK956="","",Lists!CK956)</f>
        <v/>
      </c>
      <c r="C978" s="312" t="str">
        <f>+IF(Lists!CL956="","",Lists!CL956)</f>
        <v/>
      </c>
      <c r="D978" s="313"/>
    </row>
    <row r="979" spans="2:4" x14ac:dyDescent="0.3">
      <c r="B979" s="312" t="str">
        <f>+IF(Lists!CK957="","",Lists!CK957)</f>
        <v/>
      </c>
      <c r="C979" s="312" t="str">
        <f>+IF(Lists!CL957="","",Lists!CL957)</f>
        <v/>
      </c>
      <c r="D979" s="313"/>
    </row>
    <row r="980" spans="2:4" x14ac:dyDescent="0.3">
      <c r="B980" s="312" t="str">
        <f>+IF(Lists!CK958="","",Lists!CK958)</f>
        <v/>
      </c>
      <c r="C980" s="312" t="str">
        <f>+IF(Lists!CL958="","",Lists!CL958)</f>
        <v/>
      </c>
      <c r="D980" s="313"/>
    </row>
    <row r="981" spans="2:4" x14ac:dyDescent="0.3">
      <c r="B981" s="312" t="str">
        <f>+IF(Lists!CK959="","",Lists!CK959)</f>
        <v/>
      </c>
      <c r="C981" s="312" t="str">
        <f>+IF(Lists!CL959="","",Lists!CL959)</f>
        <v/>
      </c>
      <c r="D981" s="313"/>
    </row>
    <row r="982" spans="2:4" x14ac:dyDescent="0.3">
      <c r="B982" s="312" t="str">
        <f>+IF(Lists!CK960="","",Lists!CK960)</f>
        <v/>
      </c>
      <c r="C982" s="312" t="str">
        <f>+IF(Lists!CL960="","",Lists!CL960)</f>
        <v/>
      </c>
      <c r="D982" s="313"/>
    </row>
    <row r="983" spans="2:4" x14ac:dyDescent="0.3">
      <c r="B983" s="312" t="str">
        <f>+IF(Lists!CK961="","",Lists!CK961)</f>
        <v/>
      </c>
      <c r="C983" s="312" t="str">
        <f>+IF(Lists!CL961="","",Lists!CL961)</f>
        <v/>
      </c>
      <c r="D983" s="313"/>
    </row>
    <row r="984" spans="2:4" x14ac:dyDescent="0.3">
      <c r="B984" s="312" t="str">
        <f>+IF(Lists!CK962="","",Lists!CK962)</f>
        <v/>
      </c>
      <c r="C984" s="312" t="str">
        <f>+IF(Lists!CL962="","",Lists!CL962)</f>
        <v/>
      </c>
      <c r="D984" s="313"/>
    </row>
    <row r="985" spans="2:4" x14ac:dyDescent="0.3">
      <c r="B985" s="312" t="str">
        <f>+IF(Lists!CK963="","",Lists!CK963)</f>
        <v/>
      </c>
      <c r="C985" s="312" t="str">
        <f>+IF(Lists!CL963="","",Lists!CL963)</f>
        <v/>
      </c>
      <c r="D985" s="313"/>
    </row>
    <row r="986" spans="2:4" x14ac:dyDescent="0.3">
      <c r="B986" s="312" t="str">
        <f>+IF(Lists!CK964="","",Lists!CK964)</f>
        <v/>
      </c>
      <c r="C986" s="312" t="str">
        <f>+IF(Lists!CL964="","",Lists!CL964)</f>
        <v/>
      </c>
      <c r="D986" s="313"/>
    </row>
    <row r="987" spans="2:4" x14ac:dyDescent="0.3">
      <c r="B987" s="312" t="str">
        <f>+IF(Lists!CK965="","",Lists!CK965)</f>
        <v/>
      </c>
      <c r="C987" s="312" t="str">
        <f>+IF(Lists!CL965="","",Lists!CL965)</f>
        <v/>
      </c>
      <c r="D987" s="313"/>
    </row>
    <row r="988" spans="2:4" x14ac:dyDescent="0.3">
      <c r="B988" s="312" t="str">
        <f>+IF(Lists!CK966="","",Lists!CK966)</f>
        <v/>
      </c>
      <c r="C988" s="312" t="str">
        <f>+IF(Lists!CL966="","",Lists!CL966)</f>
        <v/>
      </c>
      <c r="D988" s="313"/>
    </row>
    <row r="989" spans="2:4" x14ac:dyDescent="0.3">
      <c r="B989" s="312" t="str">
        <f>+IF(Lists!CK967="","",Lists!CK967)</f>
        <v/>
      </c>
      <c r="C989" s="312" t="str">
        <f>+IF(Lists!CL967="","",Lists!CL967)</f>
        <v/>
      </c>
      <c r="D989" s="313"/>
    </row>
    <row r="990" spans="2:4" x14ac:dyDescent="0.3">
      <c r="B990" s="312" t="str">
        <f>+IF(Lists!CK968="","",Lists!CK968)</f>
        <v/>
      </c>
      <c r="C990" s="312" t="str">
        <f>+IF(Lists!CL968="","",Lists!CL968)</f>
        <v/>
      </c>
      <c r="D990" s="313"/>
    </row>
    <row r="991" spans="2:4" x14ac:dyDescent="0.3">
      <c r="B991" s="312" t="str">
        <f>+IF(Lists!CK969="","",Lists!CK969)</f>
        <v/>
      </c>
      <c r="C991" s="312" t="str">
        <f>+IF(Lists!CL969="","",Lists!CL969)</f>
        <v/>
      </c>
      <c r="D991" s="313"/>
    </row>
    <row r="992" spans="2:4" x14ac:dyDescent="0.3">
      <c r="B992" s="312" t="str">
        <f>+IF(Lists!CK970="","",Lists!CK970)</f>
        <v/>
      </c>
      <c r="C992" s="312" t="str">
        <f>+IF(Lists!CL970="","",Lists!CL970)</f>
        <v/>
      </c>
      <c r="D992" s="313"/>
    </row>
    <row r="993" spans="2:4" x14ac:dyDescent="0.3">
      <c r="B993" s="312" t="str">
        <f>+IF(Lists!CK971="","",Lists!CK971)</f>
        <v/>
      </c>
      <c r="C993" s="312" t="str">
        <f>+IF(Lists!CL971="","",Lists!CL971)</f>
        <v/>
      </c>
      <c r="D993" s="313"/>
    </row>
    <row r="994" spans="2:4" x14ac:dyDescent="0.3">
      <c r="B994" s="312" t="str">
        <f>+IF(Lists!CK972="","",Lists!CK972)</f>
        <v/>
      </c>
      <c r="C994" s="312" t="str">
        <f>+IF(Lists!CL972="","",Lists!CL972)</f>
        <v/>
      </c>
      <c r="D994" s="313"/>
    </row>
    <row r="995" spans="2:4" x14ac:dyDescent="0.3">
      <c r="B995" s="312" t="str">
        <f>+IF(Lists!CK973="","",Lists!CK973)</f>
        <v/>
      </c>
      <c r="C995" s="312" t="str">
        <f>+IF(Lists!CL973="","",Lists!CL973)</f>
        <v/>
      </c>
      <c r="D995" s="313"/>
    </row>
    <row r="996" spans="2:4" x14ac:dyDescent="0.3">
      <c r="B996" s="312" t="str">
        <f>+IF(Lists!CK974="","",Lists!CK974)</f>
        <v/>
      </c>
      <c r="C996" s="312" t="str">
        <f>+IF(Lists!CL974="","",Lists!CL974)</f>
        <v/>
      </c>
      <c r="D996" s="313"/>
    </row>
    <row r="997" spans="2:4" x14ac:dyDescent="0.3">
      <c r="B997" s="312" t="str">
        <f>+IF(Lists!CK975="","",Lists!CK975)</f>
        <v/>
      </c>
      <c r="C997" s="312" t="str">
        <f>+IF(Lists!CL975="","",Lists!CL975)</f>
        <v/>
      </c>
      <c r="D997" s="313"/>
    </row>
    <row r="998" spans="2:4" x14ac:dyDescent="0.3">
      <c r="B998" s="312" t="str">
        <f>+IF(Lists!CK976="","",Lists!CK976)</f>
        <v/>
      </c>
      <c r="C998" s="312" t="str">
        <f>+IF(Lists!CL976="","",Lists!CL976)</f>
        <v/>
      </c>
      <c r="D998" s="313"/>
    </row>
    <row r="999" spans="2:4" x14ac:dyDescent="0.3">
      <c r="B999" s="312" t="str">
        <f>+IF(Lists!CK977="","",Lists!CK977)</f>
        <v/>
      </c>
      <c r="C999" s="312" t="str">
        <f>+IF(Lists!CL977="","",Lists!CL977)</f>
        <v/>
      </c>
      <c r="D999" s="313"/>
    </row>
    <row r="1000" spans="2:4" x14ac:dyDescent="0.3">
      <c r="B1000" s="312" t="str">
        <f>+IF(Lists!CK978="","",Lists!CK978)</f>
        <v/>
      </c>
      <c r="C1000" s="312" t="str">
        <f>+IF(Lists!CL978="","",Lists!CL978)</f>
        <v/>
      </c>
      <c r="D1000" s="313"/>
    </row>
    <row r="1001" spans="2:4" x14ac:dyDescent="0.3">
      <c r="B1001" s="312" t="str">
        <f>+IF(Lists!CK979="","",Lists!CK979)</f>
        <v/>
      </c>
      <c r="C1001" s="312" t="str">
        <f>+IF(Lists!CL979="","",Lists!CL979)</f>
        <v/>
      </c>
      <c r="D1001" s="313"/>
    </row>
    <row r="1002" spans="2:4" x14ac:dyDescent="0.3">
      <c r="B1002" s="312" t="str">
        <f>+IF(Lists!CK980="","",Lists!CK980)</f>
        <v/>
      </c>
      <c r="C1002" s="312" t="str">
        <f>+IF(Lists!CL980="","",Lists!CL980)</f>
        <v/>
      </c>
      <c r="D1002" s="313"/>
    </row>
    <row r="1003" spans="2:4" x14ac:dyDescent="0.3">
      <c r="B1003" s="312" t="str">
        <f>+IF(Lists!CK981="","",Lists!CK981)</f>
        <v/>
      </c>
      <c r="C1003" s="312" t="str">
        <f>+IF(Lists!CL981="","",Lists!CL981)</f>
        <v/>
      </c>
      <c r="D1003" s="313"/>
    </row>
    <row r="1004" spans="2:4" x14ac:dyDescent="0.3">
      <c r="B1004" s="312" t="str">
        <f>+IF(Lists!CK982="","",Lists!CK982)</f>
        <v/>
      </c>
      <c r="C1004" s="312" t="str">
        <f>+IF(Lists!CL982="","",Lists!CL982)</f>
        <v/>
      </c>
      <c r="D1004" s="313"/>
    </row>
    <row r="1005" spans="2:4" x14ac:dyDescent="0.3">
      <c r="B1005" s="312" t="str">
        <f>+IF(Lists!CK983="","",Lists!CK983)</f>
        <v/>
      </c>
      <c r="C1005" s="312" t="str">
        <f>+IF(Lists!CL983="","",Lists!CL983)</f>
        <v/>
      </c>
      <c r="D1005" s="313"/>
    </row>
    <row r="1006" spans="2:4" x14ac:dyDescent="0.3">
      <c r="B1006" s="312" t="str">
        <f>+IF(Lists!CK984="","",Lists!CK984)</f>
        <v/>
      </c>
      <c r="C1006" s="312" t="str">
        <f>+IF(Lists!CL984="","",Lists!CL984)</f>
        <v/>
      </c>
      <c r="D1006" s="313"/>
    </row>
    <row r="1007" spans="2:4" x14ac:dyDescent="0.3">
      <c r="B1007" s="312" t="str">
        <f>+IF(Lists!CK985="","",Lists!CK985)</f>
        <v/>
      </c>
      <c r="C1007" s="312" t="str">
        <f>+IF(Lists!CL985="","",Lists!CL985)</f>
        <v/>
      </c>
      <c r="D1007" s="313"/>
    </row>
    <row r="1008" spans="2:4" x14ac:dyDescent="0.3">
      <c r="B1008" s="312" t="str">
        <f>+IF(Lists!CK986="","",Lists!CK986)</f>
        <v/>
      </c>
      <c r="C1008" s="312" t="str">
        <f>+IF(Lists!CL986="","",Lists!CL986)</f>
        <v/>
      </c>
      <c r="D1008" s="313"/>
    </row>
    <row r="1009" spans="2:4" x14ac:dyDescent="0.3">
      <c r="B1009" s="312" t="str">
        <f>+IF(Lists!CK987="","",Lists!CK987)</f>
        <v/>
      </c>
      <c r="C1009" s="312" t="str">
        <f>+IF(Lists!CL987="","",Lists!CL987)</f>
        <v/>
      </c>
      <c r="D1009" s="313"/>
    </row>
    <row r="1010" spans="2:4" x14ac:dyDescent="0.3">
      <c r="B1010" s="312" t="str">
        <f>+IF(Lists!CK988="","",Lists!CK988)</f>
        <v/>
      </c>
      <c r="C1010" s="312" t="str">
        <f>+IF(Lists!CL988="","",Lists!CL988)</f>
        <v/>
      </c>
      <c r="D1010" s="313"/>
    </row>
    <row r="1011" spans="2:4" x14ac:dyDescent="0.3">
      <c r="B1011" s="312" t="str">
        <f>+IF(Lists!CK989="","",Lists!CK989)</f>
        <v/>
      </c>
      <c r="C1011" s="312" t="str">
        <f>+IF(Lists!CL989="","",Lists!CL989)</f>
        <v/>
      </c>
      <c r="D1011" s="313"/>
    </row>
    <row r="1012" spans="2:4" x14ac:dyDescent="0.3">
      <c r="B1012" s="312" t="str">
        <f>+IF(Lists!CK990="","",Lists!CK990)</f>
        <v/>
      </c>
      <c r="C1012" s="312" t="str">
        <f>+IF(Lists!CL990="","",Lists!CL990)</f>
        <v/>
      </c>
      <c r="D1012" s="313"/>
    </row>
    <row r="1013" spans="2:4" x14ac:dyDescent="0.3">
      <c r="B1013" s="312" t="str">
        <f>+IF(Lists!CK991="","",Lists!CK991)</f>
        <v/>
      </c>
      <c r="C1013" s="312" t="str">
        <f>+IF(Lists!CL991="","",Lists!CL991)</f>
        <v/>
      </c>
      <c r="D1013" s="313"/>
    </row>
    <row r="1014" spans="2:4" x14ac:dyDescent="0.3">
      <c r="B1014" s="312" t="str">
        <f>+IF(Lists!CK992="","",Lists!CK992)</f>
        <v/>
      </c>
      <c r="C1014" s="312" t="str">
        <f>+IF(Lists!CL992="","",Lists!CL992)</f>
        <v/>
      </c>
      <c r="D1014" s="313"/>
    </row>
    <row r="1015" spans="2:4" x14ac:dyDescent="0.3">
      <c r="B1015" s="312" t="str">
        <f>+IF(Lists!CK993="","",Lists!CK993)</f>
        <v/>
      </c>
      <c r="C1015" s="312" t="str">
        <f>+IF(Lists!CL993="","",Lists!CL993)</f>
        <v/>
      </c>
      <c r="D1015" s="313"/>
    </row>
    <row r="1016" spans="2:4" x14ac:dyDescent="0.3">
      <c r="B1016" s="312" t="str">
        <f>+IF(Lists!CK994="","",Lists!CK994)</f>
        <v/>
      </c>
      <c r="C1016" s="312" t="str">
        <f>+IF(Lists!CL994="","",Lists!CL994)</f>
        <v/>
      </c>
      <c r="D1016" s="313"/>
    </row>
    <row r="1017" spans="2:4" x14ac:dyDescent="0.3">
      <c r="B1017" s="312" t="str">
        <f>+IF(Lists!CK995="","",Lists!CK995)</f>
        <v/>
      </c>
      <c r="C1017" s="312" t="str">
        <f>+IF(Lists!CL995="","",Lists!CL995)</f>
        <v/>
      </c>
      <c r="D1017" s="313"/>
    </row>
    <row r="1018" spans="2:4" x14ac:dyDescent="0.3">
      <c r="B1018" s="312" t="str">
        <f>+IF(Lists!CK996="","",Lists!CK996)</f>
        <v/>
      </c>
      <c r="C1018" s="312" t="str">
        <f>+IF(Lists!CL996="","",Lists!CL996)</f>
        <v/>
      </c>
      <c r="D1018" s="313"/>
    </row>
    <row r="1019" spans="2:4" x14ac:dyDescent="0.3">
      <c r="B1019" s="312" t="str">
        <f>+IF(Lists!CK997="","",Lists!CK997)</f>
        <v/>
      </c>
      <c r="C1019" s="312" t="str">
        <f>+IF(Lists!CL997="","",Lists!CL997)</f>
        <v/>
      </c>
      <c r="D1019" s="313"/>
    </row>
    <row r="1020" spans="2:4" x14ac:dyDescent="0.3">
      <c r="B1020" s="312" t="str">
        <f>+IF(Lists!CK998="","",Lists!CK998)</f>
        <v/>
      </c>
      <c r="C1020" s="312" t="str">
        <f>+IF(Lists!CL998="","",Lists!CL998)</f>
        <v/>
      </c>
      <c r="D1020" s="313"/>
    </row>
    <row r="1021" spans="2:4" x14ac:dyDescent="0.3">
      <c r="B1021" s="312" t="str">
        <f>+IF(Lists!CK999="","",Lists!CK999)</f>
        <v/>
      </c>
      <c r="C1021" s="312" t="str">
        <f>+IF(Lists!CL999="","",Lists!CL999)</f>
        <v/>
      </c>
      <c r="D1021" s="313"/>
    </row>
    <row r="1022" spans="2:4" x14ac:dyDescent="0.3">
      <c r="B1022" s="312" t="str">
        <f>+IF(Lists!CK1000="","",Lists!CK1000)</f>
        <v/>
      </c>
      <c r="C1022" s="312" t="str">
        <f>+IF(Lists!CL1000="","",Lists!CL1000)</f>
        <v/>
      </c>
      <c r="D1022" s="313"/>
    </row>
    <row r="1023" spans="2:4" x14ac:dyDescent="0.3">
      <c r="B1023" s="312" t="str">
        <f>+IF(Lists!CK1001="","",Lists!CK1001)</f>
        <v/>
      </c>
      <c r="C1023" s="312" t="str">
        <f>+IF(Lists!CL1001="","",Lists!CL1001)</f>
        <v/>
      </c>
      <c r="D1023" s="313"/>
    </row>
    <row r="1024" spans="2:4" x14ac:dyDescent="0.3">
      <c r="B1024" s="312" t="str">
        <f>+IF(Lists!CK1002="","",Lists!CK1002)</f>
        <v/>
      </c>
      <c r="C1024" s="312" t="str">
        <f>+IF(Lists!CL1002="","",Lists!CL1002)</f>
        <v/>
      </c>
      <c r="D1024" s="313"/>
    </row>
  </sheetData>
  <sheetProtection algorithmName="SHA-512" hashValue="82wbeKgJUT3KaPPDikMRJYDBD30bj0MpgZ0nTC9Ptg4+OX779jxNGVRXJh/S5M+cS5K0kJb3zV8QIdJvYcV1Ag==" saltValue="4/puZC7oAhhP0wL40/8hfQ==" spinCount="100000" sheet="1" sort="0" autoFilter="0"/>
  <dataValidations count="1">
    <dataValidation type="list" allowBlank="1" showInputMessage="1" showErrorMessage="1" sqref="D15:D23" xr:uid="{74C47EDD-7CCA-48BB-AF9B-598831FDC62D}">
      <formula1>"Yes, No"</formula1>
    </dataValidation>
  </dataValidation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00B050"/>
  </sheetPr>
  <dimension ref="A1:T100"/>
  <sheetViews>
    <sheetView showGridLines="0" topLeftCell="F7" workbookViewId="0">
      <selection activeCell="L13" sqref="L13"/>
    </sheetView>
  </sheetViews>
  <sheetFormatPr defaultColWidth="0" defaultRowHeight="14.4" zeroHeight="1" x14ac:dyDescent="0.3"/>
  <cols>
    <col min="1" max="1" width="0.44140625" customWidth="1"/>
    <col min="2" max="2" width="21.5546875" customWidth="1"/>
    <col min="3" max="3" width="29.5546875" customWidth="1"/>
    <col min="4" max="4" width="31" customWidth="1"/>
    <col min="5" max="5" width="65.5546875" customWidth="1"/>
    <col min="6" max="6" width="28.44140625" customWidth="1"/>
    <col min="7" max="7" width="14.5546875" customWidth="1"/>
    <col min="8" max="8" width="15.44140625" customWidth="1"/>
    <col min="9" max="9" width="18.44140625" customWidth="1"/>
    <col min="10" max="10" width="20.44140625" customWidth="1"/>
    <col min="11" max="11" width="60.44140625" customWidth="1"/>
    <col min="12" max="12" width="61.5546875" customWidth="1"/>
    <col min="13" max="13" width="55" style="137" customWidth="1"/>
    <col min="14" max="14" width="7.44140625" hidden="1" customWidth="1"/>
    <col min="15" max="15" width="12.44140625" hidden="1" customWidth="1"/>
    <col min="16" max="16" width="14.5546875" hidden="1" customWidth="1"/>
    <col min="17" max="17" width="19.5546875" hidden="1" customWidth="1"/>
    <col min="18" max="18" width="36.44140625" hidden="1" customWidth="1"/>
    <col min="19" max="19" width="4.5546875" hidden="1" customWidth="1"/>
    <col min="20" max="20" width="11.5546875" hidden="1" customWidth="1"/>
    <col min="21" max="16384" width="0.44140625" hidden="1"/>
  </cols>
  <sheetData>
    <row r="1" spans="2:13" hidden="1" x14ac:dyDescent="0.3">
      <c r="B1" s="11" t="s">
        <v>7</v>
      </c>
      <c r="C1" s="12"/>
      <c r="D1" s="149"/>
      <c r="E1" s="149"/>
      <c r="F1" s="149"/>
      <c r="G1" s="149"/>
      <c r="H1" s="149"/>
      <c r="I1" s="149"/>
      <c r="J1" s="149"/>
      <c r="K1" s="149"/>
      <c r="L1" s="149"/>
      <c r="M1" s="149"/>
    </row>
    <row r="2" spans="2:13" hidden="1" x14ac:dyDescent="0.3">
      <c r="B2" s="14" t="s">
        <v>8</v>
      </c>
      <c r="C2" s="11" t="str">
        <f>Welcome!B2</f>
        <v>63.6016(k) Notification of Compliance and  §63.6017(g) Semiannual Compliance Report (Spreadsheet Template)</v>
      </c>
      <c r="D2" s="148"/>
      <c r="E2" s="148"/>
      <c r="F2" s="147"/>
      <c r="G2" s="147"/>
      <c r="H2" s="147"/>
      <c r="I2" s="147"/>
      <c r="J2" s="147"/>
      <c r="K2" s="147"/>
      <c r="L2" s="147"/>
      <c r="M2" s="175"/>
    </row>
    <row r="3" spans="2:13" hidden="1" x14ac:dyDescent="0.3">
      <c r="B3" s="16" t="s">
        <v>9</v>
      </c>
      <c r="C3" s="17" t="str">
        <f>Welcome!B3</f>
        <v>63.6016(k) and 63.6017(g)</v>
      </c>
      <c r="D3" s="146"/>
      <c r="E3" s="146"/>
      <c r="F3" s="10"/>
      <c r="G3" s="10"/>
      <c r="H3" s="10"/>
      <c r="I3" s="10"/>
      <c r="J3" s="10"/>
      <c r="K3" s="10"/>
      <c r="L3" s="10"/>
      <c r="M3" s="176"/>
    </row>
    <row r="4" spans="2:13" hidden="1" x14ac:dyDescent="0.3">
      <c r="B4" s="16" t="s">
        <v>10</v>
      </c>
      <c r="C4" s="19" t="str">
        <f>Welcome!B4</f>
        <v>Final ICR Draft</v>
      </c>
      <c r="D4" s="145"/>
      <c r="E4" s="145"/>
      <c r="F4" s="144"/>
      <c r="G4" s="144"/>
      <c r="H4" s="144"/>
      <c r="I4" s="144"/>
      <c r="J4" s="144"/>
      <c r="K4" s="144"/>
      <c r="L4" s="144"/>
      <c r="M4" s="177"/>
    </row>
    <row r="5" spans="2:13" hidden="1" x14ac:dyDescent="0.3">
      <c r="B5" s="16" t="s">
        <v>11</v>
      </c>
      <c r="C5" s="21">
        <f>Welcome!B5</f>
        <v>45532</v>
      </c>
      <c r="D5" s="143"/>
      <c r="E5" s="143"/>
      <c r="F5" s="142"/>
      <c r="G5" s="142"/>
      <c r="H5" s="142"/>
      <c r="I5" s="142"/>
      <c r="J5" s="142"/>
      <c r="K5" s="142"/>
      <c r="L5" s="142"/>
      <c r="M5" s="178"/>
    </row>
    <row r="6" spans="2:13" hidden="1" x14ac:dyDescent="0.3">
      <c r="B6" s="1" t="str">
        <f>Welcome!B6</f>
        <v>OMB Control Number: 2060-0449 Form 5900-659</v>
      </c>
      <c r="C6" s="13"/>
    </row>
    <row r="7" spans="2:13" x14ac:dyDescent="0.3">
      <c r="B7" s="141" t="s">
        <v>62</v>
      </c>
      <c r="C7" s="140"/>
      <c r="D7" s="140"/>
      <c r="E7" s="140"/>
      <c r="F7" s="140"/>
      <c r="G7" s="140"/>
      <c r="H7" s="140"/>
      <c r="I7" s="140"/>
      <c r="J7" s="140"/>
      <c r="K7" s="140"/>
      <c r="L7" s="140"/>
      <c r="M7" s="179"/>
    </row>
    <row r="8" spans="2:13" ht="28.8" hidden="1" x14ac:dyDescent="0.3">
      <c r="B8" s="139" t="s">
        <v>18</v>
      </c>
      <c r="C8" s="139"/>
      <c r="D8" s="139"/>
      <c r="E8" s="139"/>
      <c r="F8" s="139"/>
      <c r="G8" s="139"/>
      <c r="H8" s="139"/>
      <c r="I8" s="139"/>
      <c r="J8" s="139"/>
      <c r="K8" s="139"/>
      <c r="L8" s="139"/>
      <c r="M8" s="139"/>
    </row>
    <row r="9" spans="2:13" hidden="1" x14ac:dyDescent="0.3">
      <c r="B9" s="138"/>
      <c r="C9" s="138"/>
      <c r="D9" s="138"/>
      <c r="E9" s="138"/>
      <c r="F9" s="138"/>
      <c r="G9" s="138"/>
      <c r="H9" s="138"/>
      <c r="I9" s="138"/>
      <c r="J9" s="138"/>
      <c r="K9" s="138"/>
      <c r="L9" s="138"/>
      <c r="M9" s="180"/>
    </row>
    <row r="10" spans="2:13" x14ac:dyDescent="0.3">
      <c r="B10" s="203" t="s">
        <v>311</v>
      </c>
      <c r="F10" s="137"/>
      <c r="G10" s="137"/>
      <c r="H10" s="137"/>
      <c r="I10" s="137"/>
      <c r="J10" s="137"/>
      <c r="K10" s="137"/>
      <c r="L10" s="137"/>
    </row>
    <row r="11" spans="2:13" s="84" customFormat="1" ht="15" thickBot="1" x14ac:dyDescent="0.35">
      <c r="B11" s="170" t="s">
        <v>422</v>
      </c>
      <c r="C11" s="171"/>
      <c r="D11" s="171"/>
      <c r="E11" s="171"/>
      <c r="F11" s="172"/>
      <c r="G11" s="172"/>
      <c r="H11" s="172"/>
      <c r="I11" s="172"/>
      <c r="J11" s="172"/>
      <c r="K11" s="172"/>
      <c r="L11" s="172"/>
      <c r="M11" s="172"/>
    </row>
    <row r="12" spans="2:13" s="136" customFormat="1" ht="58.2" thickBot="1" x14ac:dyDescent="0.35">
      <c r="B12" s="314" t="s">
        <v>420</v>
      </c>
      <c r="C12" s="315" t="s">
        <v>421</v>
      </c>
      <c r="D12" s="316" t="s">
        <v>271</v>
      </c>
      <c r="E12" s="240" t="s">
        <v>278</v>
      </c>
      <c r="F12" s="315" t="s">
        <v>423</v>
      </c>
      <c r="G12" s="315" t="s">
        <v>424</v>
      </c>
      <c r="H12" s="315" t="s">
        <v>425</v>
      </c>
      <c r="I12" s="315" t="s">
        <v>426</v>
      </c>
      <c r="J12" s="315" t="s">
        <v>427</v>
      </c>
      <c r="K12" s="315" t="s">
        <v>434</v>
      </c>
      <c r="L12" s="315" t="s">
        <v>428</v>
      </c>
      <c r="M12" s="315" t="s">
        <v>429</v>
      </c>
    </row>
    <row r="13" spans="2:13" x14ac:dyDescent="0.3">
      <c r="B13" s="228" t="s">
        <v>315</v>
      </c>
      <c r="C13" s="173" t="s">
        <v>58</v>
      </c>
      <c r="D13" s="226" t="s">
        <v>5</v>
      </c>
      <c r="E13" s="227" t="s">
        <v>324</v>
      </c>
      <c r="F13" s="173" t="s">
        <v>75</v>
      </c>
      <c r="G13" s="173" t="s">
        <v>76</v>
      </c>
      <c r="H13" s="173" t="s">
        <v>77</v>
      </c>
      <c r="I13" s="174" t="s">
        <v>78</v>
      </c>
      <c r="J13" s="216" t="s">
        <v>327</v>
      </c>
      <c r="K13" s="216" t="s">
        <v>328</v>
      </c>
      <c r="L13" s="173" t="s">
        <v>79</v>
      </c>
      <c r="M13" s="217" t="s">
        <v>329</v>
      </c>
    </row>
    <row r="14" spans="2:13" s="306" customFormat="1" x14ac:dyDescent="0.3">
      <c r="B14" s="323" t="s">
        <v>41</v>
      </c>
      <c r="C14" s="318" t="s">
        <v>305</v>
      </c>
      <c r="D14" s="318" t="s">
        <v>90</v>
      </c>
      <c r="E14" s="318" t="s">
        <v>354</v>
      </c>
      <c r="F14" s="318" t="s">
        <v>307</v>
      </c>
      <c r="G14" s="318" t="s">
        <v>80</v>
      </c>
      <c r="H14" s="318" t="s">
        <v>81</v>
      </c>
      <c r="I14" s="317" t="s">
        <v>82</v>
      </c>
      <c r="J14" s="317" t="s">
        <v>238</v>
      </c>
      <c r="K14" s="317" t="s">
        <v>308</v>
      </c>
      <c r="L14" s="318" t="s">
        <v>309</v>
      </c>
      <c r="M14" s="317" t="s">
        <v>83</v>
      </c>
    </row>
    <row r="15" spans="2:13" s="306" customFormat="1" hidden="1" x14ac:dyDescent="0.3">
      <c r="B15" s="323" t="s">
        <v>380</v>
      </c>
      <c r="C15" s="318" t="s">
        <v>380</v>
      </c>
      <c r="D15" s="318" t="s">
        <v>380</v>
      </c>
      <c r="E15" s="318" t="s">
        <v>380</v>
      </c>
      <c r="F15" s="318" t="s">
        <v>380</v>
      </c>
      <c r="G15" s="318" t="s">
        <v>380</v>
      </c>
      <c r="H15" s="318" t="s">
        <v>380</v>
      </c>
      <c r="I15" s="318" t="s">
        <v>380</v>
      </c>
      <c r="J15" s="318" t="s">
        <v>380</v>
      </c>
      <c r="K15" s="318" t="s">
        <v>380</v>
      </c>
      <c r="L15" s="318" t="s">
        <v>380</v>
      </c>
      <c r="M15" s="318" t="s">
        <v>380</v>
      </c>
    </row>
    <row r="16" spans="2:13" s="306" customFormat="1" hidden="1" x14ac:dyDescent="0.3">
      <c r="B16" s="323" t="s">
        <v>380</v>
      </c>
      <c r="C16" s="318" t="s">
        <v>380</v>
      </c>
      <c r="D16" s="318" t="s">
        <v>380</v>
      </c>
      <c r="E16" s="318" t="s">
        <v>380</v>
      </c>
      <c r="F16" s="318" t="s">
        <v>380</v>
      </c>
      <c r="G16" s="318" t="s">
        <v>380</v>
      </c>
      <c r="H16" s="318" t="s">
        <v>380</v>
      </c>
      <c r="I16" s="318" t="s">
        <v>380</v>
      </c>
      <c r="J16" s="318" t="s">
        <v>380</v>
      </c>
      <c r="K16" s="318" t="s">
        <v>380</v>
      </c>
      <c r="L16" s="318" t="s">
        <v>380</v>
      </c>
      <c r="M16" s="318" t="s">
        <v>380</v>
      </c>
    </row>
    <row r="17" spans="2:13" s="306" customFormat="1" hidden="1" x14ac:dyDescent="0.3">
      <c r="B17" s="323" t="s">
        <v>380</v>
      </c>
      <c r="C17" s="318" t="s">
        <v>380</v>
      </c>
      <c r="D17" s="318" t="s">
        <v>380</v>
      </c>
      <c r="E17" s="318" t="s">
        <v>380</v>
      </c>
      <c r="F17" s="318" t="s">
        <v>380</v>
      </c>
      <c r="G17" s="318" t="s">
        <v>380</v>
      </c>
      <c r="H17" s="318" t="s">
        <v>380</v>
      </c>
      <c r="I17" s="318" t="s">
        <v>380</v>
      </c>
      <c r="J17" s="318" t="s">
        <v>380</v>
      </c>
      <c r="K17" s="318" t="s">
        <v>380</v>
      </c>
      <c r="L17" s="318" t="s">
        <v>380</v>
      </c>
      <c r="M17" s="318" t="s">
        <v>380</v>
      </c>
    </row>
    <row r="18" spans="2:13" s="306" customFormat="1" hidden="1" x14ac:dyDescent="0.3">
      <c r="B18" s="323" t="s">
        <v>380</v>
      </c>
      <c r="C18" s="318" t="s">
        <v>380</v>
      </c>
      <c r="D18" s="318" t="s">
        <v>380</v>
      </c>
      <c r="E18" s="318" t="s">
        <v>380</v>
      </c>
      <c r="F18" s="318" t="s">
        <v>380</v>
      </c>
      <c r="G18" s="318" t="s">
        <v>380</v>
      </c>
      <c r="H18" s="318" t="s">
        <v>380</v>
      </c>
      <c r="I18" s="318" t="s">
        <v>380</v>
      </c>
      <c r="J18" s="318" t="s">
        <v>380</v>
      </c>
      <c r="K18" s="318" t="s">
        <v>380</v>
      </c>
      <c r="L18" s="318" t="s">
        <v>380</v>
      </c>
      <c r="M18" s="318" t="s">
        <v>380</v>
      </c>
    </row>
    <row r="19" spans="2:13" s="306" customFormat="1" hidden="1" x14ac:dyDescent="0.3">
      <c r="B19" s="323" t="s">
        <v>380</v>
      </c>
      <c r="C19" s="318" t="s">
        <v>380</v>
      </c>
      <c r="D19" s="318" t="s">
        <v>380</v>
      </c>
      <c r="E19" s="318" t="s">
        <v>380</v>
      </c>
      <c r="F19" s="318" t="s">
        <v>380</v>
      </c>
      <c r="G19" s="318" t="s">
        <v>380</v>
      </c>
      <c r="H19" s="318" t="s">
        <v>380</v>
      </c>
      <c r="I19" s="318" t="s">
        <v>380</v>
      </c>
      <c r="J19" s="318" t="s">
        <v>380</v>
      </c>
      <c r="K19" s="318" t="s">
        <v>380</v>
      </c>
      <c r="L19" s="318" t="s">
        <v>380</v>
      </c>
      <c r="M19" s="318" t="s">
        <v>380</v>
      </c>
    </row>
    <row r="20" spans="2:13" s="306" customFormat="1" hidden="1" x14ac:dyDescent="0.3">
      <c r="B20" s="323" t="s">
        <v>380</v>
      </c>
      <c r="C20" s="318" t="s">
        <v>380</v>
      </c>
      <c r="D20" s="318" t="s">
        <v>380</v>
      </c>
      <c r="E20" s="318" t="s">
        <v>380</v>
      </c>
      <c r="F20" s="318" t="s">
        <v>380</v>
      </c>
      <c r="G20" s="318" t="s">
        <v>380</v>
      </c>
      <c r="H20" s="318" t="s">
        <v>380</v>
      </c>
      <c r="I20" s="318" t="s">
        <v>380</v>
      </c>
      <c r="J20" s="318" t="s">
        <v>380</v>
      </c>
      <c r="K20" s="318" t="s">
        <v>380</v>
      </c>
      <c r="L20" s="318" t="s">
        <v>380</v>
      </c>
      <c r="M20" s="318" t="s">
        <v>380</v>
      </c>
    </row>
    <row r="21" spans="2:13" s="306" customFormat="1" hidden="1" x14ac:dyDescent="0.3">
      <c r="B21" s="323" t="s">
        <v>380</v>
      </c>
      <c r="C21" s="318" t="s">
        <v>380</v>
      </c>
      <c r="D21" s="318" t="s">
        <v>380</v>
      </c>
      <c r="E21" s="318" t="s">
        <v>380</v>
      </c>
      <c r="F21" s="318" t="s">
        <v>380</v>
      </c>
      <c r="G21" s="318" t="s">
        <v>380</v>
      </c>
      <c r="H21" s="318" t="s">
        <v>380</v>
      </c>
      <c r="I21" s="318" t="s">
        <v>380</v>
      </c>
      <c r="J21" s="318" t="s">
        <v>380</v>
      </c>
      <c r="K21" s="318" t="s">
        <v>380</v>
      </c>
      <c r="L21" s="318" t="s">
        <v>380</v>
      </c>
      <c r="M21" s="318" t="s">
        <v>380</v>
      </c>
    </row>
    <row r="22" spans="2:13" s="306" customFormat="1" hidden="1" x14ac:dyDescent="0.3">
      <c r="B22" s="323" t="s">
        <v>380</v>
      </c>
      <c r="C22" s="318" t="s">
        <v>380</v>
      </c>
      <c r="D22" s="318" t="s">
        <v>380</v>
      </c>
      <c r="E22" s="318" t="s">
        <v>380</v>
      </c>
      <c r="F22" s="318" t="s">
        <v>380</v>
      </c>
      <c r="G22" s="318" t="s">
        <v>380</v>
      </c>
      <c r="H22" s="318" t="s">
        <v>380</v>
      </c>
      <c r="I22" s="318" t="s">
        <v>380</v>
      </c>
      <c r="J22" s="318" t="s">
        <v>380</v>
      </c>
      <c r="K22" s="318" t="s">
        <v>380</v>
      </c>
      <c r="L22" s="318" t="s">
        <v>380</v>
      </c>
      <c r="M22" s="318" t="s">
        <v>380</v>
      </c>
    </row>
    <row r="23" spans="2:13" s="306" customFormat="1" hidden="1" x14ac:dyDescent="0.3">
      <c r="B23" s="323" t="s">
        <v>380</v>
      </c>
      <c r="C23" s="318" t="s">
        <v>380</v>
      </c>
      <c r="D23" s="318" t="s">
        <v>380</v>
      </c>
      <c r="E23" s="318" t="s">
        <v>380</v>
      </c>
      <c r="F23" s="318" t="s">
        <v>380</v>
      </c>
      <c r="G23" s="318" t="s">
        <v>380</v>
      </c>
      <c r="H23" s="318" t="s">
        <v>380</v>
      </c>
      <c r="I23" s="318" t="s">
        <v>380</v>
      </c>
      <c r="J23" s="318" t="s">
        <v>380</v>
      </c>
      <c r="K23" s="318" t="s">
        <v>380</v>
      </c>
      <c r="L23" s="318" t="s">
        <v>380</v>
      </c>
      <c r="M23" s="318" t="s">
        <v>380</v>
      </c>
    </row>
    <row r="24" spans="2:13" s="306" customFormat="1" x14ac:dyDescent="0.3">
      <c r="B24" s="324" t="str">
        <f>IF($E24="","",VLOOKUP($E24,Lists!$CW$2:$CZ$478,COLUMN(),FALSE))</f>
        <v/>
      </c>
      <c r="C24" s="325" t="str">
        <f>IF($E24="","",VLOOKUP($E24,Lists!$CW$2:$CZ$478,COLUMN(),FALSE))</f>
        <v/>
      </c>
      <c r="D24" s="325" t="str">
        <f>IF($E24="","",VLOOKUP($E24,Lists!$CW$2:$CZ$478,COLUMN(),FALSE))</f>
        <v/>
      </c>
      <c r="E24" s="319"/>
      <c r="F24" s="319"/>
      <c r="G24" s="326"/>
      <c r="H24" s="327"/>
      <c r="I24" s="319"/>
      <c r="J24" s="319"/>
      <c r="K24" s="319"/>
      <c r="L24" s="319"/>
      <c r="M24" s="319"/>
    </row>
    <row r="25" spans="2:13" s="306" customFormat="1" x14ac:dyDescent="0.3">
      <c r="B25" s="328" t="str">
        <f>IF($E25="","",VLOOKUP($E25,Lists!$CW$2:$CZ$478,COLUMN(),FALSE))</f>
        <v/>
      </c>
      <c r="C25" s="325" t="str">
        <f>IF($E25="","",VLOOKUP($E25,Lists!$CW$2:$CZ$478,COLUMN(),FALSE))</f>
        <v/>
      </c>
      <c r="D25" s="325" t="str">
        <f>IF($E25="","",VLOOKUP($E25,Lists!$CW$2:$CZ$478,COLUMN(),FALSE))</f>
        <v/>
      </c>
      <c r="E25" s="319"/>
      <c r="F25" s="319"/>
      <c r="G25" s="326"/>
      <c r="H25" s="327"/>
      <c r="I25" s="319"/>
      <c r="J25" s="319"/>
      <c r="K25" s="319"/>
      <c r="L25" s="319"/>
      <c r="M25" s="319"/>
    </row>
    <row r="26" spans="2:13" s="306" customFormat="1" x14ac:dyDescent="0.3">
      <c r="B26" s="324" t="str">
        <f>IF($E26="","",VLOOKUP($E26,Lists!$CW$2:$CZ$478,COLUMN(),FALSE))</f>
        <v/>
      </c>
      <c r="C26" s="325" t="str">
        <f>IF($E26="","",VLOOKUP($E26,Lists!$CW$2:$CZ$478,COLUMN(),FALSE))</f>
        <v/>
      </c>
      <c r="D26" s="325" t="str">
        <f>IF($E26="","",VLOOKUP($E26,Lists!$CW$2:$CZ$478,COLUMN(),FALSE))</f>
        <v/>
      </c>
      <c r="E26" s="319"/>
      <c r="F26" s="319"/>
      <c r="G26" s="326"/>
      <c r="H26" s="327"/>
      <c r="I26" s="319"/>
      <c r="J26" s="319"/>
      <c r="K26" s="319"/>
      <c r="L26" s="319"/>
      <c r="M26" s="319"/>
    </row>
    <row r="27" spans="2:13" s="306" customFormat="1" x14ac:dyDescent="0.3">
      <c r="B27" s="324" t="str">
        <f>IF($E27="","",VLOOKUP($E27,Lists!$CW$2:$CZ$478,COLUMN(),FALSE))</f>
        <v/>
      </c>
      <c r="C27" s="325" t="str">
        <f>IF($E27="","",VLOOKUP($E27,Lists!$CW$2:$CZ$478,COLUMN(),FALSE))</f>
        <v/>
      </c>
      <c r="D27" s="325" t="str">
        <f>IF($E27="","",VLOOKUP($E27,Lists!$CW$2:$CZ$478,COLUMN(),FALSE))</f>
        <v/>
      </c>
      <c r="E27" s="319"/>
      <c r="F27" s="319"/>
      <c r="G27" s="319"/>
      <c r="H27" s="319"/>
      <c r="I27" s="319"/>
      <c r="J27" s="319"/>
      <c r="K27" s="319"/>
      <c r="L27" s="319"/>
      <c r="M27" s="319"/>
    </row>
    <row r="28" spans="2:13" s="306" customFormat="1" x14ac:dyDescent="0.3">
      <c r="B28" s="324" t="str">
        <f>IF($E28="","",VLOOKUP($E28,Lists!$CW$2:$CZ$478,COLUMN(),FALSE))</f>
        <v/>
      </c>
      <c r="C28" s="325" t="str">
        <f>IF($E28="","",VLOOKUP($E28,Lists!$CW$2:$CZ$478,COLUMN(),FALSE))</f>
        <v/>
      </c>
      <c r="D28" s="325" t="str">
        <f>IF($E28="","",VLOOKUP($E28,Lists!$CW$2:$CZ$478,COLUMN(),FALSE))</f>
        <v/>
      </c>
      <c r="E28" s="319"/>
      <c r="F28" s="319"/>
      <c r="G28" s="319"/>
      <c r="H28" s="319"/>
      <c r="I28" s="319"/>
      <c r="J28" s="319"/>
      <c r="K28" s="319"/>
      <c r="L28" s="319"/>
      <c r="M28" s="319"/>
    </row>
    <row r="29" spans="2:13" s="306" customFormat="1" x14ac:dyDescent="0.3">
      <c r="B29" s="324" t="str">
        <f>IF($E29="","",VLOOKUP($E29,Lists!$CW$2:$CZ$478,COLUMN(),FALSE))</f>
        <v/>
      </c>
      <c r="C29" s="325" t="str">
        <f>IF($E29="","",VLOOKUP($E29,Lists!$CW$2:$CZ$478,COLUMN(),FALSE))</f>
        <v/>
      </c>
      <c r="D29" s="325" t="str">
        <f>IF($E29="","",VLOOKUP($E29,Lists!$CW$2:$CZ$478,COLUMN(),FALSE))</f>
        <v/>
      </c>
      <c r="E29" s="319"/>
      <c r="F29" s="319"/>
      <c r="G29" s="319"/>
      <c r="H29" s="319"/>
      <c r="I29" s="319"/>
      <c r="J29" s="319"/>
      <c r="K29" s="319"/>
      <c r="L29" s="319"/>
      <c r="M29" s="319"/>
    </row>
    <row r="30" spans="2:13" s="306" customFormat="1" x14ac:dyDescent="0.3">
      <c r="B30" s="324" t="str">
        <f>IF($E30="","",VLOOKUP($E30,Lists!$CW$2:$CZ$478,COLUMN(),FALSE))</f>
        <v/>
      </c>
      <c r="C30" s="325" t="str">
        <f>IF($E30="","",VLOOKUP($E30,Lists!$CW$2:$CZ$478,COLUMN(),FALSE))</f>
        <v/>
      </c>
      <c r="D30" s="325" t="str">
        <f>IF($E30="","",VLOOKUP($E30,Lists!$CW$2:$CZ$478,COLUMN(),FALSE))</f>
        <v/>
      </c>
      <c r="E30" s="319"/>
      <c r="F30" s="319"/>
      <c r="G30" s="319"/>
      <c r="H30" s="319"/>
      <c r="I30" s="319"/>
      <c r="J30" s="319"/>
      <c r="K30" s="319"/>
      <c r="L30" s="319"/>
      <c r="M30" s="319"/>
    </row>
    <row r="31" spans="2:13" s="306" customFormat="1" x14ac:dyDescent="0.3">
      <c r="B31" s="324" t="str">
        <f>IF($E31="","",VLOOKUP($E31,Lists!$CW$2:$CZ$478,COLUMN(),FALSE))</f>
        <v/>
      </c>
      <c r="C31" s="325" t="str">
        <f>IF($E31="","",VLOOKUP($E31,Lists!$CW$2:$CZ$478,COLUMN(),FALSE))</f>
        <v/>
      </c>
      <c r="D31" s="325" t="str">
        <f>IF($E31="","",VLOOKUP($E31,Lists!$CW$2:$CZ$478,COLUMN(),FALSE))</f>
        <v/>
      </c>
      <c r="E31" s="319"/>
      <c r="F31" s="319"/>
      <c r="G31" s="319"/>
      <c r="H31" s="319"/>
      <c r="I31" s="319"/>
      <c r="J31" s="319"/>
      <c r="K31" s="319"/>
      <c r="L31" s="319"/>
      <c r="M31" s="319"/>
    </row>
    <row r="32" spans="2:13" s="306" customFormat="1" x14ac:dyDescent="0.3">
      <c r="B32" s="324" t="str">
        <f>IF($E32="","",VLOOKUP($E32,Lists!$CW$2:$CZ$478,COLUMN(),FALSE))</f>
        <v/>
      </c>
      <c r="C32" s="325" t="str">
        <f>IF($E32="","",VLOOKUP($E32,Lists!$CW$2:$CZ$478,COLUMN(),FALSE))</f>
        <v/>
      </c>
      <c r="D32" s="325" t="str">
        <f>IF($E32="","",VLOOKUP($E32,Lists!$CW$2:$CZ$478,COLUMN(),FALSE))</f>
        <v/>
      </c>
      <c r="E32" s="319"/>
      <c r="F32" s="319"/>
      <c r="G32" s="319"/>
      <c r="H32" s="319"/>
      <c r="I32" s="319"/>
      <c r="J32" s="319"/>
      <c r="K32" s="319"/>
      <c r="L32" s="319"/>
      <c r="M32" s="319"/>
    </row>
    <row r="33" spans="2:13" s="306" customFormat="1" x14ac:dyDescent="0.3">
      <c r="B33" s="324" t="str">
        <f>IF($E33="","",VLOOKUP($E33,Lists!$CW$2:$CZ$478,COLUMN(),FALSE))</f>
        <v/>
      </c>
      <c r="C33" s="325" t="str">
        <f>IF($E33="","",VLOOKUP($E33,Lists!$CW$2:$CZ$478,COLUMN(),FALSE))</f>
        <v/>
      </c>
      <c r="D33" s="325" t="str">
        <f>IF($E33="","",VLOOKUP($E33,Lists!$CW$2:$CZ$478,COLUMN(),FALSE))</f>
        <v/>
      </c>
      <c r="E33" s="319"/>
      <c r="F33" s="319"/>
      <c r="G33" s="319"/>
      <c r="H33" s="319"/>
      <c r="I33" s="319"/>
      <c r="J33" s="319"/>
      <c r="K33" s="319"/>
      <c r="L33" s="319"/>
      <c r="M33" s="319"/>
    </row>
    <row r="34" spans="2:13" s="306" customFormat="1" x14ac:dyDescent="0.3">
      <c r="B34" s="324" t="str">
        <f>IF($E34="","",VLOOKUP($E34,Lists!$CW$2:$CZ$478,COLUMN(),FALSE))</f>
        <v/>
      </c>
      <c r="C34" s="325" t="str">
        <f>IF($E34="","",VLOOKUP($E34,Lists!$CW$2:$CZ$478,COLUMN(),FALSE))</f>
        <v/>
      </c>
      <c r="D34" s="325" t="str">
        <f>IF($E34="","",VLOOKUP($E34,Lists!$CW$2:$CZ$478,COLUMN(),FALSE))</f>
        <v/>
      </c>
      <c r="E34" s="319"/>
      <c r="F34" s="319"/>
      <c r="G34" s="319"/>
      <c r="H34" s="319"/>
      <c r="I34" s="319"/>
      <c r="J34" s="319"/>
      <c r="K34" s="319"/>
      <c r="L34" s="319"/>
      <c r="M34" s="319"/>
    </row>
    <row r="35" spans="2:13" s="306" customFormat="1" x14ac:dyDescent="0.3">
      <c r="B35" s="324" t="str">
        <f>IF($E35="","",VLOOKUP($E35,Lists!$CW$2:$CZ$478,COLUMN(),FALSE))</f>
        <v/>
      </c>
      <c r="C35" s="325" t="str">
        <f>IF($E35="","",VLOOKUP($E35,Lists!$CW$2:$CZ$478,COLUMN(),FALSE))</f>
        <v/>
      </c>
      <c r="D35" s="325" t="str">
        <f>IF($E35="","",VLOOKUP($E35,Lists!$CW$2:$CZ$478,COLUMN(),FALSE))</f>
        <v/>
      </c>
      <c r="E35" s="319"/>
      <c r="F35" s="319"/>
      <c r="G35" s="319"/>
      <c r="H35" s="319"/>
      <c r="I35" s="319"/>
      <c r="J35" s="319"/>
      <c r="K35" s="319"/>
      <c r="L35" s="319"/>
      <c r="M35" s="319"/>
    </row>
    <row r="36" spans="2:13" s="306" customFormat="1" x14ac:dyDescent="0.3">
      <c r="B36" s="324" t="str">
        <f>IF($E36="","",VLOOKUP($E36,Lists!$CW$2:$CZ$478,COLUMN(),FALSE))</f>
        <v/>
      </c>
      <c r="C36" s="325" t="str">
        <f>IF($E36="","",VLOOKUP($E36,Lists!$CW$2:$CZ$478,COLUMN(),FALSE))</f>
        <v/>
      </c>
      <c r="D36" s="325" t="str">
        <f>IF($E36="","",VLOOKUP($E36,Lists!$CW$2:$CZ$478,COLUMN(),FALSE))</f>
        <v/>
      </c>
      <c r="E36" s="319"/>
      <c r="F36" s="319"/>
      <c r="G36" s="319"/>
      <c r="H36" s="319"/>
      <c r="I36" s="319"/>
      <c r="J36" s="319"/>
      <c r="K36" s="319"/>
      <c r="L36" s="319"/>
      <c r="M36" s="319"/>
    </row>
    <row r="37" spans="2:13" s="306" customFormat="1" x14ac:dyDescent="0.3">
      <c r="B37" s="324" t="str">
        <f>IF($E37="","",VLOOKUP($E37,Lists!$CW$2:$CZ$478,COLUMN(),FALSE))</f>
        <v/>
      </c>
      <c r="C37" s="325" t="str">
        <f>IF($E37="","",VLOOKUP($E37,Lists!$CW$2:$CZ$478,COLUMN(),FALSE))</f>
        <v/>
      </c>
      <c r="D37" s="325" t="str">
        <f>IF($E37="","",VLOOKUP($E37,Lists!$CW$2:$CZ$478,COLUMN(),FALSE))</f>
        <v/>
      </c>
      <c r="E37" s="319"/>
      <c r="F37" s="319"/>
      <c r="G37" s="319"/>
      <c r="H37" s="319"/>
      <c r="I37" s="319"/>
      <c r="J37" s="319"/>
      <c r="K37" s="319"/>
      <c r="L37" s="319"/>
      <c r="M37" s="319"/>
    </row>
    <row r="38" spans="2:13" s="306" customFormat="1" x14ac:dyDescent="0.3">
      <c r="B38" s="324" t="str">
        <f>IF($E38="","",VLOOKUP($E38,Lists!$CW$2:$CZ$478,COLUMN(),FALSE))</f>
        <v/>
      </c>
      <c r="C38" s="325" t="str">
        <f>IF($E38="","",VLOOKUP($E38,Lists!$CW$2:$CZ$478,COLUMN(),FALSE))</f>
        <v/>
      </c>
      <c r="D38" s="325" t="str">
        <f>IF($E38="","",VLOOKUP($E38,Lists!$CW$2:$CZ$478,COLUMN(),FALSE))</f>
        <v/>
      </c>
      <c r="E38" s="319"/>
      <c r="F38" s="319"/>
      <c r="G38" s="319"/>
      <c r="H38" s="319"/>
      <c r="I38" s="319"/>
      <c r="J38" s="319"/>
      <c r="K38" s="319"/>
      <c r="L38" s="319"/>
      <c r="M38" s="319"/>
    </row>
    <row r="39" spans="2:13" s="306" customFormat="1" x14ac:dyDescent="0.3">
      <c r="B39" s="324" t="str">
        <f>IF($E39="","",VLOOKUP($E39,Lists!$CW$2:$CZ$478,COLUMN(),FALSE))</f>
        <v/>
      </c>
      <c r="C39" s="325" t="str">
        <f>IF($E39="","",VLOOKUP($E39,Lists!$CW$2:$CZ$478,COLUMN(),FALSE))</f>
        <v/>
      </c>
      <c r="D39" s="325" t="str">
        <f>IF($E39="","",VLOOKUP($E39,Lists!$CW$2:$CZ$478,COLUMN(),FALSE))</f>
        <v/>
      </c>
      <c r="E39" s="319"/>
      <c r="F39" s="319"/>
      <c r="G39" s="319"/>
      <c r="H39" s="319"/>
      <c r="I39" s="319"/>
      <c r="J39" s="319"/>
      <c r="K39" s="319"/>
      <c r="L39" s="319"/>
      <c r="M39" s="319"/>
    </row>
    <row r="40" spans="2:13" s="306" customFormat="1" x14ac:dyDescent="0.3">
      <c r="B40" s="324" t="str">
        <f>IF($E40="","",VLOOKUP($E40,Lists!$CW$2:$CZ$478,COLUMN(),FALSE))</f>
        <v/>
      </c>
      <c r="C40" s="325" t="str">
        <f>IF($E40="","",VLOOKUP($E40,Lists!$CW$2:$CZ$478,COLUMN(),FALSE))</f>
        <v/>
      </c>
      <c r="D40" s="325" t="str">
        <f>IF($E40="","",VLOOKUP($E40,Lists!$CW$2:$CZ$478,COLUMN(),FALSE))</f>
        <v/>
      </c>
      <c r="E40" s="319"/>
      <c r="F40" s="319"/>
      <c r="G40" s="319"/>
      <c r="H40" s="319"/>
      <c r="I40" s="319"/>
      <c r="J40" s="319"/>
      <c r="K40" s="319"/>
      <c r="L40" s="319"/>
      <c r="M40" s="319"/>
    </row>
    <row r="41" spans="2:13" s="306" customFormat="1" x14ac:dyDescent="0.3">
      <c r="B41" s="324" t="str">
        <f>IF($E41="","",VLOOKUP($E41,Lists!$CW$2:$CZ$478,COLUMN(),FALSE))</f>
        <v/>
      </c>
      <c r="C41" s="325" t="str">
        <f>IF($E41="","",VLOOKUP($E41,Lists!$CW$2:$CZ$478,COLUMN(),FALSE))</f>
        <v/>
      </c>
      <c r="D41" s="325" t="str">
        <f>IF($E41="","",VLOOKUP($E41,Lists!$CW$2:$CZ$478,COLUMN(),FALSE))</f>
        <v/>
      </c>
      <c r="E41" s="319"/>
      <c r="F41" s="319"/>
      <c r="G41" s="319"/>
      <c r="H41" s="319"/>
      <c r="I41" s="319"/>
      <c r="J41" s="319"/>
      <c r="K41" s="319"/>
      <c r="L41" s="319"/>
      <c r="M41" s="319"/>
    </row>
    <row r="42" spans="2:13" s="306" customFormat="1" x14ac:dyDescent="0.3">
      <c r="B42" s="324" t="str">
        <f>IF($E42="","",VLOOKUP($E42,Lists!$CW$2:$CZ$478,COLUMN(),FALSE))</f>
        <v/>
      </c>
      <c r="C42" s="325" t="str">
        <f>IF($E42="","",VLOOKUP($E42,Lists!$CW$2:$CZ$478,COLUMN(),FALSE))</f>
        <v/>
      </c>
      <c r="D42" s="325" t="str">
        <f>IF($E42="","",VLOOKUP($E42,Lists!$CW$2:$CZ$478,COLUMN(),FALSE))</f>
        <v/>
      </c>
      <c r="E42" s="319"/>
      <c r="F42" s="319"/>
      <c r="G42" s="319"/>
      <c r="H42" s="319"/>
      <c r="I42" s="319"/>
      <c r="J42" s="319"/>
      <c r="K42" s="319"/>
      <c r="L42" s="319"/>
      <c r="M42" s="319"/>
    </row>
    <row r="43" spans="2:13" s="306" customFormat="1" x14ac:dyDescent="0.3">
      <c r="B43" s="324" t="str">
        <f>IF($E43="","",VLOOKUP($E43,Lists!$CW$2:$CZ$478,COLUMN(),FALSE))</f>
        <v/>
      </c>
      <c r="C43" s="325" t="str">
        <f>IF($E43="","",VLOOKUP($E43,Lists!$CW$2:$CZ$478,COLUMN(),FALSE))</f>
        <v/>
      </c>
      <c r="D43" s="325" t="str">
        <f>IF($E43="","",VLOOKUP($E43,Lists!$CW$2:$CZ$478,COLUMN(),FALSE))</f>
        <v/>
      </c>
      <c r="E43" s="319"/>
      <c r="F43" s="319"/>
      <c r="G43" s="319"/>
      <c r="H43" s="319"/>
      <c r="I43" s="319"/>
      <c r="J43" s="319"/>
      <c r="K43" s="319"/>
      <c r="L43" s="319"/>
      <c r="M43" s="319"/>
    </row>
    <row r="44" spans="2:13" s="306" customFormat="1" x14ac:dyDescent="0.3">
      <c r="B44" s="324" t="str">
        <f>IF($E44="","",VLOOKUP($E44,Lists!$CW$2:$CZ$478,COLUMN(),FALSE))</f>
        <v/>
      </c>
      <c r="C44" s="325" t="str">
        <f>IF($E44="","",VLOOKUP($E44,Lists!$CW$2:$CZ$478,COLUMN(),FALSE))</f>
        <v/>
      </c>
      <c r="D44" s="325" t="str">
        <f>IF($E44="","",VLOOKUP($E44,Lists!$CW$2:$CZ$478,COLUMN(),FALSE))</f>
        <v/>
      </c>
      <c r="E44" s="319"/>
      <c r="F44" s="319"/>
      <c r="G44" s="319"/>
      <c r="H44" s="319"/>
      <c r="I44" s="319"/>
      <c r="J44" s="319"/>
      <c r="K44" s="319"/>
      <c r="L44" s="319"/>
      <c r="M44" s="319"/>
    </row>
    <row r="45" spans="2:13" s="306" customFormat="1" x14ac:dyDescent="0.3">
      <c r="B45" s="324" t="str">
        <f>IF($E45="","",VLOOKUP($E45,Lists!$CW$2:$CZ$478,COLUMN(),FALSE))</f>
        <v/>
      </c>
      <c r="C45" s="325" t="str">
        <f>IF($E45="","",VLOOKUP($E45,Lists!$CW$2:$CZ$478,COLUMN(),FALSE))</f>
        <v/>
      </c>
      <c r="D45" s="325" t="str">
        <f>IF($E45="","",VLOOKUP($E45,Lists!$CW$2:$CZ$478,COLUMN(),FALSE))</f>
        <v/>
      </c>
      <c r="E45" s="319"/>
      <c r="F45" s="319"/>
      <c r="G45" s="319"/>
      <c r="H45" s="319"/>
      <c r="I45" s="319"/>
      <c r="J45" s="319"/>
      <c r="K45" s="319"/>
      <c r="L45" s="319"/>
      <c r="M45" s="319"/>
    </row>
    <row r="46" spans="2:13" s="306" customFormat="1" x14ac:dyDescent="0.3">
      <c r="B46" s="324" t="str">
        <f>IF($E46="","",VLOOKUP($E46,Lists!$CW$2:$CZ$478,COLUMN(),FALSE))</f>
        <v/>
      </c>
      <c r="C46" s="325" t="str">
        <f>IF($E46="","",VLOOKUP($E46,Lists!$CW$2:$CZ$478,COLUMN(),FALSE))</f>
        <v/>
      </c>
      <c r="D46" s="325" t="str">
        <f>IF($E46="","",VLOOKUP($E46,Lists!$CW$2:$CZ$478,COLUMN(),FALSE))</f>
        <v/>
      </c>
      <c r="E46" s="319"/>
      <c r="F46" s="319"/>
      <c r="G46" s="319"/>
      <c r="H46" s="319"/>
      <c r="I46" s="319"/>
      <c r="J46" s="319"/>
      <c r="K46" s="319"/>
      <c r="L46" s="319"/>
      <c r="M46" s="319"/>
    </row>
    <row r="47" spans="2:13" s="306" customFormat="1" x14ac:dyDescent="0.3">
      <c r="B47" s="324" t="str">
        <f>IF($E47="","",VLOOKUP($E47,Lists!$CW$2:$CZ$478,COLUMN(),FALSE))</f>
        <v/>
      </c>
      <c r="C47" s="325" t="str">
        <f>IF($E47="","",VLOOKUP($E47,Lists!$CW$2:$CZ$478,COLUMN(),FALSE))</f>
        <v/>
      </c>
      <c r="D47" s="325" t="str">
        <f>IF($E47="","",VLOOKUP($E47,Lists!$CW$2:$CZ$478,COLUMN(),FALSE))</f>
        <v/>
      </c>
      <c r="E47" s="319"/>
      <c r="F47" s="319"/>
      <c r="G47" s="319"/>
      <c r="H47" s="319"/>
      <c r="I47" s="319"/>
      <c r="J47" s="319"/>
      <c r="K47" s="319"/>
      <c r="L47" s="319"/>
      <c r="M47" s="319"/>
    </row>
    <row r="48" spans="2:13" s="306" customFormat="1" x14ac:dyDescent="0.3">
      <c r="B48" s="324" t="str">
        <f>IF($E48="","",VLOOKUP($E48,Lists!$CW$2:$CZ$478,COLUMN(),FALSE))</f>
        <v/>
      </c>
      <c r="C48" s="325" t="str">
        <f>IF($E48="","",VLOOKUP($E48,Lists!$CW$2:$CZ$478,COLUMN(),FALSE))</f>
        <v/>
      </c>
      <c r="D48" s="325" t="str">
        <f>IF($E48="","",VLOOKUP($E48,Lists!$CW$2:$CZ$478,COLUMN(),FALSE))</f>
        <v/>
      </c>
      <c r="E48" s="319"/>
      <c r="F48" s="319"/>
      <c r="G48" s="319"/>
      <c r="H48" s="319"/>
      <c r="I48" s="319"/>
      <c r="J48" s="319"/>
      <c r="K48" s="319"/>
      <c r="L48" s="319"/>
      <c r="M48" s="319"/>
    </row>
    <row r="49" spans="2:13" s="306" customFormat="1" x14ac:dyDescent="0.3">
      <c r="B49" s="324" t="str">
        <f>IF($E49="","",VLOOKUP($E49,Lists!$CW$2:$CZ$478,COLUMN(),FALSE))</f>
        <v/>
      </c>
      <c r="C49" s="325" t="str">
        <f>IF($E49="","",VLOOKUP($E49,Lists!$CW$2:$CZ$478,COLUMN(),FALSE))</f>
        <v/>
      </c>
      <c r="D49" s="325" t="str">
        <f>IF($E49="","",VLOOKUP($E49,Lists!$CW$2:$CZ$478,COLUMN(),FALSE))</f>
        <v/>
      </c>
      <c r="E49" s="319"/>
      <c r="F49" s="319"/>
      <c r="G49" s="319"/>
      <c r="H49" s="319"/>
      <c r="I49" s="319"/>
      <c r="J49" s="319"/>
      <c r="K49" s="319"/>
      <c r="L49" s="319"/>
      <c r="M49" s="319"/>
    </row>
    <row r="50" spans="2:13" s="306" customFormat="1" x14ac:dyDescent="0.3">
      <c r="B50" s="324" t="str">
        <f>IF($E50="","",VLOOKUP($E50,Lists!$CW$2:$CZ$478,COLUMN(),FALSE))</f>
        <v/>
      </c>
      <c r="C50" s="325" t="str">
        <f>IF($E50="","",VLOOKUP($E50,Lists!$CW$2:$CZ$478,COLUMN(),FALSE))</f>
        <v/>
      </c>
      <c r="D50" s="325" t="str">
        <f>IF($E50="","",VLOOKUP($E50,Lists!$CW$2:$CZ$478,COLUMN(),FALSE))</f>
        <v/>
      </c>
      <c r="E50" s="319"/>
      <c r="F50" s="319"/>
      <c r="G50" s="319"/>
      <c r="H50" s="319"/>
      <c r="I50" s="319"/>
      <c r="J50" s="319"/>
      <c r="K50" s="319"/>
      <c r="L50" s="319"/>
      <c r="M50" s="319"/>
    </row>
    <row r="51" spans="2:13" s="306" customFormat="1" x14ac:dyDescent="0.3">
      <c r="B51" s="324" t="str">
        <f>IF($E51="","",VLOOKUP($E51,Lists!$CW$2:$CZ$478,COLUMN(),FALSE))</f>
        <v/>
      </c>
      <c r="C51" s="325" t="str">
        <f>IF($E51="","",VLOOKUP($E51,Lists!$CW$2:$CZ$478,COLUMN(),FALSE))</f>
        <v/>
      </c>
      <c r="D51" s="325" t="str">
        <f>IF($E51="","",VLOOKUP($E51,Lists!$CW$2:$CZ$478,COLUMN(),FALSE))</f>
        <v/>
      </c>
      <c r="E51" s="319"/>
      <c r="F51" s="319"/>
      <c r="G51" s="319"/>
      <c r="H51" s="319"/>
      <c r="I51" s="319"/>
      <c r="J51" s="319"/>
      <c r="K51" s="319"/>
      <c r="L51" s="319"/>
      <c r="M51" s="319"/>
    </row>
    <row r="52" spans="2:13" s="306" customFormat="1" x14ac:dyDescent="0.3">
      <c r="B52" s="324" t="str">
        <f>IF($E52="","",VLOOKUP($E52,Lists!$CW$2:$CZ$478,COLUMN(),FALSE))</f>
        <v/>
      </c>
      <c r="C52" s="325" t="str">
        <f>IF($E52="","",VLOOKUP($E52,Lists!$CW$2:$CZ$478,COLUMN(),FALSE))</f>
        <v/>
      </c>
      <c r="D52" s="325" t="str">
        <f>IF($E52="","",VLOOKUP($E52,Lists!$CW$2:$CZ$478,COLUMN(),FALSE))</f>
        <v/>
      </c>
      <c r="E52" s="319"/>
      <c r="F52" s="319"/>
      <c r="G52" s="319"/>
      <c r="H52" s="319"/>
      <c r="I52" s="319"/>
      <c r="J52" s="319"/>
      <c r="K52" s="319"/>
      <c r="L52" s="319"/>
      <c r="M52" s="319"/>
    </row>
    <row r="53" spans="2:13" s="306" customFormat="1" x14ac:dyDescent="0.3">
      <c r="B53" s="324" t="str">
        <f>IF($E53="","",VLOOKUP($E53,Lists!$CW$2:$CZ$478,COLUMN(),FALSE))</f>
        <v/>
      </c>
      <c r="C53" s="325" t="str">
        <f>IF($E53="","",VLOOKUP($E53,Lists!$CW$2:$CZ$478,COLUMN(),FALSE))</f>
        <v/>
      </c>
      <c r="D53" s="325" t="str">
        <f>IF($E53="","",VLOOKUP($E53,Lists!$CW$2:$CZ$478,COLUMN(),FALSE))</f>
        <v/>
      </c>
      <c r="E53" s="319"/>
      <c r="F53" s="319"/>
      <c r="G53" s="319"/>
      <c r="H53" s="319"/>
      <c r="I53" s="319"/>
      <c r="J53" s="319"/>
      <c r="K53" s="319"/>
      <c r="L53" s="319"/>
      <c r="M53" s="319"/>
    </row>
    <row r="54" spans="2:13" s="306" customFormat="1" x14ac:dyDescent="0.3">
      <c r="B54" s="324" t="str">
        <f>IF($E54="","",VLOOKUP($E54,Lists!$CW$2:$CZ$478,COLUMN(),FALSE))</f>
        <v/>
      </c>
      <c r="C54" s="325" t="str">
        <f>IF($E54="","",VLOOKUP($E54,Lists!$CW$2:$CZ$478,COLUMN(),FALSE))</f>
        <v/>
      </c>
      <c r="D54" s="325" t="str">
        <f>IF($E54="","",VLOOKUP($E54,Lists!$CW$2:$CZ$478,COLUMN(),FALSE))</f>
        <v/>
      </c>
      <c r="E54" s="319"/>
      <c r="F54" s="319"/>
      <c r="G54" s="319"/>
      <c r="H54" s="319"/>
      <c r="I54" s="319"/>
      <c r="J54" s="319"/>
      <c r="K54" s="319"/>
      <c r="L54" s="319"/>
      <c r="M54" s="319"/>
    </row>
    <row r="55" spans="2:13" s="306" customFormat="1" x14ac:dyDescent="0.3">
      <c r="B55" s="324" t="str">
        <f>IF($E55="","",VLOOKUP($E55,Lists!$CW$2:$CZ$478,COLUMN(),FALSE))</f>
        <v/>
      </c>
      <c r="C55" s="325" t="str">
        <f>IF($E55="","",VLOOKUP($E55,Lists!$CW$2:$CZ$478,COLUMN(),FALSE))</f>
        <v/>
      </c>
      <c r="D55" s="325" t="str">
        <f>IF($E55="","",VLOOKUP($E55,Lists!$CW$2:$CZ$478,COLUMN(),FALSE))</f>
        <v/>
      </c>
      <c r="E55" s="319"/>
      <c r="F55" s="319"/>
      <c r="G55" s="319"/>
      <c r="H55" s="319"/>
      <c r="I55" s="319"/>
      <c r="J55" s="319"/>
      <c r="K55" s="319"/>
      <c r="L55" s="319"/>
      <c r="M55" s="319"/>
    </row>
    <row r="56" spans="2:13" s="306" customFormat="1" x14ac:dyDescent="0.3">
      <c r="B56" s="324" t="str">
        <f>IF($E56="","",VLOOKUP($E56,Lists!$CW$2:$CZ$478,COLUMN(),FALSE))</f>
        <v/>
      </c>
      <c r="C56" s="325" t="str">
        <f>IF($E56="","",VLOOKUP($E56,Lists!$CW$2:$CZ$478,COLUMN(),FALSE))</f>
        <v/>
      </c>
      <c r="D56" s="325" t="str">
        <f>IF($E56="","",VLOOKUP($E56,Lists!$CW$2:$CZ$478,COLUMN(),FALSE))</f>
        <v/>
      </c>
      <c r="E56" s="319"/>
      <c r="F56" s="319"/>
      <c r="G56" s="319"/>
      <c r="H56" s="319"/>
      <c r="I56" s="319"/>
      <c r="J56" s="319"/>
      <c r="K56" s="319"/>
      <c r="L56" s="319"/>
      <c r="M56" s="319"/>
    </row>
    <row r="57" spans="2:13" s="306" customFormat="1" x14ac:dyDescent="0.3">
      <c r="B57" s="324" t="str">
        <f>IF($E57="","",VLOOKUP($E57,Lists!$CW$2:$CZ$478,COLUMN(),FALSE))</f>
        <v/>
      </c>
      <c r="C57" s="325" t="str">
        <f>IF($E57="","",VLOOKUP($E57,Lists!$CW$2:$CZ$478,COLUMN(),FALSE))</f>
        <v/>
      </c>
      <c r="D57" s="325" t="str">
        <f>IF($E57="","",VLOOKUP($E57,Lists!$CW$2:$CZ$478,COLUMN(),FALSE))</f>
        <v/>
      </c>
      <c r="E57" s="319"/>
      <c r="F57" s="319"/>
      <c r="G57" s="319"/>
      <c r="H57" s="319"/>
      <c r="I57" s="319"/>
      <c r="J57" s="319"/>
      <c r="K57" s="319"/>
      <c r="L57" s="319"/>
      <c r="M57" s="319"/>
    </row>
    <row r="58" spans="2:13" s="306" customFormat="1" x14ac:dyDescent="0.3">
      <c r="B58" s="324" t="str">
        <f>IF($E58="","",VLOOKUP($E58,Lists!$CW$2:$CZ$478,COLUMN(),FALSE))</f>
        <v/>
      </c>
      <c r="C58" s="325" t="str">
        <f>IF($E58="","",VLOOKUP($E58,Lists!$CW$2:$CZ$478,COLUMN(),FALSE))</f>
        <v/>
      </c>
      <c r="D58" s="325" t="str">
        <f>IF($E58="","",VLOOKUP($E58,Lists!$CW$2:$CZ$478,COLUMN(),FALSE))</f>
        <v/>
      </c>
      <c r="E58" s="319"/>
      <c r="F58" s="319"/>
      <c r="G58" s="319"/>
      <c r="H58" s="319"/>
      <c r="I58" s="319"/>
      <c r="J58" s="319"/>
      <c r="K58" s="319"/>
      <c r="L58" s="319"/>
      <c r="M58" s="319"/>
    </row>
    <row r="59" spans="2:13" s="306" customFormat="1" x14ac:dyDescent="0.3">
      <c r="B59" s="324" t="str">
        <f>IF($E59="","",VLOOKUP($E59,Lists!$CW$2:$CZ$478,COLUMN(),FALSE))</f>
        <v/>
      </c>
      <c r="C59" s="325" t="str">
        <f>IF($E59="","",VLOOKUP($E59,Lists!$CW$2:$CZ$478,COLUMN(),FALSE))</f>
        <v/>
      </c>
      <c r="D59" s="325" t="str">
        <f>IF($E59="","",VLOOKUP($E59,Lists!$CW$2:$CZ$478,COLUMN(),FALSE))</f>
        <v/>
      </c>
      <c r="E59" s="319"/>
      <c r="F59" s="319"/>
      <c r="G59" s="319"/>
      <c r="H59" s="319"/>
      <c r="I59" s="319"/>
      <c r="J59" s="319"/>
      <c r="K59" s="319"/>
      <c r="L59" s="319"/>
      <c r="M59" s="319"/>
    </row>
    <row r="60" spans="2:13" s="306" customFormat="1" x14ac:dyDescent="0.3">
      <c r="B60" s="324" t="str">
        <f>IF($E60="","",VLOOKUP($E60,Lists!$CW$2:$CZ$478,COLUMN(),FALSE))</f>
        <v/>
      </c>
      <c r="C60" s="325" t="str">
        <f>IF($E60="","",VLOOKUP($E60,Lists!$CW$2:$CZ$478,COLUMN(),FALSE))</f>
        <v/>
      </c>
      <c r="D60" s="325" t="str">
        <f>IF($E60="","",VLOOKUP($E60,Lists!$CW$2:$CZ$478,COLUMN(),FALSE))</f>
        <v/>
      </c>
      <c r="E60" s="319"/>
      <c r="F60" s="319"/>
      <c r="G60" s="319"/>
      <c r="H60" s="319"/>
      <c r="I60" s="319"/>
      <c r="J60" s="319"/>
      <c r="K60" s="319"/>
      <c r="L60" s="319"/>
      <c r="M60" s="319"/>
    </row>
    <row r="61" spans="2:13" s="306" customFormat="1" x14ac:dyDescent="0.3">
      <c r="B61" s="324" t="str">
        <f>IF($E61="","",VLOOKUP($E61,Lists!$CW$2:$CZ$478,COLUMN(),FALSE))</f>
        <v/>
      </c>
      <c r="C61" s="325" t="str">
        <f>IF($E61="","",VLOOKUP($E61,Lists!$CW$2:$CZ$478,COLUMN(),FALSE))</f>
        <v/>
      </c>
      <c r="D61" s="325" t="str">
        <f>IF($E61="","",VLOOKUP($E61,Lists!$CW$2:$CZ$478,COLUMN(),FALSE))</f>
        <v/>
      </c>
      <c r="E61" s="319"/>
      <c r="F61" s="319"/>
      <c r="G61" s="319"/>
      <c r="H61" s="319"/>
      <c r="I61" s="319"/>
      <c r="J61" s="319"/>
      <c r="K61" s="319"/>
      <c r="L61" s="319"/>
      <c r="M61" s="319"/>
    </row>
    <row r="62" spans="2:13" s="306" customFormat="1" x14ac:dyDescent="0.3">
      <c r="B62" s="324" t="str">
        <f>IF($E62="","",VLOOKUP($E62,Lists!$CW$2:$CZ$478,COLUMN(),FALSE))</f>
        <v/>
      </c>
      <c r="C62" s="325" t="str">
        <f>IF($E62="","",VLOOKUP($E62,Lists!$CW$2:$CZ$478,COLUMN(),FALSE))</f>
        <v/>
      </c>
      <c r="D62" s="325" t="str">
        <f>IF($E62="","",VLOOKUP($E62,Lists!$CW$2:$CZ$478,COLUMN(),FALSE))</f>
        <v/>
      </c>
      <c r="E62" s="319"/>
      <c r="F62" s="319"/>
      <c r="G62" s="319"/>
      <c r="H62" s="319"/>
      <c r="I62" s="319"/>
      <c r="J62" s="319"/>
      <c r="K62" s="319"/>
      <c r="L62" s="319"/>
      <c r="M62" s="319"/>
    </row>
    <row r="63" spans="2:13" s="306" customFormat="1" x14ac:dyDescent="0.3">
      <c r="B63" s="324" t="str">
        <f>IF($E63="","",VLOOKUP($E63,Lists!$CW$2:$CZ$478,COLUMN(),FALSE))</f>
        <v/>
      </c>
      <c r="C63" s="325" t="str">
        <f>IF($E63="","",VLOOKUP($E63,Lists!$CW$2:$CZ$478,COLUMN(),FALSE))</f>
        <v/>
      </c>
      <c r="D63" s="325" t="str">
        <f>IF($E63="","",VLOOKUP($E63,Lists!$CW$2:$CZ$478,COLUMN(),FALSE))</f>
        <v/>
      </c>
      <c r="E63" s="319"/>
      <c r="F63" s="319"/>
      <c r="G63" s="319"/>
      <c r="H63" s="319"/>
      <c r="I63" s="319"/>
      <c r="J63" s="319"/>
      <c r="K63" s="319"/>
      <c r="L63" s="319"/>
      <c r="M63" s="319"/>
    </row>
    <row r="64" spans="2:13" s="306" customFormat="1" x14ac:dyDescent="0.3">
      <c r="B64" s="324" t="str">
        <f>IF($E64="","",VLOOKUP($E64,Lists!$CW$2:$CZ$478,COLUMN(),FALSE))</f>
        <v/>
      </c>
      <c r="C64" s="325" t="str">
        <f>IF($E64="","",VLOOKUP($E64,Lists!$CW$2:$CZ$478,COLUMN(),FALSE))</f>
        <v/>
      </c>
      <c r="D64" s="325" t="str">
        <f>IF($E64="","",VLOOKUP($E64,Lists!$CW$2:$CZ$478,COLUMN(),FALSE))</f>
        <v/>
      </c>
      <c r="E64" s="319"/>
      <c r="F64" s="319"/>
      <c r="G64" s="319"/>
      <c r="H64" s="319"/>
      <c r="I64" s="319"/>
      <c r="J64" s="319"/>
      <c r="K64" s="319"/>
      <c r="L64" s="319"/>
      <c r="M64" s="319"/>
    </row>
    <row r="65" spans="2:13" s="306" customFormat="1" x14ac:dyDescent="0.3">
      <c r="B65" s="324" t="str">
        <f>IF($E65="","",VLOOKUP($E65,Lists!$CW$2:$CZ$478,COLUMN(),FALSE))</f>
        <v/>
      </c>
      <c r="C65" s="325" t="str">
        <f>IF($E65="","",VLOOKUP($E65,Lists!$CW$2:$CZ$478,COLUMN(),FALSE))</f>
        <v/>
      </c>
      <c r="D65" s="325" t="str">
        <f>IF($E65="","",VLOOKUP($E65,Lists!$CW$2:$CZ$478,COLUMN(),FALSE))</f>
        <v/>
      </c>
      <c r="E65" s="319"/>
      <c r="F65" s="319"/>
      <c r="G65" s="319"/>
      <c r="H65" s="319"/>
      <c r="I65" s="319"/>
      <c r="J65" s="319"/>
      <c r="K65" s="319"/>
      <c r="L65" s="319"/>
      <c r="M65" s="319"/>
    </row>
    <row r="66" spans="2:13" s="306" customFormat="1" x14ac:dyDescent="0.3">
      <c r="B66" s="324" t="str">
        <f>IF($E66="","",VLOOKUP($E66,Lists!$CW$2:$CZ$478,COLUMN(),FALSE))</f>
        <v/>
      </c>
      <c r="C66" s="325" t="str">
        <f>IF($E66="","",VLOOKUP($E66,Lists!$CW$2:$CZ$478,COLUMN(),FALSE))</f>
        <v/>
      </c>
      <c r="D66" s="325" t="str">
        <f>IF($E66="","",VLOOKUP($E66,Lists!$CW$2:$CZ$478,COLUMN(),FALSE))</f>
        <v/>
      </c>
      <c r="E66" s="319"/>
      <c r="F66" s="319"/>
      <c r="G66" s="319"/>
      <c r="H66" s="319"/>
      <c r="I66" s="319"/>
      <c r="J66" s="319"/>
      <c r="K66" s="319"/>
      <c r="L66" s="319"/>
      <c r="M66" s="319"/>
    </row>
    <row r="67" spans="2:13" s="306" customFormat="1" x14ac:dyDescent="0.3">
      <c r="B67" s="324" t="str">
        <f>IF($E67="","",VLOOKUP($E67,Lists!$CW$2:$CZ$478,COLUMN(),FALSE))</f>
        <v/>
      </c>
      <c r="C67" s="325" t="str">
        <f>IF($E67="","",VLOOKUP($E67,Lists!$CW$2:$CZ$478,COLUMN(),FALSE))</f>
        <v/>
      </c>
      <c r="D67" s="325" t="str">
        <f>IF($E67="","",VLOOKUP($E67,Lists!$CW$2:$CZ$478,COLUMN(),FALSE))</f>
        <v/>
      </c>
      <c r="E67" s="319"/>
      <c r="F67" s="319"/>
      <c r="G67" s="319"/>
      <c r="H67" s="319"/>
      <c r="I67" s="319"/>
      <c r="J67" s="319"/>
      <c r="K67" s="319"/>
      <c r="L67" s="319"/>
      <c r="M67" s="319"/>
    </row>
    <row r="68" spans="2:13" s="306" customFormat="1" x14ac:dyDescent="0.3">
      <c r="B68" s="324" t="str">
        <f>IF($E68="","",VLOOKUP($E68,Lists!$CW$2:$CZ$478,COLUMN(),FALSE))</f>
        <v/>
      </c>
      <c r="C68" s="325" t="str">
        <f>IF($E68="","",VLOOKUP($E68,Lists!$CW$2:$CZ$478,COLUMN(),FALSE))</f>
        <v/>
      </c>
      <c r="D68" s="325" t="str">
        <f>IF($E68="","",VLOOKUP($E68,Lists!$CW$2:$CZ$478,COLUMN(),FALSE))</f>
        <v/>
      </c>
      <c r="E68" s="319"/>
      <c r="F68" s="319"/>
      <c r="G68" s="319"/>
      <c r="H68" s="319"/>
      <c r="I68" s="319"/>
      <c r="J68" s="319"/>
      <c r="K68" s="319"/>
      <c r="L68" s="319"/>
      <c r="M68" s="319"/>
    </row>
    <row r="69" spans="2:13" s="306" customFormat="1" x14ac:dyDescent="0.3">
      <c r="B69" s="324" t="str">
        <f>IF($E69="","",VLOOKUP($E69,Lists!$CW$2:$CZ$478,COLUMN(),FALSE))</f>
        <v/>
      </c>
      <c r="C69" s="325" t="str">
        <f>IF($E69="","",VLOOKUP($E69,Lists!$CW$2:$CZ$478,COLUMN(),FALSE))</f>
        <v/>
      </c>
      <c r="D69" s="325" t="str">
        <f>IF($E69="","",VLOOKUP($E69,Lists!$CW$2:$CZ$478,COLUMN(),FALSE))</f>
        <v/>
      </c>
      <c r="E69" s="319"/>
      <c r="F69" s="319"/>
      <c r="G69" s="319"/>
      <c r="H69" s="319"/>
      <c r="I69" s="319"/>
      <c r="J69" s="319"/>
      <c r="K69" s="319"/>
      <c r="L69" s="319"/>
      <c r="M69" s="319"/>
    </row>
    <row r="70" spans="2:13" s="306" customFormat="1" x14ac:dyDescent="0.3">
      <c r="B70" s="324" t="str">
        <f>IF($E70="","",VLOOKUP($E70,Lists!$CW$2:$CZ$478,COLUMN(),FALSE))</f>
        <v/>
      </c>
      <c r="C70" s="325" t="str">
        <f>IF($E70="","",VLOOKUP($E70,Lists!$CW$2:$CZ$478,COLUMN(),FALSE))</f>
        <v/>
      </c>
      <c r="D70" s="325" t="str">
        <f>IF($E70="","",VLOOKUP($E70,Lists!$CW$2:$CZ$478,COLUMN(),FALSE))</f>
        <v/>
      </c>
      <c r="E70" s="319"/>
      <c r="F70" s="319"/>
      <c r="G70" s="319"/>
      <c r="H70" s="319"/>
      <c r="I70" s="319"/>
      <c r="J70" s="319"/>
      <c r="K70" s="319"/>
      <c r="L70" s="319"/>
      <c r="M70" s="319"/>
    </row>
    <row r="71" spans="2:13" s="306" customFormat="1" x14ac:dyDescent="0.3">
      <c r="B71" s="324" t="str">
        <f>IF($E71="","",VLOOKUP($E71,Lists!$CW$2:$CZ$478,COLUMN(),FALSE))</f>
        <v/>
      </c>
      <c r="C71" s="325" t="str">
        <f>IF($E71="","",VLOOKUP($E71,Lists!$CW$2:$CZ$478,COLUMN(),FALSE))</f>
        <v/>
      </c>
      <c r="D71" s="325" t="str">
        <f>IF($E71="","",VLOOKUP($E71,Lists!$CW$2:$CZ$478,COLUMN(),FALSE))</f>
        <v/>
      </c>
      <c r="E71" s="319"/>
      <c r="F71" s="319"/>
      <c r="G71" s="319"/>
      <c r="H71" s="319"/>
      <c r="I71" s="319"/>
      <c r="J71" s="319"/>
      <c r="K71" s="319"/>
      <c r="L71" s="319"/>
      <c r="M71" s="319"/>
    </row>
    <row r="72" spans="2:13" s="306" customFormat="1" x14ac:dyDescent="0.3">
      <c r="B72" s="324" t="str">
        <f>IF($E72="","",VLOOKUP($E72,Lists!$CW$2:$CZ$478,COLUMN(),FALSE))</f>
        <v/>
      </c>
      <c r="C72" s="325" t="str">
        <f>IF($E72="","",VLOOKUP($E72,Lists!$CW$2:$CZ$478,COLUMN(),FALSE))</f>
        <v/>
      </c>
      <c r="D72" s="325" t="str">
        <f>IF($E72="","",VLOOKUP($E72,Lists!$CW$2:$CZ$478,COLUMN(),FALSE))</f>
        <v/>
      </c>
      <c r="E72" s="319"/>
      <c r="F72" s="319"/>
      <c r="G72" s="319"/>
      <c r="H72" s="319"/>
      <c r="I72" s="319"/>
      <c r="J72" s="319"/>
      <c r="K72" s="319"/>
      <c r="L72" s="319"/>
      <c r="M72" s="319"/>
    </row>
    <row r="73" spans="2:13" s="306" customFormat="1" x14ac:dyDescent="0.3">
      <c r="B73" s="324" t="str">
        <f>IF($E73="","",VLOOKUP($E73,Lists!$CW$2:$CZ$478,COLUMN(),FALSE))</f>
        <v/>
      </c>
      <c r="C73" s="325" t="str">
        <f>IF($E73="","",VLOOKUP($E73,Lists!$CW$2:$CZ$478,COLUMN(),FALSE))</f>
        <v/>
      </c>
      <c r="D73" s="325" t="str">
        <f>IF($E73="","",VLOOKUP($E73,Lists!$CW$2:$CZ$478,COLUMN(),FALSE))</f>
        <v/>
      </c>
      <c r="E73" s="319"/>
      <c r="F73" s="319"/>
      <c r="G73" s="319"/>
      <c r="H73" s="319"/>
      <c r="I73" s="319"/>
      <c r="J73" s="319"/>
      <c r="K73" s="319"/>
      <c r="L73" s="319"/>
      <c r="M73" s="319"/>
    </row>
    <row r="74" spans="2:13" s="306" customFormat="1" x14ac:dyDescent="0.3">
      <c r="B74" s="324" t="str">
        <f>IF($E74="","",VLOOKUP($E74,Lists!$CW$2:$CZ$478,COLUMN(),FALSE))</f>
        <v/>
      </c>
      <c r="C74" s="325" t="str">
        <f>IF($E74="","",VLOOKUP($E74,Lists!$CW$2:$CZ$478,COLUMN(),FALSE))</f>
        <v/>
      </c>
      <c r="D74" s="325" t="str">
        <f>IF($E74="","",VLOOKUP($E74,Lists!$CW$2:$CZ$478,COLUMN(),FALSE))</f>
        <v/>
      </c>
      <c r="E74" s="319"/>
      <c r="F74" s="319"/>
      <c r="G74" s="319"/>
      <c r="H74" s="319"/>
      <c r="I74" s="319"/>
      <c r="J74" s="319"/>
      <c r="K74" s="319"/>
      <c r="L74" s="319"/>
      <c r="M74" s="319"/>
    </row>
    <row r="75" spans="2:13" s="306" customFormat="1" x14ac:dyDescent="0.3">
      <c r="B75" s="324" t="str">
        <f>IF($E75="","",VLOOKUP($E75,Lists!$CW$2:$CZ$478,COLUMN(),FALSE))</f>
        <v/>
      </c>
      <c r="C75" s="325" t="str">
        <f>IF($E75="","",VLOOKUP($E75,Lists!$CW$2:$CZ$478,COLUMN(),FALSE))</f>
        <v/>
      </c>
      <c r="D75" s="325" t="str">
        <f>IF($E75="","",VLOOKUP($E75,Lists!$CW$2:$CZ$478,COLUMN(),FALSE))</f>
        <v/>
      </c>
      <c r="E75" s="319"/>
      <c r="F75" s="319"/>
      <c r="G75" s="319"/>
      <c r="H75" s="319"/>
      <c r="I75" s="319"/>
      <c r="J75" s="319"/>
      <c r="K75" s="319"/>
      <c r="L75" s="319"/>
      <c r="M75" s="319"/>
    </row>
    <row r="76" spans="2:13" s="306" customFormat="1" x14ac:dyDescent="0.3">
      <c r="B76" s="324" t="str">
        <f>IF($E76="","",VLOOKUP($E76,Lists!$CW$2:$CZ$478,COLUMN(),FALSE))</f>
        <v/>
      </c>
      <c r="C76" s="325" t="str">
        <f>IF($E76="","",VLOOKUP($E76,Lists!$CW$2:$CZ$478,COLUMN(),FALSE))</f>
        <v/>
      </c>
      <c r="D76" s="325" t="str">
        <f>IF($E76="","",VLOOKUP($E76,Lists!$CW$2:$CZ$478,COLUMN(),FALSE))</f>
        <v/>
      </c>
      <c r="E76" s="319"/>
      <c r="F76" s="319"/>
      <c r="G76" s="319"/>
      <c r="H76" s="319"/>
      <c r="I76" s="319"/>
      <c r="J76" s="319"/>
      <c r="K76" s="319"/>
      <c r="L76" s="319"/>
      <c r="M76" s="319"/>
    </row>
    <row r="77" spans="2:13" s="306" customFormat="1" x14ac:dyDescent="0.3">
      <c r="B77" s="324" t="str">
        <f>IF($E77="","",VLOOKUP($E77,Lists!$CW$2:$CZ$478,COLUMN(),FALSE))</f>
        <v/>
      </c>
      <c r="C77" s="325" t="str">
        <f>IF($E77="","",VLOOKUP($E77,Lists!$CW$2:$CZ$478,COLUMN(),FALSE))</f>
        <v/>
      </c>
      <c r="D77" s="325" t="str">
        <f>IF($E77="","",VLOOKUP($E77,Lists!$CW$2:$CZ$478,COLUMN(),FALSE))</f>
        <v/>
      </c>
      <c r="E77" s="319"/>
      <c r="F77" s="319"/>
      <c r="G77" s="319"/>
      <c r="H77" s="319"/>
      <c r="I77" s="319"/>
      <c r="J77" s="319"/>
      <c r="K77" s="319"/>
      <c r="L77" s="319"/>
      <c r="M77" s="319"/>
    </row>
    <row r="78" spans="2:13" s="306" customFormat="1" x14ac:dyDescent="0.3">
      <c r="B78" s="324" t="str">
        <f>IF($E78="","",VLOOKUP($E78,Lists!$CW$2:$CZ$478,COLUMN(),FALSE))</f>
        <v/>
      </c>
      <c r="C78" s="325" t="str">
        <f>IF($E78="","",VLOOKUP($E78,Lists!$CW$2:$CZ$478,COLUMN(),FALSE))</f>
        <v/>
      </c>
      <c r="D78" s="325" t="str">
        <f>IF($E78="","",VLOOKUP($E78,Lists!$CW$2:$CZ$478,COLUMN(),FALSE))</f>
        <v/>
      </c>
      <c r="E78" s="319"/>
      <c r="F78" s="319"/>
      <c r="G78" s="319"/>
      <c r="H78" s="319"/>
      <c r="I78" s="319"/>
      <c r="J78" s="319"/>
      <c r="K78" s="319"/>
      <c r="L78" s="319"/>
      <c r="M78" s="319"/>
    </row>
    <row r="79" spans="2:13" s="306" customFormat="1" x14ac:dyDescent="0.3">
      <c r="B79" s="324" t="str">
        <f>IF($E79="","",VLOOKUP($E79,Lists!$CW$2:$CZ$478,COLUMN(),FALSE))</f>
        <v/>
      </c>
      <c r="C79" s="325" t="str">
        <f>IF($E79="","",VLOOKUP($E79,Lists!$CW$2:$CZ$478,COLUMN(),FALSE))</f>
        <v/>
      </c>
      <c r="D79" s="325" t="str">
        <f>IF($E79="","",VLOOKUP($E79,Lists!$CW$2:$CZ$478,COLUMN(),FALSE))</f>
        <v/>
      </c>
      <c r="E79" s="319"/>
      <c r="F79" s="319"/>
      <c r="G79" s="319"/>
      <c r="H79" s="319"/>
      <c r="I79" s="319"/>
      <c r="J79" s="319"/>
      <c r="K79" s="319"/>
      <c r="L79" s="319"/>
      <c r="M79" s="319"/>
    </row>
    <row r="80" spans="2:13" s="306" customFormat="1" x14ac:dyDescent="0.3">
      <c r="B80" s="324" t="str">
        <f>IF($E80="","",VLOOKUP($E80,Lists!$CW$2:$CZ$478,COLUMN(),FALSE))</f>
        <v/>
      </c>
      <c r="C80" s="325" t="str">
        <f>IF($E80="","",VLOOKUP($E80,Lists!$CW$2:$CZ$478,COLUMN(),FALSE))</f>
        <v/>
      </c>
      <c r="D80" s="325" t="str">
        <f>IF($E80="","",VLOOKUP($E80,Lists!$CW$2:$CZ$478,COLUMN(),FALSE))</f>
        <v/>
      </c>
      <c r="E80" s="319"/>
      <c r="F80" s="319"/>
      <c r="G80" s="319"/>
      <c r="H80" s="319"/>
      <c r="I80" s="319"/>
      <c r="J80" s="319"/>
      <c r="K80" s="319"/>
      <c r="L80" s="319"/>
      <c r="M80" s="319"/>
    </row>
    <row r="81" spans="2:13" s="306" customFormat="1" x14ac:dyDescent="0.3">
      <c r="B81" s="324" t="str">
        <f>IF($E81="","",VLOOKUP($E81,Lists!$CW$2:$CZ$478,COLUMN(),FALSE))</f>
        <v/>
      </c>
      <c r="C81" s="325" t="str">
        <f>IF($E81="","",VLOOKUP($E81,Lists!$CW$2:$CZ$478,COLUMN(),FALSE))</f>
        <v/>
      </c>
      <c r="D81" s="325" t="str">
        <f>IF($E81="","",VLOOKUP($E81,Lists!$CW$2:$CZ$478,COLUMN(),FALSE))</f>
        <v/>
      </c>
      <c r="E81" s="319"/>
      <c r="F81" s="319"/>
      <c r="G81" s="319"/>
      <c r="H81" s="319"/>
      <c r="I81" s="319"/>
      <c r="J81" s="319"/>
      <c r="K81" s="319"/>
      <c r="L81" s="319"/>
      <c r="M81" s="319"/>
    </row>
    <row r="82" spans="2:13" s="306" customFormat="1" x14ac:dyDescent="0.3">
      <c r="B82" s="324" t="str">
        <f>IF($E82="","",VLOOKUP($E82,Lists!$CW$2:$CZ$478,COLUMN(),FALSE))</f>
        <v/>
      </c>
      <c r="C82" s="325" t="str">
        <f>IF($E82="","",VLOOKUP($E82,Lists!$CW$2:$CZ$478,COLUMN(),FALSE))</f>
        <v/>
      </c>
      <c r="D82" s="325" t="str">
        <f>IF($E82="","",VLOOKUP($E82,Lists!$CW$2:$CZ$478,COLUMN(),FALSE))</f>
        <v/>
      </c>
      <c r="E82" s="319"/>
      <c r="F82" s="319"/>
      <c r="G82" s="319"/>
      <c r="H82" s="319"/>
      <c r="I82" s="319"/>
      <c r="J82" s="319"/>
      <c r="K82" s="319"/>
      <c r="L82" s="319"/>
      <c r="M82" s="319"/>
    </row>
    <row r="83" spans="2:13" s="306" customFormat="1" x14ac:dyDescent="0.3">
      <c r="B83" s="324" t="str">
        <f>IF($E83="","",VLOOKUP($E83,Lists!$CW$2:$CZ$478,COLUMN(),FALSE))</f>
        <v/>
      </c>
      <c r="C83" s="325" t="str">
        <f>IF($E83="","",VLOOKUP($E83,Lists!$CW$2:$CZ$478,COLUMN(),FALSE))</f>
        <v/>
      </c>
      <c r="D83" s="325" t="str">
        <f>IF($E83="","",VLOOKUP($E83,Lists!$CW$2:$CZ$478,COLUMN(),FALSE))</f>
        <v/>
      </c>
      <c r="E83" s="319"/>
      <c r="F83" s="319"/>
      <c r="G83" s="319"/>
      <c r="H83" s="319"/>
      <c r="I83" s="319"/>
      <c r="J83" s="319"/>
      <c r="K83" s="319"/>
      <c r="L83" s="319"/>
      <c r="M83" s="319"/>
    </row>
    <row r="84" spans="2:13" s="306" customFormat="1" x14ac:dyDescent="0.3">
      <c r="B84" s="324" t="str">
        <f>IF($E84="","",VLOOKUP($E84,Lists!$CW$2:$CZ$478,COLUMN(),FALSE))</f>
        <v/>
      </c>
      <c r="C84" s="325" t="str">
        <f>IF($E84="","",VLOOKUP($E84,Lists!$CW$2:$CZ$478,COLUMN(),FALSE))</f>
        <v/>
      </c>
      <c r="D84" s="325" t="str">
        <f>IF($E84="","",VLOOKUP($E84,Lists!$CW$2:$CZ$478,COLUMN(),FALSE))</f>
        <v/>
      </c>
      <c r="E84" s="319"/>
      <c r="F84" s="319"/>
      <c r="G84" s="319"/>
      <c r="H84" s="319"/>
      <c r="I84" s="319"/>
      <c r="J84" s="319"/>
      <c r="K84" s="319"/>
      <c r="L84" s="319"/>
      <c r="M84" s="319"/>
    </row>
    <row r="85" spans="2:13" s="306" customFormat="1" x14ac:dyDescent="0.3">
      <c r="B85" s="324" t="str">
        <f>IF($E85="","",VLOOKUP($E85,Lists!$CW$2:$CZ$478,COLUMN(),FALSE))</f>
        <v/>
      </c>
      <c r="C85" s="325" t="str">
        <f>IF($E85="","",VLOOKUP($E85,Lists!$CW$2:$CZ$478,COLUMN(),FALSE))</f>
        <v/>
      </c>
      <c r="D85" s="325" t="str">
        <f>IF($E85="","",VLOOKUP($E85,Lists!$CW$2:$CZ$478,COLUMN(),FALSE))</f>
        <v/>
      </c>
      <c r="E85" s="319"/>
      <c r="F85" s="319"/>
      <c r="G85" s="319"/>
      <c r="H85" s="319"/>
      <c r="I85" s="319"/>
      <c r="J85" s="319"/>
      <c r="K85" s="319"/>
      <c r="L85" s="319"/>
      <c r="M85" s="319"/>
    </row>
    <row r="86" spans="2:13" s="306" customFormat="1" x14ac:dyDescent="0.3">
      <c r="B86" s="324" t="str">
        <f>IF($E86="","",VLOOKUP($E86,Lists!$CW$2:$CZ$478,COLUMN(),FALSE))</f>
        <v/>
      </c>
      <c r="C86" s="325" t="str">
        <f>IF($E86="","",VLOOKUP($E86,Lists!$CW$2:$CZ$478,COLUMN(),FALSE))</f>
        <v/>
      </c>
      <c r="D86" s="325" t="str">
        <f>IF($E86="","",VLOOKUP($E86,Lists!$CW$2:$CZ$478,COLUMN(),FALSE))</f>
        <v/>
      </c>
      <c r="E86" s="319"/>
      <c r="F86" s="319"/>
      <c r="G86" s="319"/>
      <c r="H86" s="319"/>
      <c r="I86" s="319"/>
      <c r="J86" s="319"/>
      <c r="K86" s="319"/>
      <c r="L86" s="319"/>
      <c r="M86" s="319"/>
    </row>
    <row r="87" spans="2:13" s="306" customFormat="1" x14ac:dyDescent="0.3">
      <c r="B87" s="324" t="str">
        <f>IF($E87="","",VLOOKUP($E87,Lists!$CW$2:$CZ$478,COLUMN(),FALSE))</f>
        <v/>
      </c>
      <c r="C87" s="325" t="str">
        <f>IF($E87="","",VLOOKUP($E87,Lists!$CW$2:$CZ$478,COLUMN(),FALSE))</f>
        <v/>
      </c>
      <c r="D87" s="325" t="str">
        <f>IF($E87="","",VLOOKUP($E87,Lists!$CW$2:$CZ$478,COLUMN(),FALSE))</f>
        <v/>
      </c>
      <c r="E87" s="319"/>
      <c r="F87" s="319"/>
      <c r="G87" s="319"/>
      <c r="H87" s="319"/>
      <c r="I87" s="319"/>
      <c r="J87" s="319"/>
      <c r="K87" s="319"/>
      <c r="L87" s="319"/>
      <c r="M87" s="319"/>
    </row>
    <row r="88" spans="2:13" s="306" customFormat="1" x14ac:dyDescent="0.3">
      <c r="B88" s="324" t="str">
        <f>IF($E88="","",VLOOKUP($E88,Lists!$CW$2:$CZ$478,COLUMN(),FALSE))</f>
        <v/>
      </c>
      <c r="C88" s="325" t="str">
        <f>IF($E88="","",VLOOKUP($E88,Lists!$CW$2:$CZ$478,COLUMN(),FALSE))</f>
        <v/>
      </c>
      <c r="D88" s="325" t="str">
        <f>IF($E88="","",VLOOKUP($E88,Lists!$CW$2:$CZ$478,COLUMN(),FALSE))</f>
        <v/>
      </c>
      <c r="E88" s="319"/>
      <c r="F88" s="319"/>
      <c r="G88" s="319"/>
      <c r="H88" s="319"/>
      <c r="I88" s="319"/>
      <c r="J88" s="319"/>
      <c r="K88" s="319"/>
      <c r="L88" s="319"/>
      <c r="M88" s="319"/>
    </row>
    <row r="89" spans="2:13" s="306" customFormat="1" x14ac:dyDescent="0.3">
      <c r="B89" s="324" t="str">
        <f>IF($E89="","",VLOOKUP($E89,Lists!$CW$2:$CZ$478,COLUMN(),FALSE))</f>
        <v/>
      </c>
      <c r="C89" s="325" t="str">
        <f>IF($E89="","",VLOOKUP($E89,Lists!$CW$2:$CZ$478,COLUMN(),FALSE))</f>
        <v/>
      </c>
      <c r="D89" s="325" t="str">
        <f>IF($E89="","",VLOOKUP($E89,Lists!$CW$2:$CZ$478,COLUMN(),FALSE))</f>
        <v/>
      </c>
      <c r="E89" s="319"/>
      <c r="F89" s="319"/>
      <c r="G89" s="319"/>
      <c r="H89" s="319"/>
      <c r="I89" s="319"/>
      <c r="J89" s="319"/>
      <c r="K89" s="319"/>
      <c r="L89" s="319"/>
      <c r="M89" s="319"/>
    </row>
    <row r="90" spans="2:13" s="306" customFormat="1" x14ac:dyDescent="0.3">
      <c r="B90" s="324" t="str">
        <f>IF($E90="","",VLOOKUP($E90,Lists!$CW$2:$CZ$478,COLUMN(),FALSE))</f>
        <v/>
      </c>
      <c r="C90" s="325" t="str">
        <f>IF($E90="","",VLOOKUP($E90,Lists!$CW$2:$CZ$478,COLUMN(),FALSE))</f>
        <v/>
      </c>
      <c r="D90" s="325" t="str">
        <f>IF($E90="","",VLOOKUP($E90,Lists!$CW$2:$CZ$478,COLUMN(),FALSE))</f>
        <v/>
      </c>
      <c r="E90" s="319"/>
      <c r="F90" s="319"/>
      <c r="G90" s="319"/>
      <c r="H90" s="319"/>
      <c r="I90" s="319"/>
      <c r="J90" s="319"/>
      <c r="K90" s="319"/>
      <c r="L90" s="319"/>
      <c r="M90" s="319"/>
    </row>
    <row r="91" spans="2:13" s="306" customFormat="1" x14ac:dyDescent="0.3">
      <c r="B91" s="324" t="str">
        <f>IF($E91="","",VLOOKUP($E91,Lists!$CW$2:$CZ$478,COLUMN(),FALSE))</f>
        <v/>
      </c>
      <c r="C91" s="325" t="str">
        <f>IF($E91="","",VLOOKUP($E91,Lists!$CW$2:$CZ$478,COLUMN(),FALSE))</f>
        <v/>
      </c>
      <c r="D91" s="325" t="str">
        <f>IF($E91="","",VLOOKUP($E91,Lists!$CW$2:$CZ$478,COLUMN(),FALSE))</f>
        <v/>
      </c>
      <c r="E91" s="319"/>
      <c r="F91" s="319"/>
      <c r="G91" s="319"/>
      <c r="H91" s="319"/>
      <c r="I91" s="319"/>
      <c r="J91" s="319"/>
      <c r="K91" s="319"/>
      <c r="L91" s="319"/>
      <c r="M91" s="319"/>
    </row>
    <row r="92" spans="2:13" s="306" customFormat="1" x14ac:dyDescent="0.3">
      <c r="B92" s="324" t="str">
        <f>IF($E92="","",VLOOKUP($E92,Lists!$CW$2:$CZ$478,COLUMN(),FALSE))</f>
        <v/>
      </c>
      <c r="C92" s="325" t="str">
        <f>IF($E92="","",VLOOKUP($E92,Lists!$CW$2:$CZ$478,COLUMN(),FALSE))</f>
        <v/>
      </c>
      <c r="D92" s="325" t="str">
        <f>IF($E92="","",VLOOKUP($E92,Lists!$CW$2:$CZ$478,COLUMN(),FALSE))</f>
        <v/>
      </c>
      <c r="E92" s="319"/>
      <c r="F92" s="319"/>
      <c r="G92" s="319"/>
      <c r="H92" s="319"/>
      <c r="I92" s="319"/>
      <c r="J92" s="319"/>
      <c r="K92" s="319"/>
      <c r="L92" s="319"/>
      <c r="M92" s="319"/>
    </row>
    <row r="93" spans="2:13" s="306" customFormat="1" x14ac:dyDescent="0.3">
      <c r="B93" s="324" t="str">
        <f>IF($E93="","",VLOOKUP($E93,Lists!$CW$2:$CZ$478,COLUMN(),FALSE))</f>
        <v/>
      </c>
      <c r="C93" s="325" t="str">
        <f>IF($E93="","",VLOOKUP($E93,Lists!$CW$2:$CZ$478,COLUMN(),FALSE))</f>
        <v/>
      </c>
      <c r="D93" s="325" t="str">
        <f>IF($E93="","",VLOOKUP($E93,Lists!$CW$2:$CZ$478,COLUMN(),FALSE))</f>
        <v/>
      </c>
      <c r="E93" s="319"/>
      <c r="F93" s="319"/>
      <c r="G93" s="319"/>
      <c r="H93" s="319"/>
      <c r="I93" s="319"/>
      <c r="J93" s="319"/>
      <c r="K93" s="319"/>
      <c r="L93" s="319"/>
      <c r="M93" s="319"/>
    </row>
    <row r="94" spans="2:13" s="306" customFormat="1" x14ac:dyDescent="0.3">
      <c r="B94" s="324" t="str">
        <f>IF($E94="","",VLOOKUP($E94,Lists!$CW$2:$CZ$478,COLUMN(),FALSE))</f>
        <v/>
      </c>
      <c r="C94" s="325" t="str">
        <f>IF($E94="","",VLOOKUP($E94,Lists!$CW$2:$CZ$478,COLUMN(),FALSE))</f>
        <v/>
      </c>
      <c r="D94" s="325" t="str">
        <f>IF($E94="","",VLOOKUP($E94,Lists!$CW$2:$CZ$478,COLUMN(),FALSE))</f>
        <v/>
      </c>
      <c r="E94" s="319"/>
      <c r="F94" s="319"/>
      <c r="G94" s="319"/>
      <c r="H94" s="319"/>
      <c r="I94" s="319"/>
      <c r="J94" s="319"/>
      <c r="K94" s="319"/>
      <c r="L94" s="319"/>
      <c r="M94" s="319"/>
    </row>
    <row r="95" spans="2:13" s="306" customFormat="1" x14ac:dyDescent="0.3">
      <c r="B95" s="324" t="str">
        <f>IF($E95="","",VLOOKUP($E95,Lists!$CW$2:$CZ$478,COLUMN(),FALSE))</f>
        <v/>
      </c>
      <c r="C95" s="325" t="str">
        <f>IF($E95="","",VLOOKUP($E95,Lists!$CW$2:$CZ$478,COLUMN(),FALSE))</f>
        <v/>
      </c>
      <c r="D95" s="325" t="str">
        <f>IF($E95="","",VLOOKUP($E95,Lists!$CW$2:$CZ$478,COLUMN(),FALSE))</f>
        <v/>
      </c>
      <c r="E95" s="319"/>
      <c r="F95" s="319"/>
      <c r="G95" s="319"/>
      <c r="H95" s="319"/>
      <c r="I95" s="319"/>
      <c r="J95" s="319"/>
      <c r="K95" s="319"/>
      <c r="L95" s="319"/>
      <c r="M95" s="319"/>
    </row>
    <row r="96" spans="2:13" s="306" customFormat="1" x14ac:dyDescent="0.3">
      <c r="B96" s="324" t="str">
        <f>IF($E96="","",VLOOKUP($E96,Lists!$CW$2:$CZ$478,COLUMN(),FALSE))</f>
        <v/>
      </c>
      <c r="C96" s="325" t="str">
        <f>IF($E96="","",VLOOKUP($E96,Lists!$CW$2:$CZ$478,COLUMN(),FALSE))</f>
        <v/>
      </c>
      <c r="D96" s="325" t="str">
        <f>IF($E96="","",VLOOKUP($E96,Lists!$CW$2:$CZ$478,COLUMN(),FALSE))</f>
        <v/>
      </c>
      <c r="E96" s="319"/>
      <c r="F96" s="319"/>
      <c r="G96" s="319"/>
      <c r="H96" s="319"/>
      <c r="I96" s="319"/>
      <c r="J96" s="319"/>
      <c r="K96" s="319"/>
      <c r="L96" s="319"/>
      <c r="M96" s="319"/>
    </row>
    <row r="97" spans="2:13" s="306" customFormat="1" x14ac:dyDescent="0.3">
      <c r="B97" s="324" t="str">
        <f>IF($E97="","",VLOOKUP($E97,Lists!$CW$2:$CZ$478,COLUMN(),FALSE))</f>
        <v/>
      </c>
      <c r="C97" s="325" t="str">
        <f>IF($E97="","",VLOOKUP($E97,Lists!$CW$2:$CZ$478,COLUMN(),FALSE))</f>
        <v/>
      </c>
      <c r="D97" s="325" t="str">
        <f>IF($E97="","",VLOOKUP($E97,Lists!$CW$2:$CZ$478,COLUMN(),FALSE))</f>
        <v/>
      </c>
      <c r="E97" s="319"/>
      <c r="F97" s="319"/>
      <c r="G97" s="319"/>
      <c r="H97" s="319"/>
      <c r="I97" s="319"/>
      <c r="J97" s="319"/>
      <c r="K97" s="319"/>
      <c r="L97" s="319"/>
      <c r="M97" s="319"/>
    </row>
    <row r="98" spans="2:13" s="306" customFormat="1" x14ac:dyDescent="0.3">
      <c r="B98" s="324" t="str">
        <f>IF($E98="","",VLOOKUP($E98,Lists!$CW$2:$CZ$478,COLUMN(),FALSE))</f>
        <v/>
      </c>
      <c r="C98" s="325" t="str">
        <f>IF($E98="","",VLOOKUP($E98,Lists!$CW$2:$CZ$478,COLUMN(),FALSE))</f>
        <v/>
      </c>
      <c r="D98" s="325" t="str">
        <f>IF($E98="","",VLOOKUP($E98,Lists!$CW$2:$CZ$478,COLUMN(),FALSE))</f>
        <v/>
      </c>
      <c r="E98" s="319"/>
      <c r="F98" s="319"/>
      <c r="G98" s="319"/>
      <c r="H98" s="319"/>
      <c r="I98" s="319"/>
      <c r="J98" s="319"/>
      <c r="K98" s="319"/>
      <c r="L98" s="319"/>
      <c r="M98" s="319"/>
    </row>
    <row r="99" spans="2:13" s="306" customFormat="1" x14ac:dyDescent="0.3">
      <c r="B99" s="324" t="str">
        <f>IF($E99="","",VLOOKUP($E99,Lists!$CW$2:$CZ$478,COLUMN(),FALSE))</f>
        <v/>
      </c>
      <c r="C99" s="325" t="str">
        <f>IF($E99="","",VLOOKUP($E99,Lists!$CW$2:$CZ$478,COLUMN(),FALSE))</f>
        <v/>
      </c>
      <c r="D99" s="325" t="str">
        <f>IF($E99="","",VLOOKUP($E99,Lists!$CW$2:$CZ$478,COLUMN(),FALSE))</f>
        <v/>
      </c>
      <c r="E99" s="319"/>
      <c r="F99" s="319"/>
      <c r="G99" s="319"/>
      <c r="H99" s="319"/>
      <c r="I99" s="319"/>
      <c r="J99" s="319"/>
      <c r="K99" s="319"/>
      <c r="L99" s="319"/>
      <c r="M99" s="319"/>
    </row>
    <row r="100" spans="2:13" s="306" customFormat="1" ht="15" thickBot="1" x14ac:dyDescent="0.35">
      <c r="B100" s="328" t="str">
        <f>IF($E100="","",VLOOKUP($E100,Lists!$CW$2:$CZ$478,COLUMN(),FALSE))</f>
        <v/>
      </c>
      <c r="C100" s="329" t="str">
        <f>IF($E100="","",VLOOKUP($E100,Lists!$CW$2:$CZ$478,COLUMN(),FALSE))</f>
        <v/>
      </c>
      <c r="D100" s="329" t="str">
        <f>IF($E100="","",VLOOKUP($E100,Lists!$CW$2:$CZ$478,COLUMN(),FALSE))</f>
        <v/>
      </c>
      <c r="E100" s="320"/>
      <c r="F100" s="320"/>
      <c r="G100" s="320"/>
      <c r="H100" s="330"/>
      <c r="I100" s="330"/>
      <c r="J100" s="331"/>
      <c r="K100" s="331"/>
      <c r="L100" s="320"/>
      <c r="M100" s="320"/>
    </row>
  </sheetData>
  <sheetProtection algorithmName="SHA-512" hashValue="9CEkVZmeq04kgYbvB1hrwprvp7oO/6tDLq6nAecrGeyKAD5DsEFCz2/Gss6Nef4Hr592EsceuonszDH928lVLQ==" saltValue="8FvXA92GMpZbNpLKTVUzoA==" spinCount="100000" sheet="1" sort="0" autoFilter="0"/>
  <dataValidations count="1">
    <dataValidation type="list" allowBlank="1" showInputMessage="1" showErrorMessage="1" sqref="E24:E100" xr:uid="{00000000-0002-0000-0D00-000000000000}">
      <formula1>UniqueOperation</formula1>
    </dataValidation>
  </dataValidation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00B050"/>
  </sheetPr>
  <dimension ref="B1:E33"/>
  <sheetViews>
    <sheetView showGridLines="0" topLeftCell="B7" workbookViewId="0">
      <selection activeCell="B8" sqref="B8"/>
    </sheetView>
  </sheetViews>
  <sheetFormatPr defaultColWidth="0" defaultRowHeight="14.4" zeroHeight="1" x14ac:dyDescent="0.3"/>
  <cols>
    <col min="1" max="1" width="9.44140625" hidden="1" customWidth="1"/>
    <col min="2" max="2" width="25.5546875" customWidth="1"/>
    <col min="3" max="5" width="50.5546875" customWidth="1"/>
    <col min="6" max="16384" width="9.44140625" hidden="1"/>
  </cols>
  <sheetData>
    <row r="1" spans="2:5" hidden="1" x14ac:dyDescent="0.3">
      <c r="B1" s="163" t="s">
        <v>7</v>
      </c>
      <c r="C1" s="164"/>
      <c r="D1" s="84"/>
      <c r="E1" s="84"/>
    </row>
    <row r="2" spans="2:5" hidden="1" x14ac:dyDescent="0.3">
      <c r="B2" s="165" t="s">
        <v>8</v>
      </c>
      <c r="C2" s="163" t="str">
        <f>Welcome!B2</f>
        <v>63.6016(k) Notification of Compliance and  §63.6017(g) Semiannual Compliance Report (Spreadsheet Template)</v>
      </c>
      <c r="D2" s="84"/>
      <c r="E2" s="84"/>
    </row>
    <row r="3" spans="2:5" hidden="1" x14ac:dyDescent="0.3">
      <c r="B3" s="166" t="s">
        <v>9</v>
      </c>
      <c r="C3" s="166" t="str">
        <f>Welcome!B3</f>
        <v>63.6016(k) and 63.6017(g)</v>
      </c>
      <c r="D3" s="84"/>
      <c r="E3" s="84"/>
    </row>
    <row r="4" spans="2:5" hidden="1" x14ac:dyDescent="0.3">
      <c r="B4" s="166" t="s">
        <v>10</v>
      </c>
      <c r="C4" s="166" t="str">
        <f>Welcome!B4</f>
        <v>Final ICR Draft</v>
      </c>
      <c r="D4" s="84"/>
      <c r="E4" s="84"/>
    </row>
    <row r="5" spans="2:5" hidden="1" x14ac:dyDescent="0.3">
      <c r="B5" s="166" t="s">
        <v>11</v>
      </c>
      <c r="C5" s="166">
        <f>Welcome!B5</f>
        <v>45532</v>
      </c>
      <c r="D5" s="84"/>
      <c r="E5" s="84"/>
    </row>
    <row r="6" spans="2:5" hidden="1" x14ac:dyDescent="0.3">
      <c r="B6" s="167" t="str">
        <f>Welcome!B6</f>
        <v>OMB Control Number: 2060-0449 Form 5900-659</v>
      </c>
      <c r="C6" s="84"/>
      <c r="D6" s="84"/>
      <c r="E6" s="84"/>
    </row>
    <row r="7" spans="2:5" x14ac:dyDescent="0.3">
      <c r="B7" s="26" t="s">
        <v>433</v>
      </c>
      <c r="C7" s="84"/>
      <c r="D7" s="84"/>
      <c r="E7" s="84"/>
    </row>
    <row r="8" spans="2:5" x14ac:dyDescent="0.3">
      <c r="B8" s="230" t="s">
        <v>84</v>
      </c>
      <c r="C8" s="84"/>
      <c r="D8" s="84"/>
      <c r="E8" s="84"/>
    </row>
    <row r="9" spans="2:5" ht="15" hidden="1" thickBot="1" x14ac:dyDescent="0.35">
      <c r="C9" s="48"/>
      <c r="D9" s="84"/>
      <c r="E9" s="62"/>
    </row>
    <row r="10" spans="2:5" ht="15" thickBot="1" x14ac:dyDescent="0.35">
      <c r="B10" s="210" t="s">
        <v>407</v>
      </c>
      <c r="C10" s="162"/>
      <c r="D10" s="162"/>
      <c r="E10" s="162"/>
    </row>
    <row r="11" spans="2:5" hidden="1" x14ac:dyDescent="0.3">
      <c r="B11" s="83"/>
      <c r="C11" s="168"/>
      <c r="D11" s="169"/>
      <c r="E11" s="85"/>
    </row>
    <row r="12" spans="2:5" s="333" customFormat="1" ht="115.8" thickBot="1" x14ac:dyDescent="0.35">
      <c r="B12" s="332" t="s">
        <v>420</v>
      </c>
      <c r="C12" s="231" t="s">
        <v>430</v>
      </c>
      <c r="D12" s="231" t="s">
        <v>431</v>
      </c>
      <c r="E12" s="232" t="s">
        <v>432</v>
      </c>
    </row>
    <row r="13" spans="2:5" s="306" customFormat="1" x14ac:dyDescent="0.3">
      <c r="B13" s="346" t="s">
        <v>315</v>
      </c>
      <c r="C13" s="341" t="s">
        <v>85</v>
      </c>
      <c r="D13" s="342" t="s">
        <v>330</v>
      </c>
      <c r="E13" s="343" t="s">
        <v>363</v>
      </c>
    </row>
    <row r="14" spans="2:5" s="306" customFormat="1" x14ac:dyDescent="0.3">
      <c r="B14" s="293" t="s">
        <v>41</v>
      </c>
      <c r="C14" s="334" t="s">
        <v>86</v>
      </c>
      <c r="D14" s="334" t="s">
        <v>67</v>
      </c>
      <c r="E14" s="297" t="s">
        <v>67</v>
      </c>
    </row>
    <row r="15" spans="2:5" s="306" customFormat="1" hidden="1" x14ac:dyDescent="0.3">
      <c r="B15" s="293" t="s">
        <v>380</v>
      </c>
      <c r="C15" s="344" t="s">
        <v>380</v>
      </c>
      <c r="D15" s="344" t="s">
        <v>380</v>
      </c>
      <c r="E15" s="345" t="s">
        <v>380</v>
      </c>
    </row>
    <row r="16" spans="2:5" s="306" customFormat="1" hidden="1" x14ac:dyDescent="0.3">
      <c r="B16" s="293" t="s">
        <v>380</v>
      </c>
      <c r="C16" s="344" t="s">
        <v>380</v>
      </c>
      <c r="D16" s="344" t="s">
        <v>380</v>
      </c>
      <c r="E16" s="345" t="s">
        <v>380</v>
      </c>
    </row>
    <row r="17" spans="2:5" s="306" customFormat="1" hidden="1" x14ac:dyDescent="0.3">
      <c r="B17" s="293" t="s">
        <v>380</v>
      </c>
      <c r="C17" s="344" t="s">
        <v>380</v>
      </c>
      <c r="D17" s="344" t="s">
        <v>380</v>
      </c>
      <c r="E17" s="345" t="s">
        <v>380</v>
      </c>
    </row>
    <row r="18" spans="2:5" s="306" customFormat="1" hidden="1" x14ac:dyDescent="0.3">
      <c r="B18" s="293" t="s">
        <v>380</v>
      </c>
      <c r="C18" s="344" t="s">
        <v>380</v>
      </c>
      <c r="D18" s="344" t="s">
        <v>380</v>
      </c>
      <c r="E18" s="345" t="s">
        <v>380</v>
      </c>
    </row>
    <row r="19" spans="2:5" s="306" customFormat="1" hidden="1" x14ac:dyDescent="0.3">
      <c r="B19" s="293" t="s">
        <v>380</v>
      </c>
      <c r="C19" s="344" t="s">
        <v>380</v>
      </c>
      <c r="D19" s="344" t="s">
        <v>380</v>
      </c>
      <c r="E19" s="345" t="s">
        <v>380</v>
      </c>
    </row>
    <row r="20" spans="2:5" s="306" customFormat="1" hidden="1" x14ac:dyDescent="0.3">
      <c r="B20" s="293" t="s">
        <v>380</v>
      </c>
      <c r="C20" s="344" t="s">
        <v>380</v>
      </c>
      <c r="D20" s="344" t="s">
        <v>380</v>
      </c>
      <c r="E20" s="345" t="s">
        <v>380</v>
      </c>
    </row>
    <row r="21" spans="2:5" s="306" customFormat="1" hidden="1" x14ac:dyDescent="0.3">
      <c r="B21" s="293" t="s">
        <v>380</v>
      </c>
      <c r="C21" s="344" t="s">
        <v>380</v>
      </c>
      <c r="D21" s="344" t="s">
        <v>380</v>
      </c>
      <c r="E21" s="345" t="s">
        <v>380</v>
      </c>
    </row>
    <row r="22" spans="2:5" s="306" customFormat="1" hidden="1" x14ac:dyDescent="0.3">
      <c r="B22" s="293" t="s">
        <v>380</v>
      </c>
      <c r="C22" s="344" t="s">
        <v>380</v>
      </c>
      <c r="D22" s="344" t="s">
        <v>380</v>
      </c>
      <c r="E22" s="345" t="s">
        <v>380</v>
      </c>
    </row>
    <row r="23" spans="2:5" s="306" customFormat="1" hidden="1" x14ac:dyDescent="0.3">
      <c r="B23" s="293" t="s">
        <v>380</v>
      </c>
      <c r="C23" s="334" t="s">
        <v>380</v>
      </c>
      <c r="D23" s="334" t="s">
        <v>380</v>
      </c>
      <c r="E23" s="297" t="s">
        <v>380</v>
      </c>
    </row>
    <row r="24" spans="2:5" s="306" customFormat="1" x14ac:dyDescent="0.3">
      <c r="B24" s="338">
        <f>IF(Lists!C2="","",Lists!C2)</f>
        <v>1</v>
      </c>
      <c r="C24" s="335"/>
      <c r="D24" s="335"/>
      <c r="E24" s="336"/>
    </row>
    <row r="25" spans="2:5" s="306" customFormat="1" x14ac:dyDescent="0.3">
      <c r="B25" s="338" t="str">
        <f>IF(Lists!C3="","",Lists!C3)</f>
        <v/>
      </c>
      <c r="C25" s="321"/>
      <c r="D25" s="321"/>
      <c r="E25" s="299"/>
    </row>
    <row r="26" spans="2:5" s="306" customFormat="1" x14ac:dyDescent="0.3">
      <c r="B26" s="338" t="str">
        <f>IF(Lists!C4="","",Lists!C4)</f>
        <v/>
      </c>
      <c r="C26" s="322"/>
      <c r="D26" s="322"/>
      <c r="E26" s="336"/>
    </row>
    <row r="27" spans="2:5" s="306" customFormat="1" x14ac:dyDescent="0.3">
      <c r="B27" s="338" t="str">
        <f>IF(Lists!C5="","",Lists!C5)</f>
        <v/>
      </c>
      <c r="C27" s="321"/>
      <c r="D27" s="321"/>
      <c r="E27" s="299"/>
    </row>
    <row r="28" spans="2:5" s="306" customFormat="1" x14ac:dyDescent="0.3">
      <c r="B28" s="338" t="str">
        <f>IF(Lists!C6="","",Lists!C6)</f>
        <v/>
      </c>
      <c r="C28" s="322"/>
      <c r="D28" s="322"/>
      <c r="E28" s="336"/>
    </row>
    <row r="29" spans="2:5" s="306" customFormat="1" x14ac:dyDescent="0.3">
      <c r="B29" s="338" t="str">
        <f>IF(Lists!C7="","",Lists!C7)</f>
        <v/>
      </c>
      <c r="C29" s="321"/>
      <c r="D29" s="321"/>
      <c r="E29" s="299"/>
    </row>
    <row r="30" spans="2:5" s="306" customFormat="1" x14ac:dyDescent="0.3">
      <c r="B30" s="338" t="str">
        <f>IF(Lists!C8="","",Lists!C8)</f>
        <v/>
      </c>
      <c r="C30" s="322"/>
      <c r="D30" s="322"/>
      <c r="E30" s="336"/>
    </row>
    <row r="31" spans="2:5" s="306" customFormat="1" x14ac:dyDescent="0.3">
      <c r="B31" s="338" t="str">
        <f>IF(Lists!C9="","",Lists!C9)</f>
        <v/>
      </c>
      <c r="C31" s="321"/>
      <c r="D31" s="321"/>
      <c r="E31" s="299"/>
    </row>
    <row r="32" spans="2:5" s="306" customFormat="1" x14ac:dyDescent="0.3">
      <c r="B32" s="338" t="str">
        <f>IF(Lists!C10="","",Lists!C10)</f>
        <v/>
      </c>
      <c r="C32" s="322"/>
      <c r="D32" s="322"/>
      <c r="E32" s="336"/>
    </row>
    <row r="33" spans="2:5" s="306" customFormat="1" ht="15" thickBot="1" x14ac:dyDescent="0.35">
      <c r="B33" s="339" t="str">
        <f>IF(Lists!C11="","",Lists!C11)</f>
        <v/>
      </c>
      <c r="C33" s="340"/>
      <c r="D33" s="340"/>
      <c r="E33" s="337"/>
    </row>
  </sheetData>
  <sheetProtection algorithmName="SHA-512" hashValue="kx1qGbM4eHcHMBaxZ/GN6hXwxWE/EsF5Btbr+NIWVUl2BqjiiLz0Yp2eoYIKY2fkrd6uLdT6kLIJjRI8my6TBA==" saltValue="PIbCw7i21g4J7Fy2Br1B/A==" spinCount="100000" sheet="1" sort="0" autoFilter="0"/>
  <dataValidations count="2">
    <dataValidation type="list" allowBlank="1" showInputMessage="1" showErrorMessage="1" sqref="C24:D33" xr:uid="{00000000-0002-0000-0E00-000000000000}">
      <formula1>"Yes,No"</formula1>
    </dataValidation>
    <dataValidation type="list" allowBlank="1" showInputMessage="1" showErrorMessage="1" sqref="E24:E33" xr:uid="{00000000-0002-0000-0E00-000001000000}">
      <formula1>"Yes,No, Does Not Apply"</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XFC12"/>
  <sheetViews>
    <sheetView showGridLines="0" workbookViewId="0">
      <selection activeCell="B8" sqref="B8"/>
    </sheetView>
  </sheetViews>
  <sheetFormatPr defaultColWidth="0" defaultRowHeight="14.4" zeroHeight="1" x14ac:dyDescent="0.3"/>
  <cols>
    <col min="1" max="1" width="17.5546875" customWidth="1"/>
    <col min="2" max="2" width="11.44140625" customWidth="1"/>
    <col min="3" max="3" width="105.5546875" customWidth="1"/>
    <col min="4" max="16383" width="9.109375" hidden="1"/>
    <col min="16384" max="16384" width="29.5546875" hidden="1" customWidth="1"/>
  </cols>
  <sheetData>
    <row r="1" spans="1:3" x14ac:dyDescent="0.3">
      <c r="A1" s="26" t="s">
        <v>56</v>
      </c>
    </row>
    <row r="2" spans="1:3" x14ac:dyDescent="0.3">
      <c r="A2" s="1" t="s">
        <v>435</v>
      </c>
    </row>
    <row r="3" spans="1:3" ht="15" thickBot="1" x14ac:dyDescent="0.35">
      <c r="A3" s="181" t="s">
        <v>264</v>
      </c>
      <c r="B3" s="182" t="s">
        <v>87</v>
      </c>
      <c r="C3" s="183" t="s">
        <v>265</v>
      </c>
    </row>
    <row r="4" spans="1:3" x14ac:dyDescent="0.3">
      <c r="A4" s="184">
        <v>1</v>
      </c>
      <c r="B4" s="185">
        <v>43987</v>
      </c>
      <c r="C4" s="186" t="s">
        <v>266</v>
      </c>
    </row>
    <row r="5" spans="1:3" ht="28.8" x14ac:dyDescent="0.3">
      <c r="A5" s="187">
        <v>1.02</v>
      </c>
      <c r="B5" s="236">
        <v>43998</v>
      </c>
      <c r="C5" s="189" t="s">
        <v>356</v>
      </c>
    </row>
    <row r="6" spans="1:3" x14ac:dyDescent="0.3">
      <c r="A6" s="187">
        <v>1.03</v>
      </c>
      <c r="B6" s="236">
        <v>45391</v>
      </c>
      <c r="C6" s="189" t="s">
        <v>365</v>
      </c>
    </row>
    <row r="7" spans="1:3" ht="57.6" x14ac:dyDescent="0.3">
      <c r="A7" s="187" t="s">
        <v>366</v>
      </c>
      <c r="B7" s="236">
        <v>45532</v>
      </c>
      <c r="C7" s="189" t="s">
        <v>408</v>
      </c>
    </row>
    <row r="8" spans="1:3" x14ac:dyDescent="0.3">
      <c r="A8" s="187"/>
      <c r="B8" s="188"/>
      <c r="C8" s="189"/>
    </row>
    <row r="9" spans="1:3" x14ac:dyDescent="0.3">
      <c r="A9" s="187"/>
      <c r="B9" s="188"/>
      <c r="C9" s="189"/>
    </row>
    <row r="10" spans="1:3" x14ac:dyDescent="0.3">
      <c r="A10" s="187"/>
      <c r="B10" s="188"/>
      <c r="C10" s="189"/>
    </row>
    <row r="11" spans="1:3" x14ac:dyDescent="0.3">
      <c r="A11" s="187"/>
      <c r="B11" s="188"/>
      <c r="C11" s="189"/>
    </row>
    <row r="12" spans="1:3" x14ac:dyDescent="0.3">
      <c r="A12" s="190"/>
      <c r="B12" s="191"/>
      <c r="C12" s="192"/>
    </row>
  </sheetData>
  <sheetProtection algorithmName="SHA-512" hashValue="ihqbag0w5YduapMzvpZjrKKarAirZSJRsm0gT2nxYJAKsGJ68oqPWsXVKhgRnthXjjnevuAJ/0oB1cg6hN9X0Q==" saltValue="+/K24KZi9YGD4rtJKb9K4g==" spinCount="100000" sheet="1" objects="1" scenarios="1"/>
  <dataValidations count="1">
    <dataValidation type="list" allowBlank="1" showErrorMessage="1" sqref="F1:F1048576" xr:uid="{00000000-0002-0000-0F00-000000000000}">
      <formula1>"AL,AK,AZ,AR,CA,CO,CT,DC,DE,FL,GA,HI,ID,IL,IN,IA,KS,KY,LA,ME,MD,MA,MI,MN,MS,MO,MT,NE,NV,NH,NJ,NM,NY,NC,ND,OH,OK,OR,PA,RI,SC,SD,TN,TX,UT,VT,VA,WA,WV,WI,WY"</formula1>
    </dataValidation>
  </dataValidation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rgb="FF00B050"/>
  </sheetPr>
  <dimension ref="A1:E15"/>
  <sheetViews>
    <sheetView workbookViewId="0">
      <selection activeCell="B21" sqref="B21"/>
    </sheetView>
  </sheetViews>
  <sheetFormatPr defaultRowHeight="14.4" x14ac:dyDescent="0.3"/>
  <cols>
    <col min="1" max="1" width="26.5546875" bestFit="1" customWidth="1"/>
    <col min="2" max="2" width="7.109375" bestFit="1" customWidth="1"/>
    <col min="3" max="3" width="24.44140625" bestFit="1" customWidth="1"/>
    <col min="4" max="4" width="17.44140625" bestFit="1" customWidth="1"/>
    <col min="5" max="5" width="15.5546875" bestFit="1" customWidth="1"/>
  </cols>
  <sheetData>
    <row r="1" spans="1:5" x14ac:dyDescent="0.3">
      <c r="A1" s="218" t="s">
        <v>331</v>
      </c>
      <c r="B1" s="218" t="s">
        <v>332</v>
      </c>
      <c r="C1" s="218" t="s">
        <v>333</v>
      </c>
      <c r="D1" s="218" t="s">
        <v>334</v>
      </c>
      <c r="E1" s="218" t="s">
        <v>335</v>
      </c>
    </row>
    <row r="2" spans="1:5" x14ac:dyDescent="0.3">
      <c r="A2" t="s">
        <v>336</v>
      </c>
      <c r="C2" t="s">
        <v>337</v>
      </c>
    </row>
    <row r="3" spans="1:5" x14ac:dyDescent="0.3">
      <c r="A3" t="s">
        <v>338</v>
      </c>
      <c r="B3" s="219" t="s">
        <v>337</v>
      </c>
      <c r="C3" t="s">
        <v>59</v>
      </c>
      <c r="D3" t="s">
        <v>315</v>
      </c>
      <c r="E3" t="s">
        <v>315</v>
      </c>
    </row>
    <row r="4" spans="1:5" x14ac:dyDescent="0.3">
      <c r="A4" t="s">
        <v>339</v>
      </c>
      <c r="B4" s="219" t="s">
        <v>337</v>
      </c>
      <c r="C4" t="s">
        <v>339</v>
      </c>
      <c r="D4" t="s">
        <v>315</v>
      </c>
      <c r="E4" t="s">
        <v>315</v>
      </c>
    </row>
    <row r="5" spans="1:5" x14ac:dyDescent="0.3">
      <c r="A5" t="s">
        <v>340</v>
      </c>
      <c r="B5" s="219" t="s">
        <v>337</v>
      </c>
      <c r="C5" t="s">
        <v>341</v>
      </c>
      <c r="D5" t="s">
        <v>315</v>
      </c>
      <c r="E5" t="s">
        <v>315</v>
      </c>
    </row>
    <row r="6" spans="1:5" x14ac:dyDescent="0.3">
      <c r="A6" t="s">
        <v>342</v>
      </c>
      <c r="B6" s="219" t="s">
        <v>337</v>
      </c>
      <c r="C6" t="s">
        <v>343</v>
      </c>
      <c r="D6" t="s">
        <v>315</v>
      </c>
      <c r="E6" t="s">
        <v>315</v>
      </c>
    </row>
    <row r="7" spans="1:5" x14ac:dyDescent="0.3">
      <c r="A7" t="s">
        <v>344</v>
      </c>
      <c r="B7" s="219" t="s">
        <v>337</v>
      </c>
      <c r="C7" t="s">
        <v>345</v>
      </c>
      <c r="D7" t="s">
        <v>315</v>
      </c>
      <c r="E7" t="s">
        <v>315</v>
      </c>
    </row>
    <row r="8" spans="1:5" x14ac:dyDescent="0.3">
      <c r="A8" t="s">
        <v>346</v>
      </c>
      <c r="B8" s="219" t="s">
        <v>337</v>
      </c>
      <c r="C8" t="s">
        <v>347</v>
      </c>
      <c r="D8" t="s">
        <v>315</v>
      </c>
      <c r="E8" t="s">
        <v>315</v>
      </c>
    </row>
    <row r="9" spans="1:5" x14ac:dyDescent="0.3">
      <c r="A9" t="s">
        <v>348</v>
      </c>
      <c r="B9" s="219" t="s">
        <v>337</v>
      </c>
      <c r="C9" t="s">
        <v>438</v>
      </c>
      <c r="D9" t="s">
        <v>315</v>
      </c>
      <c r="E9" t="s">
        <v>315</v>
      </c>
    </row>
    <row r="10" spans="1:5" x14ac:dyDescent="0.3">
      <c r="A10" t="s">
        <v>349</v>
      </c>
      <c r="B10" s="219" t="s">
        <v>337</v>
      </c>
      <c r="C10" t="s">
        <v>439</v>
      </c>
      <c r="D10" t="s">
        <v>315</v>
      </c>
      <c r="E10" t="s">
        <v>315</v>
      </c>
    </row>
    <row r="11" spans="1:5" x14ac:dyDescent="0.3">
      <c r="A11" t="s">
        <v>350</v>
      </c>
      <c r="B11" s="219" t="s">
        <v>337</v>
      </c>
      <c r="C11" t="s">
        <v>440</v>
      </c>
      <c r="D11" t="s">
        <v>315</v>
      </c>
      <c r="E11" t="s">
        <v>315</v>
      </c>
    </row>
    <row r="12" spans="1:5" x14ac:dyDescent="0.3">
      <c r="A12" t="s">
        <v>436</v>
      </c>
      <c r="B12" s="219" t="s">
        <v>337</v>
      </c>
      <c r="C12" t="s">
        <v>441</v>
      </c>
      <c r="D12" t="s">
        <v>315</v>
      </c>
      <c r="E12" t="s">
        <v>315</v>
      </c>
    </row>
    <row r="13" spans="1:5" x14ac:dyDescent="0.3">
      <c r="A13" t="s">
        <v>437</v>
      </c>
      <c r="B13" s="219" t="s">
        <v>337</v>
      </c>
      <c r="C13" t="s">
        <v>442</v>
      </c>
      <c r="D13" t="s">
        <v>315</v>
      </c>
      <c r="E13" t="s">
        <v>315</v>
      </c>
    </row>
    <row r="14" spans="1:5" x14ac:dyDescent="0.3">
      <c r="A14" t="s">
        <v>351</v>
      </c>
      <c r="B14" s="219" t="s">
        <v>337</v>
      </c>
      <c r="C14" t="s">
        <v>443</v>
      </c>
      <c r="D14" t="s">
        <v>315</v>
      </c>
      <c r="E14" t="s">
        <v>315</v>
      </c>
    </row>
    <row r="15" spans="1:5" x14ac:dyDescent="0.3">
      <c r="A15" t="s">
        <v>352</v>
      </c>
      <c r="B15" s="219" t="s">
        <v>337</v>
      </c>
      <c r="C15" t="s">
        <v>444</v>
      </c>
      <c r="D15" t="s">
        <v>315</v>
      </c>
      <c r="E15" t="s">
        <v>315</v>
      </c>
    </row>
  </sheetData>
  <sheetProtection algorithmName="SHA-512" hashValue="Fqt93qWFUcFXB6Lqgim+zwdybD5KLtsRi/0KkCAb90oHgCaTkjZc+Z4QbEKDc2B86X4iJzbqnLERBCaKqYihHQ==" saltValue="FcOunqZNmzu2bu/AvJwzO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23"/>
  <sheetViews>
    <sheetView showGridLines="0" tabSelected="1" topLeftCell="B2" workbookViewId="0">
      <selection activeCell="B4" sqref="B4"/>
    </sheetView>
  </sheetViews>
  <sheetFormatPr defaultColWidth="0" defaultRowHeight="15" customHeight="1" zeroHeight="1" x14ac:dyDescent="0.3"/>
  <cols>
    <col min="1" max="1" width="17.5546875" hidden="1" customWidth="1"/>
    <col min="2" max="2" width="142.5546875" style="10" customWidth="1"/>
    <col min="3" max="16384" width="9.44140625" hidden="1"/>
  </cols>
  <sheetData>
    <row r="1" spans="1:2" ht="14.4" hidden="1" x14ac:dyDescent="0.3">
      <c r="A1" s="3" t="s">
        <v>7</v>
      </c>
      <c r="B1" s="4"/>
    </row>
    <row r="2" spans="1:2" ht="14.4" x14ac:dyDescent="0.3">
      <c r="A2" s="4" t="s">
        <v>8</v>
      </c>
      <c r="B2" s="4" t="s">
        <v>445</v>
      </c>
    </row>
    <row r="3" spans="1:2" ht="14.4" x14ac:dyDescent="0.3">
      <c r="A3" s="4" t="s">
        <v>9</v>
      </c>
      <c r="B3" s="4" t="s">
        <v>446</v>
      </c>
    </row>
    <row r="4" spans="1:2" ht="14.4" x14ac:dyDescent="0.3">
      <c r="A4" s="4" t="s">
        <v>10</v>
      </c>
      <c r="B4" s="4" t="s">
        <v>366</v>
      </c>
    </row>
    <row r="5" spans="1:2" ht="14.4" x14ac:dyDescent="0.3">
      <c r="A5" s="4" t="s">
        <v>11</v>
      </c>
      <c r="B5" s="5">
        <v>45532</v>
      </c>
    </row>
    <row r="6" spans="1:2" s="71" customFormat="1" ht="14.4" x14ac:dyDescent="0.3">
      <c r="A6" s="73"/>
      <c r="B6" s="73" t="s">
        <v>367</v>
      </c>
    </row>
    <row r="7" spans="1:2" s="71" customFormat="1" ht="28.8" x14ac:dyDescent="0.3">
      <c r="A7" s="73"/>
      <c r="B7" s="238" t="s">
        <v>364</v>
      </c>
    </row>
    <row r="8" spans="1:2" ht="36" x14ac:dyDescent="0.3">
      <c r="B8" s="6" t="s">
        <v>465</v>
      </c>
    </row>
    <row r="9" spans="1:2" ht="18" x14ac:dyDescent="0.35">
      <c r="B9" s="7" t="s">
        <v>12</v>
      </c>
    </row>
    <row r="10" spans="1:2" ht="14.4" x14ac:dyDescent="0.3">
      <c r="B10" s="8" t="s">
        <v>13</v>
      </c>
    </row>
    <row r="11" spans="1:2" ht="86.4" x14ac:dyDescent="0.3">
      <c r="B11" s="9" t="s">
        <v>447</v>
      </c>
    </row>
    <row r="12" spans="1:2" ht="14.4" x14ac:dyDescent="0.3">
      <c r="B12" s="8" t="s">
        <v>14</v>
      </c>
    </row>
    <row r="13" spans="1:2" ht="28.8" x14ac:dyDescent="0.3">
      <c r="B13" s="9" t="s">
        <v>368</v>
      </c>
    </row>
    <row r="14" spans="1:2" ht="21.6" customHeight="1" x14ac:dyDescent="0.3">
      <c r="B14" s="2" t="s">
        <v>369</v>
      </c>
    </row>
    <row r="15" spans="1:2" ht="193.2" x14ac:dyDescent="0.3">
      <c r="B15" s="237" t="s">
        <v>357</v>
      </c>
    </row>
    <row r="16" spans="1:2" ht="129.6" x14ac:dyDescent="0.3">
      <c r="B16" s="2" t="s">
        <v>15</v>
      </c>
    </row>
    <row r="17" spans="2:2" ht="14.4" x14ac:dyDescent="0.3">
      <c r="B17" s="103" t="s">
        <v>16</v>
      </c>
    </row>
    <row r="18" spans="2:2" ht="86.4" x14ac:dyDescent="0.3">
      <c r="B18" s="99" t="s">
        <v>355</v>
      </c>
    </row>
    <row r="19" spans="2:2" ht="72" x14ac:dyDescent="0.3">
      <c r="B19" s="98" t="s">
        <v>252</v>
      </c>
    </row>
    <row r="20" spans="2:2" ht="100.8" x14ac:dyDescent="0.3">
      <c r="B20" s="100" t="s">
        <v>263</v>
      </c>
    </row>
    <row r="21" spans="2:2" ht="43.2" x14ac:dyDescent="0.3">
      <c r="B21" s="101" t="s">
        <v>253</v>
      </c>
    </row>
    <row r="22" spans="2:2" ht="72" x14ac:dyDescent="0.3">
      <c r="B22" s="102" t="s">
        <v>370</v>
      </c>
    </row>
    <row r="23" spans="2:2" ht="14.4" hidden="1" x14ac:dyDescent="0.3"/>
  </sheetData>
  <sheetProtection algorithmName="SHA-512" hashValue="oiJ+ZqXT130PmOZcXM7FbqFbdhF0ptqaz1M0rOsDvO/D5mmlcgbGxCj9u6Sn9BLFkR3e+5lX6XDCx56qwgdYyQ==" saltValue="haBTgg8ePR2M5Y4bTkF30w=="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V100"/>
  <sheetViews>
    <sheetView showGridLines="0" topLeftCell="G7" workbookViewId="0">
      <selection activeCell="Q24" sqref="Q24"/>
    </sheetView>
  </sheetViews>
  <sheetFormatPr defaultColWidth="0" defaultRowHeight="15" customHeight="1" zeroHeight="1" x14ac:dyDescent="0.3"/>
  <cols>
    <col min="1" max="1" width="9.44140625" style="43" hidden="1" customWidth="1"/>
    <col min="2" max="2" width="20.5546875" style="46" customWidth="1"/>
    <col min="3" max="3" width="39.5546875" style="46" customWidth="1"/>
    <col min="4" max="4" width="55.44140625" style="46" customWidth="1"/>
    <col min="5" max="5" width="36" style="46" customWidth="1"/>
    <col min="6" max="6" width="29.5546875" style="46" customWidth="1"/>
    <col min="7" max="7" width="26" style="46" customWidth="1"/>
    <col min="8" max="9" width="16.5546875" style="46" customWidth="1"/>
    <col min="10" max="11" width="27.5546875" style="46" customWidth="1"/>
    <col min="12" max="12" width="17.5546875" style="46" customWidth="1"/>
    <col min="13" max="13" width="18.44140625" style="46" customWidth="1"/>
    <col min="14" max="14" width="18" style="47" customWidth="1"/>
    <col min="15" max="15" width="38.5546875" style="46" customWidth="1"/>
    <col min="16" max="16" width="36.5546875" style="46" customWidth="1"/>
    <col min="17" max="17" width="15.5546875" style="46" customWidth="1"/>
    <col min="18" max="22" width="13.44140625" style="43" hidden="1" customWidth="1"/>
    <col min="23" max="16384" width="9.44140625" style="43" hidden="1"/>
  </cols>
  <sheetData>
    <row r="1" spans="2:22" s="13" customFormat="1" ht="14.4" hidden="1" x14ac:dyDescent="0.3">
      <c r="B1" s="11" t="s">
        <v>17</v>
      </c>
      <c r="C1" s="12"/>
      <c r="D1" s="12"/>
      <c r="E1" s="12"/>
      <c r="F1" s="12"/>
      <c r="G1" s="12"/>
      <c r="H1" s="12"/>
    </row>
    <row r="2" spans="2:22" s="13" customFormat="1" ht="14.4" hidden="1" x14ac:dyDescent="0.3">
      <c r="B2" s="14" t="s">
        <v>8</v>
      </c>
      <c r="C2" s="11" t="str">
        <f>Welcome!B2</f>
        <v>63.6016(k) Notification of Compliance and  §63.6017(g) Semiannual Compliance Report (Spreadsheet Template)</v>
      </c>
      <c r="D2" s="15"/>
      <c r="E2" s="15"/>
      <c r="F2" s="15"/>
      <c r="G2" s="15"/>
      <c r="H2" s="15"/>
    </row>
    <row r="3" spans="2:22" s="13" customFormat="1" ht="14.4" hidden="1" x14ac:dyDescent="0.3">
      <c r="B3" s="16" t="s">
        <v>9</v>
      </c>
      <c r="C3" s="17" t="str">
        <f>Welcome!B3</f>
        <v>63.6016(k) and 63.6017(g)</v>
      </c>
      <c r="D3" s="18"/>
      <c r="E3" s="18"/>
      <c r="F3" s="18"/>
      <c r="G3" s="18"/>
      <c r="H3" s="18"/>
    </row>
    <row r="4" spans="2:22" s="13" customFormat="1" ht="14.4" hidden="1" x14ac:dyDescent="0.3">
      <c r="B4" s="16" t="s">
        <v>10</v>
      </c>
      <c r="C4" s="19" t="str">
        <f>Welcome!B4</f>
        <v>Final ICR Draft</v>
      </c>
      <c r="D4" s="20"/>
      <c r="E4" s="20"/>
      <c r="F4" s="20"/>
      <c r="G4" s="20"/>
      <c r="H4" s="20"/>
    </row>
    <row r="5" spans="2:22" s="13" customFormat="1" ht="14.4" hidden="1" x14ac:dyDescent="0.3">
      <c r="B5" s="16" t="s">
        <v>11</v>
      </c>
      <c r="C5" s="21">
        <f>Welcome!B5</f>
        <v>45532</v>
      </c>
      <c r="D5" s="22"/>
      <c r="E5" s="22"/>
      <c r="F5" s="22"/>
      <c r="G5" s="22"/>
      <c r="H5" s="22"/>
    </row>
    <row r="6" spans="2:22" s="13" customFormat="1" ht="14.4" hidden="1" x14ac:dyDescent="0.3">
      <c r="B6" s="4" t="str">
        <f>Welcome!B6</f>
        <v>OMB Control Number: 2060-0449 Form 5900-659</v>
      </c>
      <c r="C6" s="23"/>
      <c r="D6" s="23"/>
      <c r="E6" s="23"/>
      <c r="F6" s="23"/>
      <c r="G6" s="23"/>
      <c r="H6" s="23"/>
    </row>
    <row r="7" spans="2:22" s="13" customFormat="1" ht="14.4" x14ac:dyDescent="0.3">
      <c r="B7" s="24" t="s">
        <v>466</v>
      </c>
      <c r="C7" s="25"/>
      <c r="D7" s="25"/>
      <c r="E7" s="25"/>
      <c r="F7" s="25"/>
      <c r="G7" s="25"/>
      <c r="H7" s="25"/>
      <c r="I7" s="25"/>
      <c r="J7" s="25"/>
      <c r="K7" s="25"/>
      <c r="L7" s="26"/>
      <c r="M7" s="26"/>
      <c r="N7" s="26"/>
      <c r="O7" s="26"/>
      <c r="P7" s="26"/>
      <c r="Q7" s="26"/>
      <c r="R7" s="26"/>
      <c r="S7" s="26"/>
      <c r="T7" s="26"/>
      <c r="U7" s="26"/>
      <c r="V7" s="26"/>
    </row>
    <row r="8" spans="2:22" s="13" customFormat="1" ht="17.25" hidden="1" customHeight="1" x14ac:dyDescent="0.3">
      <c r="B8" s="27" t="s">
        <v>18</v>
      </c>
      <c r="C8" s="27"/>
      <c r="D8" s="27"/>
      <c r="E8" s="27"/>
      <c r="F8" s="27"/>
      <c r="G8" s="27"/>
      <c r="H8" s="27"/>
      <c r="I8" s="27"/>
      <c r="J8" s="27"/>
      <c r="K8" s="27"/>
      <c r="L8" s="27"/>
      <c r="M8" s="27"/>
      <c r="N8" s="27"/>
      <c r="O8" s="27"/>
      <c r="P8" s="27"/>
      <c r="Q8" s="28"/>
      <c r="R8" s="28"/>
      <c r="S8" s="28"/>
      <c r="T8" s="28"/>
      <c r="U8" s="28"/>
      <c r="V8" s="28"/>
    </row>
    <row r="9" spans="2:22" s="13" customFormat="1" ht="17.25" hidden="1" customHeight="1" x14ac:dyDescent="0.3">
      <c r="B9" s="28"/>
      <c r="C9" s="28"/>
      <c r="D9" s="28"/>
      <c r="E9" s="28"/>
      <c r="F9" s="28"/>
      <c r="G9" s="28"/>
      <c r="H9" s="28"/>
      <c r="I9" s="28"/>
      <c r="J9" s="28"/>
      <c r="K9" s="28"/>
      <c r="L9" s="28"/>
      <c r="M9" s="28"/>
      <c r="N9" s="28"/>
      <c r="O9" s="28"/>
      <c r="P9" s="28"/>
      <c r="Q9" s="29"/>
      <c r="R9" s="29"/>
      <c r="S9" s="29"/>
      <c r="T9" s="29"/>
      <c r="U9" s="29"/>
      <c r="V9" s="29"/>
    </row>
    <row r="10" spans="2:22" s="13" customFormat="1" thickBot="1" x14ac:dyDescent="0.35">
      <c r="B10" s="196" t="s">
        <v>272</v>
      </c>
      <c r="C10" s="30"/>
      <c r="D10" s="30"/>
      <c r="E10" s="30"/>
      <c r="F10" s="30"/>
      <c r="G10" s="30"/>
      <c r="H10" s="30"/>
      <c r="I10" s="30"/>
      <c r="J10" s="30"/>
      <c r="K10" s="30"/>
      <c r="L10" s="30"/>
      <c r="M10" s="30"/>
      <c r="N10" s="30"/>
      <c r="O10" s="30"/>
      <c r="P10" s="30"/>
      <c r="Q10" s="30"/>
      <c r="R10" s="30"/>
      <c r="S10" s="30"/>
      <c r="T10" s="30"/>
      <c r="U10" s="30"/>
      <c r="V10" s="30"/>
    </row>
    <row r="11" spans="2:22" s="13" customFormat="1" ht="15.75" customHeight="1" thickBot="1" x14ac:dyDescent="0.35">
      <c r="B11" s="31"/>
      <c r="C11" s="32" t="s">
        <v>19</v>
      </c>
      <c r="D11" s="32"/>
      <c r="E11" s="32"/>
      <c r="F11" s="32"/>
      <c r="G11" s="32"/>
      <c r="H11" s="32"/>
      <c r="I11" s="32"/>
      <c r="J11" s="33"/>
      <c r="K11" s="33"/>
      <c r="L11" s="34" t="s">
        <v>20</v>
      </c>
      <c r="M11" s="35"/>
      <c r="N11" s="36"/>
      <c r="O11" s="37" t="s">
        <v>21</v>
      </c>
      <c r="P11" s="32"/>
      <c r="Q11" s="150"/>
    </row>
    <row r="12" spans="2:22" s="38" customFormat="1" ht="95.1" customHeight="1" thickBot="1" x14ac:dyDescent="0.35">
      <c r="B12" s="239" t="s">
        <v>371</v>
      </c>
      <c r="C12" s="239" t="s">
        <v>372</v>
      </c>
      <c r="D12" s="240" t="s">
        <v>373</v>
      </c>
      <c r="E12" s="240" t="s">
        <v>22</v>
      </c>
      <c r="F12" s="240" t="s">
        <v>374</v>
      </c>
      <c r="G12" s="240" t="s">
        <v>23</v>
      </c>
      <c r="H12" s="240" t="s">
        <v>375</v>
      </c>
      <c r="I12" s="240" t="s">
        <v>376</v>
      </c>
      <c r="J12" s="240" t="s">
        <v>24</v>
      </c>
      <c r="K12" s="239" t="s">
        <v>267</v>
      </c>
      <c r="L12" s="240" t="s">
        <v>377</v>
      </c>
      <c r="M12" s="240" t="s">
        <v>378</v>
      </c>
      <c r="N12" s="240" t="s">
        <v>379</v>
      </c>
      <c r="O12" s="240" t="s">
        <v>25</v>
      </c>
      <c r="P12" s="241" t="s">
        <v>26</v>
      </c>
      <c r="Q12" s="242" t="s">
        <v>268</v>
      </c>
    </row>
    <row r="13" spans="2:22" ht="14.4" x14ac:dyDescent="0.3">
      <c r="B13" s="39" t="s">
        <v>315</v>
      </c>
      <c r="C13" s="40" t="s">
        <v>27</v>
      </c>
      <c r="D13" s="41" t="s">
        <v>28</v>
      </c>
      <c r="E13" s="41" t="s">
        <v>29</v>
      </c>
      <c r="F13" s="41" t="s">
        <v>30</v>
      </c>
      <c r="G13" s="41" t="s">
        <v>31</v>
      </c>
      <c r="H13" s="41" t="s">
        <v>32</v>
      </c>
      <c r="I13" s="41" t="s">
        <v>33</v>
      </c>
      <c r="J13" s="41" t="s">
        <v>34</v>
      </c>
      <c r="K13" s="211" t="s">
        <v>313</v>
      </c>
      <c r="L13" s="42" t="s">
        <v>35</v>
      </c>
      <c r="M13" s="41" t="s">
        <v>36</v>
      </c>
      <c r="N13" s="41" t="s">
        <v>37</v>
      </c>
      <c r="O13" s="41" t="s">
        <v>38</v>
      </c>
      <c r="P13" s="41" t="s">
        <v>39</v>
      </c>
      <c r="Q13" s="41" t="s">
        <v>40</v>
      </c>
    </row>
    <row r="14" spans="2:22" s="253" customFormat="1" ht="28.8" x14ac:dyDescent="0.3">
      <c r="B14" s="282" t="s">
        <v>41</v>
      </c>
      <c r="C14" s="283" t="s">
        <v>42</v>
      </c>
      <c r="D14" s="274" t="s">
        <v>43</v>
      </c>
      <c r="E14" s="274" t="s">
        <v>44</v>
      </c>
      <c r="F14" s="274" t="s">
        <v>45</v>
      </c>
      <c r="G14" s="274" t="s">
        <v>46</v>
      </c>
      <c r="H14" s="274" t="s">
        <v>47</v>
      </c>
      <c r="I14" s="274" t="s">
        <v>48</v>
      </c>
      <c r="J14" s="274" t="s">
        <v>49</v>
      </c>
      <c r="K14" s="258" t="s">
        <v>50</v>
      </c>
      <c r="L14" s="274" t="s">
        <v>51</v>
      </c>
      <c r="M14" s="284" t="s">
        <v>52</v>
      </c>
      <c r="N14" s="284" t="s">
        <v>53</v>
      </c>
      <c r="O14" s="274" t="s">
        <v>314</v>
      </c>
      <c r="P14" s="274" t="s">
        <v>54</v>
      </c>
      <c r="Q14" s="275" t="s">
        <v>55</v>
      </c>
    </row>
    <row r="15" spans="2:22" s="253" customFormat="1" ht="14.4" hidden="1" x14ac:dyDescent="0.3">
      <c r="B15" s="285" t="s">
        <v>380</v>
      </c>
      <c r="C15" s="274" t="s">
        <v>380</v>
      </c>
      <c r="D15" s="274" t="s">
        <v>380</v>
      </c>
      <c r="E15" s="274" t="s">
        <v>380</v>
      </c>
      <c r="F15" s="274" t="s">
        <v>380</v>
      </c>
      <c r="G15" s="274" t="s">
        <v>380</v>
      </c>
      <c r="H15" s="274" t="s">
        <v>380</v>
      </c>
      <c r="I15" s="274" t="s">
        <v>380</v>
      </c>
      <c r="J15" s="274" t="s">
        <v>380</v>
      </c>
      <c r="K15" s="258" t="s">
        <v>380</v>
      </c>
      <c r="L15" s="274" t="s">
        <v>380</v>
      </c>
      <c r="M15" s="274" t="s">
        <v>380</v>
      </c>
      <c r="N15" s="274" t="s">
        <v>380</v>
      </c>
      <c r="O15" s="274" t="s">
        <v>380</v>
      </c>
      <c r="P15" s="274" t="s">
        <v>380</v>
      </c>
      <c r="Q15" s="275" t="s">
        <v>380</v>
      </c>
    </row>
    <row r="16" spans="2:22" s="253" customFormat="1" ht="14.4" hidden="1" x14ac:dyDescent="0.3">
      <c r="B16" s="285" t="s">
        <v>380</v>
      </c>
      <c r="C16" s="274" t="s">
        <v>380</v>
      </c>
      <c r="D16" s="274" t="s">
        <v>380</v>
      </c>
      <c r="E16" s="274" t="s">
        <v>380</v>
      </c>
      <c r="F16" s="274" t="s">
        <v>380</v>
      </c>
      <c r="G16" s="274" t="s">
        <v>380</v>
      </c>
      <c r="H16" s="274" t="s">
        <v>380</v>
      </c>
      <c r="I16" s="274" t="s">
        <v>380</v>
      </c>
      <c r="J16" s="274" t="s">
        <v>380</v>
      </c>
      <c r="K16" s="274" t="s">
        <v>380</v>
      </c>
      <c r="L16" s="274" t="s">
        <v>380</v>
      </c>
      <c r="M16" s="274" t="s">
        <v>380</v>
      </c>
      <c r="N16" s="274" t="s">
        <v>380</v>
      </c>
      <c r="O16" s="274" t="s">
        <v>380</v>
      </c>
      <c r="P16" s="274" t="s">
        <v>380</v>
      </c>
      <c r="Q16" s="275" t="s">
        <v>380</v>
      </c>
    </row>
    <row r="17" spans="2:17" s="253" customFormat="1" ht="14.4" hidden="1" x14ac:dyDescent="0.3">
      <c r="B17" s="285" t="s">
        <v>380</v>
      </c>
      <c r="C17" s="274" t="s">
        <v>380</v>
      </c>
      <c r="D17" s="274" t="s">
        <v>380</v>
      </c>
      <c r="E17" s="274" t="s">
        <v>380</v>
      </c>
      <c r="F17" s="274" t="s">
        <v>380</v>
      </c>
      <c r="G17" s="274" t="s">
        <v>380</v>
      </c>
      <c r="H17" s="274" t="s">
        <v>380</v>
      </c>
      <c r="I17" s="274" t="s">
        <v>380</v>
      </c>
      <c r="J17" s="274" t="s">
        <v>380</v>
      </c>
      <c r="K17" s="274" t="s">
        <v>380</v>
      </c>
      <c r="L17" s="274" t="s">
        <v>380</v>
      </c>
      <c r="M17" s="274" t="s">
        <v>380</v>
      </c>
      <c r="N17" s="274" t="s">
        <v>380</v>
      </c>
      <c r="O17" s="274" t="s">
        <v>380</v>
      </c>
      <c r="P17" s="274" t="s">
        <v>380</v>
      </c>
      <c r="Q17" s="275" t="s">
        <v>380</v>
      </c>
    </row>
    <row r="18" spans="2:17" s="253" customFormat="1" ht="14.4" hidden="1" x14ac:dyDescent="0.3">
      <c r="B18" s="285" t="s">
        <v>380</v>
      </c>
      <c r="C18" s="274" t="s">
        <v>380</v>
      </c>
      <c r="D18" s="274" t="s">
        <v>380</v>
      </c>
      <c r="E18" s="274" t="s">
        <v>380</v>
      </c>
      <c r="F18" s="274" t="s">
        <v>380</v>
      </c>
      <c r="G18" s="274" t="s">
        <v>380</v>
      </c>
      <c r="H18" s="274" t="s">
        <v>380</v>
      </c>
      <c r="I18" s="274" t="s">
        <v>380</v>
      </c>
      <c r="J18" s="274" t="s">
        <v>380</v>
      </c>
      <c r="K18" s="274" t="s">
        <v>380</v>
      </c>
      <c r="L18" s="274" t="s">
        <v>380</v>
      </c>
      <c r="M18" s="274" t="s">
        <v>380</v>
      </c>
      <c r="N18" s="274" t="s">
        <v>380</v>
      </c>
      <c r="O18" s="274" t="s">
        <v>380</v>
      </c>
      <c r="P18" s="274" t="s">
        <v>380</v>
      </c>
      <c r="Q18" s="275" t="s">
        <v>380</v>
      </c>
    </row>
    <row r="19" spans="2:17" s="253" customFormat="1" ht="14.4" hidden="1" x14ac:dyDescent="0.3">
      <c r="B19" s="285" t="s">
        <v>380</v>
      </c>
      <c r="C19" s="274" t="s">
        <v>380</v>
      </c>
      <c r="D19" s="274" t="s">
        <v>380</v>
      </c>
      <c r="E19" s="274" t="s">
        <v>380</v>
      </c>
      <c r="F19" s="274" t="s">
        <v>380</v>
      </c>
      <c r="G19" s="274" t="s">
        <v>380</v>
      </c>
      <c r="H19" s="274" t="s">
        <v>380</v>
      </c>
      <c r="I19" s="274" t="s">
        <v>380</v>
      </c>
      <c r="J19" s="274" t="s">
        <v>380</v>
      </c>
      <c r="K19" s="274" t="s">
        <v>380</v>
      </c>
      <c r="L19" s="274" t="s">
        <v>380</v>
      </c>
      <c r="M19" s="274" t="s">
        <v>380</v>
      </c>
      <c r="N19" s="274" t="s">
        <v>380</v>
      </c>
      <c r="O19" s="274" t="s">
        <v>380</v>
      </c>
      <c r="P19" s="274" t="s">
        <v>380</v>
      </c>
      <c r="Q19" s="275" t="s">
        <v>380</v>
      </c>
    </row>
    <row r="20" spans="2:17" s="253" customFormat="1" ht="14.4" hidden="1" x14ac:dyDescent="0.3">
      <c r="B20" s="285" t="s">
        <v>380</v>
      </c>
      <c r="C20" s="274" t="s">
        <v>380</v>
      </c>
      <c r="D20" s="274" t="s">
        <v>380</v>
      </c>
      <c r="E20" s="274" t="s">
        <v>380</v>
      </c>
      <c r="F20" s="274" t="s">
        <v>380</v>
      </c>
      <c r="G20" s="274" t="s">
        <v>380</v>
      </c>
      <c r="H20" s="274" t="s">
        <v>380</v>
      </c>
      <c r="I20" s="274" t="s">
        <v>380</v>
      </c>
      <c r="J20" s="274" t="s">
        <v>380</v>
      </c>
      <c r="K20" s="274" t="s">
        <v>380</v>
      </c>
      <c r="L20" s="274" t="s">
        <v>380</v>
      </c>
      <c r="M20" s="274" t="s">
        <v>380</v>
      </c>
      <c r="N20" s="274" t="s">
        <v>380</v>
      </c>
      <c r="O20" s="274" t="s">
        <v>380</v>
      </c>
      <c r="P20" s="274" t="s">
        <v>380</v>
      </c>
      <c r="Q20" s="275" t="s">
        <v>380</v>
      </c>
    </row>
    <row r="21" spans="2:17" s="253" customFormat="1" ht="14.4" hidden="1" x14ac:dyDescent="0.3">
      <c r="B21" s="285" t="s">
        <v>380</v>
      </c>
      <c r="C21" s="274" t="s">
        <v>380</v>
      </c>
      <c r="D21" s="274" t="s">
        <v>380</v>
      </c>
      <c r="E21" s="274" t="s">
        <v>380</v>
      </c>
      <c r="F21" s="274" t="s">
        <v>380</v>
      </c>
      <c r="G21" s="274" t="s">
        <v>380</v>
      </c>
      <c r="H21" s="274" t="s">
        <v>380</v>
      </c>
      <c r="I21" s="274" t="s">
        <v>380</v>
      </c>
      <c r="J21" s="274" t="s">
        <v>380</v>
      </c>
      <c r="K21" s="274" t="s">
        <v>380</v>
      </c>
      <c r="L21" s="274" t="s">
        <v>380</v>
      </c>
      <c r="M21" s="274" t="s">
        <v>380</v>
      </c>
      <c r="N21" s="274" t="s">
        <v>380</v>
      </c>
      <c r="O21" s="274" t="s">
        <v>380</v>
      </c>
      <c r="P21" s="274" t="s">
        <v>380</v>
      </c>
      <c r="Q21" s="275" t="s">
        <v>380</v>
      </c>
    </row>
    <row r="22" spans="2:17" s="253" customFormat="1" ht="14.4" hidden="1" x14ac:dyDescent="0.3">
      <c r="B22" s="285" t="s">
        <v>380</v>
      </c>
      <c r="C22" s="274" t="s">
        <v>380</v>
      </c>
      <c r="D22" s="274" t="s">
        <v>380</v>
      </c>
      <c r="E22" s="274" t="s">
        <v>380</v>
      </c>
      <c r="F22" s="274" t="s">
        <v>380</v>
      </c>
      <c r="G22" s="274" t="s">
        <v>380</v>
      </c>
      <c r="H22" s="274" t="s">
        <v>380</v>
      </c>
      <c r="I22" s="274" t="s">
        <v>380</v>
      </c>
      <c r="J22" s="274" t="s">
        <v>380</v>
      </c>
      <c r="K22" s="274" t="s">
        <v>380</v>
      </c>
      <c r="L22" s="274" t="s">
        <v>380</v>
      </c>
      <c r="M22" s="274" t="s">
        <v>380</v>
      </c>
      <c r="N22" s="274" t="s">
        <v>380</v>
      </c>
      <c r="O22" s="274" t="s">
        <v>380</v>
      </c>
      <c r="P22" s="274" t="s">
        <v>380</v>
      </c>
      <c r="Q22" s="275" t="s">
        <v>380</v>
      </c>
    </row>
    <row r="23" spans="2:17" s="253" customFormat="1" ht="14.4" hidden="1" x14ac:dyDescent="0.3">
      <c r="B23" s="285" t="s">
        <v>380</v>
      </c>
      <c r="C23" s="274" t="s">
        <v>380</v>
      </c>
      <c r="D23" s="274" t="s">
        <v>380</v>
      </c>
      <c r="E23" s="274" t="s">
        <v>380</v>
      </c>
      <c r="F23" s="274" t="s">
        <v>380</v>
      </c>
      <c r="G23" s="274" t="s">
        <v>380</v>
      </c>
      <c r="H23" s="274" t="s">
        <v>380</v>
      </c>
      <c r="I23" s="274" t="s">
        <v>380</v>
      </c>
      <c r="J23" s="274" t="s">
        <v>380</v>
      </c>
      <c r="K23" s="274" t="s">
        <v>380</v>
      </c>
      <c r="L23" s="274" t="s">
        <v>380</v>
      </c>
      <c r="M23" s="274" t="s">
        <v>380</v>
      </c>
      <c r="N23" s="274" t="s">
        <v>380</v>
      </c>
      <c r="O23" s="274" t="s">
        <v>380</v>
      </c>
      <c r="P23" s="274" t="s">
        <v>380</v>
      </c>
      <c r="Q23" s="275" t="s">
        <v>380</v>
      </c>
    </row>
    <row r="24" spans="2:17" s="253" customFormat="1" ht="14.4" x14ac:dyDescent="0.3">
      <c r="B24" s="248">
        <f>+IF(C24="","",MAX(B$23:B23)+1)</f>
        <v>1</v>
      </c>
      <c r="C24" s="246" t="s">
        <v>27</v>
      </c>
      <c r="D24" s="246"/>
      <c r="E24" s="246"/>
      <c r="F24" s="246"/>
      <c r="G24" s="246"/>
      <c r="H24" s="246"/>
      <c r="I24" s="276"/>
      <c r="J24" s="246"/>
      <c r="K24" s="246"/>
      <c r="L24" s="277"/>
      <c r="M24" s="277"/>
      <c r="N24" s="277"/>
      <c r="O24" s="246"/>
      <c r="P24" s="246"/>
      <c r="Q24" s="278"/>
    </row>
    <row r="25" spans="2:17" s="253" customFormat="1" ht="14.4" x14ac:dyDescent="0.3">
      <c r="B25" s="248" t="str">
        <f>+IF(C25="","",MAX(B$23:B24)+1)</f>
        <v/>
      </c>
      <c r="C25" s="246"/>
      <c r="D25" s="246"/>
      <c r="E25" s="246"/>
      <c r="F25" s="246"/>
      <c r="G25" s="246"/>
      <c r="H25" s="246"/>
      <c r="I25" s="276"/>
      <c r="J25" s="246"/>
      <c r="K25" s="246"/>
      <c r="L25" s="277"/>
      <c r="M25" s="277"/>
      <c r="N25" s="277"/>
      <c r="O25" s="246"/>
      <c r="P25" s="246"/>
      <c r="Q25" s="278"/>
    </row>
    <row r="26" spans="2:17" s="253" customFormat="1" ht="14.4" x14ac:dyDescent="0.3">
      <c r="B26" s="248" t="str">
        <f>+IF(C26="","",MAX(B$23:B25)+1)</f>
        <v/>
      </c>
      <c r="C26" s="246"/>
      <c r="D26" s="246"/>
      <c r="E26" s="246"/>
      <c r="F26" s="246"/>
      <c r="G26" s="246"/>
      <c r="H26" s="246"/>
      <c r="I26" s="276"/>
      <c r="J26" s="246"/>
      <c r="K26" s="246"/>
      <c r="L26" s="277"/>
      <c r="M26" s="277"/>
      <c r="N26" s="277"/>
      <c r="O26" s="246"/>
      <c r="P26" s="246"/>
      <c r="Q26" s="278"/>
    </row>
    <row r="27" spans="2:17" s="253" customFormat="1" ht="14.4" x14ac:dyDescent="0.3">
      <c r="B27" s="248" t="str">
        <f>+IF(C27="","",MAX(B$23:B26)+1)</f>
        <v/>
      </c>
      <c r="C27" s="246"/>
      <c r="D27" s="246"/>
      <c r="E27" s="246"/>
      <c r="F27" s="246"/>
      <c r="G27" s="246"/>
      <c r="H27" s="246"/>
      <c r="I27" s="276"/>
      <c r="J27" s="246"/>
      <c r="K27" s="246"/>
      <c r="L27" s="277"/>
      <c r="M27" s="277"/>
      <c r="N27" s="277"/>
      <c r="O27" s="246"/>
      <c r="P27" s="246"/>
      <c r="Q27" s="278"/>
    </row>
    <row r="28" spans="2:17" s="253" customFormat="1" ht="14.4" x14ac:dyDescent="0.3">
      <c r="B28" s="248" t="str">
        <f>+IF(C28="","",MAX(B$23:B27)+1)</f>
        <v/>
      </c>
      <c r="C28" s="246"/>
      <c r="D28" s="246"/>
      <c r="E28" s="246"/>
      <c r="F28" s="246"/>
      <c r="G28" s="246"/>
      <c r="H28" s="246"/>
      <c r="I28" s="276"/>
      <c r="J28" s="246"/>
      <c r="K28" s="246"/>
      <c r="L28" s="277"/>
      <c r="M28" s="277"/>
      <c r="N28" s="277"/>
      <c r="O28" s="246"/>
      <c r="P28" s="246"/>
      <c r="Q28" s="278"/>
    </row>
    <row r="29" spans="2:17" s="253" customFormat="1" ht="14.4" x14ac:dyDescent="0.3">
      <c r="B29" s="248" t="str">
        <f>+IF(C29="","",MAX(B$23:B28)+1)</f>
        <v/>
      </c>
      <c r="C29" s="246"/>
      <c r="D29" s="246"/>
      <c r="E29" s="246"/>
      <c r="F29" s="246"/>
      <c r="G29" s="246"/>
      <c r="H29" s="246"/>
      <c r="I29" s="276"/>
      <c r="J29" s="246"/>
      <c r="K29" s="246"/>
      <c r="L29" s="277"/>
      <c r="M29" s="277"/>
      <c r="N29" s="277"/>
      <c r="O29" s="246"/>
      <c r="P29" s="246"/>
      <c r="Q29" s="278"/>
    </row>
    <row r="30" spans="2:17" s="253" customFormat="1" ht="14.4" x14ac:dyDescent="0.3">
      <c r="B30" s="248" t="str">
        <f>+IF(C30="","",MAX(B$23:B29)+1)</f>
        <v/>
      </c>
      <c r="C30" s="246"/>
      <c r="D30" s="246"/>
      <c r="E30" s="246"/>
      <c r="F30" s="246"/>
      <c r="G30" s="246"/>
      <c r="H30" s="246"/>
      <c r="I30" s="276"/>
      <c r="J30" s="246"/>
      <c r="K30" s="246"/>
      <c r="L30" s="277"/>
      <c r="M30" s="277"/>
      <c r="N30" s="277"/>
      <c r="O30" s="246"/>
      <c r="P30" s="246"/>
      <c r="Q30" s="278"/>
    </row>
    <row r="31" spans="2:17" s="253" customFormat="1" ht="14.4" x14ac:dyDescent="0.3">
      <c r="B31" s="248" t="str">
        <f>+IF(C31="","",MAX(B$23:B30)+1)</f>
        <v/>
      </c>
      <c r="C31" s="246"/>
      <c r="D31" s="246"/>
      <c r="E31" s="246"/>
      <c r="F31" s="246"/>
      <c r="G31" s="246"/>
      <c r="H31" s="246"/>
      <c r="I31" s="276"/>
      <c r="J31" s="246"/>
      <c r="K31" s="246"/>
      <c r="L31" s="277"/>
      <c r="M31" s="277"/>
      <c r="N31" s="277"/>
      <c r="O31" s="246"/>
      <c r="P31" s="246"/>
      <c r="Q31" s="278"/>
    </row>
    <row r="32" spans="2:17" s="253" customFormat="1" ht="14.4" x14ac:dyDescent="0.3">
      <c r="B32" s="248" t="str">
        <f>+IF(C32="","",MAX(B$23:B31)+1)</f>
        <v/>
      </c>
      <c r="C32" s="246"/>
      <c r="D32" s="246"/>
      <c r="E32" s="246"/>
      <c r="F32" s="246"/>
      <c r="G32" s="246"/>
      <c r="H32" s="246"/>
      <c r="I32" s="276"/>
      <c r="J32" s="246"/>
      <c r="K32" s="246"/>
      <c r="L32" s="277"/>
      <c r="M32" s="277"/>
      <c r="N32" s="277"/>
      <c r="O32" s="246"/>
      <c r="P32" s="246"/>
      <c r="Q32" s="278"/>
    </row>
    <row r="33" spans="2:17" s="253" customFormat="1" ht="14.4" x14ac:dyDescent="0.3">
      <c r="B33" s="248" t="str">
        <f>+IF(C33="","",MAX(B$23:B32)+1)</f>
        <v/>
      </c>
      <c r="C33" s="270"/>
      <c r="D33" s="270"/>
      <c r="E33" s="270"/>
      <c r="F33" s="270"/>
      <c r="G33" s="270"/>
      <c r="H33" s="270"/>
      <c r="I33" s="279"/>
      <c r="J33" s="270"/>
      <c r="K33" s="270"/>
      <c r="L33" s="280"/>
      <c r="M33" s="280"/>
      <c r="N33" s="280"/>
      <c r="O33" s="270"/>
      <c r="P33" s="270"/>
      <c r="Q33" s="281"/>
    </row>
    <row r="34" spans="2:17" ht="14.4" hidden="1" x14ac:dyDescent="0.3">
      <c r="B34" s="45"/>
    </row>
    <row r="35" spans="2:17" ht="14.4" hidden="1" x14ac:dyDescent="0.3">
      <c r="B35" s="45"/>
    </row>
    <row r="36" spans="2:17" ht="14.4" hidden="1" x14ac:dyDescent="0.3">
      <c r="B36" s="45"/>
    </row>
    <row r="37" spans="2:17" ht="14.4" hidden="1" x14ac:dyDescent="0.3">
      <c r="B37" s="45"/>
    </row>
    <row r="38" spans="2:17" ht="14.4" hidden="1" x14ac:dyDescent="0.3">
      <c r="B38" s="45"/>
    </row>
    <row r="39" spans="2:17" ht="14.4" hidden="1" x14ac:dyDescent="0.3">
      <c r="B39" s="45"/>
    </row>
    <row r="40" spans="2:17" ht="14.4" hidden="1" x14ac:dyDescent="0.3">
      <c r="B40" s="45"/>
    </row>
    <row r="41" spans="2:17" ht="14.4" hidden="1" x14ac:dyDescent="0.3">
      <c r="B41" s="45"/>
    </row>
    <row r="42" spans="2:17" ht="14.4" hidden="1" x14ac:dyDescent="0.3">
      <c r="B42" s="45"/>
    </row>
    <row r="43" spans="2:17" ht="14.4" hidden="1" x14ac:dyDescent="0.3">
      <c r="B43" s="45"/>
    </row>
    <row r="44" spans="2:17" ht="14.4" hidden="1" x14ac:dyDescent="0.3">
      <c r="B44" s="45"/>
    </row>
    <row r="45" spans="2:17" ht="14.4" hidden="1" x14ac:dyDescent="0.3">
      <c r="B45" s="45"/>
    </row>
    <row r="46" spans="2:17" ht="14.4" hidden="1" x14ac:dyDescent="0.3">
      <c r="B46" s="45"/>
    </row>
    <row r="47" spans="2:17" ht="14.4" hidden="1" x14ac:dyDescent="0.3">
      <c r="B47" s="45"/>
    </row>
    <row r="48" spans="2:17" ht="14.4" hidden="1" x14ac:dyDescent="0.3">
      <c r="B48" s="45"/>
    </row>
    <row r="49" spans="2:2" ht="14.4" hidden="1" x14ac:dyDescent="0.3">
      <c r="B49" s="45"/>
    </row>
    <row r="50" spans="2:2" ht="14.4" hidden="1" x14ac:dyDescent="0.3">
      <c r="B50" s="45"/>
    </row>
    <row r="51" spans="2:2" ht="14.4" hidden="1" x14ac:dyDescent="0.3">
      <c r="B51" s="45"/>
    </row>
    <row r="52" spans="2:2" ht="14.4" hidden="1" x14ac:dyDescent="0.3">
      <c r="B52" s="45"/>
    </row>
    <row r="53" spans="2:2" ht="14.4" hidden="1" x14ac:dyDescent="0.3">
      <c r="B53" s="45"/>
    </row>
    <row r="54" spans="2:2" ht="14.4" hidden="1" x14ac:dyDescent="0.3">
      <c r="B54" s="45"/>
    </row>
    <row r="55" spans="2:2" ht="14.4" hidden="1" x14ac:dyDescent="0.3">
      <c r="B55" s="45"/>
    </row>
    <row r="56" spans="2:2" ht="14.4" hidden="1" x14ac:dyDescent="0.3">
      <c r="B56" s="45"/>
    </row>
    <row r="57" spans="2:2" ht="14.4" hidden="1" x14ac:dyDescent="0.3">
      <c r="B57" s="45"/>
    </row>
    <row r="58" spans="2:2" ht="14.4" hidden="1" x14ac:dyDescent="0.3">
      <c r="B58" s="45"/>
    </row>
    <row r="59" spans="2:2" ht="14.4" hidden="1" x14ac:dyDescent="0.3">
      <c r="B59" s="45"/>
    </row>
    <row r="60" spans="2:2" ht="14.4" hidden="1" x14ac:dyDescent="0.3">
      <c r="B60" s="45"/>
    </row>
    <row r="61" spans="2:2" ht="14.4" hidden="1" x14ac:dyDescent="0.3">
      <c r="B61" s="45"/>
    </row>
    <row r="62" spans="2:2" ht="14.4" hidden="1" x14ac:dyDescent="0.3">
      <c r="B62" s="45"/>
    </row>
    <row r="63" spans="2:2" ht="14.4" hidden="1" x14ac:dyDescent="0.3">
      <c r="B63" s="45"/>
    </row>
    <row r="64" spans="2:2" ht="14.4" hidden="1" x14ac:dyDescent="0.3">
      <c r="B64" s="45"/>
    </row>
    <row r="65" spans="2:2" ht="14.4" hidden="1" x14ac:dyDescent="0.3">
      <c r="B65" s="45"/>
    </row>
    <row r="66" spans="2:2" ht="14.4" hidden="1" x14ac:dyDescent="0.3">
      <c r="B66" s="45"/>
    </row>
    <row r="67" spans="2:2" ht="14.4" hidden="1" x14ac:dyDescent="0.3">
      <c r="B67" s="45"/>
    </row>
    <row r="68" spans="2:2" ht="14.4" hidden="1" x14ac:dyDescent="0.3">
      <c r="B68" s="45"/>
    </row>
    <row r="69" spans="2:2" ht="14.4" hidden="1" x14ac:dyDescent="0.3">
      <c r="B69" s="45"/>
    </row>
    <row r="70" spans="2:2" ht="14.4" hidden="1" x14ac:dyDescent="0.3">
      <c r="B70" s="45"/>
    </row>
    <row r="71" spans="2:2" ht="14.4" hidden="1" x14ac:dyDescent="0.3">
      <c r="B71" s="45"/>
    </row>
    <row r="72" spans="2:2" ht="14.4" hidden="1" x14ac:dyDescent="0.3">
      <c r="B72" s="45"/>
    </row>
    <row r="73" spans="2:2" ht="14.4" hidden="1" x14ac:dyDescent="0.3">
      <c r="B73" s="45"/>
    </row>
    <row r="74" spans="2:2" ht="14.4" hidden="1" x14ac:dyDescent="0.3">
      <c r="B74" s="45"/>
    </row>
    <row r="75" spans="2:2" ht="14.4" hidden="1" x14ac:dyDescent="0.3">
      <c r="B75" s="45"/>
    </row>
    <row r="76" spans="2:2" ht="14.4" hidden="1" x14ac:dyDescent="0.3">
      <c r="B76" s="45"/>
    </row>
    <row r="77" spans="2:2" ht="14.4" hidden="1" x14ac:dyDescent="0.3">
      <c r="B77" s="45"/>
    </row>
    <row r="78" spans="2:2" ht="14.4" hidden="1" x14ac:dyDescent="0.3">
      <c r="B78" s="45"/>
    </row>
    <row r="79" spans="2:2" ht="14.4" hidden="1" x14ac:dyDescent="0.3">
      <c r="B79" s="45"/>
    </row>
    <row r="80" spans="2:2" ht="14.4" hidden="1" x14ac:dyDescent="0.3">
      <c r="B80" s="45"/>
    </row>
    <row r="81" spans="2:2" ht="14.4" hidden="1" x14ac:dyDescent="0.3">
      <c r="B81" s="45"/>
    </row>
    <row r="82" spans="2:2" ht="14.4" hidden="1" x14ac:dyDescent="0.3">
      <c r="B82" s="45"/>
    </row>
    <row r="83" spans="2:2" ht="14.4" hidden="1" x14ac:dyDescent="0.3">
      <c r="B83" s="45"/>
    </row>
    <row r="84" spans="2:2" ht="14.4" hidden="1" x14ac:dyDescent="0.3">
      <c r="B84" s="45"/>
    </row>
    <row r="85" spans="2:2" ht="14.4" hidden="1" x14ac:dyDescent="0.3">
      <c r="B85" s="45"/>
    </row>
    <row r="86" spans="2:2" ht="14.4" hidden="1" x14ac:dyDescent="0.3">
      <c r="B86" s="45"/>
    </row>
    <row r="87" spans="2:2" ht="14.4" hidden="1" x14ac:dyDescent="0.3">
      <c r="B87" s="45"/>
    </row>
    <row r="88" spans="2:2" ht="14.4" hidden="1" x14ac:dyDescent="0.3">
      <c r="B88" s="45"/>
    </row>
    <row r="89" spans="2:2" ht="14.4" hidden="1" x14ac:dyDescent="0.3">
      <c r="B89" s="45"/>
    </row>
    <row r="90" spans="2:2" ht="14.4" hidden="1" x14ac:dyDescent="0.3">
      <c r="B90" s="45"/>
    </row>
    <row r="91" spans="2:2" ht="14.4" hidden="1" x14ac:dyDescent="0.3">
      <c r="B91" s="45"/>
    </row>
    <row r="92" spans="2:2" ht="14.4" hidden="1" x14ac:dyDescent="0.3">
      <c r="B92" s="45"/>
    </row>
    <row r="93" spans="2:2" ht="14.4" hidden="1" x14ac:dyDescent="0.3">
      <c r="B93" s="45"/>
    </row>
    <row r="94" spans="2:2" ht="14.4" hidden="1" x14ac:dyDescent="0.3">
      <c r="B94" s="45"/>
    </row>
    <row r="95" spans="2:2" ht="14.4" hidden="1" x14ac:dyDescent="0.3">
      <c r="B95" s="45"/>
    </row>
    <row r="96" spans="2:2" ht="14.4" hidden="1" x14ac:dyDescent="0.3">
      <c r="B96" s="45"/>
    </row>
    <row r="97" spans="2:2" ht="14.4" hidden="1" x14ac:dyDescent="0.3">
      <c r="B97" s="45"/>
    </row>
    <row r="98" spans="2:2" ht="14.4" hidden="1" x14ac:dyDescent="0.3">
      <c r="B98" s="45"/>
    </row>
    <row r="99" spans="2:2" ht="14.4" hidden="1" x14ac:dyDescent="0.3">
      <c r="B99" s="45"/>
    </row>
    <row r="100" spans="2:2" ht="14.4" hidden="1" x14ac:dyDescent="0.3">
      <c r="B100" s="45"/>
    </row>
  </sheetData>
  <sheetProtection algorithmName="SHA-512" hashValue="gT6WWEH9v5u8GWqxHuKbEw/NZIg66g9D/srIkNj/FyWCXlPtmkG+SmjocCcYE5YvO9xOzAX81EekIH2cPIf4RQ==" saltValue="xp55iFC+aiwzSTjAQU5vag==" spinCount="100000" sheet="1" sort="0" autoFilter="0"/>
  <dataValidations count="7">
    <dataValidation type="list" allowBlank="1" showInputMessage="1" showErrorMessage="1" sqref="K24:K33" xr:uid="{00000000-0002-0000-0300-000000000000}">
      <formula1>"New or Recontructed Source, Existing"</formula1>
    </dataValidation>
    <dataValidation type="date" operator="greaterThan" allowBlank="1" showInputMessage="1" showErrorMessage="1" sqref="L24:N33" xr:uid="{00000000-0002-0000-0300-000001000000}">
      <formula1>42736</formula1>
    </dataValidation>
    <dataValidation type="list" allowBlank="1" showInputMessage="1" showErrorMessage="1" sqref="Q24:Q99 Q718:Q1048576" xr:uid="{00000000-0002-0000-0300-000002000000}">
      <formula1>"Yes, No"</formula1>
    </dataValidation>
    <dataValidation type="whole" operator="greaterThan" allowBlank="1" showInputMessage="1" showErrorMessage="1" sqref="I15:I99 I718:I1048576" xr:uid="{00000000-0002-0000-0300-000003000000}">
      <formula1>9999</formula1>
    </dataValidation>
    <dataValidation type="whole" operator="greaterThan" allowBlank="1" showInputMessage="1" showErrorMessage="1" sqref="M34:M99 M718:M1048576 M15:M23" xr:uid="{00000000-0002-0000-0300-000004000000}">
      <formula1>2017</formula1>
    </dataValidation>
    <dataValidation type="list" allowBlank="1" showInputMessage="1" showErrorMessage="1" sqref="N15:N23" xr:uid="{00000000-0002-0000-0300-000005000000}">
      <formula1>"Quarter 1, Quarter 2, Quarter 3, Quarter 4"</formula1>
    </dataValidation>
    <dataValidation type="list" allowBlank="1" showInputMessage="1" showErrorMessage="1" sqref="H24:H33" xr:uid="{00000000-0002-0000-0300-000006000000}">
      <formula1>State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xr:uid="{00000000-0002-0000-0300-000007000000}">
          <x14:formula1>
            <xm:f>Lists!#REF!</xm:f>
          </x14:formula1>
          <xm:sqref>H718:H1048576 H15:H23 H34:H99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XFC100"/>
  <sheetViews>
    <sheetView showGridLines="0" topLeftCell="B7" zoomScale="96" zoomScaleNormal="96" workbookViewId="0">
      <selection activeCell="D24" sqref="D24"/>
    </sheetView>
  </sheetViews>
  <sheetFormatPr defaultColWidth="0" defaultRowHeight="14.4" x14ac:dyDescent="0.3"/>
  <cols>
    <col min="1" max="1" width="9.44140625" style="43" hidden="1" customWidth="1"/>
    <col min="2" max="2" width="17.5546875" style="43" customWidth="1"/>
    <col min="3" max="3" width="34.44140625" style="43" customWidth="1"/>
    <col min="4" max="4" width="26.5546875" style="43" customWidth="1"/>
    <col min="5" max="6" width="36" style="97" customWidth="1"/>
    <col min="7" max="7" width="60.88671875" style="97" customWidth="1"/>
    <col min="8" max="17" width="13.44140625" style="43" hidden="1"/>
    <col min="18" max="16382" width="9.44140625" style="43" hidden="1"/>
    <col min="16383" max="16383" width="2.5546875" style="43" hidden="1"/>
    <col min="16384" max="16384" width="13.44140625" style="43" hidden="1"/>
  </cols>
  <sheetData>
    <row r="1" spans="2:10" s="13" customFormat="1" ht="15" hidden="1" thickBot="1" x14ac:dyDescent="0.35">
      <c r="B1" s="11" t="s">
        <v>7</v>
      </c>
      <c r="C1" s="12"/>
      <c r="D1" s="12"/>
      <c r="E1" s="12"/>
      <c r="F1" s="12"/>
      <c r="G1" s="12"/>
    </row>
    <row r="2" spans="2:10" s="13" customFormat="1" ht="15" hidden="1" thickBot="1" x14ac:dyDescent="0.35">
      <c r="B2" s="14" t="s">
        <v>8</v>
      </c>
      <c r="C2" s="11" t="str">
        <f>Welcome!B2</f>
        <v>63.6016(k) Notification of Compliance and  §63.6017(g) Semiannual Compliance Report (Spreadsheet Template)</v>
      </c>
      <c r="D2" s="11"/>
      <c r="E2" s="14"/>
      <c r="F2" s="14"/>
      <c r="G2" s="14"/>
    </row>
    <row r="3" spans="2:10" s="13" customFormat="1" ht="15" hidden="1" thickBot="1" x14ac:dyDescent="0.35">
      <c r="B3" s="16" t="s">
        <v>9</v>
      </c>
      <c r="C3" s="17" t="str">
        <f>Welcome!B3</f>
        <v>63.6016(k) and 63.6017(g)</v>
      </c>
      <c r="D3" s="17"/>
      <c r="E3" s="86"/>
      <c r="F3" s="86"/>
      <c r="G3" s="86"/>
    </row>
    <row r="4" spans="2:10" s="13" customFormat="1" ht="15" hidden="1" thickBot="1" x14ac:dyDescent="0.35">
      <c r="B4" s="16" t="s">
        <v>10</v>
      </c>
      <c r="C4" s="19" t="str">
        <f>Welcome!B4</f>
        <v>Final ICR Draft</v>
      </c>
      <c r="D4" s="19"/>
      <c r="E4" s="87"/>
      <c r="F4" s="87"/>
      <c r="G4" s="87"/>
    </row>
    <row r="5" spans="2:10" s="13" customFormat="1" ht="15" hidden="1" thickBot="1" x14ac:dyDescent="0.35">
      <c r="B5" s="16" t="s">
        <v>11</v>
      </c>
      <c r="C5" s="21">
        <f>Welcome!B5</f>
        <v>45532</v>
      </c>
      <c r="D5" s="21"/>
      <c r="E5" s="88"/>
      <c r="F5" s="88"/>
      <c r="G5" s="88"/>
    </row>
    <row r="6" spans="2:10" s="13" customFormat="1" ht="15" hidden="1" thickBot="1" x14ac:dyDescent="0.35">
      <c r="B6" s="1" t="str">
        <f>Welcome!B6</f>
        <v>OMB Control Number: 2060-0449 Form 5900-659</v>
      </c>
      <c r="E6" s="92"/>
      <c r="F6" s="92"/>
      <c r="G6" s="92"/>
    </row>
    <row r="7" spans="2:10" s="13" customFormat="1" x14ac:dyDescent="0.3">
      <c r="B7" s="233" t="s">
        <v>56</v>
      </c>
      <c r="C7" s="50"/>
      <c r="D7" s="50"/>
      <c r="E7" s="90"/>
      <c r="F7" s="90"/>
      <c r="G7" s="90"/>
      <c r="H7" s="26"/>
      <c r="I7" s="26"/>
      <c r="J7" s="26"/>
    </row>
    <row r="8" spans="2:10" s="13" customFormat="1" x14ac:dyDescent="0.3">
      <c r="B8" s="29" t="str">
        <f>Welcome!B2</f>
        <v>63.6016(k) Notification of Compliance and  §63.6017(g) Semiannual Compliance Report (Spreadsheet Template)</v>
      </c>
      <c r="C8" s="27"/>
      <c r="D8" s="27"/>
      <c r="E8" s="27"/>
      <c r="F8" s="27"/>
      <c r="G8" s="27"/>
      <c r="H8" s="28"/>
      <c r="I8" s="28"/>
      <c r="J8" s="28"/>
    </row>
    <row r="9" spans="2:10" s="13" customFormat="1" hidden="1" x14ac:dyDescent="0.3">
      <c r="B9" s="30"/>
      <c r="C9" s="30"/>
      <c r="D9" s="30"/>
      <c r="E9" s="91"/>
      <c r="F9" s="91"/>
      <c r="G9" s="91"/>
      <c r="H9" s="29"/>
      <c r="I9" s="29"/>
      <c r="J9" s="29"/>
    </row>
    <row r="10" spans="2:10" s="200" customFormat="1" ht="19.350000000000001" customHeight="1" thickBot="1" x14ac:dyDescent="0.35">
      <c r="B10" s="234" t="s">
        <v>273</v>
      </c>
      <c r="C10" s="235"/>
      <c r="D10" s="235"/>
      <c r="E10" s="235"/>
      <c r="F10" s="235"/>
      <c r="G10" s="235"/>
      <c r="H10" s="201"/>
      <c r="I10" s="201"/>
      <c r="J10" s="201"/>
    </row>
    <row r="11" spans="2:10" s="13" customFormat="1" ht="15" thickBot="1" x14ac:dyDescent="0.35">
      <c r="B11" s="197" t="s">
        <v>88</v>
      </c>
      <c r="C11" s="198"/>
      <c r="D11" s="198"/>
      <c r="E11" s="199"/>
      <c r="F11" s="199"/>
      <c r="G11" s="96"/>
    </row>
    <row r="12" spans="2:10" s="38" customFormat="1" ht="77.849999999999994" customHeight="1" thickBot="1" x14ac:dyDescent="0.35">
      <c r="B12" s="239" t="s">
        <v>381</v>
      </c>
      <c r="C12" s="239" t="s">
        <v>386</v>
      </c>
      <c r="D12" s="239" t="s">
        <v>269</v>
      </c>
      <c r="E12" s="239" t="s">
        <v>383</v>
      </c>
      <c r="F12" s="239" t="s">
        <v>384</v>
      </c>
      <c r="G12" s="239" t="s">
        <v>385</v>
      </c>
    </row>
    <row r="13" spans="2:10" x14ac:dyDescent="0.3">
      <c r="B13" s="212" t="s">
        <v>315</v>
      </c>
      <c r="C13" s="40" t="s">
        <v>58</v>
      </c>
      <c r="D13" s="40" t="s">
        <v>5</v>
      </c>
      <c r="E13" s="94" t="s">
        <v>59</v>
      </c>
      <c r="F13" s="94" t="s">
        <v>310</v>
      </c>
      <c r="G13" s="94" t="s">
        <v>89</v>
      </c>
    </row>
    <row r="14" spans="2:10" s="253" customFormat="1" ht="86.4" x14ac:dyDescent="0.3">
      <c r="B14" s="272" t="s">
        <v>298</v>
      </c>
      <c r="C14" s="258" t="s">
        <v>42</v>
      </c>
      <c r="D14" s="258" t="s">
        <v>90</v>
      </c>
      <c r="E14" s="258" t="s">
        <v>248</v>
      </c>
      <c r="F14" s="258" t="s">
        <v>64</v>
      </c>
      <c r="G14" s="258" t="s">
        <v>277</v>
      </c>
    </row>
    <row r="15" spans="2:10" s="253" customFormat="1" hidden="1" x14ac:dyDescent="0.3">
      <c r="B15" s="272" t="s">
        <v>380</v>
      </c>
      <c r="C15" s="258" t="s">
        <v>380</v>
      </c>
      <c r="D15" s="258" t="s">
        <v>380</v>
      </c>
      <c r="E15" s="258" t="s">
        <v>380</v>
      </c>
      <c r="F15" s="258" t="s">
        <v>380</v>
      </c>
      <c r="G15" s="258" t="s">
        <v>380</v>
      </c>
    </row>
    <row r="16" spans="2:10" s="253" customFormat="1" hidden="1" x14ac:dyDescent="0.3">
      <c r="B16" s="272" t="s">
        <v>380</v>
      </c>
      <c r="C16" s="258" t="s">
        <v>380</v>
      </c>
      <c r="D16" s="258" t="s">
        <v>380</v>
      </c>
      <c r="E16" s="258" t="s">
        <v>380</v>
      </c>
      <c r="F16" s="258" t="s">
        <v>380</v>
      </c>
      <c r="G16" s="258" t="s">
        <v>380</v>
      </c>
    </row>
    <row r="17" spans="2:12" s="253" customFormat="1" hidden="1" x14ac:dyDescent="0.3">
      <c r="B17" s="272" t="s">
        <v>380</v>
      </c>
      <c r="C17" s="258" t="s">
        <v>380</v>
      </c>
      <c r="D17" s="258" t="s">
        <v>380</v>
      </c>
      <c r="E17" s="258" t="s">
        <v>380</v>
      </c>
      <c r="F17" s="258" t="s">
        <v>380</v>
      </c>
      <c r="G17" s="258" t="s">
        <v>380</v>
      </c>
    </row>
    <row r="18" spans="2:12" s="253" customFormat="1" hidden="1" x14ac:dyDescent="0.3">
      <c r="B18" s="272" t="s">
        <v>380</v>
      </c>
      <c r="C18" s="258" t="s">
        <v>380</v>
      </c>
      <c r="D18" s="258" t="s">
        <v>380</v>
      </c>
      <c r="E18" s="258" t="s">
        <v>380</v>
      </c>
      <c r="F18" s="258" t="s">
        <v>380</v>
      </c>
      <c r="G18" s="258" t="s">
        <v>380</v>
      </c>
    </row>
    <row r="19" spans="2:12" s="253" customFormat="1" hidden="1" x14ac:dyDescent="0.3">
      <c r="B19" s="272" t="s">
        <v>380</v>
      </c>
      <c r="C19" s="258" t="s">
        <v>380</v>
      </c>
      <c r="D19" s="258" t="s">
        <v>380</v>
      </c>
      <c r="E19" s="258" t="s">
        <v>380</v>
      </c>
      <c r="F19" s="258" t="s">
        <v>380</v>
      </c>
      <c r="G19" s="258" t="s">
        <v>380</v>
      </c>
    </row>
    <row r="20" spans="2:12" s="253" customFormat="1" hidden="1" x14ac:dyDescent="0.3">
      <c r="B20" s="272" t="s">
        <v>380</v>
      </c>
      <c r="C20" s="258" t="s">
        <v>380</v>
      </c>
      <c r="D20" s="258" t="s">
        <v>380</v>
      </c>
      <c r="E20" s="258" t="s">
        <v>380</v>
      </c>
      <c r="F20" s="258" t="s">
        <v>380</v>
      </c>
      <c r="G20" s="258" t="s">
        <v>380</v>
      </c>
    </row>
    <row r="21" spans="2:12" s="253" customFormat="1" hidden="1" x14ac:dyDescent="0.3">
      <c r="B21" s="272" t="s">
        <v>380</v>
      </c>
      <c r="C21" s="258" t="s">
        <v>380</v>
      </c>
      <c r="D21" s="258" t="s">
        <v>380</v>
      </c>
      <c r="E21" s="258" t="s">
        <v>380</v>
      </c>
      <c r="F21" s="258" t="s">
        <v>380</v>
      </c>
      <c r="G21" s="258" t="s">
        <v>380</v>
      </c>
    </row>
    <row r="22" spans="2:12" s="253" customFormat="1" hidden="1" x14ac:dyDescent="0.3">
      <c r="B22" s="272" t="s">
        <v>380</v>
      </c>
      <c r="C22" s="258" t="s">
        <v>380</v>
      </c>
      <c r="D22" s="258" t="s">
        <v>380</v>
      </c>
      <c r="E22" s="258" t="s">
        <v>380</v>
      </c>
      <c r="F22" s="258" t="s">
        <v>380</v>
      </c>
      <c r="G22" s="258" t="s">
        <v>380</v>
      </c>
    </row>
    <row r="23" spans="2:12" s="253" customFormat="1" hidden="1" x14ac:dyDescent="0.3">
      <c r="B23" s="272" t="s">
        <v>380</v>
      </c>
      <c r="C23" s="258" t="s">
        <v>380</v>
      </c>
      <c r="D23" s="258" t="s">
        <v>380</v>
      </c>
      <c r="E23" s="258" t="s">
        <v>380</v>
      </c>
      <c r="F23" s="258" t="s">
        <v>380</v>
      </c>
      <c r="G23" s="258" t="s">
        <v>380</v>
      </c>
    </row>
    <row r="24" spans="2:12" s="253" customFormat="1" x14ac:dyDescent="0.3">
      <c r="B24" s="248"/>
      <c r="C24" s="251"/>
      <c r="D24" s="251"/>
      <c r="E24" s="251"/>
      <c r="F24" s="251"/>
      <c r="G24" s="251"/>
      <c r="H24" s="273"/>
      <c r="I24" s="273"/>
      <c r="J24" s="273"/>
      <c r="K24" s="273"/>
      <c r="L24" s="273"/>
    </row>
    <row r="25" spans="2:12" s="253" customFormat="1" x14ac:dyDescent="0.3">
      <c r="B25" s="248"/>
      <c r="C25" s="251"/>
      <c r="D25" s="251"/>
      <c r="E25" s="251"/>
      <c r="F25" s="251"/>
      <c r="G25" s="251"/>
      <c r="H25" s="273"/>
      <c r="I25" s="273"/>
      <c r="J25" s="273"/>
      <c r="K25" s="273"/>
      <c r="L25" s="273"/>
    </row>
    <row r="26" spans="2:12" s="253" customFormat="1" x14ac:dyDescent="0.3">
      <c r="B26" s="248"/>
      <c r="C26" s="251"/>
      <c r="D26" s="251"/>
      <c r="E26" s="251"/>
      <c r="F26" s="251"/>
      <c r="G26" s="251"/>
      <c r="H26" s="273"/>
      <c r="I26" s="273"/>
      <c r="J26" s="273"/>
      <c r="K26" s="273"/>
      <c r="L26" s="273"/>
    </row>
    <row r="27" spans="2:12" s="253" customFormat="1" x14ac:dyDescent="0.3">
      <c r="B27" s="248"/>
      <c r="C27" s="251"/>
      <c r="D27" s="251"/>
      <c r="E27" s="251"/>
      <c r="F27" s="251"/>
      <c r="G27" s="251"/>
      <c r="H27" s="273"/>
      <c r="I27" s="273"/>
      <c r="J27" s="273"/>
      <c r="K27" s="273"/>
      <c r="L27" s="273"/>
    </row>
    <row r="28" spans="2:12" s="253" customFormat="1" x14ac:dyDescent="0.3">
      <c r="B28" s="248"/>
      <c r="C28" s="251"/>
      <c r="D28" s="251"/>
      <c r="E28" s="251"/>
      <c r="F28" s="251"/>
      <c r="G28" s="251"/>
      <c r="H28" s="273"/>
      <c r="I28" s="273"/>
      <c r="J28" s="273"/>
      <c r="K28" s="273"/>
      <c r="L28" s="273"/>
    </row>
    <row r="29" spans="2:12" s="253" customFormat="1" x14ac:dyDescent="0.3">
      <c r="B29" s="248"/>
      <c r="C29" s="251"/>
      <c r="D29" s="251"/>
      <c r="E29" s="251"/>
      <c r="F29" s="251"/>
      <c r="G29" s="251"/>
      <c r="H29" s="273"/>
      <c r="I29" s="273"/>
      <c r="J29" s="273"/>
      <c r="K29" s="273"/>
      <c r="L29" s="273"/>
    </row>
    <row r="30" spans="2:12" s="253" customFormat="1" x14ac:dyDescent="0.3">
      <c r="B30" s="248"/>
      <c r="C30" s="251"/>
      <c r="D30" s="251"/>
      <c r="E30" s="251"/>
      <c r="F30" s="251"/>
      <c r="G30" s="251"/>
      <c r="H30" s="273"/>
      <c r="I30" s="273"/>
      <c r="J30" s="273"/>
      <c r="K30" s="273"/>
      <c r="L30" s="273"/>
    </row>
    <row r="31" spans="2:12" s="253" customFormat="1" x14ac:dyDescent="0.3">
      <c r="B31" s="248"/>
      <c r="C31" s="251"/>
      <c r="D31" s="251"/>
      <c r="E31" s="251"/>
      <c r="F31" s="251"/>
      <c r="G31" s="251"/>
      <c r="H31" s="273"/>
      <c r="I31" s="273"/>
      <c r="J31" s="273"/>
      <c r="K31" s="273"/>
      <c r="L31" s="273"/>
    </row>
    <row r="32" spans="2:12" s="253" customFormat="1" x14ac:dyDescent="0.3">
      <c r="B32" s="248"/>
      <c r="C32" s="251"/>
      <c r="D32" s="251"/>
      <c r="E32" s="251"/>
      <c r="F32" s="251"/>
      <c r="G32" s="251"/>
      <c r="H32" s="273"/>
      <c r="I32" s="273"/>
      <c r="J32" s="273"/>
      <c r="K32" s="273"/>
      <c r="L32" s="273"/>
    </row>
    <row r="33" spans="2:12" s="253" customFormat="1" x14ac:dyDescent="0.3">
      <c r="B33" s="248"/>
      <c r="C33" s="251"/>
      <c r="D33" s="251"/>
      <c r="E33" s="251"/>
      <c r="F33" s="251"/>
      <c r="G33" s="251"/>
      <c r="H33" s="273"/>
      <c r="I33" s="273"/>
      <c r="J33" s="273"/>
      <c r="K33" s="273"/>
      <c r="L33" s="273"/>
    </row>
    <row r="34" spans="2:12" s="253" customFormat="1" x14ac:dyDescent="0.3">
      <c r="B34" s="248"/>
      <c r="C34" s="251"/>
      <c r="D34" s="251"/>
      <c r="E34" s="251"/>
      <c r="F34" s="251"/>
      <c r="G34" s="251"/>
      <c r="H34" s="273"/>
      <c r="I34" s="273"/>
      <c r="J34" s="273"/>
      <c r="K34" s="273"/>
      <c r="L34" s="273"/>
    </row>
    <row r="35" spans="2:12" s="253" customFormat="1" x14ac:dyDescent="0.3">
      <c r="B35" s="248"/>
      <c r="C35" s="251"/>
      <c r="D35" s="251"/>
      <c r="E35" s="251"/>
      <c r="F35" s="251"/>
      <c r="G35" s="251"/>
      <c r="H35" s="273"/>
      <c r="I35" s="273"/>
      <c r="J35" s="273"/>
      <c r="K35" s="273"/>
      <c r="L35" s="273"/>
    </row>
    <row r="36" spans="2:12" s="253" customFormat="1" x14ac:dyDescent="0.3">
      <c r="B36" s="248"/>
      <c r="C36" s="251"/>
      <c r="D36" s="251"/>
      <c r="E36" s="251"/>
      <c r="F36" s="251"/>
      <c r="G36" s="251"/>
      <c r="H36" s="273"/>
      <c r="I36" s="273"/>
      <c r="J36" s="273"/>
      <c r="K36" s="273"/>
      <c r="L36" s="273"/>
    </row>
    <row r="37" spans="2:12" s="253" customFormat="1" x14ac:dyDescent="0.3">
      <c r="B37" s="248"/>
      <c r="C37" s="251"/>
      <c r="D37" s="251"/>
      <c r="E37" s="251"/>
      <c r="F37" s="251"/>
      <c r="G37" s="251"/>
      <c r="H37" s="273"/>
      <c r="I37" s="273"/>
      <c r="J37" s="273"/>
      <c r="K37" s="273"/>
      <c r="L37" s="273"/>
    </row>
    <row r="38" spans="2:12" s="253" customFormat="1" x14ac:dyDescent="0.3">
      <c r="B38" s="248"/>
      <c r="C38" s="251"/>
      <c r="D38" s="251"/>
      <c r="E38" s="251"/>
      <c r="F38" s="251"/>
      <c r="G38" s="251"/>
      <c r="H38" s="273"/>
      <c r="I38" s="273"/>
      <c r="J38" s="273"/>
      <c r="K38" s="273"/>
      <c r="L38" s="273"/>
    </row>
    <row r="39" spans="2:12" s="253" customFormat="1" x14ac:dyDescent="0.3">
      <c r="B39" s="248"/>
      <c r="C39" s="251"/>
      <c r="D39" s="251"/>
      <c r="E39" s="251"/>
      <c r="F39" s="251"/>
      <c r="G39" s="251"/>
      <c r="H39" s="273"/>
      <c r="I39" s="273"/>
      <c r="J39" s="273"/>
      <c r="K39" s="273"/>
      <c r="L39" s="273"/>
    </row>
    <row r="40" spans="2:12" s="253" customFormat="1" x14ac:dyDescent="0.3">
      <c r="B40" s="248"/>
      <c r="C40" s="251"/>
      <c r="D40" s="251"/>
      <c r="E40" s="251"/>
      <c r="F40" s="251"/>
      <c r="G40" s="251"/>
      <c r="H40" s="273"/>
      <c r="I40" s="273"/>
      <c r="J40" s="273"/>
      <c r="K40" s="273"/>
      <c r="L40" s="273"/>
    </row>
    <row r="41" spans="2:12" s="253" customFormat="1" x14ac:dyDescent="0.3">
      <c r="B41" s="248"/>
      <c r="C41" s="251"/>
      <c r="D41" s="251"/>
      <c r="E41" s="251"/>
      <c r="F41" s="251"/>
      <c r="G41" s="251"/>
      <c r="H41" s="273"/>
      <c r="I41" s="273"/>
      <c r="J41" s="273"/>
      <c r="K41" s="273"/>
      <c r="L41" s="273"/>
    </row>
    <row r="42" spans="2:12" s="253" customFormat="1" x14ac:dyDescent="0.3">
      <c r="B42" s="248"/>
      <c r="C42" s="251"/>
      <c r="D42" s="251"/>
      <c r="E42" s="251"/>
      <c r="F42" s="251"/>
      <c r="G42" s="251"/>
      <c r="H42" s="273"/>
      <c r="I42" s="273"/>
      <c r="J42" s="273"/>
      <c r="K42" s="273"/>
      <c r="L42" s="273"/>
    </row>
    <row r="43" spans="2:12" s="253" customFormat="1" x14ac:dyDescent="0.3">
      <c r="B43" s="248"/>
      <c r="C43" s="251"/>
      <c r="D43" s="251"/>
      <c r="E43" s="251"/>
      <c r="F43" s="251"/>
      <c r="G43" s="251"/>
      <c r="H43" s="273"/>
      <c r="I43" s="273"/>
      <c r="J43" s="273"/>
      <c r="K43" s="273"/>
      <c r="L43" s="273"/>
    </row>
    <row r="44" spans="2:12" s="253" customFormat="1" x14ac:dyDescent="0.3">
      <c r="B44" s="248"/>
      <c r="C44" s="251"/>
      <c r="D44" s="251"/>
      <c r="E44" s="251"/>
      <c r="F44" s="251"/>
      <c r="G44" s="251"/>
      <c r="H44" s="273"/>
      <c r="I44" s="273"/>
      <c r="J44" s="273"/>
      <c r="K44" s="273"/>
      <c r="L44" s="273"/>
    </row>
    <row r="45" spans="2:12" s="253" customFormat="1" x14ac:dyDescent="0.3">
      <c r="B45" s="248"/>
      <c r="C45" s="251"/>
      <c r="D45" s="251"/>
      <c r="E45" s="251"/>
      <c r="F45" s="251"/>
      <c r="G45" s="251"/>
      <c r="H45" s="273"/>
      <c r="I45" s="273"/>
      <c r="J45" s="273"/>
      <c r="K45" s="273"/>
      <c r="L45" s="273"/>
    </row>
    <row r="46" spans="2:12" s="253" customFormat="1" x14ac:dyDescent="0.3">
      <c r="B46" s="248"/>
      <c r="C46" s="251"/>
      <c r="D46" s="251"/>
      <c r="E46" s="251"/>
      <c r="F46" s="251"/>
      <c r="G46" s="251"/>
      <c r="H46" s="273"/>
      <c r="I46" s="273"/>
      <c r="J46" s="273"/>
      <c r="K46" s="273"/>
      <c r="L46" s="273"/>
    </row>
    <row r="47" spans="2:12" s="253" customFormat="1" x14ac:dyDescent="0.3">
      <c r="B47" s="248"/>
      <c r="C47" s="251"/>
      <c r="D47" s="251"/>
      <c r="E47" s="251"/>
      <c r="F47" s="251"/>
      <c r="G47" s="251"/>
      <c r="H47" s="273"/>
      <c r="I47" s="273"/>
      <c r="J47" s="273"/>
      <c r="K47" s="273"/>
      <c r="L47" s="273"/>
    </row>
    <row r="48" spans="2:12" s="253" customFormat="1" x14ac:dyDescent="0.3">
      <c r="B48" s="248"/>
      <c r="C48" s="251"/>
      <c r="D48" s="251"/>
      <c r="E48" s="251"/>
      <c r="F48" s="251"/>
      <c r="G48" s="251"/>
      <c r="H48" s="273"/>
      <c r="I48" s="273"/>
      <c r="J48" s="273"/>
      <c r="K48" s="273"/>
      <c r="L48" s="273"/>
    </row>
    <row r="49" spans="2:12" s="253" customFormat="1" x14ac:dyDescent="0.3">
      <c r="B49" s="248"/>
      <c r="C49" s="251"/>
      <c r="D49" s="251"/>
      <c r="E49" s="251"/>
      <c r="F49" s="251"/>
      <c r="G49" s="251"/>
      <c r="H49" s="273"/>
      <c r="I49" s="273"/>
      <c r="J49" s="273"/>
      <c r="K49" s="273"/>
      <c r="L49" s="273"/>
    </row>
    <row r="50" spans="2:12" s="253" customFormat="1" x14ac:dyDescent="0.3">
      <c r="B50" s="248"/>
      <c r="C50" s="251"/>
      <c r="D50" s="251"/>
      <c r="E50" s="251"/>
      <c r="F50" s="251"/>
      <c r="G50" s="251"/>
      <c r="H50" s="273"/>
      <c r="I50" s="273"/>
      <c r="J50" s="273"/>
      <c r="K50" s="273"/>
      <c r="L50" s="273"/>
    </row>
    <row r="51" spans="2:12" s="253" customFormat="1" x14ac:dyDescent="0.3">
      <c r="B51" s="248"/>
      <c r="C51" s="251"/>
      <c r="D51" s="251"/>
      <c r="E51" s="251"/>
      <c r="F51" s="251"/>
      <c r="G51" s="251"/>
      <c r="H51" s="273"/>
      <c r="I51" s="273"/>
      <c r="J51" s="273"/>
      <c r="K51" s="273"/>
      <c r="L51" s="273"/>
    </row>
    <row r="52" spans="2:12" s="253" customFormat="1" x14ac:dyDescent="0.3">
      <c r="B52" s="248"/>
      <c r="C52" s="251"/>
      <c r="D52" s="251"/>
      <c r="E52" s="251"/>
      <c r="F52" s="251"/>
      <c r="G52" s="251"/>
      <c r="H52" s="273"/>
      <c r="I52" s="273"/>
      <c r="J52" s="273"/>
      <c r="K52" s="273"/>
      <c r="L52" s="273"/>
    </row>
    <row r="53" spans="2:12" s="253" customFormat="1" x14ac:dyDescent="0.3">
      <c r="B53" s="248"/>
      <c r="C53" s="251"/>
      <c r="D53" s="251"/>
      <c r="E53" s="251"/>
      <c r="F53" s="251"/>
      <c r="G53" s="251"/>
      <c r="H53" s="273"/>
      <c r="I53" s="273"/>
      <c r="J53" s="273"/>
      <c r="K53" s="273"/>
      <c r="L53" s="273"/>
    </row>
    <row r="54" spans="2:12" s="253" customFormat="1" x14ac:dyDescent="0.3">
      <c r="B54" s="248"/>
      <c r="C54" s="251"/>
      <c r="D54" s="251"/>
      <c r="E54" s="251"/>
      <c r="F54" s="251"/>
      <c r="G54" s="251"/>
      <c r="H54" s="273"/>
      <c r="I54" s="273"/>
      <c r="J54" s="273"/>
      <c r="K54" s="273"/>
      <c r="L54" s="273"/>
    </row>
    <row r="55" spans="2:12" s="253" customFormat="1" x14ac:dyDescent="0.3">
      <c r="B55" s="248"/>
      <c r="C55" s="251"/>
      <c r="D55" s="251"/>
      <c r="E55" s="251"/>
      <c r="F55" s="251"/>
      <c r="G55" s="251"/>
      <c r="H55" s="273"/>
      <c r="I55" s="273"/>
      <c r="J55" s="273"/>
      <c r="K55" s="273"/>
      <c r="L55" s="273"/>
    </row>
    <row r="56" spans="2:12" s="253" customFormat="1" x14ac:dyDescent="0.3">
      <c r="B56" s="248"/>
      <c r="C56" s="251"/>
      <c r="D56" s="251"/>
      <c r="E56" s="251"/>
      <c r="F56" s="251"/>
      <c r="G56" s="251"/>
      <c r="H56" s="273"/>
      <c r="I56" s="273"/>
      <c r="J56" s="273"/>
      <c r="K56" s="273"/>
      <c r="L56" s="273"/>
    </row>
    <row r="57" spans="2:12" s="253" customFormat="1" x14ac:dyDescent="0.3">
      <c r="B57" s="248"/>
      <c r="C57" s="251"/>
      <c r="D57" s="251"/>
      <c r="E57" s="251"/>
      <c r="F57" s="251"/>
      <c r="G57" s="251"/>
      <c r="H57" s="273"/>
      <c r="I57" s="273"/>
      <c r="J57" s="273"/>
      <c r="K57" s="273"/>
      <c r="L57" s="273"/>
    </row>
    <row r="58" spans="2:12" s="253" customFormat="1" x14ac:dyDescent="0.3">
      <c r="B58" s="248"/>
      <c r="C58" s="251"/>
      <c r="D58" s="251"/>
      <c r="E58" s="251"/>
      <c r="F58" s="251"/>
      <c r="G58" s="251"/>
      <c r="H58" s="273"/>
      <c r="I58" s="273"/>
      <c r="J58" s="273"/>
      <c r="K58" s="273"/>
      <c r="L58" s="273"/>
    </row>
    <row r="59" spans="2:12" s="253" customFormat="1" x14ac:dyDescent="0.3">
      <c r="B59" s="248"/>
      <c r="C59" s="251"/>
      <c r="D59" s="251"/>
      <c r="E59" s="251"/>
      <c r="F59" s="251"/>
      <c r="G59" s="251"/>
      <c r="H59" s="273"/>
      <c r="I59" s="273"/>
      <c r="J59" s="273"/>
      <c r="K59" s="273"/>
      <c r="L59" s="273"/>
    </row>
    <row r="60" spans="2:12" s="253" customFormat="1" x14ac:dyDescent="0.3">
      <c r="B60" s="248"/>
      <c r="C60" s="251"/>
      <c r="D60" s="251"/>
      <c r="E60" s="251"/>
      <c r="F60" s="251"/>
      <c r="G60" s="251"/>
      <c r="H60" s="273"/>
      <c r="I60" s="273"/>
      <c r="J60" s="273"/>
      <c r="K60" s="273"/>
      <c r="L60" s="273"/>
    </row>
    <row r="61" spans="2:12" s="253" customFormat="1" x14ac:dyDescent="0.3">
      <c r="B61" s="248"/>
      <c r="C61" s="251"/>
      <c r="D61" s="251"/>
      <c r="E61" s="251"/>
      <c r="F61" s="251"/>
      <c r="G61" s="251"/>
      <c r="H61" s="273"/>
      <c r="I61" s="273"/>
      <c r="J61" s="273"/>
      <c r="K61" s="273"/>
      <c r="L61" s="273"/>
    </row>
    <row r="62" spans="2:12" s="253" customFormat="1" x14ac:dyDescent="0.3">
      <c r="B62" s="248"/>
      <c r="C62" s="251"/>
      <c r="D62" s="251"/>
      <c r="E62" s="251"/>
      <c r="F62" s="251"/>
      <c r="G62" s="251"/>
      <c r="H62" s="273"/>
      <c r="I62" s="273"/>
      <c r="J62" s="273"/>
      <c r="K62" s="273"/>
      <c r="L62" s="273"/>
    </row>
    <row r="63" spans="2:12" s="253" customFormat="1" x14ac:dyDescent="0.3">
      <c r="B63" s="248"/>
      <c r="C63" s="251"/>
      <c r="D63" s="251"/>
      <c r="E63" s="251"/>
      <c r="F63" s="251"/>
      <c r="G63" s="251"/>
      <c r="H63" s="273"/>
      <c r="I63" s="273"/>
      <c r="J63" s="273"/>
      <c r="K63" s="273"/>
      <c r="L63" s="273"/>
    </row>
    <row r="64" spans="2:12" s="253" customFormat="1" x14ac:dyDescent="0.3">
      <c r="B64" s="248"/>
      <c r="C64" s="251"/>
      <c r="D64" s="251"/>
      <c r="E64" s="251"/>
      <c r="F64" s="251"/>
      <c r="G64" s="251"/>
      <c r="H64" s="273"/>
      <c r="I64" s="273"/>
      <c r="J64" s="273"/>
      <c r="K64" s="273"/>
      <c r="L64" s="273"/>
    </row>
    <row r="65" spans="2:12" s="253" customFormat="1" x14ac:dyDescent="0.3">
      <c r="B65" s="248"/>
      <c r="C65" s="251"/>
      <c r="D65" s="251"/>
      <c r="E65" s="251"/>
      <c r="F65" s="251"/>
      <c r="G65" s="251"/>
      <c r="H65" s="273"/>
      <c r="I65" s="273"/>
      <c r="J65" s="273"/>
      <c r="K65" s="273"/>
      <c r="L65" s="273"/>
    </row>
    <row r="66" spans="2:12" s="253" customFormat="1" x14ac:dyDescent="0.3">
      <c r="B66" s="248"/>
      <c r="C66" s="251"/>
      <c r="D66" s="251"/>
      <c r="E66" s="251"/>
      <c r="F66" s="251"/>
      <c r="G66" s="251"/>
      <c r="H66" s="273"/>
      <c r="I66" s="273"/>
      <c r="J66" s="273"/>
      <c r="K66" s="273"/>
      <c r="L66" s="273"/>
    </row>
    <row r="67" spans="2:12" s="253" customFormat="1" x14ac:dyDescent="0.3">
      <c r="B67" s="248"/>
      <c r="C67" s="251"/>
      <c r="D67" s="251"/>
      <c r="E67" s="251"/>
      <c r="F67" s="251"/>
      <c r="G67" s="251"/>
      <c r="H67" s="273"/>
      <c r="I67" s="273"/>
      <c r="J67" s="273"/>
      <c r="K67" s="273"/>
      <c r="L67" s="273"/>
    </row>
    <row r="68" spans="2:12" s="253" customFormat="1" x14ac:dyDescent="0.3">
      <c r="B68" s="248"/>
      <c r="C68" s="251"/>
      <c r="D68" s="251"/>
      <c r="E68" s="251"/>
      <c r="F68" s="251"/>
      <c r="G68" s="251"/>
      <c r="H68" s="273"/>
      <c r="I68" s="273"/>
      <c r="J68" s="273"/>
      <c r="K68" s="273"/>
      <c r="L68" s="273"/>
    </row>
    <row r="69" spans="2:12" s="253" customFormat="1" x14ac:dyDescent="0.3">
      <c r="B69" s="248"/>
      <c r="C69" s="251"/>
      <c r="D69" s="251"/>
      <c r="E69" s="251"/>
      <c r="F69" s="251"/>
      <c r="G69" s="251"/>
      <c r="H69" s="273"/>
      <c r="I69" s="273"/>
      <c r="J69" s="273"/>
      <c r="K69" s="273"/>
      <c r="L69" s="273"/>
    </row>
    <row r="70" spans="2:12" s="253" customFormat="1" x14ac:dyDescent="0.3">
      <c r="B70" s="248"/>
      <c r="C70" s="251"/>
      <c r="D70" s="251"/>
      <c r="E70" s="251"/>
      <c r="F70" s="251"/>
      <c r="G70" s="251"/>
      <c r="H70" s="273"/>
      <c r="I70" s="273"/>
      <c r="J70" s="273"/>
      <c r="K70" s="273"/>
      <c r="L70" s="273"/>
    </row>
    <row r="71" spans="2:12" s="253" customFormat="1" x14ac:dyDescent="0.3">
      <c r="B71" s="248"/>
      <c r="C71" s="251"/>
      <c r="D71" s="251"/>
      <c r="E71" s="251"/>
      <c r="F71" s="251"/>
      <c r="G71" s="251"/>
      <c r="H71" s="273"/>
      <c r="I71" s="273"/>
      <c r="J71" s="273"/>
      <c r="K71" s="273"/>
      <c r="L71" s="273"/>
    </row>
    <row r="72" spans="2:12" s="253" customFormat="1" x14ac:dyDescent="0.3">
      <c r="B72" s="248"/>
      <c r="C72" s="251"/>
      <c r="D72" s="251"/>
      <c r="E72" s="251"/>
      <c r="F72" s="251"/>
      <c r="G72" s="251"/>
      <c r="H72" s="273"/>
      <c r="I72" s="273"/>
      <c r="J72" s="273"/>
      <c r="K72" s="273"/>
      <c r="L72" s="273"/>
    </row>
    <row r="73" spans="2:12" s="253" customFormat="1" x14ac:dyDescent="0.3">
      <c r="B73" s="248"/>
      <c r="C73" s="251"/>
      <c r="D73" s="251"/>
      <c r="E73" s="251"/>
      <c r="F73" s="251"/>
      <c r="G73" s="251"/>
      <c r="H73" s="273"/>
      <c r="I73" s="273"/>
      <c r="J73" s="273"/>
      <c r="K73" s="273"/>
      <c r="L73" s="273"/>
    </row>
    <row r="74" spans="2:12" s="253" customFormat="1" x14ac:dyDescent="0.3">
      <c r="B74" s="248"/>
      <c r="C74" s="251"/>
      <c r="D74" s="251"/>
      <c r="E74" s="251"/>
      <c r="F74" s="251"/>
      <c r="G74" s="251"/>
      <c r="H74" s="273"/>
      <c r="I74" s="273"/>
      <c r="J74" s="273"/>
      <c r="K74" s="273"/>
      <c r="L74" s="273"/>
    </row>
    <row r="75" spans="2:12" s="253" customFormat="1" x14ac:dyDescent="0.3">
      <c r="B75" s="248"/>
      <c r="C75" s="251"/>
      <c r="D75" s="251"/>
      <c r="E75" s="251"/>
      <c r="F75" s="251"/>
      <c r="G75" s="251"/>
      <c r="H75" s="273"/>
      <c r="I75" s="273"/>
      <c r="J75" s="273"/>
      <c r="K75" s="273"/>
      <c r="L75" s="273"/>
    </row>
    <row r="76" spans="2:12" s="253" customFormat="1" x14ac:dyDescent="0.3">
      <c r="B76" s="248"/>
      <c r="C76" s="251"/>
      <c r="D76" s="251"/>
      <c r="E76" s="251"/>
      <c r="F76" s="251"/>
      <c r="G76" s="251"/>
      <c r="H76" s="273"/>
      <c r="I76" s="273"/>
      <c r="J76" s="273"/>
      <c r="K76" s="273"/>
      <c r="L76" s="273"/>
    </row>
    <row r="77" spans="2:12" s="253" customFormat="1" x14ac:dyDescent="0.3">
      <c r="B77" s="248"/>
      <c r="C77" s="251"/>
      <c r="D77" s="251"/>
      <c r="E77" s="251"/>
      <c r="F77" s="251"/>
      <c r="G77" s="251"/>
      <c r="H77" s="273"/>
      <c r="I77" s="273"/>
      <c r="J77" s="273"/>
      <c r="K77" s="273"/>
      <c r="L77" s="273"/>
    </row>
    <row r="78" spans="2:12" s="253" customFormat="1" x14ac:dyDescent="0.3">
      <c r="B78" s="248"/>
      <c r="C78" s="251"/>
      <c r="D78" s="251"/>
      <c r="E78" s="251"/>
      <c r="F78" s="251"/>
      <c r="G78" s="251"/>
      <c r="H78" s="273"/>
      <c r="I78" s="273"/>
      <c r="J78" s="273"/>
      <c r="K78" s="273"/>
      <c r="L78" s="273"/>
    </row>
    <row r="79" spans="2:12" s="253" customFormat="1" x14ac:dyDescent="0.3">
      <c r="B79" s="248"/>
      <c r="C79" s="251"/>
      <c r="D79" s="251"/>
      <c r="E79" s="251"/>
      <c r="F79" s="251"/>
      <c r="G79" s="251"/>
      <c r="H79" s="273"/>
      <c r="I79" s="273"/>
      <c r="J79" s="273"/>
      <c r="K79" s="273"/>
      <c r="L79" s="273"/>
    </row>
    <row r="80" spans="2:12" s="253" customFormat="1" x14ac:dyDescent="0.3">
      <c r="B80" s="248"/>
      <c r="C80" s="251"/>
      <c r="D80" s="251"/>
      <c r="E80" s="251"/>
      <c r="F80" s="251"/>
      <c r="G80" s="251"/>
      <c r="H80" s="273"/>
      <c r="I80" s="273"/>
      <c r="J80" s="273"/>
      <c r="K80" s="273"/>
      <c r="L80" s="273"/>
    </row>
    <row r="81" spans="2:12" s="253" customFormat="1" x14ac:dyDescent="0.3">
      <c r="B81" s="248"/>
      <c r="C81" s="251"/>
      <c r="D81" s="251"/>
      <c r="E81" s="251"/>
      <c r="F81" s="251"/>
      <c r="G81" s="251"/>
      <c r="H81" s="273"/>
      <c r="I81" s="273"/>
      <c r="J81" s="273"/>
      <c r="K81" s="273"/>
      <c r="L81" s="273"/>
    </row>
    <row r="82" spans="2:12" s="253" customFormat="1" x14ac:dyDescent="0.3">
      <c r="B82" s="248"/>
      <c r="C82" s="251"/>
      <c r="D82" s="251"/>
      <c r="E82" s="251"/>
      <c r="F82" s="251"/>
      <c r="G82" s="251"/>
      <c r="H82" s="273"/>
      <c r="I82" s="273"/>
      <c r="J82" s="273"/>
      <c r="K82" s="273"/>
      <c r="L82" s="273"/>
    </row>
    <row r="83" spans="2:12" s="253" customFormat="1" x14ac:dyDescent="0.3">
      <c r="B83" s="248"/>
      <c r="C83" s="251"/>
      <c r="D83" s="251"/>
      <c r="E83" s="251"/>
      <c r="F83" s="251"/>
      <c r="G83" s="251"/>
      <c r="H83" s="273"/>
      <c r="I83" s="273"/>
      <c r="J83" s="273"/>
      <c r="K83" s="273"/>
      <c r="L83" s="273"/>
    </row>
    <row r="84" spans="2:12" s="253" customFormat="1" x14ac:dyDescent="0.3">
      <c r="B84" s="248"/>
      <c r="C84" s="251"/>
      <c r="D84" s="251"/>
      <c r="E84" s="251"/>
      <c r="F84" s="251"/>
      <c r="G84" s="251"/>
      <c r="H84" s="273"/>
      <c r="I84" s="273"/>
      <c r="J84" s="273"/>
      <c r="K84" s="273"/>
      <c r="L84" s="273"/>
    </row>
    <row r="85" spans="2:12" s="253" customFormat="1" x14ac:dyDescent="0.3">
      <c r="B85" s="248"/>
      <c r="C85" s="251"/>
      <c r="D85" s="251"/>
      <c r="E85" s="251"/>
      <c r="F85" s="251"/>
      <c r="G85" s="251"/>
      <c r="H85" s="273"/>
      <c r="I85" s="273"/>
      <c r="J85" s="273"/>
      <c r="K85" s="273"/>
      <c r="L85" s="273"/>
    </row>
    <row r="86" spans="2:12" s="253" customFormat="1" x14ac:dyDescent="0.3">
      <c r="B86" s="248"/>
      <c r="C86" s="251"/>
      <c r="D86" s="251"/>
      <c r="E86" s="251"/>
      <c r="F86" s="251"/>
      <c r="G86" s="251"/>
      <c r="H86" s="273"/>
      <c r="I86" s="273"/>
      <c r="J86" s="273"/>
      <c r="K86" s="273"/>
      <c r="L86" s="273"/>
    </row>
    <row r="87" spans="2:12" s="253" customFormat="1" x14ac:dyDescent="0.3">
      <c r="B87" s="248"/>
      <c r="C87" s="251"/>
      <c r="D87" s="251"/>
      <c r="E87" s="251"/>
      <c r="F87" s="251"/>
      <c r="G87" s="251"/>
      <c r="H87" s="273"/>
      <c r="I87" s="273"/>
      <c r="J87" s="273"/>
      <c r="K87" s="273"/>
      <c r="L87" s="273"/>
    </row>
    <row r="88" spans="2:12" s="253" customFormat="1" x14ac:dyDescent="0.3">
      <c r="B88" s="248"/>
      <c r="C88" s="251"/>
      <c r="D88" s="251"/>
      <c r="E88" s="251"/>
      <c r="F88" s="251"/>
      <c r="G88" s="251"/>
      <c r="H88" s="273"/>
      <c r="I88" s="273"/>
      <c r="J88" s="273"/>
      <c r="K88" s="273"/>
      <c r="L88" s="273"/>
    </row>
    <row r="89" spans="2:12" s="253" customFormat="1" x14ac:dyDescent="0.3">
      <c r="B89" s="248"/>
      <c r="C89" s="251"/>
      <c r="D89" s="251"/>
      <c r="E89" s="251"/>
      <c r="F89" s="251"/>
      <c r="G89" s="251"/>
      <c r="H89" s="273"/>
      <c r="I89" s="273"/>
      <c r="J89" s="273"/>
      <c r="K89" s="273"/>
      <c r="L89" s="273"/>
    </row>
    <row r="90" spans="2:12" s="253" customFormat="1" x14ac:dyDescent="0.3">
      <c r="B90" s="248"/>
      <c r="C90" s="251"/>
      <c r="D90" s="251"/>
      <c r="E90" s="251"/>
      <c r="F90" s="251"/>
      <c r="G90" s="251"/>
      <c r="H90" s="273"/>
      <c r="I90" s="273"/>
      <c r="J90" s="273"/>
      <c r="K90" s="273"/>
      <c r="L90" s="273"/>
    </row>
    <row r="91" spans="2:12" s="253" customFormat="1" x14ac:dyDescent="0.3">
      <c r="B91" s="248"/>
      <c r="C91" s="251"/>
      <c r="D91" s="251"/>
      <c r="E91" s="251"/>
      <c r="F91" s="251"/>
      <c r="G91" s="251"/>
      <c r="H91" s="273"/>
      <c r="I91" s="273"/>
      <c r="J91" s="273"/>
      <c r="K91" s="273"/>
      <c r="L91" s="273"/>
    </row>
    <row r="92" spans="2:12" s="253" customFormat="1" x14ac:dyDescent="0.3">
      <c r="B92" s="248"/>
      <c r="C92" s="251"/>
      <c r="D92" s="251"/>
      <c r="E92" s="251"/>
      <c r="F92" s="251"/>
      <c r="G92" s="251"/>
      <c r="H92" s="273"/>
      <c r="I92" s="273"/>
      <c r="J92" s="273"/>
      <c r="K92" s="273"/>
      <c r="L92" s="273"/>
    </row>
    <row r="93" spans="2:12" s="253" customFormat="1" x14ac:dyDescent="0.3">
      <c r="B93" s="248"/>
      <c r="C93" s="251"/>
      <c r="D93" s="251"/>
      <c r="E93" s="251"/>
      <c r="F93" s="251"/>
      <c r="G93" s="251"/>
      <c r="H93" s="273"/>
      <c r="I93" s="273"/>
      <c r="J93" s="273"/>
      <c r="K93" s="273"/>
      <c r="L93" s="273"/>
    </row>
    <row r="94" spans="2:12" s="253" customFormat="1" x14ac:dyDescent="0.3">
      <c r="B94" s="248"/>
      <c r="C94" s="251"/>
      <c r="D94" s="251"/>
      <c r="E94" s="251"/>
      <c r="F94" s="251"/>
      <c r="G94" s="251"/>
      <c r="H94" s="273"/>
      <c r="I94" s="273"/>
      <c r="J94" s="273"/>
      <c r="K94" s="273"/>
      <c r="L94" s="273"/>
    </row>
    <row r="95" spans="2:12" s="253" customFormat="1" x14ac:dyDescent="0.3">
      <c r="B95" s="248"/>
      <c r="C95" s="251"/>
      <c r="D95" s="251"/>
      <c r="E95" s="251"/>
      <c r="F95" s="251"/>
      <c r="G95" s="251"/>
      <c r="H95" s="273"/>
      <c r="I95" s="273"/>
      <c r="J95" s="273"/>
      <c r="K95" s="273"/>
      <c r="L95" s="273"/>
    </row>
    <row r="96" spans="2:12" s="253" customFormat="1" x14ac:dyDescent="0.3">
      <c r="B96" s="248"/>
      <c r="C96" s="251"/>
      <c r="D96" s="251"/>
      <c r="E96" s="251"/>
      <c r="F96" s="251"/>
      <c r="G96" s="251"/>
      <c r="H96" s="273"/>
      <c r="I96" s="273"/>
      <c r="J96" s="273"/>
      <c r="K96" s="273"/>
      <c r="L96" s="273"/>
    </row>
    <row r="97" spans="2:12" s="253" customFormat="1" x14ac:dyDescent="0.3">
      <c r="B97" s="248"/>
      <c r="C97" s="251"/>
      <c r="D97" s="251"/>
      <c r="E97" s="251"/>
      <c r="F97" s="251"/>
      <c r="G97" s="251"/>
      <c r="H97" s="273"/>
      <c r="I97" s="273"/>
      <c r="J97" s="273"/>
      <c r="K97" s="273"/>
      <c r="L97" s="273"/>
    </row>
    <row r="98" spans="2:12" s="253" customFormat="1" x14ac:dyDescent="0.3">
      <c r="B98" s="248"/>
      <c r="C98" s="251"/>
      <c r="D98" s="251"/>
      <c r="E98" s="251"/>
      <c r="F98" s="251"/>
      <c r="G98" s="251"/>
      <c r="H98" s="273"/>
      <c r="I98" s="273"/>
      <c r="J98" s="273"/>
      <c r="K98" s="273"/>
      <c r="L98" s="273"/>
    </row>
    <row r="99" spans="2:12" s="253" customFormat="1" x14ac:dyDescent="0.3">
      <c r="B99" s="248"/>
      <c r="C99" s="251"/>
      <c r="D99" s="251"/>
      <c r="E99" s="251"/>
      <c r="F99" s="251"/>
      <c r="G99" s="251"/>
      <c r="H99" s="273"/>
      <c r="I99" s="273"/>
      <c r="J99" s="273"/>
      <c r="K99" s="273"/>
      <c r="L99" s="273"/>
    </row>
    <row r="100" spans="2:12" s="253" customFormat="1" x14ac:dyDescent="0.3">
      <c r="B100" s="249"/>
      <c r="C100" s="271"/>
      <c r="D100" s="251"/>
      <c r="E100" s="271"/>
      <c r="F100" s="271"/>
      <c r="G100" s="271"/>
      <c r="H100" s="273"/>
      <c r="I100" s="273"/>
      <c r="J100" s="273"/>
      <c r="K100" s="273"/>
      <c r="L100" s="273"/>
    </row>
  </sheetData>
  <sheetProtection algorithmName="SHA-512" hashValue="P+EqvINOMpHGYSEx/QOnKe7G7dbmW7BgiMjnzXKNlWxYlJIOEGFqJc/YVawXPj53GdlduSX9o91R7tCaXSJyDg==" saltValue="tXtpdA69PobbedT4oGxNzA==" spinCount="100000" sheet="1" sort="0" autoFilter="0"/>
  <phoneticPr fontId="22" type="noConversion"/>
  <dataValidations count="6">
    <dataValidation type="list" allowBlank="1" showInputMessage="1" showErrorMessage="1" sqref="G24:G100" xr:uid="{00000000-0002-0000-0400-000000000000}">
      <formula1>INDIRECT(SUBSTITUTE(D24," ","")&amp;SUBSTITUTE(SUBSTITUTE(LEFT(E24,10)," ",""),"(",""))</formula1>
    </dataValidation>
    <dataValidation type="list" allowBlank="1" showInputMessage="1" showErrorMessage="1" sqref="D24:D100" xr:uid="{00000000-0002-0000-0400-000001000000}">
      <formula1>Subcategory</formula1>
    </dataValidation>
    <dataValidation type="list" allowBlank="1" showInputMessage="1" showErrorMessage="1" sqref="B24:B100" xr:uid="{00000000-0002-0000-0400-000002000000}">
      <formula1>CompanyID</formula1>
    </dataValidation>
    <dataValidation type="list" allowBlank="1" showInputMessage="1" showErrorMessage="1" sqref="E24:E100" xr:uid="{00000000-0002-0000-0400-000003000000}">
      <formula1>INDIRECT(SUBSTITUTE(D24," ",""))</formula1>
    </dataValidation>
    <dataValidation type="list" allowBlank="1" showInputMessage="1" showErrorMessage="1" sqref="G24:G100" xr:uid="{00000000-0002-0000-0400-000004000000}">
      <formula1>INDIRECT(SUBSTITUTE(E24," ",""))</formula1>
    </dataValidation>
    <dataValidation type="list" allowBlank="1" showInputMessage="1" showErrorMessage="1" sqref="F24:F100" xr:uid="{00000000-0002-0000-0400-000005000000}">
      <formula1>INDIRECT(SUBSTITUTE(D24," ","")&amp;"ALT")</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5"/>
  </sheetPr>
  <dimension ref="B1:CX100"/>
  <sheetViews>
    <sheetView showGridLines="0" topLeftCell="E7" workbookViewId="0">
      <selection activeCell="B12" sqref="B12"/>
    </sheetView>
  </sheetViews>
  <sheetFormatPr defaultColWidth="0" defaultRowHeight="14.4" zeroHeight="1" x14ac:dyDescent="0.3"/>
  <cols>
    <col min="1" max="1" width="9.44140625" style="13" hidden="1" customWidth="1"/>
    <col min="2" max="2" width="17.5546875" style="13" customWidth="1"/>
    <col min="3" max="4" width="30.5546875" style="13" customWidth="1"/>
    <col min="5" max="5" width="45.88671875" style="92" bestFit="1" customWidth="1"/>
    <col min="6" max="6" width="44.109375" style="160" customWidth="1"/>
    <col min="7" max="8" width="30.5546875" style="13" customWidth="1"/>
    <col min="9" max="9" width="27.5546875" style="13" bestFit="1" customWidth="1"/>
    <col min="10" max="10" width="26.44140625" customWidth="1"/>
    <col min="11" max="11" width="28.44140625" style="13" customWidth="1"/>
    <col min="12" max="102" width="0" style="13" hidden="1" customWidth="1"/>
    <col min="103" max="16384" width="9.44140625" style="13" hidden="1"/>
  </cols>
  <sheetData>
    <row r="1" spans="2:12" hidden="1" x14ac:dyDescent="0.3">
      <c r="B1" s="11" t="s">
        <v>7</v>
      </c>
      <c r="C1" s="12"/>
      <c r="D1" s="12"/>
      <c r="E1" s="12"/>
      <c r="F1" s="151"/>
      <c r="G1" s="23"/>
      <c r="H1" s="12"/>
      <c r="I1" s="12"/>
      <c r="J1" s="12"/>
      <c r="K1" s="12"/>
    </row>
    <row r="2" spans="2:12" hidden="1" x14ac:dyDescent="0.3">
      <c r="B2" s="14" t="s">
        <v>8</v>
      </c>
      <c r="C2" s="11" t="str">
        <f>Welcome!B2</f>
        <v>63.6016(k) Notification of Compliance and  §63.6017(g) Semiannual Compliance Report (Spreadsheet Template)</v>
      </c>
      <c r="D2" s="11"/>
      <c r="E2" s="14"/>
      <c r="F2" s="152"/>
      <c r="G2" s="23"/>
      <c r="H2" s="11"/>
      <c r="I2" s="15"/>
      <c r="J2" s="15"/>
      <c r="K2" s="15"/>
    </row>
    <row r="3" spans="2:12" hidden="1" x14ac:dyDescent="0.3">
      <c r="B3" s="16" t="s">
        <v>9</v>
      </c>
      <c r="C3" s="17" t="str">
        <f>Welcome!B3</f>
        <v>63.6016(k) and 63.6017(g)</v>
      </c>
      <c r="D3" s="17"/>
      <c r="E3" s="86"/>
      <c r="F3" s="153"/>
      <c r="G3" s="23"/>
      <c r="H3" s="17"/>
      <c r="I3" s="18"/>
      <c r="J3" s="18"/>
      <c r="K3" s="18"/>
    </row>
    <row r="4" spans="2:12" hidden="1" x14ac:dyDescent="0.3">
      <c r="B4" s="16" t="s">
        <v>10</v>
      </c>
      <c r="C4" s="19" t="str">
        <f>Welcome!B4</f>
        <v>Final ICR Draft</v>
      </c>
      <c r="D4" s="19"/>
      <c r="E4" s="87"/>
      <c r="F4" s="154"/>
      <c r="G4" s="23"/>
      <c r="H4" s="19"/>
      <c r="I4" s="20"/>
      <c r="J4" s="20"/>
      <c r="K4" s="20"/>
    </row>
    <row r="5" spans="2:12" hidden="1" x14ac:dyDescent="0.3">
      <c r="B5" s="16" t="s">
        <v>11</v>
      </c>
      <c r="C5" s="21">
        <f>Welcome!B5</f>
        <v>45532</v>
      </c>
      <c r="D5" s="21"/>
      <c r="E5" s="88"/>
      <c r="F5" s="155"/>
      <c r="G5" s="23"/>
      <c r="H5" s="21"/>
      <c r="I5" s="22"/>
      <c r="J5" s="22"/>
      <c r="K5" s="22"/>
    </row>
    <row r="6" spans="2:12" hidden="1" x14ac:dyDescent="0.3">
      <c r="B6" s="4" t="str">
        <f>Welcome!B6</f>
        <v>OMB Control Number: 2060-0449 Form 5900-659</v>
      </c>
      <c r="C6" s="23"/>
      <c r="D6" s="23"/>
      <c r="E6" s="89"/>
      <c r="F6" s="156"/>
      <c r="G6" s="23"/>
      <c r="H6" s="23"/>
      <c r="I6" s="23"/>
      <c r="J6" s="23"/>
      <c r="K6" s="23"/>
    </row>
    <row r="7" spans="2:12" x14ac:dyDescent="0.3">
      <c r="B7" s="49" t="s">
        <v>56</v>
      </c>
      <c r="C7" s="50"/>
      <c r="D7" s="50"/>
      <c r="E7" s="90"/>
      <c r="F7" s="157"/>
      <c r="H7" s="50"/>
      <c r="I7" s="50"/>
      <c r="J7" s="50"/>
      <c r="K7" s="50"/>
    </row>
    <row r="8" spans="2:12" ht="28.8" hidden="1" x14ac:dyDescent="0.3">
      <c r="B8" s="27" t="s">
        <v>18</v>
      </c>
      <c r="C8" s="27"/>
      <c r="D8" s="27"/>
      <c r="E8" s="27"/>
      <c r="F8" s="158"/>
      <c r="H8" s="27"/>
      <c r="I8" s="27"/>
      <c r="J8" s="27"/>
      <c r="K8" s="27"/>
    </row>
    <row r="9" spans="2:12" hidden="1" x14ac:dyDescent="0.3">
      <c r="B9" s="30"/>
      <c r="C9" s="30"/>
      <c r="D9" s="30"/>
      <c r="E9" s="91"/>
      <c r="F9" s="159"/>
      <c r="H9" s="30"/>
      <c r="I9" s="30"/>
      <c r="J9" s="30"/>
      <c r="K9" s="30"/>
    </row>
    <row r="10" spans="2:12" x14ac:dyDescent="0.3">
      <c r="B10" s="202" t="s">
        <v>275</v>
      </c>
      <c r="I10" s="51"/>
      <c r="J10" s="51"/>
      <c r="K10" s="51"/>
    </row>
    <row r="11" spans="2:12" s="54" customFormat="1" ht="15" thickBot="1" x14ac:dyDescent="0.35">
      <c r="B11" s="52" t="s">
        <v>448</v>
      </c>
      <c r="C11" s="53"/>
      <c r="D11" s="53"/>
      <c r="E11" s="93"/>
      <c r="F11" s="161"/>
      <c r="H11" s="55"/>
      <c r="I11" s="56"/>
      <c r="J11" s="56"/>
      <c r="K11" s="56"/>
      <c r="L11" s="54" t="s">
        <v>57</v>
      </c>
    </row>
    <row r="12" spans="2:12" s="38" customFormat="1" ht="151.35" customHeight="1" thickBot="1" x14ac:dyDescent="0.35">
      <c r="B12" s="243" t="s">
        <v>387</v>
      </c>
      <c r="C12" s="239" t="s">
        <v>388</v>
      </c>
      <c r="D12" s="239" t="s">
        <v>270</v>
      </c>
      <c r="E12" s="239" t="s">
        <v>276</v>
      </c>
      <c r="F12" s="239" t="s">
        <v>389</v>
      </c>
      <c r="G12" s="241" t="s">
        <v>390</v>
      </c>
      <c r="H12" s="244" t="s">
        <v>391</v>
      </c>
      <c r="I12" s="239" t="s">
        <v>392</v>
      </c>
      <c r="J12" s="239" t="s">
        <v>393</v>
      </c>
      <c r="K12" s="239" t="s">
        <v>394</v>
      </c>
    </row>
    <row r="13" spans="2:12" s="43" customFormat="1" x14ac:dyDescent="0.3">
      <c r="B13" s="212" t="s">
        <v>315</v>
      </c>
      <c r="C13" s="40" t="s">
        <v>58</v>
      </c>
      <c r="D13" s="40" t="s">
        <v>5</v>
      </c>
      <c r="E13" s="94" t="s">
        <v>59</v>
      </c>
      <c r="F13" s="94" t="s">
        <v>89</v>
      </c>
      <c r="G13" s="57" t="s">
        <v>358</v>
      </c>
      <c r="H13" s="57" t="s">
        <v>359</v>
      </c>
      <c r="I13" s="40" t="s">
        <v>360</v>
      </c>
      <c r="J13" s="58" t="s">
        <v>361</v>
      </c>
      <c r="K13" s="58" t="s">
        <v>362</v>
      </c>
    </row>
    <row r="14" spans="2:12" s="253" customFormat="1" ht="129.6" x14ac:dyDescent="0.3">
      <c r="B14" s="262" t="s">
        <v>41</v>
      </c>
      <c r="C14" s="258" t="s">
        <v>60</v>
      </c>
      <c r="D14" s="258" t="s">
        <v>90</v>
      </c>
      <c r="E14" s="258" t="s">
        <v>248</v>
      </c>
      <c r="F14" s="258" t="s">
        <v>277</v>
      </c>
      <c r="G14" s="263" t="s">
        <v>254</v>
      </c>
      <c r="H14" s="263" t="s">
        <v>254</v>
      </c>
      <c r="I14" s="264" t="s">
        <v>254</v>
      </c>
      <c r="J14" s="264" t="s">
        <v>254</v>
      </c>
      <c r="K14" s="264" t="s">
        <v>254</v>
      </c>
    </row>
    <row r="15" spans="2:12" s="253" customFormat="1" ht="57.6" x14ac:dyDescent="0.3">
      <c r="B15" s="262" t="s">
        <v>298</v>
      </c>
      <c r="C15" s="258" t="s">
        <v>61</v>
      </c>
      <c r="D15" s="258" t="s">
        <v>246</v>
      </c>
      <c r="E15" s="258" t="s">
        <v>247</v>
      </c>
      <c r="F15" s="258" t="s">
        <v>259</v>
      </c>
      <c r="G15" s="263" t="s">
        <v>255</v>
      </c>
      <c r="H15" s="264" t="s">
        <v>255</v>
      </c>
      <c r="I15" s="264" t="s">
        <v>255</v>
      </c>
      <c r="J15" s="265" t="s">
        <v>255</v>
      </c>
      <c r="K15" s="265" t="s">
        <v>255</v>
      </c>
    </row>
    <row r="16" spans="2:12" s="253" customFormat="1" hidden="1" x14ac:dyDescent="0.3">
      <c r="B16" s="262" t="s">
        <v>380</v>
      </c>
      <c r="C16" s="266" t="s">
        <v>380</v>
      </c>
      <c r="D16" s="266" t="s">
        <v>380</v>
      </c>
      <c r="E16" s="266" t="s">
        <v>380</v>
      </c>
      <c r="F16" s="266" t="s">
        <v>380</v>
      </c>
      <c r="G16" s="266" t="s">
        <v>380</v>
      </c>
      <c r="H16" s="266" t="s">
        <v>380</v>
      </c>
      <c r="I16" s="266" t="s">
        <v>380</v>
      </c>
      <c r="J16" s="266" t="s">
        <v>380</v>
      </c>
      <c r="K16" s="266" t="s">
        <v>380</v>
      </c>
    </row>
    <row r="17" spans="2:11" s="253" customFormat="1" hidden="1" x14ac:dyDescent="0.3">
      <c r="B17" s="262" t="s">
        <v>380</v>
      </c>
      <c r="C17" s="266" t="s">
        <v>380</v>
      </c>
      <c r="D17" s="266" t="s">
        <v>380</v>
      </c>
      <c r="E17" s="266" t="s">
        <v>380</v>
      </c>
      <c r="F17" s="266" t="s">
        <v>380</v>
      </c>
      <c r="G17" s="266" t="s">
        <v>380</v>
      </c>
      <c r="H17" s="266" t="s">
        <v>380</v>
      </c>
      <c r="I17" s="266" t="s">
        <v>380</v>
      </c>
      <c r="J17" s="266" t="s">
        <v>380</v>
      </c>
      <c r="K17" s="266" t="s">
        <v>380</v>
      </c>
    </row>
    <row r="18" spans="2:11" s="253" customFormat="1" hidden="1" x14ac:dyDescent="0.3">
      <c r="B18" s="262" t="s">
        <v>380</v>
      </c>
      <c r="C18" s="266" t="s">
        <v>380</v>
      </c>
      <c r="D18" s="266" t="s">
        <v>380</v>
      </c>
      <c r="E18" s="266" t="s">
        <v>380</v>
      </c>
      <c r="F18" s="266" t="s">
        <v>380</v>
      </c>
      <c r="G18" s="266" t="s">
        <v>380</v>
      </c>
      <c r="H18" s="266" t="s">
        <v>380</v>
      </c>
      <c r="I18" s="266" t="s">
        <v>380</v>
      </c>
      <c r="J18" s="266" t="s">
        <v>380</v>
      </c>
      <c r="K18" s="266" t="s">
        <v>380</v>
      </c>
    </row>
    <row r="19" spans="2:11" s="253" customFormat="1" hidden="1" x14ac:dyDescent="0.3">
      <c r="B19" s="262" t="s">
        <v>380</v>
      </c>
      <c r="C19" s="266" t="s">
        <v>380</v>
      </c>
      <c r="D19" s="266" t="s">
        <v>380</v>
      </c>
      <c r="E19" s="266" t="s">
        <v>380</v>
      </c>
      <c r="F19" s="266" t="s">
        <v>380</v>
      </c>
      <c r="G19" s="266" t="s">
        <v>380</v>
      </c>
      <c r="H19" s="266" t="s">
        <v>380</v>
      </c>
      <c r="I19" s="266" t="s">
        <v>380</v>
      </c>
      <c r="J19" s="266" t="s">
        <v>380</v>
      </c>
      <c r="K19" s="266" t="s">
        <v>380</v>
      </c>
    </row>
    <row r="20" spans="2:11" s="253" customFormat="1" hidden="1" x14ac:dyDescent="0.3">
      <c r="B20" s="262" t="s">
        <v>380</v>
      </c>
      <c r="C20" s="266" t="s">
        <v>380</v>
      </c>
      <c r="D20" s="266" t="s">
        <v>380</v>
      </c>
      <c r="E20" s="266" t="s">
        <v>380</v>
      </c>
      <c r="F20" s="266" t="s">
        <v>380</v>
      </c>
      <c r="G20" s="266" t="s">
        <v>380</v>
      </c>
      <c r="H20" s="266" t="s">
        <v>380</v>
      </c>
      <c r="I20" s="266" t="s">
        <v>380</v>
      </c>
      <c r="J20" s="266" t="s">
        <v>380</v>
      </c>
      <c r="K20" s="266" t="s">
        <v>380</v>
      </c>
    </row>
    <row r="21" spans="2:11" s="253" customFormat="1" hidden="1" x14ac:dyDescent="0.3">
      <c r="B21" s="262" t="s">
        <v>380</v>
      </c>
      <c r="C21" s="266" t="s">
        <v>380</v>
      </c>
      <c r="D21" s="266" t="s">
        <v>380</v>
      </c>
      <c r="E21" s="266" t="s">
        <v>380</v>
      </c>
      <c r="F21" s="266" t="s">
        <v>380</v>
      </c>
      <c r="G21" s="266" t="s">
        <v>380</v>
      </c>
      <c r="H21" s="266" t="s">
        <v>380</v>
      </c>
      <c r="I21" s="266" t="s">
        <v>380</v>
      </c>
      <c r="J21" s="266" t="s">
        <v>380</v>
      </c>
      <c r="K21" s="266" t="s">
        <v>380</v>
      </c>
    </row>
    <row r="22" spans="2:11" s="253" customFormat="1" hidden="1" x14ac:dyDescent="0.3">
      <c r="B22" s="262" t="s">
        <v>380</v>
      </c>
      <c r="C22" s="266" t="s">
        <v>380</v>
      </c>
      <c r="D22" s="266" t="s">
        <v>380</v>
      </c>
      <c r="E22" s="266" t="s">
        <v>380</v>
      </c>
      <c r="F22" s="266" t="s">
        <v>380</v>
      </c>
      <c r="G22" s="266" t="s">
        <v>380</v>
      </c>
      <c r="H22" s="266" t="s">
        <v>380</v>
      </c>
      <c r="I22" s="266" t="s">
        <v>380</v>
      </c>
      <c r="J22" s="266" t="s">
        <v>380</v>
      </c>
      <c r="K22" s="266" t="s">
        <v>380</v>
      </c>
    </row>
    <row r="23" spans="2:11" s="253" customFormat="1" hidden="1" x14ac:dyDescent="0.3">
      <c r="B23" s="262" t="s">
        <v>380</v>
      </c>
      <c r="C23" s="266" t="s">
        <v>380</v>
      </c>
      <c r="D23" s="266" t="s">
        <v>380</v>
      </c>
      <c r="E23" s="266" t="s">
        <v>380</v>
      </c>
      <c r="F23" s="266" t="s">
        <v>380</v>
      </c>
      <c r="G23" s="266" t="s">
        <v>380</v>
      </c>
      <c r="H23" s="266" t="s">
        <v>380</v>
      </c>
      <c r="I23" s="266" t="s">
        <v>380</v>
      </c>
      <c r="J23" s="266" t="s">
        <v>380</v>
      </c>
      <c r="K23" s="266" t="s">
        <v>380</v>
      </c>
    </row>
    <row r="24" spans="2:11" s="253" customFormat="1" x14ac:dyDescent="0.3">
      <c r="B24" s="252" t="str">
        <f>IF(Lists!BF2="","",Lists!BF2)</f>
        <v/>
      </c>
      <c r="C24" s="252" t="str">
        <f>IF(Lists!BG2="","",Lists!BG2)</f>
        <v/>
      </c>
      <c r="D24" s="259" t="str">
        <f>IF(Lists!BH2="","",Lists!BH2)</f>
        <v/>
      </c>
      <c r="E24" s="259" t="str">
        <f>IF(Lists!BI2="","",Lists!BI2)</f>
        <v/>
      </c>
      <c r="F24" s="259" t="str">
        <f>IF(Lists!BJ2="","",Lists!BJ2)</f>
        <v/>
      </c>
      <c r="G24" s="246"/>
      <c r="H24" s="267"/>
      <c r="I24" s="246"/>
      <c r="J24" s="246"/>
      <c r="K24" s="246"/>
    </row>
    <row r="25" spans="2:11" s="253" customFormat="1" x14ac:dyDescent="0.3">
      <c r="B25" s="252" t="str">
        <f>IF(Lists!BF3="","",Lists!BF3)</f>
        <v/>
      </c>
      <c r="C25" s="252" t="str">
        <f>IF(Lists!BG3="","",Lists!BG3)</f>
        <v/>
      </c>
      <c r="D25" s="259" t="str">
        <f>IF(Lists!BH3="","",Lists!BH3)</f>
        <v/>
      </c>
      <c r="E25" s="259" t="str">
        <f>IF(Lists!BI3="","",Lists!BI3)</f>
        <v/>
      </c>
      <c r="F25" s="259" t="str">
        <f>IF(Lists!BJ3="","",Lists!BJ3)</f>
        <v/>
      </c>
      <c r="G25" s="246"/>
      <c r="H25" s="251"/>
      <c r="I25" s="246"/>
      <c r="J25" s="246"/>
      <c r="K25" s="246"/>
    </row>
    <row r="26" spans="2:11" s="253" customFormat="1" x14ac:dyDescent="0.3">
      <c r="B26" s="252" t="str">
        <f>IF(Lists!BF4="","",Lists!BF4)</f>
        <v/>
      </c>
      <c r="C26" s="252" t="str">
        <f>IF(Lists!BG4="","",Lists!BG4)</f>
        <v/>
      </c>
      <c r="D26" s="259" t="str">
        <f>IF(Lists!BH4="","",Lists!BH4)</f>
        <v/>
      </c>
      <c r="E26" s="259" t="str">
        <f>IF(Lists!BI4="","",Lists!BI4)</f>
        <v/>
      </c>
      <c r="F26" s="260" t="str">
        <f>IF(Lists!BJ4="","",Lists!BJ4)</f>
        <v/>
      </c>
      <c r="G26" s="268"/>
      <c r="H26" s="246"/>
      <c r="I26" s="246"/>
      <c r="J26" s="246"/>
      <c r="K26" s="246"/>
    </row>
    <row r="27" spans="2:11" s="253" customFormat="1" x14ac:dyDescent="0.3">
      <c r="B27" s="252" t="str">
        <f>IF(Lists!BF5="","",Lists!BF5)</f>
        <v/>
      </c>
      <c r="C27" s="252" t="str">
        <f>IF(Lists!BG5="","",Lists!BG5)</f>
        <v/>
      </c>
      <c r="D27" s="259" t="str">
        <f>IF(Lists!BH5="","",Lists!BH5)</f>
        <v/>
      </c>
      <c r="E27" s="259" t="str">
        <f>IF(Lists!BI5="","",Lists!BI5)</f>
        <v/>
      </c>
      <c r="F27" s="260" t="str">
        <f>IF(Lists!BJ5="","",Lists!BJ5)</f>
        <v/>
      </c>
      <c r="G27" s="268"/>
      <c r="H27" s="246"/>
      <c r="I27" s="246"/>
      <c r="J27" s="246"/>
      <c r="K27" s="246"/>
    </row>
    <row r="28" spans="2:11" s="253" customFormat="1" x14ac:dyDescent="0.3">
      <c r="B28" s="252" t="str">
        <f>IF(Lists!BF6="","",Lists!BF6)</f>
        <v/>
      </c>
      <c r="C28" s="252" t="str">
        <f>IF(Lists!BG6="","",Lists!BG6)</f>
        <v/>
      </c>
      <c r="D28" s="259" t="str">
        <f>IF(Lists!BH6="","",Lists!BH6)</f>
        <v/>
      </c>
      <c r="E28" s="259" t="str">
        <f>IF(Lists!BI6="","",Lists!BI6)</f>
        <v/>
      </c>
      <c r="F28" s="260" t="str">
        <f>IF(Lists!BJ6="","",Lists!BJ6)</f>
        <v/>
      </c>
      <c r="G28" s="268"/>
      <c r="H28" s="246"/>
      <c r="I28" s="246"/>
      <c r="J28" s="246"/>
      <c r="K28" s="246"/>
    </row>
    <row r="29" spans="2:11" s="253" customFormat="1" x14ac:dyDescent="0.3">
      <c r="B29" s="252" t="str">
        <f>IF(Lists!BF7="","",Lists!BF7)</f>
        <v/>
      </c>
      <c r="C29" s="252" t="str">
        <f>IF(Lists!BG7="","",Lists!BG7)</f>
        <v/>
      </c>
      <c r="D29" s="259" t="str">
        <f>IF(Lists!BH7="","",Lists!BH7)</f>
        <v/>
      </c>
      <c r="E29" s="259" t="str">
        <f>IF(Lists!BI7="","",Lists!BI7)</f>
        <v/>
      </c>
      <c r="F29" s="260" t="str">
        <f>IF(Lists!BJ7="","",Lists!BJ7)</f>
        <v/>
      </c>
      <c r="G29" s="268"/>
      <c r="H29" s="246"/>
      <c r="I29" s="246"/>
      <c r="J29" s="246"/>
      <c r="K29" s="246"/>
    </row>
    <row r="30" spans="2:11" s="253" customFormat="1" x14ac:dyDescent="0.3">
      <c r="B30" s="252" t="str">
        <f>IF(Lists!BF8="","",Lists!BF8)</f>
        <v/>
      </c>
      <c r="C30" s="252" t="str">
        <f>IF(Lists!BG8="","",Lists!BG8)</f>
        <v/>
      </c>
      <c r="D30" s="259" t="str">
        <f>IF(Lists!BH8="","",Lists!BH8)</f>
        <v/>
      </c>
      <c r="E30" s="259" t="str">
        <f>IF(Lists!BI8="","",Lists!BI8)</f>
        <v/>
      </c>
      <c r="F30" s="260" t="str">
        <f>IF(Lists!BJ8="","",Lists!BJ8)</f>
        <v/>
      </c>
      <c r="G30" s="268"/>
      <c r="H30" s="246"/>
      <c r="I30" s="246"/>
      <c r="J30" s="246"/>
      <c r="K30" s="246"/>
    </row>
    <row r="31" spans="2:11" s="253" customFormat="1" x14ac:dyDescent="0.3">
      <c r="B31" s="252" t="str">
        <f>IF(Lists!BF9="","",Lists!BF9)</f>
        <v/>
      </c>
      <c r="C31" s="252" t="str">
        <f>IF(Lists!BG9="","",Lists!BG9)</f>
        <v/>
      </c>
      <c r="D31" s="259" t="str">
        <f>IF(Lists!BH9="","",Lists!BH9)</f>
        <v/>
      </c>
      <c r="E31" s="259" t="str">
        <f>IF(Lists!BI9="","",Lists!BI9)</f>
        <v/>
      </c>
      <c r="F31" s="260" t="str">
        <f>IF(Lists!BJ9="","",Lists!BJ9)</f>
        <v/>
      </c>
      <c r="G31" s="268"/>
      <c r="H31" s="246"/>
      <c r="I31" s="246"/>
      <c r="J31" s="246"/>
      <c r="K31" s="246"/>
    </row>
    <row r="32" spans="2:11" s="253" customFormat="1" x14ac:dyDescent="0.3">
      <c r="B32" s="252" t="str">
        <f>IF(Lists!BF10="","",Lists!BF10)</f>
        <v/>
      </c>
      <c r="C32" s="252" t="str">
        <f>IF(Lists!BG10="","",Lists!BG10)</f>
        <v/>
      </c>
      <c r="D32" s="259" t="str">
        <f>IF(Lists!BH10="","",Lists!BH10)</f>
        <v/>
      </c>
      <c r="E32" s="259" t="str">
        <f>IF(Lists!BI10="","",Lists!BI10)</f>
        <v/>
      </c>
      <c r="F32" s="260" t="str">
        <f>IF(Lists!BJ10="","",Lists!BJ10)</f>
        <v/>
      </c>
      <c r="G32" s="268"/>
      <c r="H32" s="246"/>
      <c r="I32" s="246"/>
      <c r="J32" s="246"/>
      <c r="K32" s="246"/>
    </row>
    <row r="33" spans="2:11" s="253" customFormat="1" x14ac:dyDescent="0.3">
      <c r="B33" s="252" t="str">
        <f>IF(Lists!BF11="","",Lists!BF11)</f>
        <v/>
      </c>
      <c r="C33" s="252" t="str">
        <f>IF(Lists!BG11="","",Lists!BG11)</f>
        <v/>
      </c>
      <c r="D33" s="259" t="str">
        <f>IF(Lists!BH11="","",Lists!BH11)</f>
        <v/>
      </c>
      <c r="E33" s="259" t="str">
        <f>IF(Lists!BI11="","",Lists!BI11)</f>
        <v/>
      </c>
      <c r="F33" s="260" t="str">
        <f>IF(Lists!BJ11="","",Lists!BJ11)</f>
        <v/>
      </c>
      <c r="G33" s="268"/>
      <c r="H33" s="246"/>
      <c r="I33" s="246"/>
      <c r="J33" s="246"/>
      <c r="K33" s="246"/>
    </row>
    <row r="34" spans="2:11" s="253" customFormat="1" x14ac:dyDescent="0.3">
      <c r="B34" s="252" t="str">
        <f>IF(Lists!BF12="","",Lists!BF12)</f>
        <v/>
      </c>
      <c r="C34" s="252" t="str">
        <f>IF(Lists!BG12="","",Lists!BG12)</f>
        <v/>
      </c>
      <c r="D34" s="259" t="str">
        <f>IF(Lists!BH12="","",Lists!BH12)</f>
        <v/>
      </c>
      <c r="E34" s="259" t="str">
        <f>IF(Lists!BI12="","",Lists!BI12)</f>
        <v/>
      </c>
      <c r="F34" s="260" t="str">
        <f>IF(Lists!BJ12="","",Lists!BJ12)</f>
        <v/>
      </c>
      <c r="G34" s="268"/>
      <c r="H34" s="246"/>
      <c r="I34" s="246"/>
      <c r="J34" s="246"/>
      <c r="K34" s="246"/>
    </row>
    <row r="35" spans="2:11" s="253" customFormat="1" x14ac:dyDescent="0.3">
      <c r="B35" s="252" t="str">
        <f>IF(Lists!BF13="","",Lists!BF13)</f>
        <v/>
      </c>
      <c r="C35" s="252" t="str">
        <f>IF(Lists!BG13="","",Lists!BG13)</f>
        <v/>
      </c>
      <c r="D35" s="259" t="str">
        <f>IF(Lists!BH13="","",Lists!BH13)</f>
        <v/>
      </c>
      <c r="E35" s="259" t="str">
        <f>IF(Lists!BI13="","",Lists!BI13)</f>
        <v/>
      </c>
      <c r="F35" s="260" t="str">
        <f>IF(Lists!BJ13="","",Lists!BJ13)</f>
        <v/>
      </c>
      <c r="G35" s="268"/>
      <c r="H35" s="246"/>
      <c r="I35" s="246"/>
      <c r="J35" s="246"/>
      <c r="K35" s="246"/>
    </row>
    <row r="36" spans="2:11" s="253" customFormat="1" x14ac:dyDescent="0.3">
      <c r="B36" s="252" t="str">
        <f>IF(Lists!BF14="","",Lists!BF14)</f>
        <v/>
      </c>
      <c r="C36" s="252" t="str">
        <f>IF(Lists!BG14="","",Lists!BG14)</f>
        <v/>
      </c>
      <c r="D36" s="259" t="str">
        <f>IF(Lists!BH14="","",Lists!BH14)</f>
        <v/>
      </c>
      <c r="E36" s="259" t="str">
        <f>IF(Lists!BI14="","",Lists!BI14)</f>
        <v/>
      </c>
      <c r="F36" s="260" t="str">
        <f>IF(Lists!BJ14="","",Lists!BJ14)</f>
        <v/>
      </c>
      <c r="G36" s="268"/>
      <c r="H36" s="246"/>
      <c r="I36" s="246"/>
      <c r="J36" s="246"/>
      <c r="K36" s="246"/>
    </row>
    <row r="37" spans="2:11" s="253" customFormat="1" x14ac:dyDescent="0.3">
      <c r="B37" s="252" t="str">
        <f>IF(Lists!BF15="","",Lists!BF15)</f>
        <v/>
      </c>
      <c r="C37" s="252" t="str">
        <f>IF(Lists!BG15="","",Lists!BG15)</f>
        <v/>
      </c>
      <c r="D37" s="259" t="str">
        <f>IF(Lists!BH15="","",Lists!BH15)</f>
        <v/>
      </c>
      <c r="E37" s="259" t="str">
        <f>IF(Lists!BI15="","",Lists!BI15)</f>
        <v/>
      </c>
      <c r="F37" s="260" t="str">
        <f>IF(Lists!BJ15="","",Lists!BJ15)</f>
        <v/>
      </c>
      <c r="G37" s="268"/>
      <c r="H37" s="246"/>
      <c r="I37" s="246"/>
      <c r="J37" s="246"/>
      <c r="K37" s="246"/>
    </row>
    <row r="38" spans="2:11" s="253" customFormat="1" x14ac:dyDescent="0.3">
      <c r="B38" s="252" t="str">
        <f>IF(Lists!BF16="","",Lists!BF16)</f>
        <v/>
      </c>
      <c r="C38" s="252" t="str">
        <f>IF(Lists!BG16="","",Lists!BG16)</f>
        <v/>
      </c>
      <c r="D38" s="259" t="str">
        <f>IF(Lists!BH16="","",Lists!BH16)</f>
        <v/>
      </c>
      <c r="E38" s="259" t="str">
        <f>IF(Lists!BI16="","",Lists!BI16)</f>
        <v/>
      </c>
      <c r="F38" s="260" t="str">
        <f>IF(Lists!BJ16="","",Lists!BJ16)</f>
        <v/>
      </c>
      <c r="G38" s="268"/>
      <c r="H38" s="246"/>
      <c r="I38" s="246"/>
      <c r="J38" s="246"/>
      <c r="K38" s="246"/>
    </row>
    <row r="39" spans="2:11" s="253" customFormat="1" x14ac:dyDescent="0.3">
      <c r="B39" s="252" t="str">
        <f>IF(Lists!BF17="","",Lists!BF17)</f>
        <v/>
      </c>
      <c r="C39" s="252" t="str">
        <f>IF(Lists!BG17="","",Lists!BG17)</f>
        <v/>
      </c>
      <c r="D39" s="259" t="str">
        <f>IF(Lists!BH17="","",Lists!BH17)</f>
        <v/>
      </c>
      <c r="E39" s="259" t="str">
        <f>IF(Lists!BI17="","",Lists!BI17)</f>
        <v/>
      </c>
      <c r="F39" s="260" t="str">
        <f>IF(Lists!BJ17="","",Lists!BJ17)</f>
        <v/>
      </c>
      <c r="G39" s="268"/>
      <c r="H39" s="246"/>
      <c r="I39" s="246"/>
      <c r="J39" s="246"/>
      <c r="K39" s="246"/>
    </row>
    <row r="40" spans="2:11" s="253" customFormat="1" x14ac:dyDescent="0.3">
      <c r="B40" s="252" t="str">
        <f>IF(Lists!BF18="","",Lists!BF18)</f>
        <v/>
      </c>
      <c r="C40" s="252" t="str">
        <f>IF(Lists!BG18="","",Lists!BG18)</f>
        <v/>
      </c>
      <c r="D40" s="259" t="str">
        <f>IF(Lists!BH18="","",Lists!BH18)</f>
        <v/>
      </c>
      <c r="E40" s="259" t="str">
        <f>IF(Lists!BI18="","",Lists!BI18)</f>
        <v/>
      </c>
      <c r="F40" s="260" t="str">
        <f>IF(Lists!BJ18="","",Lists!BJ18)</f>
        <v/>
      </c>
      <c r="G40" s="268"/>
      <c r="H40" s="246"/>
      <c r="I40" s="246"/>
      <c r="J40" s="246"/>
      <c r="K40" s="246"/>
    </row>
    <row r="41" spans="2:11" s="253" customFormat="1" x14ac:dyDescent="0.3">
      <c r="B41" s="252" t="str">
        <f>IF(Lists!BF19="","",Lists!BF19)</f>
        <v/>
      </c>
      <c r="C41" s="252" t="str">
        <f>IF(Lists!BG19="","",Lists!BG19)</f>
        <v/>
      </c>
      <c r="D41" s="259" t="str">
        <f>IF(Lists!BH19="","",Lists!BH19)</f>
        <v/>
      </c>
      <c r="E41" s="259" t="str">
        <f>IF(Lists!BI19="","",Lists!BI19)</f>
        <v/>
      </c>
      <c r="F41" s="260" t="str">
        <f>IF(Lists!BJ19="","",Lists!BJ19)</f>
        <v/>
      </c>
      <c r="G41" s="268"/>
      <c r="H41" s="246"/>
      <c r="I41" s="246"/>
      <c r="J41" s="246"/>
      <c r="K41" s="246"/>
    </row>
    <row r="42" spans="2:11" s="253" customFormat="1" x14ac:dyDescent="0.3">
      <c r="B42" s="252" t="str">
        <f>IF(Lists!BF20="","",Lists!BF20)</f>
        <v/>
      </c>
      <c r="C42" s="252" t="str">
        <f>IF(Lists!BG20="","",Lists!BG20)</f>
        <v/>
      </c>
      <c r="D42" s="259" t="str">
        <f>IF(Lists!BH20="","",Lists!BH20)</f>
        <v/>
      </c>
      <c r="E42" s="259" t="str">
        <f>IF(Lists!BI20="","",Lists!BI20)</f>
        <v/>
      </c>
      <c r="F42" s="260" t="str">
        <f>IF(Lists!BJ20="","",Lists!BJ20)</f>
        <v/>
      </c>
      <c r="G42" s="268"/>
      <c r="H42" s="246"/>
      <c r="I42" s="246"/>
      <c r="J42" s="246"/>
      <c r="K42" s="246"/>
    </row>
    <row r="43" spans="2:11" s="253" customFormat="1" x14ac:dyDescent="0.3">
      <c r="B43" s="252" t="str">
        <f>IF(Lists!BF21="","",Lists!BF21)</f>
        <v/>
      </c>
      <c r="C43" s="252" t="str">
        <f>IF(Lists!BG21="","",Lists!BG21)</f>
        <v/>
      </c>
      <c r="D43" s="259" t="str">
        <f>IF(Lists!BH21="","",Lists!BH21)</f>
        <v/>
      </c>
      <c r="E43" s="259" t="str">
        <f>IF(Lists!BI21="","",Lists!BI21)</f>
        <v/>
      </c>
      <c r="F43" s="260" t="str">
        <f>IF(Lists!BJ21="","",Lists!BJ21)</f>
        <v/>
      </c>
      <c r="G43" s="268"/>
      <c r="H43" s="246"/>
      <c r="I43" s="246"/>
      <c r="J43" s="246"/>
      <c r="K43" s="246"/>
    </row>
    <row r="44" spans="2:11" s="253" customFormat="1" x14ac:dyDescent="0.3">
      <c r="B44" s="252" t="str">
        <f>IF(Lists!BF22="","",Lists!BF22)</f>
        <v/>
      </c>
      <c r="C44" s="252" t="str">
        <f>IF(Lists!BG22="","",Lists!BG22)</f>
        <v/>
      </c>
      <c r="D44" s="259" t="str">
        <f>IF(Lists!BH22="","",Lists!BH22)</f>
        <v/>
      </c>
      <c r="E44" s="259" t="str">
        <f>IF(Lists!BI22="","",Lists!BI22)</f>
        <v/>
      </c>
      <c r="F44" s="260" t="str">
        <f>IF(Lists!BJ22="","",Lists!BJ22)</f>
        <v/>
      </c>
      <c r="G44" s="268"/>
      <c r="H44" s="246"/>
      <c r="I44" s="246"/>
      <c r="J44" s="246"/>
      <c r="K44" s="246"/>
    </row>
    <row r="45" spans="2:11" s="253" customFormat="1" x14ac:dyDescent="0.3">
      <c r="B45" s="252" t="str">
        <f>IF(Lists!BF23="","",Lists!BF23)</f>
        <v/>
      </c>
      <c r="C45" s="252" t="str">
        <f>IF(Lists!BG23="","",Lists!BG23)</f>
        <v/>
      </c>
      <c r="D45" s="259" t="str">
        <f>IF(Lists!BH23="","",Lists!BH23)</f>
        <v/>
      </c>
      <c r="E45" s="259" t="str">
        <f>IF(Lists!BI23="","",Lists!BI23)</f>
        <v/>
      </c>
      <c r="F45" s="260" t="str">
        <f>IF(Lists!BJ23="","",Lists!BJ23)</f>
        <v/>
      </c>
      <c r="G45" s="268"/>
      <c r="H45" s="246"/>
      <c r="I45" s="246"/>
      <c r="J45" s="246"/>
      <c r="K45" s="246"/>
    </row>
    <row r="46" spans="2:11" s="253" customFormat="1" x14ac:dyDescent="0.3">
      <c r="B46" s="252" t="str">
        <f>IF(Lists!BF24="","",Lists!BF24)</f>
        <v/>
      </c>
      <c r="C46" s="252" t="str">
        <f>IF(Lists!BG24="","",Lists!BG24)</f>
        <v/>
      </c>
      <c r="D46" s="259" t="str">
        <f>IF(Lists!BH24="","",Lists!BH24)</f>
        <v/>
      </c>
      <c r="E46" s="259" t="str">
        <f>IF(Lists!BI24="","",Lists!BI24)</f>
        <v/>
      </c>
      <c r="F46" s="260" t="str">
        <f>IF(Lists!BJ24="","",Lists!BJ24)</f>
        <v/>
      </c>
      <c r="G46" s="268"/>
      <c r="H46" s="246"/>
      <c r="I46" s="246"/>
      <c r="J46" s="246"/>
      <c r="K46" s="246"/>
    </row>
    <row r="47" spans="2:11" s="253" customFormat="1" x14ac:dyDescent="0.3">
      <c r="B47" s="252" t="str">
        <f>IF(Lists!BF25="","",Lists!BF25)</f>
        <v/>
      </c>
      <c r="C47" s="252" t="str">
        <f>IF(Lists!BG25="","",Lists!BG25)</f>
        <v/>
      </c>
      <c r="D47" s="259" t="str">
        <f>IF(Lists!BH25="","",Lists!BH25)</f>
        <v/>
      </c>
      <c r="E47" s="259" t="str">
        <f>IF(Lists!BI25="","",Lists!BI25)</f>
        <v/>
      </c>
      <c r="F47" s="260" t="str">
        <f>IF(Lists!BJ25="","",Lists!BJ25)</f>
        <v/>
      </c>
      <c r="G47" s="268"/>
      <c r="H47" s="246"/>
      <c r="I47" s="246"/>
      <c r="J47" s="246"/>
      <c r="K47" s="246"/>
    </row>
    <row r="48" spans="2:11" s="253" customFormat="1" x14ac:dyDescent="0.3">
      <c r="B48" s="252" t="str">
        <f>IF(Lists!BF26="","",Lists!BF26)</f>
        <v/>
      </c>
      <c r="C48" s="252" t="str">
        <f>IF(Lists!BG26="","",Lists!BG26)</f>
        <v/>
      </c>
      <c r="D48" s="259" t="str">
        <f>IF(Lists!BH26="","",Lists!BH26)</f>
        <v/>
      </c>
      <c r="E48" s="259" t="str">
        <f>IF(Lists!BI26="","",Lists!BI26)</f>
        <v/>
      </c>
      <c r="F48" s="260" t="str">
        <f>IF(Lists!BJ26="","",Lists!BJ26)</f>
        <v/>
      </c>
      <c r="G48" s="268"/>
      <c r="H48" s="246"/>
      <c r="I48" s="246"/>
      <c r="J48" s="246"/>
      <c r="K48" s="246"/>
    </row>
    <row r="49" spans="2:11" s="253" customFormat="1" x14ac:dyDescent="0.3">
      <c r="B49" s="252" t="str">
        <f>IF(Lists!BF27="","",Lists!BF27)</f>
        <v/>
      </c>
      <c r="C49" s="252" t="str">
        <f>IF(Lists!BG27="","",Lists!BG27)</f>
        <v/>
      </c>
      <c r="D49" s="259" t="str">
        <f>IF(Lists!BH27="","",Lists!BH27)</f>
        <v/>
      </c>
      <c r="E49" s="259" t="str">
        <f>IF(Lists!BI27="","",Lists!BI27)</f>
        <v/>
      </c>
      <c r="F49" s="260" t="str">
        <f>IF(Lists!BJ27="","",Lists!BJ27)</f>
        <v/>
      </c>
      <c r="G49" s="268"/>
      <c r="H49" s="246"/>
      <c r="I49" s="246"/>
      <c r="J49" s="246"/>
      <c r="K49" s="246"/>
    </row>
    <row r="50" spans="2:11" s="253" customFormat="1" x14ac:dyDescent="0.3">
      <c r="B50" s="252" t="str">
        <f>IF(Lists!BF28="","",Lists!BF28)</f>
        <v/>
      </c>
      <c r="C50" s="252" t="str">
        <f>IF(Lists!BG28="","",Lists!BG28)</f>
        <v/>
      </c>
      <c r="D50" s="259" t="str">
        <f>IF(Lists!BH28="","",Lists!BH28)</f>
        <v/>
      </c>
      <c r="E50" s="259" t="str">
        <f>IF(Lists!BI28="","",Lists!BI28)</f>
        <v/>
      </c>
      <c r="F50" s="260" t="str">
        <f>IF(Lists!BJ28="","",Lists!BJ28)</f>
        <v/>
      </c>
      <c r="G50" s="268"/>
      <c r="H50" s="246"/>
      <c r="I50" s="246"/>
      <c r="J50" s="246"/>
      <c r="K50" s="246"/>
    </row>
    <row r="51" spans="2:11" s="253" customFormat="1" x14ac:dyDescent="0.3">
      <c r="B51" s="252" t="str">
        <f>IF(Lists!BF29="","",Lists!BF29)</f>
        <v/>
      </c>
      <c r="C51" s="252" t="str">
        <f>IF(Lists!BG29="","",Lists!BG29)</f>
        <v/>
      </c>
      <c r="D51" s="259" t="str">
        <f>IF(Lists!BH29="","",Lists!BH29)</f>
        <v/>
      </c>
      <c r="E51" s="259" t="str">
        <f>IF(Lists!BI29="","",Lists!BI29)</f>
        <v/>
      </c>
      <c r="F51" s="260" t="str">
        <f>IF(Lists!BJ29="","",Lists!BJ29)</f>
        <v/>
      </c>
      <c r="G51" s="268"/>
      <c r="H51" s="246"/>
      <c r="I51" s="246"/>
      <c r="J51" s="246"/>
      <c r="K51" s="246"/>
    </row>
    <row r="52" spans="2:11" s="253" customFormat="1" x14ac:dyDescent="0.3">
      <c r="B52" s="252" t="str">
        <f>IF(Lists!BF30="","",Lists!BF30)</f>
        <v/>
      </c>
      <c r="C52" s="252" t="str">
        <f>IF(Lists!BG30="","",Lists!BG30)</f>
        <v/>
      </c>
      <c r="D52" s="259" t="str">
        <f>IF(Lists!BH30="","",Lists!BH30)</f>
        <v/>
      </c>
      <c r="E52" s="259" t="str">
        <f>IF(Lists!BI30="","",Lists!BI30)</f>
        <v/>
      </c>
      <c r="F52" s="260" t="str">
        <f>IF(Lists!BJ30="","",Lists!BJ30)</f>
        <v/>
      </c>
      <c r="G52" s="268"/>
      <c r="H52" s="246"/>
      <c r="I52" s="246"/>
      <c r="J52" s="246"/>
      <c r="K52" s="246"/>
    </row>
    <row r="53" spans="2:11" s="253" customFormat="1" x14ac:dyDescent="0.3">
      <c r="B53" s="252" t="str">
        <f>IF(Lists!BF31="","",Lists!BF31)</f>
        <v/>
      </c>
      <c r="C53" s="252" t="str">
        <f>IF(Lists!BG31="","",Lists!BG31)</f>
        <v/>
      </c>
      <c r="D53" s="259" t="str">
        <f>IF(Lists!BH31="","",Lists!BH31)</f>
        <v/>
      </c>
      <c r="E53" s="259" t="str">
        <f>IF(Lists!BI31="","",Lists!BI31)</f>
        <v/>
      </c>
      <c r="F53" s="260" t="str">
        <f>IF(Lists!BJ31="","",Lists!BJ31)</f>
        <v/>
      </c>
      <c r="G53" s="268"/>
      <c r="H53" s="246"/>
      <c r="I53" s="246"/>
      <c r="J53" s="246"/>
      <c r="K53" s="246"/>
    </row>
    <row r="54" spans="2:11" s="253" customFormat="1" x14ac:dyDescent="0.3">
      <c r="B54" s="252" t="str">
        <f>IF(Lists!BF32="","",Lists!BF32)</f>
        <v/>
      </c>
      <c r="C54" s="252" t="str">
        <f>IF(Lists!BG32="","",Lists!BG32)</f>
        <v/>
      </c>
      <c r="D54" s="259" t="str">
        <f>IF(Lists!BH32="","",Lists!BH32)</f>
        <v/>
      </c>
      <c r="E54" s="259" t="str">
        <f>IF(Lists!BI32="","",Lists!BI32)</f>
        <v/>
      </c>
      <c r="F54" s="260" t="str">
        <f>IF(Lists!BJ32="","",Lists!BJ32)</f>
        <v/>
      </c>
      <c r="G54" s="268"/>
      <c r="H54" s="246"/>
      <c r="I54" s="246"/>
      <c r="J54" s="246"/>
      <c r="K54" s="246"/>
    </row>
    <row r="55" spans="2:11" s="253" customFormat="1" x14ac:dyDescent="0.3">
      <c r="B55" s="252" t="str">
        <f>IF(Lists!BF33="","",Lists!BF33)</f>
        <v/>
      </c>
      <c r="C55" s="252" t="str">
        <f>IF(Lists!BG33="","",Lists!BG33)</f>
        <v/>
      </c>
      <c r="D55" s="259" t="str">
        <f>IF(Lists!BH33="","",Lists!BH33)</f>
        <v/>
      </c>
      <c r="E55" s="259" t="str">
        <f>IF(Lists!BI33="","",Lists!BI33)</f>
        <v/>
      </c>
      <c r="F55" s="260" t="str">
        <f>IF(Lists!BJ33="","",Lists!BJ33)</f>
        <v/>
      </c>
      <c r="G55" s="268"/>
      <c r="H55" s="246"/>
      <c r="I55" s="246"/>
      <c r="J55" s="246"/>
      <c r="K55" s="246"/>
    </row>
    <row r="56" spans="2:11" s="253" customFormat="1" x14ac:dyDescent="0.3">
      <c r="B56" s="252" t="str">
        <f>IF(Lists!BF34="","",Lists!BF34)</f>
        <v/>
      </c>
      <c r="C56" s="252" t="str">
        <f>IF(Lists!BG34="","",Lists!BG34)</f>
        <v/>
      </c>
      <c r="D56" s="259" t="str">
        <f>IF(Lists!BH34="","",Lists!BH34)</f>
        <v/>
      </c>
      <c r="E56" s="259" t="str">
        <f>IF(Lists!BI34="","",Lists!BI34)</f>
        <v/>
      </c>
      <c r="F56" s="260" t="str">
        <f>IF(Lists!BJ34="","",Lists!BJ34)</f>
        <v/>
      </c>
      <c r="G56" s="268"/>
      <c r="H56" s="246"/>
      <c r="I56" s="246"/>
      <c r="J56" s="246"/>
      <c r="K56" s="246"/>
    </row>
    <row r="57" spans="2:11" s="253" customFormat="1" x14ac:dyDescent="0.3">
      <c r="B57" s="252" t="str">
        <f>IF(Lists!BF35="","",Lists!BF35)</f>
        <v/>
      </c>
      <c r="C57" s="252" t="str">
        <f>IF(Lists!BG35="","",Lists!BG35)</f>
        <v/>
      </c>
      <c r="D57" s="259" t="str">
        <f>IF(Lists!BH35="","",Lists!BH35)</f>
        <v/>
      </c>
      <c r="E57" s="259" t="str">
        <f>IF(Lists!BI35="","",Lists!BI35)</f>
        <v/>
      </c>
      <c r="F57" s="260" t="str">
        <f>IF(Lists!BJ35="","",Lists!BJ35)</f>
        <v/>
      </c>
      <c r="G57" s="268"/>
      <c r="H57" s="246"/>
      <c r="I57" s="246"/>
      <c r="J57" s="246"/>
      <c r="K57" s="246"/>
    </row>
    <row r="58" spans="2:11" s="253" customFormat="1" x14ac:dyDescent="0.3">
      <c r="B58" s="252" t="str">
        <f>IF(Lists!BF36="","",Lists!BF36)</f>
        <v/>
      </c>
      <c r="C58" s="252" t="str">
        <f>IF(Lists!BG36="","",Lists!BG36)</f>
        <v/>
      </c>
      <c r="D58" s="259" t="str">
        <f>IF(Lists!BH36="","",Lists!BH36)</f>
        <v/>
      </c>
      <c r="E58" s="259" t="str">
        <f>IF(Lists!BI36="","",Lists!BI36)</f>
        <v/>
      </c>
      <c r="F58" s="260" t="str">
        <f>IF(Lists!BJ36="","",Lists!BJ36)</f>
        <v/>
      </c>
      <c r="G58" s="268"/>
      <c r="H58" s="246"/>
      <c r="I58" s="246"/>
      <c r="J58" s="246"/>
      <c r="K58" s="246"/>
    </row>
    <row r="59" spans="2:11" s="253" customFormat="1" x14ac:dyDescent="0.3">
      <c r="B59" s="252" t="str">
        <f>IF(Lists!BF37="","",Lists!BF37)</f>
        <v/>
      </c>
      <c r="C59" s="252" t="str">
        <f>IF(Lists!BG37="","",Lists!BG37)</f>
        <v/>
      </c>
      <c r="D59" s="259" t="str">
        <f>IF(Lists!BH37="","",Lists!BH37)</f>
        <v/>
      </c>
      <c r="E59" s="259" t="str">
        <f>IF(Lists!BI37="","",Lists!BI37)</f>
        <v/>
      </c>
      <c r="F59" s="260" t="str">
        <f>IF(Lists!BJ37="","",Lists!BJ37)</f>
        <v/>
      </c>
      <c r="G59" s="268"/>
      <c r="H59" s="246"/>
      <c r="I59" s="246"/>
      <c r="J59" s="246"/>
      <c r="K59" s="246"/>
    </row>
    <row r="60" spans="2:11" s="253" customFormat="1" x14ac:dyDescent="0.3">
      <c r="B60" s="252" t="str">
        <f>IF(Lists!BF38="","",Lists!BF38)</f>
        <v/>
      </c>
      <c r="C60" s="252" t="str">
        <f>IF(Lists!BG38="","",Lists!BG38)</f>
        <v/>
      </c>
      <c r="D60" s="259" t="str">
        <f>IF(Lists!BH38="","",Lists!BH38)</f>
        <v/>
      </c>
      <c r="E60" s="259" t="str">
        <f>IF(Lists!BI38="","",Lists!BI38)</f>
        <v/>
      </c>
      <c r="F60" s="260" t="str">
        <f>IF(Lists!BJ38="","",Lists!BJ38)</f>
        <v/>
      </c>
      <c r="G60" s="268"/>
      <c r="H60" s="246"/>
      <c r="I60" s="246"/>
      <c r="J60" s="246"/>
      <c r="K60" s="246"/>
    </row>
    <row r="61" spans="2:11" s="253" customFormat="1" x14ac:dyDescent="0.3">
      <c r="B61" s="252" t="str">
        <f>IF(Lists!BF39="","",Lists!BF39)</f>
        <v/>
      </c>
      <c r="C61" s="252" t="str">
        <f>IF(Lists!BG39="","",Lists!BG39)</f>
        <v/>
      </c>
      <c r="D61" s="259" t="str">
        <f>IF(Lists!BH39="","",Lists!BH39)</f>
        <v/>
      </c>
      <c r="E61" s="259" t="str">
        <f>IF(Lists!BI39="","",Lists!BI39)</f>
        <v/>
      </c>
      <c r="F61" s="260" t="str">
        <f>IF(Lists!BJ39="","",Lists!BJ39)</f>
        <v/>
      </c>
      <c r="G61" s="268"/>
      <c r="H61" s="246"/>
      <c r="I61" s="246"/>
      <c r="J61" s="246"/>
      <c r="K61" s="246"/>
    </row>
    <row r="62" spans="2:11" s="253" customFormat="1" x14ac:dyDescent="0.3">
      <c r="B62" s="252" t="str">
        <f>IF(Lists!BF40="","",Lists!BF40)</f>
        <v/>
      </c>
      <c r="C62" s="252" t="str">
        <f>IF(Lists!BG40="","",Lists!BG40)</f>
        <v/>
      </c>
      <c r="D62" s="259" t="str">
        <f>IF(Lists!BH40="","",Lists!BH40)</f>
        <v/>
      </c>
      <c r="E62" s="259" t="str">
        <f>IF(Lists!BI40="","",Lists!BI40)</f>
        <v/>
      </c>
      <c r="F62" s="260" t="str">
        <f>IF(Lists!BJ40="","",Lists!BJ40)</f>
        <v/>
      </c>
      <c r="G62" s="268"/>
      <c r="H62" s="246"/>
      <c r="I62" s="246"/>
      <c r="J62" s="246"/>
      <c r="K62" s="246"/>
    </row>
    <row r="63" spans="2:11" s="253" customFormat="1" x14ac:dyDescent="0.3">
      <c r="B63" s="252" t="str">
        <f>IF(Lists!BF41="","",Lists!BF41)</f>
        <v/>
      </c>
      <c r="C63" s="252" t="str">
        <f>IF(Lists!BG41="","",Lists!BG41)</f>
        <v/>
      </c>
      <c r="D63" s="259" t="str">
        <f>IF(Lists!BH41="","",Lists!BH41)</f>
        <v/>
      </c>
      <c r="E63" s="259" t="str">
        <f>IF(Lists!BI41="","",Lists!BI41)</f>
        <v/>
      </c>
      <c r="F63" s="260" t="str">
        <f>IF(Lists!BJ41="","",Lists!BJ41)</f>
        <v/>
      </c>
      <c r="G63" s="268"/>
      <c r="H63" s="246"/>
      <c r="I63" s="246"/>
      <c r="J63" s="246"/>
      <c r="K63" s="246"/>
    </row>
    <row r="64" spans="2:11" s="253" customFormat="1" x14ac:dyDescent="0.3">
      <c r="B64" s="252" t="str">
        <f>IF(Lists!BF42="","",Lists!BF42)</f>
        <v/>
      </c>
      <c r="C64" s="252" t="str">
        <f>IF(Lists!BG42="","",Lists!BG42)</f>
        <v/>
      </c>
      <c r="D64" s="259" t="str">
        <f>IF(Lists!BH42="","",Lists!BH42)</f>
        <v/>
      </c>
      <c r="E64" s="259" t="str">
        <f>IF(Lists!BI42="","",Lists!BI42)</f>
        <v/>
      </c>
      <c r="F64" s="260" t="str">
        <f>IF(Lists!BJ42="","",Lists!BJ42)</f>
        <v/>
      </c>
      <c r="G64" s="268"/>
      <c r="H64" s="246"/>
      <c r="I64" s="246"/>
      <c r="J64" s="246"/>
      <c r="K64" s="246"/>
    </row>
    <row r="65" spans="2:11" s="253" customFormat="1" x14ac:dyDescent="0.3">
      <c r="B65" s="252" t="str">
        <f>IF(Lists!BF43="","",Lists!BF43)</f>
        <v/>
      </c>
      <c r="C65" s="252" t="str">
        <f>IF(Lists!BG43="","",Lists!BG43)</f>
        <v/>
      </c>
      <c r="D65" s="259" t="str">
        <f>IF(Lists!BH43="","",Lists!BH43)</f>
        <v/>
      </c>
      <c r="E65" s="259" t="str">
        <f>IF(Lists!BI43="","",Lists!BI43)</f>
        <v/>
      </c>
      <c r="F65" s="260" t="str">
        <f>IF(Lists!BJ43="","",Lists!BJ43)</f>
        <v/>
      </c>
      <c r="G65" s="268"/>
      <c r="H65" s="246"/>
      <c r="I65" s="246"/>
      <c r="J65" s="246"/>
      <c r="K65" s="246"/>
    </row>
    <row r="66" spans="2:11" s="253" customFormat="1" x14ac:dyDescent="0.3">
      <c r="B66" s="252" t="str">
        <f>IF(Lists!BF44="","",Lists!BF44)</f>
        <v/>
      </c>
      <c r="C66" s="252" t="str">
        <f>IF(Lists!BG44="","",Lists!BG44)</f>
        <v/>
      </c>
      <c r="D66" s="259" t="str">
        <f>IF(Lists!BH44="","",Lists!BH44)</f>
        <v/>
      </c>
      <c r="E66" s="259" t="str">
        <f>IF(Lists!BI44="","",Lists!BI44)</f>
        <v/>
      </c>
      <c r="F66" s="260" t="str">
        <f>IF(Lists!BJ44="","",Lists!BJ44)</f>
        <v/>
      </c>
      <c r="G66" s="268"/>
      <c r="H66" s="246"/>
      <c r="I66" s="246"/>
      <c r="J66" s="246"/>
      <c r="K66" s="246"/>
    </row>
    <row r="67" spans="2:11" s="253" customFormat="1" x14ac:dyDescent="0.3">
      <c r="B67" s="252" t="str">
        <f>IF(Lists!BF45="","",Lists!BF45)</f>
        <v/>
      </c>
      <c r="C67" s="252" t="str">
        <f>IF(Lists!BG45="","",Lists!BG45)</f>
        <v/>
      </c>
      <c r="D67" s="259" t="str">
        <f>IF(Lists!BH45="","",Lists!BH45)</f>
        <v/>
      </c>
      <c r="E67" s="259" t="str">
        <f>IF(Lists!BI45="","",Lists!BI45)</f>
        <v/>
      </c>
      <c r="F67" s="260" t="str">
        <f>IF(Lists!BJ45="","",Lists!BJ45)</f>
        <v/>
      </c>
      <c r="G67" s="268"/>
      <c r="H67" s="246"/>
      <c r="I67" s="246"/>
      <c r="J67" s="246"/>
      <c r="K67" s="246"/>
    </row>
    <row r="68" spans="2:11" s="253" customFormat="1" x14ac:dyDescent="0.3">
      <c r="B68" s="252" t="str">
        <f>IF(Lists!BF46="","",Lists!BF46)</f>
        <v/>
      </c>
      <c r="C68" s="252" t="str">
        <f>IF(Lists!BG46="","",Lists!BG46)</f>
        <v/>
      </c>
      <c r="D68" s="259" t="str">
        <f>IF(Lists!BH46="","",Lists!BH46)</f>
        <v/>
      </c>
      <c r="E68" s="259" t="str">
        <f>IF(Lists!BI46="","",Lists!BI46)</f>
        <v/>
      </c>
      <c r="F68" s="260" t="str">
        <f>IF(Lists!BJ46="","",Lists!BJ46)</f>
        <v/>
      </c>
      <c r="G68" s="268"/>
      <c r="H68" s="246"/>
      <c r="I68" s="246"/>
      <c r="J68" s="246"/>
      <c r="K68" s="246"/>
    </row>
    <row r="69" spans="2:11" s="253" customFormat="1" x14ac:dyDescent="0.3">
      <c r="B69" s="252" t="str">
        <f>IF(Lists!BF47="","",Lists!BF47)</f>
        <v/>
      </c>
      <c r="C69" s="252" t="str">
        <f>IF(Lists!BG47="","",Lists!BG47)</f>
        <v/>
      </c>
      <c r="D69" s="259" t="str">
        <f>IF(Lists!BH47="","",Lists!BH47)</f>
        <v/>
      </c>
      <c r="E69" s="259" t="str">
        <f>IF(Lists!BI47="","",Lists!BI47)</f>
        <v/>
      </c>
      <c r="F69" s="260" t="str">
        <f>IF(Lists!BJ47="","",Lists!BJ47)</f>
        <v/>
      </c>
      <c r="G69" s="268"/>
      <c r="H69" s="246"/>
      <c r="I69" s="246"/>
      <c r="J69" s="246"/>
      <c r="K69" s="246"/>
    </row>
    <row r="70" spans="2:11" s="253" customFormat="1" x14ac:dyDescent="0.3">
      <c r="B70" s="252" t="str">
        <f>IF(Lists!BF48="","",Lists!BF48)</f>
        <v/>
      </c>
      <c r="C70" s="252" t="str">
        <f>IF(Lists!BG48="","",Lists!BG48)</f>
        <v/>
      </c>
      <c r="D70" s="259" t="str">
        <f>IF(Lists!BH48="","",Lists!BH48)</f>
        <v/>
      </c>
      <c r="E70" s="259" t="str">
        <f>IF(Lists!BI48="","",Lists!BI48)</f>
        <v/>
      </c>
      <c r="F70" s="260" t="str">
        <f>IF(Lists!BJ48="","",Lists!BJ48)</f>
        <v/>
      </c>
      <c r="G70" s="268"/>
      <c r="H70" s="246"/>
      <c r="I70" s="246"/>
      <c r="J70" s="246"/>
      <c r="K70" s="246"/>
    </row>
    <row r="71" spans="2:11" s="253" customFormat="1" x14ac:dyDescent="0.3">
      <c r="B71" s="252" t="str">
        <f>IF(Lists!BF49="","",Lists!BF49)</f>
        <v/>
      </c>
      <c r="C71" s="252" t="str">
        <f>IF(Lists!BG49="","",Lists!BG49)</f>
        <v/>
      </c>
      <c r="D71" s="259" t="str">
        <f>IF(Lists!BH49="","",Lists!BH49)</f>
        <v/>
      </c>
      <c r="E71" s="259" t="str">
        <f>IF(Lists!BI49="","",Lists!BI49)</f>
        <v/>
      </c>
      <c r="F71" s="260" t="str">
        <f>IF(Lists!BJ49="","",Lists!BJ49)</f>
        <v/>
      </c>
      <c r="G71" s="268"/>
      <c r="H71" s="246"/>
      <c r="I71" s="246"/>
      <c r="J71" s="246"/>
      <c r="K71" s="246"/>
    </row>
    <row r="72" spans="2:11" s="253" customFormat="1" x14ac:dyDescent="0.3">
      <c r="B72" s="252" t="str">
        <f>IF(Lists!BF50="","",Lists!BF50)</f>
        <v/>
      </c>
      <c r="C72" s="252" t="str">
        <f>IF(Lists!BG50="","",Lists!BG50)</f>
        <v/>
      </c>
      <c r="D72" s="259" t="str">
        <f>IF(Lists!BH50="","",Lists!BH50)</f>
        <v/>
      </c>
      <c r="E72" s="259" t="str">
        <f>IF(Lists!BI50="","",Lists!BI50)</f>
        <v/>
      </c>
      <c r="F72" s="260" t="str">
        <f>IF(Lists!BJ50="","",Lists!BJ50)</f>
        <v/>
      </c>
      <c r="G72" s="268"/>
      <c r="H72" s="246"/>
      <c r="I72" s="246"/>
      <c r="J72" s="246"/>
      <c r="K72" s="246"/>
    </row>
    <row r="73" spans="2:11" s="253" customFormat="1" x14ac:dyDescent="0.3">
      <c r="B73" s="252" t="str">
        <f>IF(Lists!BF51="","",Lists!BF51)</f>
        <v/>
      </c>
      <c r="C73" s="252" t="str">
        <f>IF(Lists!BG51="","",Lists!BG51)</f>
        <v/>
      </c>
      <c r="D73" s="259" t="str">
        <f>IF(Lists!BH51="","",Lists!BH51)</f>
        <v/>
      </c>
      <c r="E73" s="259" t="str">
        <f>IF(Lists!BI51="","",Lists!BI51)</f>
        <v/>
      </c>
      <c r="F73" s="260" t="str">
        <f>IF(Lists!BJ51="","",Lists!BJ51)</f>
        <v/>
      </c>
      <c r="G73" s="268"/>
      <c r="H73" s="246"/>
      <c r="I73" s="246"/>
      <c r="J73" s="246"/>
      <c r="K73" s="246"/>
    </row>
    <row r="74" spans="2:11" s="253" customFormat="1" x14ac:dyDescent="0.3">
      <c r="B74" s="252" t="str">
        <f>IF(Lists!BF52="","",Lists!BF52)</f>
        <v/>
      </c>
      <c r="C74" s="252" t="str">
        <f>IF(Lists!BG52="","",Lists!BG52)</f>
        <v/>
      </c>
      <c r="D74" s="259" t="str">
        <f>IF(Lists!BH52="","",Lists!BH52)</f>
        <v/>
      </c>
      <c r="E74" s="259" t="str">
        <f>IF(Lists!BI52="","",Lists!BI52)</f>
        <v/>
      </c>
      <c r="F74" s="260" t="str">
        <f>IF(Lists!BJ52="","",Lists!BJ52)</f>
        <v/>
      </c>
      <c r="G74" s="268"/>
      <c r="H74" s="246"/>
      <c r="I74" s="246"/>
      <c r="J74" s="246"/>
      <c r="K74" s="246"/>
    </row>
    <row r="75" spans="2:11" s="253" customFormat="1" x14ac:dyDescent="0.3">
      <c r="B75" s="252" t="str">
        <f>IF(Lists!BF53="","",Lists!BF53)</f>
        <v/>
      </c>
      <c r="C75" s="252" t="str">
        <f>IF(Lists!BG53="","",Lists!BG53)</f>
        <v/>
      </c>
      <c r="D75" s="259" t="str">
        <f>IF(Lists!BH53="","",Lists!BH53)</f>
        <v/>
      </c>
      <c r="E75" s="259" t="str">
        <f>IF(Lists!BI53="","",Lists!BI53)</f>
        <v/>
      </c>
      <c r="F75" s="260" t="str">
        <f>IF(Lists!BJ53="","",Lists!BJ53)</f>
        <v/>
      </c>
      <c r="G75" s="268"/>
      <c r="H75" s="246"/>
      <c r="I75" s="246"/>
      <c r="J75" s="246"/>
      <c r="K75" s="246"/>
    </row>
    <row r="76" spans="2:11" s="253" customFormat="1" x14ac:dyDescent="0.3">
      <c r="B76" s="252" t="str">
        <f>IF(Lists!BF54="","",Lists!BF54)</f>
        <v/>
      </c>
      <c r="C76" s="252" t="str">
        <f>IF(Lists!BG54="","",Lists!BG54)</f>
        <v/>
      </c>
      <c r="D76" s="259" t="str">
        <f>IF(Lists!BH54="","",Lists!BH54)</f>
        <v/>
      </c>
      <c r="E76" s="259" t="str">
        <f>IF(Lists!BI54="","",Lists!BI54)</f>
        <v/>
      </c>
      <c r="F76" s="260" t="str">
        <f>IF(Lists!BJ54="","",Lists!BJ54)</f>
        <v/>
      </c>
      <c r="G76" s="268"/>
      <c r="H76" s="246"/>
      <c r="I76" s="246"/>
      <c r="J76" s="246"/>
      <c r="K76" s="246"/>
    </row>
    <row r="77" spans="2:11" s="253" customFormat="1" x14ac:dyDescent="0.3">
      <c r="B77" s="252" t="str">
        <f>IF(Lists!BF55="","",Lists!BF55)</f>
        <v/>
      </c>
      <c r="C77" s="252" t="str">
        <f>IF(Lists!BG55="","",Lists!BG55)</f>
        <v/>
      </c>
      <c r="D77" s="259" t="str">
        <f>IF(Lists!BH55="","",Lists!BH55)</f>
        <v/>
      </c>
      <c r="E77" s="259" t="str">
        <f>IF(Lists!BI55="","",Lists!BI55)</f>
        <v/>
      </c>
      <c r="F77" s="260" t="str">
        <f>IF(Lists!BJ55="","",Lists!BJ55)</f>
        <v/>
      </c>
      <c r="G77" s="268"/>
      <c r="H77" s="246"/>
      <c r="I77" s="246"/>
      <c r="J77" s="246"/>
      <c r="K77" s="246"/>
    </row>
    <row r="78" spans="2:11" s="253" customFormat="1" x14ac:dyDescent="0.3">
      <c r="B78" s="252" t="str">
        <f>IF(Lists!BF56="","",Lists!BF56)</f>
        <v/>
      </c>
      <c r="C78" s="252" t="str">
        <f>IF(Lists!BG56="","",Lists!BG56)</f>
        <v/>
      </c>
      <c r="D78" s="259" t="str">
        <f>IF(Lists!BH56="","",Lists!BH56)</f>
        <v/>
      </c>
      <c r="E78" s="259" t="str">
        <f>IF(Lists!BI56="","",Lists!BI56)</f>
        <v/>
      </c>
      <c r="F78" s="260" t="str">
        <f>IF(Lists!BJ56="","",Lists!BJ56)</f>
        <v/>
      </c>
      <c r="G78" s="268"/>
      <c r="H78" s="246"/>
      <c r="I78" s="246"/>
      <c r="J78" s="246"/>
      <c r="K78" s="246"/>
    </row>
    <row r="79" spans="2:11" s="253" customFormat="1" x14ac:dyDescent="0.3">
      <c r="B79" s="252" t="str">
        <f>IF(Lists!BF57="","",Lists!BF57)</f>
        <v/>
      </c>
      <c r="C79" s="252" t="str">
        <f>IF(Lists!BG57="","",Lists!BG57)</f>
        <v/>
      </c>
      <c r="D79" s="259" t="str">
        <f>IF(Lists!BH57="","",Lists!BH57)</f>
        <v/>
      </c>
      <c r="E79" s="259" t="str">
        <f>IF(Lists!BI57="","",Lists!BI57)</f>
        <v/>
      </c>
      <c r="F79" s="260" t="str">
        <f>IF(Lists!BJ57="","",Lists!BJ57)</f>
        <v/>
      </c>
      <c r="G79" s="268"/>
      <c r="H79" s="246"/>
      <c r="I79" s="246"/>
      <c r="J79" s="246"/>
      <c r="K79" s="246"/>
    </row>
    <row r="80" spans="2:11" s="253" customFormat="1" x14ac:dyDescent="0.3">
      <c r="B80" s="252" t="str">
        <f>IF(Lists!BF58="","",Lists!BF58)</f>
        <v/>
      </c>
      <c r="C80" s="252" t="str">
        <f>IF(Lists!BG58="","",Lists!BG58)</f>
        <v/>
      </c>
      <c r="D80" s="259" t="str">
        <f>IF(Lists!BH58="","",Lists!BH58)</f>
        <v/>
      </c>
      <c r="E80" s="259" t="str">
        <f>IF(Lists!BI58="","",Lists!BI58)</f>
        <v/>
      </c>
      <c r="F80" s="260" t="str">
        <f>IF(Lists!BJ58="","",Lists!BJ58)</f>
        <v/>
      </c>
      <c r="G80" s="268"/>
      <c r="H80" s="246"/>
      <c r="I80" s="246"/>
      <c r="J80" s="246"/>
      <c r="K80" s="246"/>
    </row>
    <row r="81" spans="2:11" s="253" customFormat="1" x14ac:dyDescent="0.3">
      <c r="B81" s="252" t="str">
        <f>IF(Lists!BF59="","",Lists!BF59)</f>
        <v/>
      </c>
      <c r="C81" s="252" t="str">
        <f>IF(Lists!BG59="","",Lists!BG59)</f>
        <v/>
      </c>
      <c r="D81" s="259" t="str">
        <f>IF(Lists!BH59="","",Lists!BH59)</f>
        <v/>
      </c>
      <c r="E81" s="259" t="str">
        <f>IF(Lists!BI59="","",Lists!BI59)</f>
        <v/>
      </c>
      <c r="F81" s="260" t="str">
        <f>IF(Lists!BJ59="","",Lists!BJ59)</f>
        <v/>
      </c>
      <c r="G81" s="268"/>
      <c r="H81" s="246"/>
      <c r="I81" s="246"/>
      <c r="J81" s="246"/>
      <c r="K81" s="246"/>
    </row>
    <row r="82" spans="2:11" s="253" customFormat="1" x14ac:dyDescent="0.3">
      <c r="B82" s="252" t="str">
        <f>IF(Lists!BF60="","",Lists!BF60)</f>
        <v/>
      </c>
      <c r="C82" s="252" t="str">
        <f>IF(Lists!BG60="","",Lists!BG60)</f>
        <v/>
      </c>
      <c r="D82" s="259" t="str">
        <f>IF(Lists!BH60="","",Lists!BH60)</f>
        <v/>
      </c>
      <c r="E82" s="259" t="str">
        <f>IF(Lists!BI60="","",Lists!BI60)</f>
        <v/>
      </c>
      <c r="F82" s="260" t="str">
        <f>IF(Lists!BJ60="","",Lists!BJ60)</f>
        <v/>
      </c>
      <c r="G82" s="268"/>
      <c r="H82" s="246"/>
      <c r="I82" s="246"/>
      <c r="J82" s="246"/>
      <c r="K82" s="246"/>
    </row>
    <row r="83" spans="2:11" s="253" customFormat="1" x14ac:dyDescent="0.3">
      <c r="B83" s="252" t="str">
        <f>IF(Lists!BF61="","",Lists!BF61)</f>
        <v/>
      </c>
      <c r="C83" s="252" t="str">
        <f>IF(Lists!BG61="","",Lists!BG61)</f>
        <v/>
      </c>
      <c r="D83" s="259" t="str">
        <f>IF(Lists!BH61="","",Lists!BH61)</f>
        <v/>
      </c>
      <c r="E83" s="259" t="str">
        <f>IF(Lists!BI61="","",Lists!BI61)</f>
        <v/>
      </c>
      <c r="F83" s="260" t="str">
        <f>IF(Lists!BJ61="","",Lists!BJ61)</f>
        <v/>
      </c>
      <c r="G83" s="268"/>
      <c r="H83" s="246"/>
      <c r="I83" s="246"/>
      <c r="J83" s="246"/>
      <c r="K83" s="246"/>
    </row>
    <row r="84" spans="2:11" s="253" customFormat="1" x14ac:dyDescent="0.3">
      <c r="B84" s="252" t="str">
        <f>IF(Lists!BF62="","",Lists!BF62)</f>
        <v/>
      </c>
      <c r="C84" s="252" t="str">
        <f>IF(Lists!BG62="","",Lists!BG62)</f>
        <v/>
      </c>
      <c r="D84" s="259" t="str">
        <f>IF(Lists!BH62="","",Lists!BH62)</f>
        <v/>
      </c>
      <c r="E84" s="259" t="str">
        <f>IF(Lists!BI62="","",Lists!BI62)</f>
        <v/>
      </c>
      <c r="F84" s="260" t="str">
        <f>IF(Lists!BJ62="","",Lists!BJ62)</f>
        <v/>
      </c>
      <c r="G84" s="268"/>
      <c r="H84" s="246"/>
      <c r="I84" s="246"/>
      <c r="J84" s="246"/>
      <c r="K84" s="246"/>
    </row>
    <row r="85" spans="2:11" s="253" customFormat="1" x14ac:dyDescent="0.3">
      <c r="B85" s="252" t="str">
        <f>IF(Lists!BF63="","",Lists!BF63)</f>
        <v/>
      </c>
      <c r="C85" s="252" t="str">
        <f>IF(Lists!BG63="","",Lists!BG63)</f>
        <v/>
      </c>
      <c r="D85" s="259" t="str">
        <f>IF(Lists!BH63="","",Lists!BH63)</f>
        <v/>
      </c>
      <c r="E85" s="259" t="str">
        <f>IF(Lists!BI63="","",Lists!BI63)</f>
        <v/>
      </c>
      <c r="F85" s="260" t="str">
        <f>IF(Lists!BJ63="","",Lists!BJ63)</f>
        <v/>
      </c>
      <c r="G85" s="268"/>
      <c r="H85" s="246"/>
      <c r="I85" s="246"/>
      <c r="J85" s="246"/>
      <c r="K85" s="246"/>
    </row>
    <row r="86" spans="2:11" s="253" customFormat="1" x14ac:dyDescent="0.3">
      <c r="B86" s="252" t="str">
        <f>IF(Lists!BF64="","",Lists!BF64)</f>
        <v/>
      </c>
      <c r="C86" s="252" t="str">
        <f>IF(Lists!BG64="","",Lists!BG64)</f>
        <v/>
      </c>
      <c r="D86" s="259" t="str">
        <f>IF(Lists!BH64="","",Lists!BH64)</f>
        <v/>
      </c>
      <c r="E86" s="259" t="str">
        <f>IF(Lists!BI64="","",Lists!BI64)</f>
        <v/>
      </c>
      <c r="F86" s="260" t="str">
        <f>IF(Lists!BJ64="","",Lists!BJ64)</f>
        <v/>
      </c>
      <c r="G86" s="268"/>
      <c r="H86" s="246"/>
      <c r="I86" s="246"/>
      <c r="J86" s="246"/>
      <c r="K86" s="246"/>
    </row>
    <row r="87" spans="2:11" s="253" customFormat="1" x14ac:dyDescent="0.3">
      <c r="B87" s="252" t="str">
        <f>IF(Lists!BF65="","",Lists!BF65)</f>
        <v/>
      </c>
      <c r="C87" s="252" t="str">
        <f>IF(Lists!BG65="","",Lists!BG65)</f>
        <v/>
      </c>
      <c r="D87" s="259" t="str">
        <f>IF(Lists!BH65="","",Lists!BH65)</f>
        <v/>
      </c>
      <c r="E87" s="259" t="str">
        <f>IF(Lists!BI65="","",Lists!BI65)</f>
        <v/>
      </c>
      <c r="F87" s="260" t="str">
        <f>IF(Lists!BJ65="","",Lists!BJ65)</f>
        <v/>
      </c>
      <c r="G87" s="268"/>
      <c r="H87" s="246"/>
      <c r="I87" s="246"/>
      <c r="J87" s="246"/>
      <c r="K87" s="246"/>
    </row>
    <row r="88" spans="2:11" s="253" customFormat="1" x14ac:dyDescent="0.3">
      <c r="B88" s="252" t="str">
        <f>IF(Lists!BF66="","",Lists!BF66)</f>
        <v/>
      </c>
      <c r="C88" s="252" t="str">
        <f>IF(Lists!BG66="","",Lists!BG66)</f>
        <v/>
      </c>
      <c r="D88" s="259" t="str">
        <f>IF(Lists!BH66="","",Lists!BH66)</f>
        <v/>
      </c>
      <c r="E88" s="259" t="str">
        <f>IF(Lists!BI66="","",Lists!BI66)</f>
        <v/>
      </c>
      <c r="F88" s="260" t="str">
        <f>IF(Lists!BJ66="","",Lists!BJ66)</f>
        <v/>
      </c>
      <c r="G88" s="268"/>
      <c r="H88" s="246"/>
      <c r="I88" s="246"/>
      <c r="J88" s="246"/>
      <c r="K88" s="246"/>
    </row>
    <row r="89" spans="2:11" s="253" customFormat="1" x14ac:dyDescent="0.3">
      <c r="B89" s="252" t="str">
        <f>IF(Lists!BF67="","",Lists!BF67)</f>
        <v/>
      </c>
      <c r="C89" s="252" t="str">
        <f>IF(Lists!BG67="","",Lists!BG67)</f>
        <v/>
      </c>
      <c r="D89" s="259" t="str">
        <f>IF(Lists!BH67="","",Lists!BH67)</f>
        <v/>
      </c>
      <c r="E89" s="259" t="str">
        <f>IF(Lists!BI67="","",Lists!BI67)</f>
        <v/>
      </c>
      <c r="F89" s="260" t="str">
        <f>IF(Lists!BJ67="","",Lists!BJ67)</f>
        <v/>
      </c>
      <c r="G89" s="268"/>
      <c r="H89" s="246"/>
      <c r="I89" s="246"/>
      <c r="J89" s="246"/>
      <c r="K89" s="246"/>
    </row>
    <row r="90" spans="2:11" s="253" customFormat="1" x14ac:dyDescent="0.3">
      <c r="B90" s="252" t="str">
        <f>IF(Lists!BF68="","",Lists!BF68)</f>
        <v/>
      </c>
      <c r="C90" s="252" t="str">
        <f>IF(Lists!BG68="","",Lists!BG68)</f>
        <v/>
      </c>
      <c r="D90" s="259" t="str">
        <f>IF(Lists!BH68="","",Lists!BH68)</f>
        <v/>
      </c>
      <c r="E90" s="259" t="str">
        <f>IF(Lists!BI68="","",Lists!BI68)</f>
        <v/>
      </c>
      <c r="F90" s="260" t="str">
        <f>IF(Lists!BJ68="","",Lists!BJ68)</f>
        <v/>
      </c>
      <c r="G90" s="268"/>
      <c r="H90" s="246"/>
      <c r="I90" s="246"/>
      <c r="J90" s="246"/>
      <c r="K90" s="246"/>
    </row>
    <row r="91" spans="2:11" s="253" customFormat="1" x14ac:dyDescent="0.3">
      <c r="B91" s="252" t="str">
        <f>IF(Lists!BF69="","",Lists!BF69)</f>
        <v/>
      </c>
      <c r="C91" s="252" t="str">
        <f>IF(Lists!BG69="","",Lists!BG69)</f>
        <v/>
      </c>
      <c r="D91" s="259" t="str">
        <f>IF(Lists!BH69="","",Lists!BH69)</f>
        <v/>
      </c>
      <c r="E91" s="259" t="str">
        <f>IF(Lists!BI69="","",Lists!BI69)</f>
        <v/>
      </c>
      <c r="F91" s="260" t="str">
        <f>IF(Lists!BJ69="","",Lists!BJ69)</f>
        <v/>
      </c>
      <c r="G91" s="268"/>
      <c r="H91" s="246"/>
      <c r="I91" s="246"/>
      <c r="J91" s="246"/>
      <c r="K91" s="246"/>
    </row>
    <row r="92" spans="2:11" s="253" customFormat="1" x14ac:dyDescent="0.3">
      <c r="B92" s="252" t="str">
        <f>IF(Lists!BF70="","",Lists!BF70)</f>
        <v/>
      </c>
      <c r="C92" s="252" t="str">
        <f>IF(Lists!BG70="","",Lists!BG70)</f>
        <v/>
      </c>
      <c r="D92" s="259" t="str">
        <f>IF(Lists!BH70="","",Lists!BH70)</f>
        <v/>
      </c>
      <c r="E92" s="259" t="str">
        <f>IF(Lists!BI70="","",Lists!BI70)</f>
        <v/>
      </c>
      <c r="F92" s="260" t="str">
        <f>IF(Lists!BJ70="","",Lists!BJ70)</f>
        <v/>
      </c>
      <c r="G92" s="268"/>
      <c r="H92" s="246"/>
      <c r="I92" s="246"/>
      <c r="J92" s="246"/>
      <c r="K92" s="246"/>
    </row>
    <row r="93" spans="2:11" s="253" customFormat="1" x14ac:dyDescent="0.3">
      <c r="B93" s="252" t="str">
        <f>IF(Lists!BF71="","",Lists!BF71)</f>
        <v/>
      </c>
      <c r="C93" s="252" t="str">
        <f>IF(Lists!BG71="","",Lists!BG71)</f>
        <v/>
      </c>
      <c r="D93" s="259" t="str">
        <f>IF(Lists!BH71="","",Lists!BH71)</f>
        <v/>
      </c>
      <c r="E93" s="259" t="str">
        <f>IF(Lists!BI71="","",Lists!BI71)</f>
        <v/>
      </c>
      <c r="F93" s="260" t="str">
        <f>IF(Lists!BJ71="","",Lists!BJ71)</f>
        <v/>
      </c>
      <c r="G93" s="268"/>
      <c r="H93" s="246"/>
      <c r="I93" s="246"/>
      <c r="J93" s="246"/>
      <c r="K93" s="246"/>
    </row>
    <row r="94" spans="2:11" s="253" customFormat="1" x14ac:dyDescent="0.3">
      <c r="B94" s="252" t="str">
        <f>IF(Lists!BF72="","",Lists!BF72)</f>
        <v/>
      </c>
      <c r="C94" s="252" t="str">
        <f>IF(Lists!BG72="","",Lists!BG72)</f>
        <v/>
      </c>
      <c r="D94" s="259" t="str">
        <f>IF(Lists!BH72="","",Lists!BH72)</f>
        <v/>
      </c>
      <c r="E94" s="259" t="str">
        <f>IF(Lists!BI72="","",Lists!BI72)</f>
        <v/>
      </c>
      <c r="F94" s="260" t="str">
        <f>IF(Lists!BJ72="","",Lists!BJ72)</f>
        <v/>
      </c>
      <c r="G94" s="268"/>
      <c r="H94" s="246"/>
      <c r="I94" s="246"/>
      <c r="J94" s="246"/>
      <c r="K94" s="246"/>
    </row>
    <row r="95" spans="2:11" s="253" customFormat="1" x14ac:dyDescent="0.3">
      <c r="B95" s="252" t="str">
        <f>IF(Lists!BF73="","",Lists!BF73)</f>
        <v/>
      </c>
      <c r="C95" s="252" t="str">
        <f>IF(Lists!BG73="","",Lists!BG73)</f>
        <v/>
      </c>
      <c r="D95" s="259" t="str">
        <f>IF(Lists!BH73="","",Lists!BH73)</f>
        <v/>
      </c>
      <c r="E95" s="259" t="str">
        <f>IF(Lists!BI73="","",Lists!BI73)</f>
        <v/>
      </c>
      <c r="F95" s="260" t="str">
        <f>IF(Lists!BJ73="","",Lists!BJ73)</f>
        <v/>
      </c>
      <c r="G95" s="268"/>
      <c r="H95" s="246"/>
      <c r="I95" s="246"/>
      <c r="J95" s="246"/>
      <c r="K95" s="246"/>
    </row>
    <row r="96" spans="2:11" s="253" customFormat="1" x14ac:dyDescent="0.3">
      <c r="B96" s="252" t="str">
        <f>IF(Lists!BF74="","",Lists!BF74)</f>
        <v/>
      </c>
      <c r="C96" s="252" t="str">
        <f>IF(Lists!BG74="","",Lists!BG74)</f>
        <v/>
      </c>
      <c r="D96" s="259" t="str">
        <f>IF(Lists!BH74="","",Lists!BH74)</f>
        <v/>
      </c>
      <c r="E96" s="259" t="str">
        <f>IF(Lists!BI74="","",Lists!BI74)</f>
        <v/>
      </c>
      <c r="F96" s="260" t="str">
        <f>IF(Lists!BJ74="","",Lists!BJ74)</f>
        <v/>
      </c>
      <c r="G96" s="268"/>
      <c r="H96" s="246"/>
      <c r="I96" s="246"/>
      <c r="J96" s="246"/>
      <c r="K96" s="246"/>
    </row>
    <row r="97" spans="2:11" s="253" customFormat="1" x14ac:dyDescent="0.3">
      <c r="B97" s="252" t="str">
        <f>IF(Lists!BF75="","",Lists!BF75)</f>
        <v/>
      </c>
      <c r="C97" s="252" t="str">
        <f>IF(Lists!BG75="","",Lists!BG75)</f>
        <v/>
      </c>
      <c r="D97" s="259" t="str">
        <f>IF(Lists!BH75="","",Lists!BH75)</f>
        <v/>
      </c>
      <c r="E97" s="259" t="str">
        <f>IF(Lists!BI75="","",Lists!BI75)</f>
        <v/>
      </c>
      <c r="F97" s="260" t="str">
        <f>IF(Lists!BJ75="","",Lists!BJ75)</f>
        <v/>
      </c>
      <c r="G97" s="268"/>
      <c r="H97" s="246"/>
      <c r="I97" s="246"/>
      <c r="J97" s="246"/>
      <c r="K97" s="246"/>
    </row>
    <row r="98" spans="2:11" s="253" customFormat="1" x14ac:dyDescent="0.3">
      <c r="B98" s="252" t="str">
        <f>IF(Lists!BF76="","",Lists!BF76)</f>
        <v/>
      </c>
      <c r="C98" s="252" t="str">
        <f>IF(Lists!BG76="","",Lists!BG76)</f>
        <v/>
      </c>
      <c r="D98" s="259" t="str">
        <f>IF(Lists!BH76="","",Lists!BH76)</f>
        <v/>
      </c>
      <c r="E98" s="259" t="str">
        <f>IF(Lists!BI76="","",Lists!BI76)</f>
        <v/>
      </c>
      <c r="F98" s="260" t="str">
        <f>IF(Lists!BJ76="","",Lists!BJ76)</f>
        <v/>
      </c>
      <c r="G98" s="268"/>
      <c r="H98" s="246"/>
      <c r="I98" s="246"/>
      <c r="J98" s="246"/>
      <c r="K98" s="246"/>
    </row>
    <row r="99" spans="2:11" s="253" customFormat="1" x14ac:dyDescent="0.3">
      <c r="B99" s="252" t="str">
        <f>IF(Lists!BF77="","",Lists!BF77)</f>
        <v/>
      </c>
      <c r="C99" s="252" t="str">
        <f>IF(Lists!BG77="","",Lists!BG77)</f>
        <v/>
      </c>
      <c r="D99" s="259" t="str">
        <f>IF(Lists!BH77="","",Lists!BH77)</f>
        <v/>
      </c>
      <c r="E99" s="259" t="str">
        <f>IF(Lists!BI77="","",Lists!BI77)</f>
        <v/>
      </c>
      <c r="F99" s="260" t="str">
        <f>IF(Lists!BJ77="","",Lists!BJ77)</f>
        <v/>
      </c>
      <c r="G99" s="268"/>
      <c r="H99" s="246"/>
      <c r="I99" s="246"/>
      <c r="J99" s="246"/>
      <c r="K99" s="246"/>
    </row>
    <row r="100" spans="2:11" s="253" customFormat="1" ht="15" thickBot="1" x14ac:dyDescent="0.35">
      <c r="B100" s="252" t="str">
        <f>IF(Lists!BF78="","",Lists!BF78)</f>
        <v/>
      </c>
      <c r="C100" s="252" t="str">
        <f>IF(Lists!BG78="","",Lists!BG78)</f>
        <v/>
      </c>
      <c r="D100" s="259" t="str">
        <f>IF(Lists!BH78="","",Lists!BH78)</f>
        <v/>
      </c>
      <c r="E100" s="259" t="str">
        <f>IF(Lists!BI78="","",Lists!BI78)</f>
        <v/>
      </c>
      <c r="F100" s="261" t="str">
        <f>IF(Lists!BJ78="","",Lists!BJ78)</f>
        <v/>
      </c>
      <c r="G100" s="269"/>
      <c r="H100" s="270"/>
      <c r="I100" s="250"/>
      <c r="J100" s="250"/>
      <c r="K100" s="250"/>
    </row>
  </sheetData>
  <sheetProtection algorithmName="SHA-512" hashValue="Mr98NVc4k0fMLFBQv26jCtLzBUpQwlPOqxd3/jgwObo/OdfmsZWTN//JzAxqhxBdC3tUZoiI1w4QU8MwZrPE9w==" saltValue="H0AiRTffP9o7RsTH4env0g==" spinCount="100000" sheet="1" sort="0" autoFilter="0"/>
  <phoneticPr fontId="22" type="noConversion"/>
  <dataValidations count="2">
    <dataValidation type="list" allowBlank="1" showInputMessage="1" showErrorMessage="1" sqref="C24:C100" xr:uid="{00000000-0002-0000-0500-000000000000}">
      <formula1>Operationname</formula1>
    </dataValidation>
    <dataValidation type="list" allowBlank="1" showInputMessage="1" showErrorMessage="1" sqref="D24:F100" xr:uid="{00000000-0002-0000-0500-000001000000}">
      <formula1>Subcategories</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5"/>
  </sheetPr>
  <dimension ref="B1:O524"/>
  <sheetViews>
    <sheetView showGridLines="0" topLeftCell="B7" workbookViewId="0">
      <selection activeCell="B12" sqref="B12"/>
    </sheetView>
  </sheetViews>
  <sheetFormatPr defaultColWidth="0" defaultRowHeight="14.4" zeroHeight="1" x14ac:dyDescent="0.3"/>
  <cols>
    <col min="1" max="1" width="9.44140625" style="13" hidden="1" customWidth="1"/>
    <col min="2" max="2" width="17.5546875" style="13" customWidth="1"/>
    <col min="3" max="6" width="30.5546875" style="13" customWidth="1"/>
    <col min="7" max="7" width="60" style="13" customWidth="1"/>
    <col min="8" max="8" width="26.44140625" style="92" customWidth="1"/>
    <col min="9" max="9" width="28.88671875" style="92" customWidth="1"/>
    <col min="10" max="10" width="28.44140625" style="92" customWidth="1"/>
    <col min="11" max="11" width="58.44140625" style="92" customWidth="1"/>
    <col min="12" max="13" width="34.5546875" style="92" customWidth="1"/>
    <col min="14" max="15" width="0" style="13" hidden="1" customWidth="1"/>
    <col min="16" max="16384" width="9.44140625" style="13" hidden="1"/>
  </cols>
  <sheetData>
    <row r="1" spans="2:13" hidden="1" x14ac:dyDescent="0.3">
      <c r="B1" s="11" t="s">
        <v>7</v>
      </c>
      <c r="C1" s="12"/>
      <c r="D1" s="12"/>
      <c r="E1" s="12"/>
      <c r="F1" s="12"/>
      <c r="G1" s="12"/>
      <c r="H1" s="12"/>
      <c r="I1" s="12"/>
      <c r="J1" s="12"/>
      <c r="K1" s="12"/>
      <c r="L1" s="12"/>
      <c r="M1" s="12"/>
    </row>
    <row r="2" spans="2:13" hidden="1" x14ac:dyDescent="0.3">
      <c r="B2" s="14" t="s">
        <v>8</v>
      </c>
      <c r="C2" s="11" t="str">
        <f>Welcome!B2</f>
        <v>63.6016(k) Notification of Compliance and  §63.6017(g) Semiannual Compliance Report (Spreadsheet Template)</v>
      </c>
      <c r="D2" s="11"/>
      <c r="E2" s="11"/>
      <c r="F2" s="11"/>
      <c r="G2" s="11"/>
      <c r="H2" s="193"/>
      <c r="I2" s="193"/>
      <c r="J2" s="193"/>
      <c r="K2" s="193"/>
      <c r="L2" s="193"/>
      <c r="M2" s="193"/>
    </row>
    <row r="3" spans="2:13" hidden="1" x14ac:dyDescent="0.3">
      <c r="B3" s="16" t="s">
        <v>9</v>
      </c>
      <c r="C3" s="17" t="str">
        <f>Welcome!B3</f>
        <v>63.6016(k) and 63.6017(g)</v>
      </c>
      <c r="D3" s="17"/>
      <c r="E3" s="17"/>
      <c r="F3" s="17"/>
      <c r="G3" s="17"/>
      <c r="H3" s="89"/>
      <c r="I3" s="89"/>
      <c r="J3" s="89"/>
      <c r="K3" s="89"/>
      <c r="L3" s="89"/>
      <c r="M3" s="89"/>
    </row>
    <row r="4" spans="2:13" hidden="1" x14ac:dyDescent="0.3">
      <c r="B4" s="16" t="s">
        <v>10</v>
      </c>
      <c r="C4" s="19" t="str">
        <f>Welcome!B4</f>
        <v>Final ICR Draft</v>
      </c>
      <c r="D4" s="19"/>
      <c r="E4" s="19"/>
      <c r="F4" s="19"/>
      <c r="G4" s="19"/>
      <c r="H4" s="194"/>
      <c r="I4" s="194"/>
      <c r="J4" s="194"/>
      <c r="K4" s="194"/>
      <c r="L4" s="194"/>
      <c r="M4" s="194"/>
    </row>
    <row r="5" spans="2:13" hidden="1" x14ac:dyDescent="0.3">
      <c r="B5" s="16" t="s">
        <v>11</v>
      </c>
      <c r="C5" s="21">
        <f>Welcome!B5</f>
        <v>45532</v>
      </c>
      <c r="D5" s="21"/>
      <c r="E5" s="21"/>
      <c r="F5" s="21"/>
      <c r="G5" s="21"/>
      <c r="H5" s="195"/>
      <c r="I5" s="195"/>
      <c r="J5" s="195"/>
      <c r="K5" s="195"/>
      <c r="L5" s="195"/>
      <c r="M5" s="195"/>
    </row>
    <row r="6" spans="2:13" hidden="1" x14ac:dyDescent="0.3">
      <c r="B6" s="1" t="str">
        <f>Welcome!B6</f>
        <v>OMB Control Number: 2060-0449 Form 5900-659</v>
      </c>
    </row>
    <row r="7" spans="2:13" x14ac:dyDescent="0.3">
      <c r="B7" s="49" t="s">
        <v>62</v>
      </c>
      <c r="C7" s="50"/>
      <c r="D7" s="50"/>
      <c r="E7" s="50"/>
      <c r="F7" s="50"/>
      <c r="G7" s="50"/>
      <c r="H7" s="90"/>
      <c r="I7" s="90"/>
      <c r="J7" s="90"/>
      <c r="K7" s="90"/>
      <c r="L7" s="90"/>
      <c r="M7" s="90"/>
    </row>
    <row r="8" spans="2:13" ht="28.8" hidden="1" x14ac:dyDescent="0.3">
      <c r="B8" s="27" t="s">
        <v>18</v>
      </c>
      <c r="C8" s="27"/>
      <c r="D8" s="27"/>
      <c r="E8" s="27"/>
      <c r="F8" s="27"/>
      <c r="G8" s="27"/>
      <c r="H8" s="27"/>
      <c r="I8" s="27"/>
      <c r="J8" s="27"/>
      <c r="K8" s="27"/>
      <c r="L8" s="27"/>
      <c r="M8" s="27"/>
    </row>
    <row r="9" spans="2:13" hidden="1" x14ac:dyDescent="0.3">
      <c r="B9" s="30"/>
      <c r="C9" s="30"/>
      <c r="D9" s="30"/>
      <c r="E9" s="30"/>
      <c r="F9" s="30"/>
      <c r="G9" s="30"/>
      <c r="H9" s="91"/>
      <c r="I9" s="91"/>
      <c r="J9" s="91"/>
      <c r="K9" s="91"/>
      <c r="L9" s="91"/>
      <c r="M9" s="91"/>
    </row>
    <row r="10" spans="2:13" x14ac:dyDescent="0.3">
      <c r="B10" s="202" t="s">
        <v>279</v>
      </c>
      <c r="H10" s="51"/>
      <c r="I10" s="51"/>
      <c r="J10" s="51"/>
      <c r="K10" s="51"/>
      <c r="L10" s="51"/>
      <c r="M10" s="51"/>
    </row>
    <row r="11" spans="2:13" s="54" customFormat="1" x14ac:dyDescent="0.3">
      <c r="B11" s="52" t="s">
        <v>449</v>
      </c>
      <c r="C11" s="53"/>
      <c r="D11" s="53"/>
      <c r="E11" s="53"/>
      <c r="F11" s="53"/>
      <c r="G11" s="53"/>
      <c r="H11" s="56"/>
      <c r="I11" s="56"/>
      <c r="J11" s="56"/>
      <c r="K11" s="56"/>
      <c r="L11" s="56"/>
      <c r="M11" s="56"/>
    </row>
    <row r="12" spans="2:13" s="38" customFormat="1" ht="138" customHeight="1" thickBot="1" x14ac:dyDescent="0.35">
      <c r="B12" s="243" t="s">
        <v>387</v>
      </c>
      <c r="C12" s="239" t="s">
        <v>388</v>
      </c>
      <c r="D12" s="239" t="s">
        <v>270</v>
      </c>
      <c r="E12" s="239" t="s">
        <v>450</v>
      </c>
      <c r="F12" s="239" t="s">
        <v>451</v>
      </c>
      <c r="G12" s="240" t="s">
        <v>278</v>
      </c>
      <c r="H12" s="239" t="s">
        <v>452</v>
      </c>
      <c r="I12" s="239" t="s">
        <v>453</v>
      </c>
      <c r="J12" s="239" t="s">
        <v>454</v>
      </c>
      <c r="K12" s="239" t="s">
        <v>455</v>
      </c>
      <c r="L12" s="239" t="s">
        <v>456</v>
      </c>
      <c r="M12" s="239" t="s">
        <v>457</v>
      </c>
    </row>
    <row r="13" spans="2:13" s="223" customFormat="1" ht="17.25" customHeight="1" x14ac:dyDescent="0.3">
      <c r="B13" s="222" t="s">
        <v>315</v>
      </c>
      <c r="C13" s="40" t="s">
        <v>58</v>
      </c>
      <c r="D13" s="40" t="s">
        <v>5</v>
      </c>
      <c r="E13" s="214" t="s">
        <v>316</v>
      </c>
      <c r="F13" s="214" t="s">
        <v>317</v>
      </c>
      <c r="G13" s="214" t="s">
        <v>324</v>
      </c>
      <c r="H13" s="214" t="s">
        <v>318</v>
      </c>
      <c r="I13" s="214" t="s">
        <v>319</v>
      </c>
      <c r="J13" s="214" t="s">
        <v>320</v>
      </c>
      <c r="K13" s="214" t="s">
        <v>321</v>
      </c>
      <c r="L13" s="214" t="s">
        <v>322</v>
      </c>
      <c r="M13" s="214" t="s">
        <v>323</v>
      </c>
    </row>
    <row r="14" spans="2:13" s="225" customFormat="1" ht="28.8" x14ac:dyDescent="0.3">
      <c r="B14" s="224" t="s">
        <v>41</v>
      </c>
      <c r="C14" s="44" t="s">
        <v>299</v>
      </c>
      <c r="D14" s="44" t="s">
        <v>90</v>
      </c>
      <c r="E14" s="95" t="s">
        <v>260</v>
      </c>
      <c r="F14" s="95" t="s">
        <v>64</v>
      </c>
      <c r="G14" s="209" t="s">
        <v>353</v>
      </c>
      <c r="H14" s="95" t="s">
        <v>256</v>
      </c>
      <c r="I14" s="95" t="s">
        <v>257</v>
      </c>
      <c r="J14" s="95" t="s">
        <v>258</v>
      </c>
      <c r="K14" s="95" t="s">
        <v>65</v>
      </c>
      <c r="L14" s="95" t="s">
        <v>66</v>
      </c>
      <c r="M14" s="95" t="s">
        <v>261</v>
      </c>
    </row>
    <row r="15" spans="2:13" hidden="1" x14ac:dyDescent="0.3">
      <c r="B15" s="59" t="s">
        <v>380</v>
      </c>
      <c r="C15" s="44" t="s">
        <v>380</v>
      </c>
      <c r="D15" s="44" t="s">
        <v>380</v>
      </c>
      <c r="E15" s="95" t="s">
        <v>380</v>
      </c>
      <c r="F15" s="95" t="s">
        <v>380</v>
      </c>
      <c r="G15" s="44" t="s">
        <v>380</v>
      </c>
      <c r="H15" s="95" t="s">
        <v>380</v>
      </c>
      <c r="I15" s="95" t="s">
        <v>380</v>
      </c>
      <c r="J15" s="95" t="s">
        <v>380</v>
      </c>
      <c r="K15" s="95" t="s">
        <v>380</v>
      </c>
      <c r="L15" s="95" t="s">
        <v>380</v>
      </c>
      <c r="M15" s="95" t="s">
        <v>380</v>
      </c>
    </row>
    <row r="16" spans="2:13" hidden="1" x14ac:dyDescent="0.3">
      <c r="B16" s="59" t="s">
        <v>380</v>
      </c>
      <c r="C16" s="44" t="s">
        <v>380</v>
      </c>
      <c r="D16" s="44" t="s">
        <v>380</v>
      </c>
      <c r="E16" s="95" t="s">
        <v>380</v>
      </c>
      <c r="F16" s="95" t="s">
        <v>380</v>
      </c>
      <c r="G16" s="44" t="s">
        <v>380</v>
      </c>
      <c r="H16" s="95" t="s">
        <v>380</v>
      </c>
      <c r="I16" s="95" t="s">
        <v>380</v>
      </c>
      <c r="J16" s="95" t="s">
        <v>380</v>
      </c>
      <c r="K16" s="95" t="s">
        <v>380</v>
      </c>
      <c r="L16" s="95" t="s">
        <v>380</v>
      </c>
      <c r="M16" s="95" t="s">
        <v>380</v>
      </c>
    </row>
    <row r="17" spans="2:13" hidden="1" x14ac:dyDescent="0.3">
      <c r="B17" s="59" t="s">
        <v>380</v>
      </c>
      <c r="C17" s="44" t="s">
        <v>380</v>
      </c>
      <c r="D17" s="44" t="s">
        <v>380</v>
      </c>
      <c r="E17" s="95" t="s">
        <v>380</v>
      </c>
      <c r="F17" s="95" t="s">
        <v>380</v>
      </c>
      <c r="G17" s="44" t="s">
        <v>380</v>
      </c>
      <c r="H17" s="95" t="s">
        <v>380</v>
      </c>
      <c r="I17" s="95" t="s">
        <v>380</v>
      </c>
      <c r="J17" s="95" t="s">
        <v>380</v>
      </c>
      <c r="K17" s="95" t="s">
        <v>380</v>
      </c>
      <c r="L17" s="95" t="s">
        <v>380</v>
      </c>
      <c r="M17" s="95" t="s">
        <v>380</v>
      </c>
    </row>
    <row r="18" spans="2:13" hidden="1" x14ac:dyDescent="0.3">
      <c r="B18" s="59" t="s">
        <v>380</v>
      </c>
      <c r="C18" s="44" t="s">
        <v>380</v>
      </c>
      <c r="D18" s="44" t="s">
        <v>380</v>
      </c>
      <c r="E18" s="95" t="s">
        <v>380</v>
      </c>
      <c r="F18" s="95" t="s">
        <v>380</v>
      </c>
      <c r="G18" s="44" t="s">
        <v>380</v>
      </c>
      <c r="H18" s="95" t="s">
        <v>380</v>
      </c>
      <c r="I18" s="95" t="s">
        <v>380</v>
      </c>
      <c r="J18" s="95" t="s">
        <v>380</v>
      </c>
      <c r="K18" s="95" t="s">
        <v>380</v>
      </c>
      <c r="L18" s="95" t="s">
        <v>380</v>
      </c>
      <c r="M18" s="95" t="s">
        <v>380</v>
      </c>
    </row>
    <row r="19" spans="2:13" hidden="1" x14ac:dyDescent="0.3">
      <c r="B19" s="59" t="s">
        <v>380</v>
      </c>
      <c r="C19" s="44" t="s">
        <v>380</v>
      </c>
      <c r="D19" s="44" t="s">
        <v>380</v>
      </c>
      <c r="E19" s="95" t="s">
        <v>380</v>
      </c>
      <c r="F19" s="95" t="s">
        <v>380</v>
      </c>
      <c r="G19" s="44" t="s">
        <v>380</v>
      </c>
      <c r="H19" s="95" t="s">
        <v>380</v>
      </c>
      <c r="I19" s="95" t="s">
        <v>380</v>
      </c>
      <c r="J19" s="95" t="s">
        <v>380</v>
      </c>
      <c r="K19" s="95" t="s">
        <v>380</v>
      </c>
      <c r="L19" s="95" t="s">
        <v>380</v>
      </c>
      <c r="M19" s="95" t="s">
        <v>380</v>
      </c>
    </row>
    <row r="20" spans="2:13" hidden="1" x14ac:dyDescent="0.3">
      <c r="B20" s="59" t="s">
        <v>380</v>
      </c>
      <c r="C20" s="44" t="s">
        <v>380</v>
      </c>
      <c r="D20" s="44" t="s">
        <v>380</v>
      </c>
      <c r="E20" s="95" t="s">
        <v>380</v>
      </c>
      <c r="F20" s="95" t="s">
        <v>380</v>
      </c>
      <c r="G20" s="44" t="s">
        <v>380</v>
      </c>
      <c r="H20" s="95" t="s">
        <v>380</v>
      </c>
      <c r="I20" s="95" t="s">
        <v>380</v>
      </c>
      <c r="J20" s="95" t="s">
        <v>380</v>
      </c>
      <c r="K20" s="95" t="s">
        <v>380</v>
      </c>
      <c r="L20" s="95" t="s">
        <v>380</v>
      </c>
      <c r="M20" s="95" t="s">
        <v>380</v>
      </c>
    </row>
    <row r="21" spans="2:13" hidden="1" x14ac:dyDescent="0.3">
      <c r="B21" s="59" t="s">
        <v>380</v>
      </c>
      <c r="C21" s="44" t="s">
        <v>380</v>
      </c>
      <c r="D21" s="44" t="s">
        <v>380</v>
      </c>
      <c r="E21" s="95" t="s">
        <v>380</v>
      </c>
      <c r="F21" s="95" t="s">
        <v>380</v>
      </c>
      <c r="G21" s="44" t="s">
        <v>380</v>
      </c>
      <c r="H21" s="95" t="s">
        <v>380</v>
      </c>
      <c r="I21" s="95" t="s">
        <v>380</v>
      </c>
      <c r="J21" s="95" t="s">
        <v>380</v>
      </c>
      <c r="K21" s="95" t="s">
        <v>380</v>
      </c>
      <c r="L21" s="95" t="s">
        <v>380</v>
      </c>
      <c r="M21" s="95" t="s">
        <v>380</v>
      </c>
    </row>
    <row r="22" spans="2:13" hidden="1" x14ac:dyDescent="0.3">
      <c r="B22" s="59" t="s">
        <v>380</v>
      </c>
      <c r="C22" s="44" t="s">
        <v>380</v>
      </c>
      <c r="D22" s="44" t="s">
        <v>380</v>
      </c>
      <c r="E22" s="95" t="s">
        <v>380</v>
      </c>
      <c r="F22" s="95" t="s">
        <v>380</v>
      </c>
      <c r="G22" s="44" t="s">
        <v>380</v>
      </c>
      <c r="H22" s="95" t="s">
        <v>380</v>
      </c>
      <c r="I22" s="95" t="s">
        <v>380</v>
      </c>
      <c r="J22" s="95" t="s">
        <v>380</v>
      </c>
      <c r="K22" s="95" t="s">
        <v>380</v>
      </c>
      <c r="L22" s="95" t="s">
        <v>380</v>
      </c>
      <c r="M22" s="95" t="s">
        <v>380</v>
      </c>
    </row>
    <row r="23" spans="2:13" hidden="1" x14ac:dyDescent="0.3">
      <c r="B23" s="59" t="s">
        <v>380</v>
      </c>
      <c r="C23" s="44" t="s">
        <v>380</v>
      </c>
      <c r="D23" s="44" t="s">
        <v>380</v>
      </c>
      <c r="E23" s="95" t="s">
        <v>380</v>
      </c>
      <c r="F23" s="95" t="s">
        <v>380</v>
      </c>
      <c r="G23" s="44" t="s">
        <v>380</v>
      </c>
      <c r="H23" s="95" t="s">
        <v>380</v>
      </c>
      <c r="I23" s="95" t="s">
        <v>380</v>
      </c>
      <c r="J23" s="95" t="s">
        <v>380</v>
      </c>
      <c r="K23" s="95" t="s">
        <v>380</v>
      </c>
      <c r="L23" s="95" t="s">
        <v>380</v>
      </c>
      <c r="M23" s="95" t="s">
        <v>380</v>
      </c>
    </row>
    <row r="24" spans="2:13" s="253" customFormat="1" x14ac:dyDescent="0.3">
      <c r="B24" s="252" t="str">
        <f>IF($G24="","",VLOOKUP($G24,Lists!$BM$2:$BR$478,COLUMN(),FALSE))</f>
        <v/>
      </c>
      <c r="C24" s="252" t="str">
        <f>IF($G24="","",VLOOKUP($G24,Lists!$BM$2:$BR$478,COLUMN(),FALSE))</f>
        <v/>
      </c>
      <c r="D24" s="252" t="str">
        <f>IF($G24="","",VLOOKUP($G24,Lists!$BM$2:$BR$478,COLUMN(),FALSE))</f>
        <v/>
      </c>
      <c r="E24" s="255" t="str">
        <f>IF($G24="","",VLOOKUP($G24,Lists!$BM$2:$BR$478,COLUMN(),FALSE))</f>
        <v/>
      </c>
      <c r="F24" s="255" t="str">
        <f>IF($G24="","",VLOOKUP($G24,Lists!$BM$2:$BR$478,COLUMN(),FALSE))</f>
        <v/>
      </c>
      <c r="G24" s="248"/>
      <c r="H24" s="246"/>
      <c r="I24" s="246"/>
      <c r="J24" s="246"/>
      <c r="K24" s="246"/>
      <c r="L24" s="246"/>
      <c r="M24" s="246"/>
    </row>
    <row r="25" spans="2:13" s="253" customFormat="1" x14ac:dyDescent="0.3">
      <c r="B25" s="252" t="str">
        <f>IF($G25="","",VLOOKUP($G25,Lists!$BM$2:$BR$478,COLUMN(),FALSE))</f>
        <v/>
      </c>
      <c r="C25" s="252" t="str">
        <f>IF($G25="","",VLOOKUP($G25,Lists!$BM$2:$BR$478,COLUMN(),FALSE))</f>
        <v/>
      </c>
      <c r="D25" s="252" t="str">
        <f>IF($G25="","",VLOOKUP($G25,Lists!$BM$2:$BR$478,COLUMN(),FALSE))</f>
        <v/>
      </c>
      <c r="E25" s="252" t="str">
        <f>IF($G25="","",VLOOKUP($G25,Lists!$BM$2:$BR$478,COLUMN(),FALSE))</f>
        <v/>
      </c>
      <c r="F25" s="252" t="str">
        <f>IF($G25="","",VLOOKUP($G25,Lists!$BM$2:$BR$478,COLUMN(),FALSE))</f>
        <v/>
      </c>
      <c r="G25" s="248"/>
      <c r="H25" s="246"/>
      <c r="I25" s="246"/>
      <c r="J25" s="246"/>
      <c r="K25" s="246"/>
      <c r="L25" s="246"/>
      <c r="M25" s="246"/>
    </row>
    <row r="26" spans="2:13" s="253" customFormat="1" x14ac:dyDescent="0.3">
      <c r="B26" s="252" t="str">
        <f>IF($G26="","",VLOOKUP($G26,Lists!$BM$2:$BR$478,COLUMN(),FALSE))</f>
        <v/>
      </c>
      <c r="C26" s="252" t="str">
        <f>IF($G26="","",VLOOKUP($G26,Lists!$BM$2:$BR$478,COLUMN(),FALSE))</f>
        <v/>
      </c>
      <c r="D26" s="252" t="str">
        <f>IF($G26="","",VLOOKUP($G26,Lists!$BM$2:$BR$478,COLUMN(),FALSE))</f>
        <v/>
      </c>
      <c r="E26" s="252" t="str">
        <f>IF($G26="","",VLOOKUP($G26,Lists!$BM$2:$BR$478,COLUMN(),FALSE))</f>
        <v/>
      </c>
      <c r="F26" s="252" t="str">
        <f>IF($G26="","",VLOOKUP($G26,Lists!$BM$2:$BR$478,COLUMN(),FALSE))</f>
        <v/>
      </c>
      <c r="G26" s="248"/>
      <c r="H26" s="246"/>
      <c r="I26" s="246"/>
      <c r="J26" s="246"/>
      <c r="K26" s="246"/>
      <c r="L26" s="246"/>
      <c r="M26" s="246"/>
    </row>
    <row r="27" spans="2:13" s="253" customFormat="1" x14ac:dyDescent="0.3">
      <c r="B27" s="252" t="str">
        <f>IF($G27="","",VLOOKUP($G27,Lists!$BM$2:$BR$478,COLUMN(),FALSE))</f>
        <v/>
      </c>
      <c r="C27" s="252" t="str">
        <f>IF($G27="","",VLOOKUP($G27,Lists!$BM$2:$BR$478,COLUMN(),FALSE))</f>
        <v/>
      </c>
      <c r="D27" s="252" t="str">
        <f>IF($G27="","",VLOOKUP($G27,Lists!$BM$2:$BR$478,COLUMN(),FALSE))</f>
        <v/>
      </c>
      <c r="E27" s="252" t="str">
        <f>IF($G27="","",VLOOKUP($G27,Lists!$BM$2:$BR$478,COLUMN(),FALSE))</f>
        <v/>
      </c>
      <c r="F27" s="252" t="str">
        <f>IF($G27="","",VLOOKUP($G27,Lists!$BM$2:$BR$478,COLUMN(),FALSE))</f>
        <v/>
      </c>
      <c r="G27" s="248"/>
      <c r="H27" s="246"/>
      <c r="I27" s="246"/>
      <c r="J27" s="246"/>
      <c r="K27" s="246"/>
      <c r="L27" s="246"/>
      <c r="M27" s="246"/>
    </row>
    <row r="28" spans="2:13" s="253" customFormat="1" x14ac:dyDescent="0.3">
      <c r="B28" s="252" t="str">
        <f>IF($G28="","",VLOOKUP($G28,Lists!$BM$2:$BR$478,COLUMN(),FALSE))</f>
        <v/>
      </c>
      <c r="C28" s="252" t="str">
        <f>IF($G28="","",VLOOKUP($G28,Lists!$BM$2:$BR$478,COLUMN(),FALSE))</f>
        <v/>
      </c>
      <c r="D28" s="252" t="str">
        <f>IF($G28="","",VLOOKUP($G28,Lists!$BM$2:$BR$478,COLUMN(),FALSE))</f>
        <v/>
      </c>
      <c r="E28" s="252" t="str">
        <f>IF($G28="","",VLOOKUP($G28,Lists!$BM$2:$BR$478,COLUMN(),FALSE))</f>
        <v/>
      </c>
      <c r="F28" s="252" t="str">
        <f>IF($G28="","",VLOOKUP($G28,Lists!$BM$2:$BR$478,COLUMN(),FALSE))</f>
        <v/>
      </c>
      <c r="G28" s="248"/>
      <c r="H28" s="246"/>
      <c r="I28" s="246"/>
      <c r="J28" s="246"/>
      <c r="K28" s="246"/>
      <c r="L28" s="246"/>
      <c r="M28" s="246"/>
    </row>
    <row r="29" spans="2:13" s="253" customFormat="1" x14ac:dyDescent="0.3">
      <c r="B29" s="252" t="str">
        <f>IF($G29="","",VLOOKUP($G29,Lists!$BM$2:$BR$478,COLUMN(),FALSE))</f>
        <v/>
      </c>
      <c r="C29" s="252" t="str">
        <f>IF($G29="","",VLOOKUP($G29,Lists!$BM$2:$BR$478,COLUMN(),FALSE))</f>
        <v/>
      </c>
      <c r="D29" s="252" t="str">
        <f>IF($G29="","",VLOOKUP($G29,Lists!$BM$2:$BR$478,COLUMN(),FALSE))</f>
        <v/>
      </c>
      <c r="E29" s="252" t="str">
        <f>IF($G29="","",VLOOKUP($G29,Lists!$BM$2:$BR$478,COLUMN(),FALSE))</f>
        <v/>
      </c>
      <c r="F29" s="252" t="str">
        <f>IF($G29="","",VLOOKUP($G29,Lists!$BM$2:$BR$478,COLUMN(),FALSE))</f>
        <v/>
      </c>
      <c r="G29" s="248"/>
      <c r="H29" s="246"/>
      <c r="I29" s="246"/>
      <c r="J29" s="246"/>
      <c r="K29" s="246"/>
      <c r="L29" s="246"/>
      <c r="M29" s="246"/>
    </row>
    <row r="30" spans="2:13" s="253" customFormat="1" x14ac:dyDescent="0.3">
      <c r="B30" s="252" t="str">
        <f>IF($G30="","",VLOOKUP($G30,Lists!$BM$2:$BR$478,COLUMN(),FALSE))</f>
        <v/>
      </c>
      <c r="C30" s="252" t="str">
        <f>IF($G30="","",VLOOKUP($G30,Lists!$BM$2:$BR$478,COLUMN(),FALSE))</f>
        <v/>
      </c>
      <c r="D30" s="252" t="str">
        <f>IF($G30="","",VLOOKUP($G30,Lists!$BM$2:$BR$478,COLUMN(),FALSE))</f>
        <v/>
      </c>
      <c r="E30" s="252" t="str">
        <f>IF($G30="","",VLOOKUP($G30,Lists!$BM$2:$BR$478,COLUMN(),FALSE))</f>
        <v/>
      </c>
      <c r="F30" s="252" t="str">
        <f>IF($G30="","",VLOOKUP($G30,Lists!$BM$2:$BR$478,COLUMN(),FALSE))</f>
        <v/>
      </c>
      <c r="G30" s="248"/>
      <c r="H30" s="246"/>
      <c r="I30" s="246"/>
      <c r="J30" s="246"/>
      <c r="K30" s="246"/>
      <c r="L30" s="246"/>
      <c r="M30" s="246"/>
    </row>
    <row r="31" spans="2:13" s="253" customFormat="1" x14ac:dyDescent="0.3">
      <c r="B31" s="252" t="str">
        <f>IF($G31="","",VLOOKUP($G31,Lists!$BM$2:$BR$478,COLUMN(),FALSE))</f>
        <v/>
      </c>
      <c r="C31" s="252" t="str">
        <f>IF($G31="","",VLOOKUP($G31,Lists!$BM$2:$BR$478,COLUMN(),FALSE))</f>
        <v/>
      </c>
      <c r="D31" s="252" t="str">
        <f>IF($G31="","",VLOOKUP($G31,Lists!$BM$2:$BR$478,COLUMN(),FALSE))</f>
        <v/>
      </c>
      <c r="E31" s="252" t="str">
        <f>IF($G31="","",VLOOKUP($G31,Lists!$BM$2:$BR$478,COLUMN(),FALSE))</f>
        <v/>
      </c>
      <c r="F31" s="252" t="str">
        <f>IF($G31="","",VLOOKUP($G31,Lists!$BM$2:$BR$478,COLUMN(),FALSE))</f>
        <v/>
      </c>
      <c r="G31" s="248"/>
      <c r="H31" s="246"/>
      <c r="I31" s="246"/>
      <c r="J31" s="246"/>
      <c r="K31" s="246"/>
      <c r="L31" s="246"/>
      <c r="M31" s="246"/>
    </row>
    <row r="32" spans="2:13" s="253" customFormat="1" x14ac:dyDescent="0.3">
      <c r="B32" s="252" t="str">
        <f>IF($G32="","",VLOOKUP($G32,Lists!$BM$2:$BR$478,COLUMN(),FALSE))</f>
        <v/>
      </c>
      <c r="C32" s="252" t="str">
        <f>IF($G32="","",VLOOKUP($G32,Lists!$BM$2:$BR$478,COLUMN(),FALSE))</f>
        <v/>
      </c>
      <c r="D32" s="252" t="str">
        <f>IF($G32="","",VLOOKUP($G32,Lists!$BM$2:$BR$478,COLUMN(),FALSE))</f>
        <v/>
      </c>
      <c r="E32" s="252" t="str">
        <f>IF($G32="","",VLOOKUP($G32,Lists!$BM$2:$BR$478,COLUMN(),FALSE))</f>
        <v/>
      </c>
      <c r="F32" s="252" t="str">
        <f>IF($G32="","",VLOOKUP($G32,Lists!$BM$2:$BR$478,COLUMN(),FALSE))</f>
        <v/>
      </c>
      <c r="G32" s="248"/>
      <c r="H32" s="246"/>
      <c r="I32" s="246"/>
      <c r="J32" s="246"/>
      <c r="K32" s="246"/>
      <c r="L32" s="246"/>
      <c r="M32" s="246"/>
    </row>
    <row r="33" spans="2:13" s="253" customFormat="1" x14ac:dyDescent="0.3">
      <c r="B33" s="252" t="str">
        <f>IF($G33="","",VLOOKUP($G33,Lists!$BM$2:$BR$478,COLUMN(),FALSE))</f>
        <v/>
      </c>
      <c r="C33" s="252" t="str">
        <f>IF($G33="","",VLOOKUP($G33,Lists!$BM$2:$BR$478,COLUMN(),FALSE))</f>
        <v/>
      </c>
      <c r="D33" s="252" t="str">
        <f>IF($G33="","",VLOOKUP($G33,Lists!$BM$2:$BR$478,COLUMN(),FALSE))</f>
        <v/>
      </c>
      <c r="E33" s="252" t="str">
        <f>IF($G33="","",VLOOKUP($G33,Lists!$BM$2:$BR$478,COLUMN(),FALSE))</f>
        <v/>
      </c>
      <c r="F33" s="252" t="str">
        <f>IF($G33="","",VLOOKUP($G33,Lists!$BM$2:$BR$478,COLUMN(),FALSE))</f>
        <v/>
      </c>
      <c r="G33" s="248"/>
      <c r="H33" s="246"/>
      <c r="I33" s="246"/>
      <c r="J33" s="246"/>
      <c r="K33" s="246"/>
      <c r="L33" s="246"/>
      <c r="M33" s="246"/>
    </row>
    <row r="34" spans="2:13" s="253" customFormat="1" x14ac:dyDescent="0.3">
      <c r="B34" s="252" t="str">
        <f>IF($G34="","",VLOOKUP($G34,Lists!$BM$2:$BR$478,COLUMN(),FALSE))</f>
        <v/>
      </c>
      <c r="C34" s="252" t="str">
        <f>IF($G34="","",VLOOKUP($G34,Lists!$BM$2:$BR$478,COLUMN(),FALSE))</f>
        <v/>
      </c>
      <c r="D34" s="252" t="str">
        <f>IF($G34="","",VLOOKUP($G34,Lists!$BM$2:$BR$478,COLUMN(),FALSE))</f>
        <v/>
      </c>
      <c r="E34" s="252" t="str">
        <f>IF($G34="","",VLOOKUP($G34,Lists!$BM$2:$BR$478,COLUMN(),FALSE))</f>
        <v/>
      </c>
      <c r="F34" s="252" t="str">
        <f>IF($G34="","",VLOOKUP($G34,Lists!$BM$2:$BR$478,COLUMN(),FALSE))</f>
        <v/>
      </c>
      <c r="G34" s="248"/>
      <c r="H34" s="246"/>
      <c r="I34" s="246"/>
      <c r="J34" s="246"/>
      <c r="K34" s="246"/>
      <c r="L34" s="246"/>
      <c r="M34" s="246"/>
    </row>
    <row r="35" spans="2:13" s="253" customFormat="1" x14ac:dyDescent="0.3">
      <c r="B35" s="252" t="str">
        <f>IF($G35="","",VLOOKUP($G35,Lists!$BM$2:$BR$478,COLUMN(),FALSE))</f>
        <v/>
      </c>
      <c r="C35" s="252" t="str">
        <f>IF($G35="","",VLOOKUP($G35,Lists!$BM$2:$BR$478,COLUMN(),FALSE))</f>
        <v/>
      </c>
      <c r="D35" s="252" t="str">
        <f>IF($G35="","",VLOOKUP($G35,Lists!$BM$2:$BR$478,COLUMN(),FALSE))</f>
        <v/>
      </c>
      <c r="E35" s="252" t="str">
        <f>IF($G35="","",VLOOKUP($G35,Lists!$BM$2:$BR$478,COLUMN(),FALSE))</f>
        <v/>
      </c>
      <c r="F35" s="252" t="str">
        <f>IF($G35="","",VLOOKUP($G35,Lists!$BM$2:$BR$478,COLUMN(),FALSE))</f>
        <v/>
      </c>
      <c r="G35" s="248"/>
      <c r="H35" s="246"/>
      <c r="I35" s="246"/>
      <c r="J35" s="246"/>
      <c r="K35" s="246"/>
      <c r="L35" s="246"/>
      <c r="M35" s="246"/>
    </row>
    <row r="36" spans="2:13" s="253" customFormat="1" x14ac:dyDescent="0.3">
      <c r="B36" s="252" t="str">
        <f>IF($G36="","",VLOOKUP($G36,Lists!$BM$2:$BR$478,COLUMN(),FALSE))</f>
        <v/>
      </c>
      <c r="C36" s="252" t="str">
        <f>IF($G36="","",VLOOKUP($G36,Lists!$BM$2:$BR$478,COLUMN(),FALSE))</f>
        <v/>
      </c>
      <c r="D36" s="252" t="str">
        <f>IF($G36="","",VLOOKUP($G36,Lists!$BM$2:$BR$478,COLUMN(),FALSE))</f>
        <v/>
      </c>
      <c r="E36" s="252" t="str">
        <f>IF($G36="","",VLOOKUP($G36,Lists!$BM$2:$BR$478,COLUMN(),FALSE))</f>
        <v/>
      </c>
      <c r="F36" s="252" t="str">
        <f>IF($G36="","",VLOOKUP($G36,Lists!$BM$2:$BR$478,COLUMN(),FALSE))</f>
        <v/>
      </c>
      <c r="G36" s="248"/>
      <c r="H36" s="246"/>
      <c r="I36" s="246"/>
      <c r="J36" s="246"/>
      <c r="K36" s="246"/>
      <c r="L36" s="246"/>
      <c r="M36" s="246"/>
    </row>
    <row r="37" spans="2:13" s="253" customFormat="1" x14ac:dyDescent="0.3">
      <c r="B37" s="252" t="str">
        <f>IF($G37="","",VLOOKUP($G37,Lists!$BM$2:$BR$478,COLUMN(),FALSE))</f>
        <v/>
      </c>
      <c r="C37" s="252" t="str">
        <f>IF($G37="","",VLOOKUP($G37,Lists!$BM$2:$BR$478,COLUMN(),FALSE))</f>
        <v/>
      </c>
      <c r="D37" s="252" t="str">
        <f>IF($G37="","",VLOOKUP($G37,Lists!$BM$2:$BR$478,COLUMN(),FALSE))</f>
        <v/>
      </c>
      <c r="E37" s="252" t="str">
        <f>IF($G37="","",VLOOKUP($G37,Lists!$BM$2:$BR$478,COLUMN(),FALSE))</f>
        <v/>
      </c>
      <c r="F37" s="252" t="str">
        <f>IF($G37="","",VLOOKUP($G37,Lists!$BM$2:$BR$478,COLUMN(),FALSE))</f>
        <v/>
      </c>
      <c r="G37" s="248"/>
      <c r="H37" s="246"/>
      <c r="I37" s="246"/>
      <c r="J37" s="246"/>
      <c r="K37" s="246"/>
      <c r="L37" s="246"/>
      <c r="M37" s="246"/>
    </row>
    <row r="38" spans="2:13" s="253" customFormat="1" x14ac:dyDescent="0.3">
      <c r="B38" s="252" t="str">
        <f>IF($G38="","",VLOOKUP($G38,Lists!$BM$2:$BR$478,COLUMN(),FALSE))</f>
        <v/>
      </c>
      <c r="C38" s="252" t="str">
        <f>IF($G38="","",VLOOKUP($G38,Lists!$BM$2:$BR$478,COLUMN(),FALSE))</f>
        <v/>
      </c>
      <c r="D38" s="252" t="str">
        <f>IF($G38="","",VLOOKUP($G38,Lists!$BM$2:$BR$478,COLUMN(),FALSE))</f>
        <v/>
      </c>
      <c r="E38" s="252" t="str">
        <f>IF($G38="","",VLOOKUP($G38,Lists!$BM$2:$BR$478,COLUMN(),FALSE))</f>
        <v/>
      </c>
      <c r="F38" s="252" t="str">
        <f>IF($G38="","",VLOOKUP($G38,Lists!$BM$2:$BR$478,COLUMN(),FALSE))</f>
        <v/>
      </c>
      <c r="G38" s="248"/>
      <c r="H38" s="246"/>
      <c r="I38" s="246"/>
      <c r="J38" s="246"/>
      <c r="K38" s="246"/>
      <c r="L38" s="246"/>
      <c r="M38" s="246"/>
    </row>
    <row r="39" spans="2:13" s="253" customFormat="1" x14ac:dyDescent="0.3">
      <c r="B39" s="252" t="str">
        <f>IF($G39="","",VLOOKUP($G39,Lists!$BM$2:$BR$478,COLUMN(),FALSE))</f>
        <v/>
      </c>
      <c r="C39" s="252" t="str">
        <f>IF($G39="","",VLOOKUP($G39,Lists!$BM$2:$BR$478,COLUMN(),FALSE))</f>
        <v/>
      </c>
      <c r="D39" s="252" t="str">
        <f>IF($G39="","",VLOOKUP($G39,Lists!$BM$2:$BR$478,COLUMN(),FALSE))</f>
        <v/>
      </c>
      <c r="E39" s="252" t="str">
        <f>IF($G39="","",VLOOKUP($G39,Lists!$BM$2:$BR$478,COLUMN(),FALSE))</f>
        <v/>
      </c>
      <c r="F39" s="252" t="str">
        <f>IF($G39="","",VLOOKUP($G39,Lists!$BM$2:$BR$478,COLUMN(),FALSE))</f>
        <v/>
      </c>
      <c r="G39" s="248"/>
      <c r="H39" s="246"/>
      <c r="I39" s="246"/>
      <c r="J39" s="246"/>
      <c r="K39" s="246"/>
      <c r="L39" s="246"/>
      <c r="M39" s="246"/>
    </row>
    <row r="40" spans="2:13" s="253" customFormat="1" x14ac:dyDescent="0.3">
      <c r="B40" s="252" t="str">
        <f>IF($G40="","",VLOOKUP($G40,Lists!$BM$2:$BR$478,COLUMN(),FALSE))</f>
        <v/>
      </c>
      <c r="C40" s="252" t="str">
        <f>IF($G40="","",VLOOKUP($G40,Lists!$BM$2:$BR$478,COLUMN(),FALSE))</f>
        <v/>
      </c>
      <c r="D40" s="252" t="str">
        <f>IF($G40="","",VLOOKUP($G40,Lists!$BM$2:$BR$478,COLUMN(),FALSE))</f>
        <v/>
      </c>
      <c r="E40" s="252" t="str">
        <f>IF($G40="","",VLOOKUP($G40,Lists!$BM$2:$BR$478,COLUMN(),FALSE))</f>
        <v/>
      </c>
      <c r="F40" s="252" t="str">
        <f>IF($G40="","",VLOOKUP($G40,Lists!$BM$2:$BR$478,COLUMN(),FALSE))</f>
        <v/>
      </c>
      <c r="G40" s="248"/>
      <c r="H40" s="246"/>
      <c r="I40" s="246"/>
      <c r="J40" s="246"/>
      <c r="K40" s="246"/>
      <c r="L40" s="246"/>
      <c r="M40" s="246"/>
    </row>
    <row r="41" spans="2:13" s="253" customFormat="1" x14ac:dyDescent="0.3">
      <c r="B41" s="252" t="str">
        <f>IF($G41="","",VLOOKUP($G41,Lists!$BM$2:$BR$478,COLUMN(),FALSE))</f>
        <v/>
      </c>
      <c r="C41" s="252" t="str">
        <f>IF($G41="","",VLOOKUP($G41,Lists!$BM$2:$BR$478,COLUMN(),FALSE))</f>
        <v/>
      </c>
      <c r="D41" s="252" t="str">
        <f>IF($G41="","",VLOOKUP($G41,Lists!$BM$2:$BR$478,COLUMN(),FALSE))</f>
        <v/>
      </c>
      <c r="E41" s="252" t="str">
        <f>IF($G41="","",VLOOKUP($G41,Lists!$BM$2:$BR$478,COLUMN(),FALSE))</f>
        <v/>
      </c>
      <c r="F41" s="252" t="str">
        <f>IF($G41="","",VLOOKUP($G41,Lists!$BM$2:$BR$478,COLUMN(),FALSE))</f>
        <v/>
      </c>
      <c r="G41" s="248"/>
      <c r="H41" s="246"/>
      <c r="I41" s="246"/>
      <c r="J41" s="246"/>
      <c r="K41" s="246"/>
      <c r="L41" s="246"/>
      <c r="M41" s="246"/>
    </row>
    <row r="42" spans="2:13" s="253" customFormat="1" x14ac:dyDescent="0.3">
      <c r="B42" s="252" t="str">
        <f>IF($G42="","",VLOOKUP($G42,Lists!$BM$2:$BR$478,COLUMN(),FALSE))</f>
        <v/>
      </c>
      <c r="C42" s="252" t="str">
        <f>IF($G42="","",VLOOKUP($G42,Lists!$BM$2:$BR$478,COLUMN(),FALSE))</f>
        <v/>
      </c>
      <c r="D42" s="252" t="str">
        <f>IF($G42="","",VLOOKUP($G42,Lists!$BM$2:$BR$478,COLUMN(),FALSE))</f>
        <v/>
      </c>
      <c r="E42" s="252" t="str">
        <f>IF($G42="","",VLOOKUP($G42,Lists!$BM$2:$BR$478,COLUMN(),FALSE))</f>
        <v/>
      </c>
      <c r="F42" s="252" t="str">
        <f>IF($G42="","",VLOOKUP($G42,Lists!$BM$2:$BR$478,COLUMN(),FALSE))</f>
        <v/>
      </c>
      <c r="G42" s="248"/>
      <c r="H42" s="246"/>
      <c r="I42" s="246"/>
      <c r="J42" s="246"/>
      <c r="K42" s="246"/>
      <c r="L42" s="246"/>
      <c r="M42" s="246"/>
    </row>
    <row r="43" spans="2:13" s="253" customFormat="1" x14ac:dyDescent="0.3">
      <c r="B43" s="252" t="str">
        <f>IF($G43="","",VLOOKUP($G43,Lists!$BM$2:$BR$478,COLUMN(),FALSE))</f>
        <v/>
      </c>
      <c r="C43" s="252" t="str">
        <f>IF($G43="","",VLOOKUP($G43,Lists!$BM$2:$BR$478,COLUMN(),FALSE))</f>
        <v/>
      </c>
      <c r="D43" s="252" t="str">
        <f>IF($G43="","",VLOOKUP($G43,Lists!$BM$2:$BR$478,COLUMN(),FALSE))</f>
        <v/>
      </c>
      <c r="E43" s="252" t="str">
        <f>IF($G43="","",VLOOKUP($G43,Lists!$BM$2:$BR$478,COLUMN(),FALSE))</f>
        <v/>
      </c>
      <c r="F43" s="252" t="str">
        <f>IF($G43="","",VLOOKUP($G43,Lists!$BM$2:$BR$478,COLUMN(),FALSE))</f>
        <v/>
      </c>
      <c r="G43" s="248"/>
      <c r="H43" s="246"/>
      <c r="I43" s="246"/>
      <c r="J43" s="246"/>
      <c r="K43" s="246"/>
      <c r="L43" s="246"/>
      <c r="M43" s="246"/>
    </row>
    <row r="44" spans="2:13" s="253" customFormat="1" x14ac:dyDescent="0.3">
      <c r="B44" s="252" t="str">
        <f>IF($G44="","",VLOOKUP($G44,Lists!$BM$2:$BR$478,COLUMN(),FALSE))</f>
        <v/>
      </c>
      <c r="C44" s="252" t="str">
        <f>IF($G44="","",VLOOKUP($G44,Lists!$BM$2:$BR$478,COLUMN(),FALSE))</f>
        <v/>
      </c>
      <c r="D44" s="252" t="str">
        <f>IF($G44="","",VLOOKUP($G44,Lists!$BM$2:$BR$478,COLUMN(),FALSE))</f>
        <v/>
      </c>
      <c r="E44" s="252" t="str">
        <f>IF($G44="","",VLOOKUP($G44,Lists!$BM$2:$BR$478,COLUMN(),FALSE))</f>
        <v/>
      </c>
      <c r="F44" s="252" t="str">
        <f>IF($G44="","",VLOOKUP($G44,Lists!$BM$2:$BR$478,COLUMN(),FALSE))</f>
        <v/>
      </c>
      <c r="G44" s="248"/>
      <c r="H44" s="246"/>
      <c r="I44" s="246"/>
      <c r="J44" s="246"/>
      <c r="K44" s="246"/>
      <c r="L44" s="246"/>
      <c r="M44" s="246"/>
    </row>
    <row r="45" spans="2:13" s="253" customFormat="1" x14ac:dyDescent="0.3">
      <c r="B45" s="252" t="str">
        <f>IF($G45="","",VLOOKUP($G45,Lists!$BM$2:$BR$478,COLUMN(),FALSE))</f>
        <v/>
      </c>
      <c r="C45" s="252" t="str">
        <f>IF($G45="","",VLOOKUP($G45,Lists!$BM$2:$BR$478,COLUMN(),FALSE))</f>
        <v/>
      </c>
      <c r="D45" s="252" t="str">
        <f>IF($G45="","",VLOOKUP($G45,Lists!$BM$2:$BR$478,COLUMN(),FALSE))</f>
        <v/>
      </c>
      <c r="E45" s="252" t="str">
        <f>IF($G45="","",VLOOKUP($G45,Lists!$BM$2:$BR$478,COLUMN(),FALSE))</f>
        <v/>
      </c>
      <c r="F45" s="252" t="str">
        <f>IF($G45="","",VLOOKUP($G45,Lists!$BM$2:$BR$478,COLUMN(),FALSE))</f>
        <v/>
      </c>
      <c r="G45" s="248"/>
      <c r="H45" s="246"/>
      <c r="I45" s="246"/>
      <c r="J45" s="246"/>
      <c r="K45" s="246"/>
      <c r="L45" s="246"/>
      <c r="M45" s="246"/>
    </row>
    <row r="46" spans="2:13" s="253" customFormat="1" x14ac:dyDescent="0.3">
      <c r="B46" s="252" t="str">
        <f>IF($G46="","",VLOOKUP($G46,Lists!$BM$2:$BR$478,COLUMN(),FALSE))</f>
        <v/>
      </c>
      <c r="C46" s="252" t="str">
        <f>IF($G46="","",VLOOKUP($G46,Lists!$BM$2:$BR$478,COLUMN(),FALSE))</f>
        <v/>
      </c>
      <c r="D46" s="252" t="str">
        <f>IF($G46="","",VLOOKUP($G46,Lists!$BM$2:$BR$478,COLUMN(),FALSE))</f>
        <v/>
      </c>
      <c r="E46" s="252" t="str">
        <f>IF($G46="","",VLOOKUP($G46,Lists!$BM$2:$BR$478,COLUMN(),FALSE))</f>
        <v/>
      </c>
      <c r="F46" s="252" t="str">
        <f>IF($G46="","",VLOOKUP($G46,Lists!$BM$2:$BR$478,COLUMN(),FALSE))</f>
        <v/>
      </c>
      <c r="G46" s="248"/>
      <c r="H46" s="246"/>
      <c r="I46" s="246"/>
      <c r="J46" s="246"/>
      <c r="K46" s="246"/>
      <c r="L46" s="246"/>
      <c r="M46" s="246"/>
    </row>
    <row r="47" spans="2:13" s="253" customFormat="1" x14ac:dyDescent="0.3">
      <c r="B47" s="252" t="str">
        <f>IF($G47="","",VLOOKUP($G47,Lists!$BM$2:$BR$478,COLUMN(),FALSE))</f>
        <v/>
      </c>
      <c r="C47" s="252" t="str">
        <f>IF($G47="","",VLOOKUP($G47,Lists!$BM$2:$BR$478,COLUMN(),FALSE))</f>
        <v/>
      </c>
      <c r="D47" s="252" t="str">
        <f>IF($G47="","",VLOOKUP($G47,Lists!$BM$2:$BR$478,COLUMN(),FALSE))</f>
        <v/>
      </c>
      <c r="E47" s="252" t="str">
        <f>IF($G47="","",VLOOKUP($G47,Lists!$BM$2:$BR$478,COLUMN(),FALSE))</f>
        <v/>
      </c>
      <c r="F47" s="252" t="str">
        <f>IF($G47="","",VLOOKUP($G47,Lists!$BM$2:$BR$478,COLUMN(),FALSE))</f>
        <v/>
      </c>
      <c r="G47" s="248"/>
      <c r="H47" s="246"/>
      <c r="I47" s="246"/>
      <c r="J47" s="246"/>
      <c r="K47" s="246"/>
      <c r="L47" s="246"/>
      <c r="M47" s="246"/>
    </row>
    <row r="48" spans="2:13" s="253" customFormat="1" x14ac:dyDescent="0.3">
      <c r="B48" s="252" t="str">
        <f>IF($G48="","",VLOOKUP($G48,Lists!$BM$2:$BR$478,COLUMN(),FALSE))</f>
        <v/>
      </c>
      <c r="C48" s="252" t="str">
        <f>IF($G48="","",VLOOKUP($G48,Lists!$BM$2:$BR$478,COLUMN(),FALSE))</f>
        <v/>
      </c>
      <c r="D48" s="252" t="str">
        <f>IF($G48="","",VLOOKUP($G48,Lists!$BM$2:$BR$478,COLUMN(),FALSE))</f>
        <v/>
      </c>
      <c r="E48" s="252" t="str">
        <f>IF($G48="","",VLOOKUP($G48,Lists!$BM$2:$BR$478,COLUMN(),FALSE))</f>
        <v/>
      </c>
      <c r="F48" s="252" t="str">
        <f>IF($G48="","",VLOOKUP($G48,Lists!$BM$2:$BR$478,COLUMN(),FALSE))</f>
        <v/>
      </c>
      <c r="G48" s="248"/>
      <c r="H48" s="246"/>
      <c r="I48" s="246"/>
      <c r="J48" s="246"/>
      <c r="K48" s="246"/>
      <c r="L48" s="246"/>
      <c r="M48" s="246"/>
    </row>
    <row r="49" spans="2:13" s="253" customFormat="1" x14ac:dyDescent="0.3">
      <c r="B49" s="252" t="str">
        <f>IF($G49="","",VLOOKUP($G49,Lists!$BM$2:$BR$478,COLUMN(),FALSE))</f>
        <v/>
      </c>
      <c r="C49" s="252" t="str">
        <f>IF($G49="","",VLOOKUP($G49,Lists!$BM$2:$BR$478,COLUMN(),FALSE))</f>
        <v/>
      </c>
      <c r="D49" s="252" t="str">
        <f>IF($G49="","",VLOOKUP($G49,Lists!$BM$2:$BR$478,COLUMN(),FALSE))</f>
        <v/>
      </c>
      <c r="E49" s="252" t="str">
        <f>IF($G49="","",VLOOKUP($G49,Lists!$BM$2:$BR$478,COLUMN(),FALSE))</f>
        <v/>
      </c>
      <c r="F49" s="252" t="str">
        <f>IF($G49="","",VLOOKUP($G49,Lists!$BM$2:$BR$478,COLUMN(),FALSE))</f>
        <v/>
      </c>
      <c r="G49" s="248"/>
      <c r="H49" s="246"/>
      <c r="I49" s="246"/>
      <c r="J49" s="246"/>
      <c r="K49" s="246"/>
      <c r="L49" s="246"/>
      <c r="M49" s="246"/>
    </row>
    <row r="50" spans="2:13" s="253" customFormat="1" x14ac:dyDescent="0.3">
      <c r="B50" s="252" t="str">
        <f>IF($G50="","",VLOOKUP($G50,Lists!$BM$2:$BR$478,COLUMN(),FALSE))</f>
        <v/>
      </c>
      <c r="C50" s="252" t="str">
        <f>IF($G50="","",VLOOKUP($G50,Lists!$BM$2:$BR$478,COLUMN(),FALSE))</f>
        <v/>
      </c>
      <c r="D50" s="252" t="str">
        <f>IF($G50="","",VLOOKUP($G50,Lists!$BM$2:$BR$478,COLUMN(),FALSE))</f>
        <v/>
      </c>
      <c r="E50" s="252" t="str">
        <f>IF($G50="","",VLOOKUP($G50,Lists!$BM$2:$BR$478,COLUMN(),FALSE))</f>
        <v/>
      </c>
      <c r="F50" s="252" t="str">
        <f>IF($G50="","",VLOOKUP($G50,Lists!$BM$2:$BR$478,COLUMN(),FALSE))</f>
        <v/>
      </c>
      <c r="G50" s="248"/>
      <c r="H50" s="246"/>
      <c r="I50" s="246"/>
      <c r="J50" s="246"/>
      <c r="K50" s="246"/>
      <c r="L50" s="246"/>
      <c r="M50" s="246"/>
    </row>
    <row r="51" spans="2:13" s="253" customFormat="1" x14ac:dyDescent="0.3">
      <c r="B51" s="252" t="str">
        <f>IF($G51="","",VLOOKUP($G51,Lists!$BM$2:$BR$478,COLUMN(),FALSE))</f>
        <v/>
      </c>
      <c r="C51" s="252" t="str">
        <f>IF($G51="","",VLOOKUP($G51,Lists!$BM$2:$BR$478,COLUMN(),FALSE))</f>
        <v/>
      </c>
      <c r="D51" s="252" t="str">
        <f>IF($G51="","",VLOOKUP($G51,Lists!$BM$2:$BR$478,COLUMN(),FALSE))</f>
        <v/>
      </c>
      <c r="E51" s="252" t="str">
        <f>IF($G51="","",VLOOKUP($G51,Lists!$BM$2:$BR$478,COLUMN(),FALSE))</f>
        <v/>
      </c>
      <c r="F51" s="252" t="str">
        <f>IF($G51="","",VLOOKUP($G51,Lists!$BM$2:$BR$478,COLUMN(),FALSE))</f>
        <v/>
      </c>
      <c r="G51" s="248"/>
      <c r="H51" s="246"/>
      <c r="I51" s="246"/>
      <c r="J51" s="246"/>
      <c r="K51" s="246"/>
      <c r="L51" s="246"/>
      <c r="M51" s="246"/>
    </row>
    <row r="52" spans="2:13" s="253" customFormat="1" x14ac:dyDescent="0.3">
      <c r="B52" s="252" t="str">
        <f>IF($G52="","",VLOOKUP($G52,Lists!$BM$2:$BR$478,COLUMN(),FALSE))</f>
        <v/>
      </c>
      <c r="C52" s="252" t="str">
        <f>IF($G52="","",VLOOKUP($G52,Lists!$BM$2:$BR$478,COLUMN(),FALSE))</f>
        <v/>
      </c>
      <c r="D52" s="252" t="str">
        <f>IF($G52="","",VLOOKUP($G52,Lists!$BM$2:$BR$478,COLUMN(),FALSE))</f>
        <v/>
      </c>
      <c r="E52" s="252" t="str">
        <f>IF($G52="","",VLOOKUP($G52,Lists!$BM$2:$BR$478,COLUMN(),FALSE))</f>
        <v/>
      </c>
      <c r="F52" s="252" t="str">
        <f>IF($G52="","",VLOOKUP($G52,Lists!$BM$2:$BR$478,COLUMN(),FALSE))</f>
        <v/>
      </c>
      <c r="G52" s="248"/>
      <c r="H52" s="246"/>
      <c r="I52" s="246"/>
      <c r="J52" s="246"/>
      <c r="K52" s="246"/>
      <c r="L52" s="246"/>
      <c r="M52" s="246"/>
    </row>
    <row r="53" spans="2:13" s="253" customFormat="1" x14ac:dyDescent="0.3">
      <c r="B53" s="252" t="str">
        <f>IF($G53="","",VLOOKUP($G53,Lists!$BM$2:$BR$478,COLUMN(),FALSE))</f>
        <v/>
      </c>
      <c r="C53" s="252" t="str">
        <f>IF($G53="","",VLOOKUP($G53,Lists!$BM$2:$BR$478,COLUMN(),FALSE))</f>
        <v/>
      </c>
      <c r="D53" s="252" t="str">
        <f>IF($G53="","",VLOOKUP($G53,Lists!$BM$2:$BR$478,COLUMN(),FALSE))</f>
        <v/>
      </c>
      <c r="E53" s="252" t="str">
        <f>IF($G53="","",VLOOKUP($G53,Lists!$BM$2:$BR$478,COLUMN(),FALSE))</f>
        <v/>
      </c>
      <c r="F53" s="252" t="str">
        <f>IF($G53="","",VLOOKUP($G53,Lists!$BM$2:$BR$478,COLUMN(),FALSE))</f>
        <v/>
      </c>
      <c r="G53" s="248"/>
      <c r="H53" s="246"/>
      <c r="I53" s="246"/>
      <c r="J53" s="246"/>
      <c r="K53" s="246"/>
      <c r="L53" s="246"/>
      <c r="M53" s="246"/>
    </row>
    <row r="54" spans="2:13" s="253" customFormat="1" x14ac:dyDescent="0.3">
      <c r="B54" s="252" t="str">
        <f>IF($G54="","",VLOOKUP($G54,Lists!$BM$2:$BR$478,COLUMN(),FALSE))</f>
        <v/>
      </c>
      <c r="C54" s="252" t="str">
        <f>IF($G54="","",VLOOKUP($G54,Lists!$BM$2:$BR$478,COLUMN(),FALSE))</f>
        <v/>
      </c>
      <c r="D54" s="252" t="str">
        <f>IF($G54="","",VLOOKUP($G54,Lists!$BM$2:$BR$478,COLUMN(),FALSE))</f>
        <v/>
      </c>
      <c r="E54" s="252" t="str">
        <f>IF($G54="","",VLOOKUP($G54,Lists!$BM$2:$BR$478,COLUMN(),FALSE))</f>
        <v/>
      </c>
      <c r="F54" s="252" t="str">
        <f>IF($G54="","",VLOOKUP($G54,Lists!$BM$2:$BR$478,COLUMN(),FALSE))</f>
        <v/>
      </c>
      <c r="G54" s="248"/>
      <c r="H54" s="246"/>
      <c r="I54" s="246"/>
      <c r="J54" s="246"/>
      <c r="K54" s="246"/>
      <c r="L54" s="246"/>
      <c r="M54" s="246"/>
    </row>
    <row r="55" spans="2:13" s="253" customFormat="1" x14ac:dyDescent="0.3">
      <c r="B55" s="252" t="str">
        <f>IF($G55="","",VLOOKUP($G55,Lists!$BM$2:$BR$478,COLUMN(),FALSE))</f>
        <v/>
      </c>
      <c r="C55" s="252" t="str">
        <f>IF($G55="","",VLOOKUP($G55,Lists!$BM$2:$BR$478,COLUMN(),FALSE))</f>
        <v/>
      </c>
      <c r="D55" s="252" t="str">
        <f>IF($G55="","",VLOOKUP($G55,Lists!$BM$2:$BR$478,COLUMN(),FALSE))</f>
        <v/>
      </c>
      <c r="E55" s="252" t="str">
        <f>IF($G55="","",VLOOKUP($G55,Lists!$BM$2:$BR$478,COLUMN(),FALSE))</f>
        <v/>
      </c>
      <c r="F55" s="252" t="str">
        <f>IF($G55="","",VLOOKUP($G55,Lists!$BM$2:$BR$478,COLUMN(),FALSE))</f>
        <v/>
      </c>
      <c r="G55" s="248"/>
      <c r="H55" s="246"/>
      <c r="I55" s="246"/>
      <c r="J55" s="246"/>
      <c r="K55" s="246"/>
      <c r="L55" s="246"/>
      <c r="M55" s="246"/>
    </row>
    <row r="56" spans="2:13" s="253" customFormat="1" x14ac:dyDescent="0.3">
      <c r="B56" s="252" t="str">
        <f>IF($G56="","",VLOOKUP($G56,Lists!$BM$2:$BR$478,COLUMN(),FALSE))</f>
        <v/>
      </c>
      <c r="C56" s="252" t="str">
        <f>IF($G56="","",VLOOKUP($G56,Lists!$BM$2:$BR$478,COLUMN(),FALSE))</f>
        <v/>
      </c>
      <c r="D56" s="252" t="str">
        <f>IF($G56="","",VLOOKUP($G56,Lists!$BM$2:$BR$478,COLUMN(),FALSE))</f>
        <v/>
      </c>
      <c r="E56" s="252" t="str">
        <f>IF($G56="","",VLOOKUP($G56,Lists!$BM$2:$BR$478,COLUMN(),FALSE))</f>
        <v/>
      </c>
      <c r="F56" s="252" t="str">
        <f>IF($G56="","",VLOOKUP($G56,Lists!$BM$2:$BR$478,COLUMN(),FALSE))</f>
        <v/>
      </c>
      <c r="G56" s="248"/>
      <c r="H56" s="246"/>
      <c r="I56" s="246"/>
      <c r="J56" s="246"/>
      <c r="K56" s="246"/>
      <c r="L56" s="246"/>
      <c r="M56" s="246"/>
    </row>
    <row r="57" spans="2:13" s="253" customFormat="1" x14ac:dyDescent="0.3">
      <c r="B57" s="252" t="str">
        <f>IF($G57="","",VLOOKUP($G57,Lists!$BM$2:$BR$478,COLUMN(),FALSE))</f>
        <v/>
      </c>
      <c r="C57" s="252" t="str">
        <f>IF($G57="","",VLOOKUP($G57,Lists!$BM$2:$BR$478,COLUMN(),FALSE))</f>
        <v/>
      </c>
      <c r="D57" s="252" t="str">
        <f>IF($G57="","",VLOOKUP($G57,Lists!$BM$2:$BR$478,COLUMN(),FALSE))</f>
        <v/>
      </c>
      <c r="E57" s="252" t="str">
        <f>IF($G57="","",VLOOKUP($G57,Lists!$BM$2:$BR$478,COLUMN(),FALSE))</f>
        <v/>
      </c>
      <c r="F57" s="252" t="str">
        <f>IF($G57="","",VLOOKUP($G57,Lists!$BM$2:$BR$478,COLUMN(),FALSE))</f>
        <v/>
      </c>
      <c r="G57" s="248"/>
      <c r="H57" s="246"/>
      <c r="I57" s="246"/>
      <c r="J57" s="246"/>
      <c r="K57" s="246"/>
      <c r="L57" s="246"/>
      <c r="M57" s="246"/>
    </row>
    <row r="58" spans="2:13" s="253" customFormat="1" x14ac:dyDescent="0.3">
      <c r="B58" s="252" t="str">
        <f>IF($G58="","",VLOOKUP($G58,Lists!$BM$2:$BR$478,COLUMN(),FALSE))</f>
        <v/>
      </c>
      <c r="C58" s="252" t="str">
        <f>IF($G58="","",VLOOKUP($G58,Lists!$BM$2:$BR$478,COLUMN(),FALSE))</f>
        <v/>
      </c>
      <c r="D58" s="252" t="str">
        <f>IF($G58="","",VLOOKUP($G58,Lists!$BM$2:$BR$478,COLUMN(),FALSE))</f>
        <v/>
      </c>
      <c r="E58" s="252" t="str">
        <f>IF($G58="","",VLOOKUP($G58,Lists!$BM$2:$BR$478,COLUMN(),FALSE))</f>
        <v/>
      </c>
      <c r="F58" s="252" t="str">
        <f>IF($G58="","",VLOOKUP($G58,Lists!$BM$2:$BR$478,COLUMN(),FALSE))</f>
        <v/>
      </c>
      <c r="G58" s="248"/>
      <c r="H58" s="246"/>
      <c r="I58" s="246"/>
      <c r="J58" s="246"/>
      <c r="K58" s="246"/>
      <c r="L58" s="246"/>
      <c r="M58" s="246"/>
    </row>
    <row r="59" spans="2:13" s="253" customFormat="1" x14ac:dyDescent="0.3">
      <c r="B59" s="252" t="str">
        <f>IF($G59="","",VLOOKUP($G59,Lists!$BM$2:$BR$478,COLUMN(),FALSE))</f>
        <v/>
      </c>
      <c r="C59" s="252" t="str">
        <f>IF($G59="","",VLOOKUP($G59,Lists!$BM$2:$BR$478,COLUMN(),FALSE))</f>
        <v/>
      </c>
      <c r="D59" s="252" t="str">
        <f>IF($G59="","",VLOOKUP($G59,Lists!$BM$2:$BR$478,COLUMN(),FALSE))</f>
        <v/>
      </c>
      <c r="E59" s="252" t="str">
        <f>IF($G59="","",VLOOKUP($G59,Lists!$BM$2:$BR$478,COLUMN(),FALSE))</f>
        <v/>
      </c>
      <c r="F59" s="252" t="str">
        <f>IF($G59="","",VLOOKUP($G59,Lists!$BM$2:$BR$478,COLUMN(),FALSE))</f>
        <v/>
      </c>
      <c r="G59" s="248"/>
      <c r="H59" s="246"/>
      <c r="I59" s="246"/>
      <c r="J59" s="246"/>
      <c r="K59" s="246"/>
      <c r="L59" s="246"/>
      <c r="M59" s="246"/>
    </row>
    <row r="60" spans="2:13" s="253" customFormat="1" x14ac:dyDescent="0.3">
      <c r="B60" s="252" t="str">
        <f>IF($G60="","",VLOOKUP($G60,Lists!$BM$2:$BR$478,COLUMN(),FALSE))</f>
        <v/>
      </c>
      <c r="C60" s="252" t="str">
        <f>IF($G60="","",VLOOKUP($G60,Lists!$BM$2:$BR$478,COLUMN(),FALSE))</f>
        <v/>
      </c>
      <c r="D60" s="252" t="str">
        <f>IF($G60="","",VLOOKUP($G60,Lists!$BM$2:$BR$478,COLUMN(),FALSE))</f>
        <v/>
      </c>
      <c r="E60" s="252" t="str">
        <f>IF($G60="","",VLOOKUP($G60,Lists!$BM$2:$BR$478,COLUMN(),FALSE))</f>
        <v/>
      </c>
      <c r="F60" s="252" t="str">
        <f>IF($G60="","",VLOOKUP($G60,Lists!$BM$2:$BR$478,COLUMN(),FALSE))</f>
        <v/>
      </c>
      <c r="G60" s="248"/>
      <c r="H60" s="246"/>
      <c r="I60" s="246"/>
      <c r="J60" s="246"/>
      <c r="K60" s="246"/>
      <c r="L60" s="246"/>
      <c r="M60" s="246"/>
    </row>
    <row r="61" spans="2:13" s="253" customFormat="1" x14ac:dyDescent="0.3">
      <c r="B61" s="252" t="str">
        <f>IF($G61="","",VLOOKUP($G61,Lists!$BM$2:$BR$478,COLUMN(),FALSE))</f>
        <v/>
      </c>
      <c r="C61" s="252" t="str">
        <f>IF($G61="","",VLOOKUP($G61,Lists!$BM$2:$BR$478,COLUMN(),FALSE))</f>
        <v/>
      </c>
      <c r="D61" s="252" t="str">
        <f>IF($G61="","",VLOOKUP($G61,Lists!$BM$2:$BR$478,COLUMN(),FALSE))</f>
        <v/>
      </c>
      <c r="E61" s="252" t="str">
        <f>IF($G61="","",VLOOKUP($G61,Lists!$BM$2:$BR$478,COLUMN(),FALSE))</f>
        <v/>
      </c>
      <c r="F61" s="252" t="str">
        <f>IF($G61="","",VLOOKUP($G61,Lists!$BM$2:$BR$478,COLUMN(),FALSE))</f>
        <v/>
      </c>
      <c r="G61" s="248"/>
      <c r="H61" s="246"/>
      <c r="I61" s="246"/>
      <c r="J61" s="246"/>
      <c r="K61" s="246"/>
      <c r="L61" s="246"/>
      <c r="M61" s="246"/>
    </row>
    <row r="62" spans="2:13" s="253" customFormat="1" x14ac:dyDescent="0.3">
      <c r="B62" s="252" t="str">
        <f>IF($G62="","",VLOOKUP($G62,Lists!$BM$2:$BR$478,COLUMN(),FALSE))</f>
        <v/>
      </c>
      <c r="C62" s="252" t="str">
        <f>IF($G62="","",VLOOKUP($G62,Lists!$BM$2:$BR$478,COLUMN(),FALSE))</f>
        <v/>
      </c>
      <c r="D62" s="252" t="str">
        <f>IF($G62="","",VLOOKUP($G62,Lists!$BM$2:$BR$478,COLUMN(),FALSE))</f>
        <v/>
      </c>
      <c r="E62" s="252" t="str">
        <f>IF($G62="","",VLOOKUP($G62,Lists!$BM$2:$BR$478,COLUMN(),FALSE))</f>
        <v/>
      </c>
      <c r="F62" s="252" t="str">
        <f>IF($G62="","",VLOOKUP($G62,Lists!$BM$2:$BR$478,COLUMN(),FALSE))</f>
        <v/>
      </c>
      <c r="G62" s="248"/>
      <c r="H62" s="246"/>
      <c r="I62" s="246"/>
      <c r="J62" s="246"/>
      <c r="K62" s="246"/>
      <c r="L62" s="246"/>
      <c r="M62" s="246"/>
    </row>
    <row r="63" spans="2:13" s="253" customFormat="1" x14ac:dyDescent="0.3">
      <c r="B63" s="252" t="str">
        <f>IF($G63="","",VLOOKUP($G63,Lists!$BM$2:$BR$478,COLUMN(),FALSE))</f>
        <v/>
      </c>
      <c r="C63" s="252" t="str">
        <f>IF($G63="","",VLOOKUP($G63,Lists!$BM$2:$BR$478,COLUMN(),FALSE))</f>
        <v/>
      </c>
      <c r="D63" s="252" t="str">
        <f>IF($G63="","",VLOOKUP($G63,Lists!$BM$2:$BR$478,COLUMN(),FALSE))</f>
        <v/>
      </c>
      <c r="E63" s="252" t="str">
        <f>IF($G63="","",VLOOKUP($G63,Lists!$BM$2:$BR$478,COLUMN(),FALSE))</f>
        <v/>
      </c>
      <c r="F63" s="252" t="str">
        <f>IF($G63="","",VLOOKUP($G63,Lists!$BM$2:$BR$478,COLUMN(),FALSE))</f>
        <v/>
      </c>
      <c r="G63" s="248"/>
      <c r="H63" s="246"/>
      <c r="I63" s="246"/>
      <c r="J63" s="246"/>
      <c r="K63" s="246"/>
      <c r="L63" s="246"/>
      <c r="M63" s="246"/>
    </row>
    <row r="64" spans="2:13" s="253" customFormat="1" x14ac:dyDescent="0.3">
      <c r="B64" s="252" t="str">
        <f>IF($G64="","",VLOOKUP($G64,Lists!$BM$2:$BR$478,COLUMN(),FALSE))</f>
        <v/>
      </c>
      <c r="C64" s="252" t="str">
        <f>IF($G64="","",VLOOKUP($G64,Lists!$BM$2:$BR$478,COLUMN(),FALSE))</f>
        <v/>
      </c>
      <c r="D64" s="252" t="str">
        <f>IF($G64="","",VLOOKUP($G64,Lists!$BM$2:$BR$478,COLUMN(),FALSE))</f>
        <v/>
      </c>
      <c r="E64" s="252" t="str">
        <f>IF($G64="","",VLOOKUP($G64,Lists!$BM$2:$BR$478,COLUMN(),FALSE))</f>
        <v/>
      </c>
      <c r="F64" s="252" t="str">
        <f>IF($G64="","",VLOOKUP($G64,Lists!$BM$2:$BR$478,COLUMN(),FALSE))</f>
        <v/>
      </c>
      <c r="G64" s="248"/>
      <c r="H64" s="246"/>
      <c r="I64" s="246"/>
      <c r="J64" s="246"/>
      <c r="K64" s="246"/>
      <c r="L64" s="246"/>
      <c r="M64" s="246"/>
    </row>
    <row r="65" spans="2:13" s="253" customFormat="1" x14ac:dyDescent="0.3">
      <c r="B65" s="252" t="str">
        <f>IF($G65="","",VLOOKUP($G65,Lists!$BM$2:$BR$478,COLUMN(),FALSE))</f>
        <v/>
      </c>
      <c r="C65" s="252" t="str">
        <f>IF($G65="","",VLOOKUP($G65,Lists!$BM$2:$BR$478,COLUMN(),FALSE))</f>
        <v/>
      </c>
      <c r="D65" s="252" t="str">
        <f>IF($G65="","",VLOOKUP($G65,Lists!$BM$2:$BR$478,COLUMN(),FALSE))</f>
        <v/>
      </c>
      <c r="E65" s="252" t="str">
        <f>IF($G65="","",VLOOKUP($G65,Lists!$BM$2:$BR$478,COLUMN(),FALSE))</f>
        <v/>
      </c>
      <c r="F65" s="252" t="str">
        <f>IF($G65="","",VLOOKUP($G65,Lists!$BM$2:$BR$478,COLUMN(),FALSE))</f>
        <v/>
      </c>
      <c r="G65" s="248"/>
      <c r="H65" s="246"/>
      <c r="I65" s="246"/>
      <c r="J65" s="246"/>
      <c r="K65" s="246"/>
      <c r="L65" s="246"/>
      <c r="M65" s="246"/>
    </row>
    <row r="66" spans="2:13" s="253" customFormat="1" x14ac:dyDescent="0.3">
      <c r="B66" s="252" t="str">
        <f>IF($G66="","",VLOOKUP($G66,Lists!$BM$2:$BR$478,COLUMN(),FALSE))</f>
        <v/>
      </c>
      <c r="C66" s="252" t="str">
        <f>IF($G66="","",VLOOKUP($G66,Lists!$BM$2:$BR$478,COLUMN(),FALSE))</f>
        <v/>
      </c>
      <c r="D66" s="252" t="str">
        <f>IF($G66="","",VLOOKUP($G66,Lists!$BM$2:$BR$478,COLUMN(),FALSE))</f>
        <v/>
      </c>
      <c r="E66" s="252" t="str">
        <f>IF($G66="","",VLOOKUP($G66,Lists!$BM$2:$BR$478,COLUMN(),FALSE))</f>
        <v/>
      </c>
      <c r="F66" s="252" t="str">
        <f>IF($G66="","",VLOOKUP($G66,Lists!$BM$2:$BR$478,COLUMN(),FALSE))</f>
        <v/>
      </c>
      <c r="G66" s="248"/>
      <c r="H66" s="246"/>
      <c r="I66" s="246"/>
      <c r="J66" s="246"/>
      <c r="K66" s="246"/>
      <c r="L66" s="246"/>
      <c r="M66" s="246"/>
    </row>
    <row r="67" spans="2:13" s="253" customFormat="1" x14ac:dyDescent="0.3">
      <c r="B67" s="252" t="str">
        <f>IF($G67="","",VLOOKUP($G67,Lists!$BM$2:$BR$478,COLUMN(),FALSE))</f>
        <v/>
      </c>
      <c r="C67" s="252" t="str">
        <f>IF($G67="","",VLOOKUP($G67,Lists!$BM$2:$BR$478,COLUMN(),FALSE))</f>
        <v/>
      </c>
      <c r="D67" s="252" t="str">
        <f>IF($G67="","",VLOOKUP($G67,Lists!$BM$2:$BR$478,COLUMN(),FALSE))</f>
        <v/>
      </c>
      <c r="E67" s="252" t="str">
        <f>IF($G67="","",VLOOKUP($G67,Lists!$BM$2:$BR$478,COLUMN(),FALSE))</f>
        <v/>
      </c>
      <c r="F67" s="252" t="str">
        <f>IF($G67="","",VLOOKUP($G67,Lists!$BM$2:$BR$478,COLUMN(),FALSE))</f>
        <v/>
      </c>
      <c r="G67" s="248"/>
      <c r="H67" s="246"/>
      <c r="I67" s="246"/>
      <c r="J67" s="246"/>
      <c r="K67" s="246"/>
      <c r="L67" s="246"/>
      <c r="M67" s="246"/>
    </row>
    <row r="68" spans="2:13" s="253" customFormat="1" x14ac:dyDescent="0.3">
      <c r="B68" s="252" t="str">
        <f>IF($G68="","",VLOOKUP($G68,Lists!$BM$2:$BR$478,COLUMN(),FALSE))</f>
        <v/>
      </c>
      <c r="C68" s="252" t="str">
        <f>IF($G68="","",VLOOKUP($G68,Lists!$BM$2:$BR$478,COLUMN(),FALSE))</f>
        <v/>
      </c>
      <c r="D68" s="252" t="str">
        <f>IF($G68="","",VLOOKUP($G68,Lists!$BM$2:$BR$478,COLUMN(),FALSE))</f>
        <v/>
      </c>
      <c r="E68" s="252" t="str">
        <f>IF($G68="","",VLOOKUP($G68,Lists!$BM$2:$BR$478,COLUMN(),FALSE))</f>
        <v/>
      </c>
      <c r="F68" s="252" t="str">
        <f>IF($G68="","",VLOOKUP($G68,Lists!$BM$2:$BR$478,COLUMN(),FALSE))</f>
        <v/>
      </c>
      <c r="G68" s="248"/>
      <c r="H68" s="246"/>
      <c r="I68" s="246"/>
      <c r="J68" s="246"/>
      <c r="K68" s="246"/>
      <c r="L68" s="246"/>
      <c r="M68" s="246"/>
    </row>
    <row r="69" spans="2:13" s="253" customFormat="1" x14ac:dyDescent="0.3">
      <c r="B69" s="252" t="str">
        <f>IF($G69="","",VLOOKUP($G69,Lists!$BM$2:$BR$478,COLUMN(),FALSE))</f>
        <v/>
      </c>
      <c r="C69" s="252" t="str">
        <f>IF($G69="","",VLOOKUP($G69,Lists!$BM$2:$BR$478,COLUMN(),FALSE))</f>
        <v/>
      </c>
      <c r="D69" s="252" t="str">
        <f>IF($G69="","",VLOOKUP($G69,Lists!$BM$2:$BR$478,COLUMN(),FALSE))</f>
        <v/>
      </c>
      <c r="E69" s="252" t="str">
        <f>IF($G69="","",VLOOKUP($G69,Lists!$BM$2:$BR$478,COLUMN(),FALSE))</f>
        <v/>
      </c>
      <c r="F69" s="252" t="str">
        <f>IF($G69="","",VLOOKUP($G69,Lists!$BM$2:$BR$478,COLUMN(),FALSE))</f>
        <v/>
      </c>
      <c r="G69" s="248"/>
      <c r="H69" s="246"/>
      <c r="I69" s="246"/>
      <c r="J69" s="246"/>
      <c r="K69" s="246"/>
      <c r="L69" s="246"/>
      <c r="M69" s="246"/>
    </row>
    <row r="70" spans="2:13" s="253" customFormat="1" x14ac:dyDescent="0.3">
      <c r="B70" s="252" t="str">
        <f>IF($G70="","",VLOOKUP($G70,Lists!$BM$2:$BR$478,COLUMN(),FALSE))</f>
        <v/>
      </c>
      <c r="C70" s="252" t="str">
        <f>IF($G70="","",VLOOKUP($G70,Lists!$BM$2:$BR$478,COLUMN(),FALSE))</f>
        <v/>
      </c>
      <c r="D70" s="252" t="str">
        <f>IF($G70="","",VLOOKUP($G70,Lists!$BM$2:$BR$478,COLUMN(),FALSE))</f>
        <v/>
      </c>
      <c r="E70" s="252" t="str">
        <f>IF($G70="","",VLOOKUP($G70,Lists!$BM$2:$BR$478,COLUMN(),FALSE))</f>
        <v/>
      </c>
      <c r="F70" s="252" t="str">
        <f>IF($G70="","",VLOOKUP($G70,Lists!$BM$2:$BR$478,COLUMN(),FALSE))</f>
        <v/>
      </c>
      <c r="G70" s="248"/>
      <c r="H70" s="246"/>
      <c r="I70" s="246"/>
      <c r="J70" s="246"/>
      <c r="K70" s="246"/>
      <c r="L70" s="246"/>
      <c r="M70" s="246"/>
    </row>
    <row r="71" spans="2:13" s="253" customFormat="1" x14ac:dyDescent="0.3">
      <c r="B71" s="252" t="str">
        <f>IF($G71="","",VLOOKUP($G71,Lists!$BM$2:$BR$478,COLUMN(),FALSE))</f>
        <v/>
      </c>
      <c r="C71" s="252" t="str">
        <f>IF($G71="","",VLOOKUP($G71,Lists!$BM$2:$BR$478,COLUMN(),FALSE))</f>
        <v/>
      </c>
      <c r="D71" s="252" t="str">
        <f>IF($G71="","",VLOOKUP($G71,Lists!$BM$2:$BR$478,COLUMN(),FALSE))</f>
        <v/>
      </c>
      <c r="E71" s="252" t="str">
        <f>IF($G71="","",VLOOKUP($G71,Lists!$BM$2:$BR$478,COLUMN(),FALSE))</f>
        <v/>
      </c>
      <c r="F71" s="252" t="str">
        <f>IF($G71="","",VLOOKUP($G71,Lists!$BM$2:$BR$478,COLUMN(),FALSE))</f>
        <v/>
      </c>
      <c r="G71" s="248"/>
      <c r="H71" s="246"/>
      <c r="I71" s="246"/>
      <c r="J71" s="246"/>
      <c r="K71" s="246"/>
      <c r="L71" s="246"/>
      <c r="M71" s="246"/>
    </row>
    <row r="72" spans="2:13" s="253" customFormat="1" x14ac:dyDescent="0.3">
      <c r="B72" s="252" t="str">
        <f>IF($G72="","",VLOOKUP($G72,Lists!$BM$2:$BR$478,COLUMN(),FALSE))</f>
        <v/>
      </c>
      <c r="C72" s="252" t="str">
        <f>IF($G72="","",VLOOKUP($G72,Lists!$BM$2:$BR$478,COLUMN(),FALSE))</f>
        <v/>
      </c>
      <c r="D72" s="252" t="str">
        <f>IF($G72="","",VLOOKUP($G72,Lists!$BM$2:$BR$478,COLUMN(),FALSE))</f>
        <v/>
      </c>
      <c r="E72" s="252" t="str">
        <f>IF($G72="","",VLOOKUP($G72,Lists!$BM$2:$BR$478,COLUMN(),FALSE))</f>
        <v/>
      </c>
      <c r="F72" s="252" t="str">
        <f>IF($G72="","",VLOOKUP($G72,Lists!$BM$2:$BR$478,COLUMN(),FALSE))</f>
        <v/>
      </c>
      <c r="G72" s="248"/>
      <c r="H72" s="246"/>
      <c r="I72" s="246"/>
      <c r="J72" s="246"/>
      <c r="K72" s="246"/>
      <c r="L72" s="246"/>
      <c r="M72" s="246"/>
    </row>
    <row r="73" spans="2:13" s="253" customFormat="1" x14ac:dyDescent="0.3">
      <c r="B73" s="252" t="str">
        <f>IF($G73="","",VLOOKUP($G73,Lists!$BM$2:$BR$478,COLUMN(),FALSE))</f>
        <v/>
      </c>
      <c r="C73" s="252" t="str">
        <f>IF($G73="","",VLOOKUP($G73,Lists!$BM$2:$BR$478,COLUMN(),FALSE))</f>
        <v/>
      </c>
      <c r="D73" s="252" t="str">
        <f>IF($G73="","",VLOOKUP($G73,Lists!$BM$2:$BR$478,COLUMN(),FALSE))</f>
        <v/>
      </c>
      <c r="E73" s="252" t="str">
        <f>IF($G73="","",VLOOKUP($G73,Lists!$BM$2:$BR$478,COLUMN(),FALSE))</f>
        <v/>
      </c>
      <c r="F73" s="252" t="str">
        <f>IF($G73="","",VLOOKUP($G73,Lists!$BM$2:$BR$478,COLUMN(),FALSE))</f>
        <v/>
      </c>
      <c r="G73" s="248"/>
      <c r="H73" s="246"/>
      <c r="I73" s="246"/>
      <c r="J73" s="246"/>
      <c r="K73" s="246"/>
      <c r="L73" s="246"/>
      <c r="M73" s="246"/>
    </row>
    <row r="74" spans="2:13" s="253" customFormat="1" x14ac:dyDescent="0.3">
      <c r="B74" s="252" t="str">
        <f>IF($G74="","",VLOOKUP($G74,Lists!$BM$2:$BR$478,COLUMN(),FALSE))</f>
        <v/>
      </c>
      <c r="C74" s="252" t="str">
        <f>IF($G74="","",VLOOKUP($G74,Lists!$BM$2:$BR$478,COLUMN(),FALSE))</f>
        <v/>
      </c>
      <c r="D74" s="252" t="str">
        <f>IF($G74="","",VLOOKUP($G74,Lists!$BM$2:$BR$478,COLUMN(),FALSE))</f>
        <v/>
      </c>
      <c r="E74" s="252" t="str">
        <f>IF($G74="","",VLOOKUP($G74,Lists!$BM$2:$BR$478,COLUMN(),FALSE))</f>
        <v/>
      </c>
      <c r="F74" s="252" t="str">
        <f>IF($G74="","",VLOOKUP($G74,Lists!$BM$2:$BR$478,COLUMN(),FALSE))</f>
        <v/>
      </c>
      <c r="G74" s="248"/>
      <c r="H74" s="246"/>
      <c r="I74" s="246"/>
      <c r="J74" s="246"/>
      <c r="K74" s="246"/>
      <c r="L74" s="246"/>
      <c r="M74" s="246"/>
    </row>
    <row r="75" spans="2:13" s="253" customFormat="1" x14ac:dyDescent="0.3">
      <c r="B75" s="252" t="str">
        <f>IF($G75="","",VLOOKUP($G75,Lists!$BM$2:$BR$478,COLUMN(),FALSE))</f>
        <v/>
      </c>
      <c r="C75" s="252" t="str">
        <f>IF($G75="","",VLOOKUP($G75,Lists!$BM$2:$BR$478,COLUMN(),FALSE))</f>
        <v/>
      </c>
      <c r="D75" s="252" t="str">
        <f>IF($G75="","",VLOOKUP($G75,Lists!$BM$2:$BR$478,COLUMN(),FALSE))</f>
        <v/>
      </c>
      <c r="E75" s="252" t="str">
        <f>IF($G75="","",VLOOKUP($G75,Lists!$BM$2:$BR$478,COLUMN(),FALSE))</f>
        <v/>
      </c>
      <c r="F75" s="252" t="str">
        <f>IF($G75="","",VLOOKUP($G75,Lists!$BM$2:$BR$478,COLUMN(),FALSE))</f>
        <v/>
      </c>
      <c r="G75" s="248"/>
      <c r="H75" s="246"/>
      <c r="I75" s="246"/>
      <c r="J75" s="246"/>
      <c r="K75" s="246"/>
      <c r="L75" s="246"/>
      <c r="M75" s="246"/>
    </row>
    <row r="76" spans="2:13" s="253" customFormat="1" x14ac:dyDescent="0.3">
      <c r="B76" s="252" t="str">
        <f>IF($G76="","",VLOOKUP($G76,Lists!$BM$2:$BR$478,COLUMN(),FALSE))</f>
        <v/>
      </c>
      <c r="C76" s="252" t="str">
        <f>IF($G76="","",VLOOKUP($G76,Lists!$BM$2:$BR$478,COLUMN(),FALSE))</f>
        <v/>
      </c>
      <c r="D76" s="252" t="str">
        <f>IF($G76="","",VLOOKUP($G76,Lists!$BM$2:$BR$478,COLUMN(),FALSE))</f>
        <v/>
      </c>
      <c r="E76" s="252" t="str">
        <f>IF($G76="","",VLOOKUP($G76,Lists!$BM$2:$BR$478,COLUMN(),FALSE))</f>
        <v/>
      </c>
      <c r="F76" s="252" t="str">
        <f>IF($G76="","",VLOOKUP($G76,Lists!$BM$2:$BR$478,COLUMN(),FALSE))</f>
        <v/>
      </c>
      <c r="G76" s="248"/>
      <c r="H76" s="246"/>
      <c r="I76" s="246"/>
      <c r="J76" s="246"/>
      <c r="K76" s="246"/>
      <c r="L76" s="246"/>
      <c r="M76" s="246"/>
    </row>
    <row r="77" spans="2:13" s="253" customFormat="1" x14ac:dyDescent="0.3">
      <c r="B77" s="252" t="str">
        <f>IF($G77="","",VLOOKUP($G77,Lists!$BM$2:$BR$478,COLUMN(),FALSE))</f>
        <v/>
      </c>
      <c r="C77" s="252" t="str">
        <f>IF($G77="","",VLOOKUP($G77,Lists!$BM$2:$BR$478,COLUMN(),FALSE))</f>
        <v/>
      </c>
      <c r="D77" s="252" t="str">
        <f>IF($G77="","",VLOOKUP($G77,Lists!$BM$2:$BR$478,COLUMN(),FALSE))</f>
        <v/>
      </c>
      <c r="E77" s="252" t="str">
        <f>IF($G77="","",VLOOKUP($G77,Lists!$BM$2:$BR$478,COLUMN(),FALSE))</f>
        <v/>
      </c>
      <c r="F77" s="252" t="str">
        <f>IF($G77="","",VLOOKUP($G77,Lists!$BM$2:$BR$478,COLUMN(),FALSE))</f>
        <v/>
      </c>
      <c r="G77" s="248"/>
      <c r="H77" s="246"/>
      <c r="I77" s="246"/>
      <c r="J77" s="246"/>
      <c r="K77" s="246"/>
      <c r="L77" s="246"/>
      <c r="M77" s="246"/>
    </row>
    <row r="78" spans="2:13" s="253" customFormat="1" x14ac:dyDescent="0.3">
      <c r="B78" s="252" t="str">
        <f>IF($G78="","",VLOOKUP($G78,Lists!$BM$2:$BR$478,COLUMN(),FALSE))</f>
        <v/>
      </c>
      <c r="C78" s="252" t="str">
        <f>IF($G78="","",VLOOKUP($G78,Lists!$BM$2:$BR$478,COLUMN(),FALSE))</f>
        <v/>
      </c>
      <c r="D78" s="252" t="str">
        <f>IF($G78="","",VLOOKUP($G78,Lists!$BM$2:$BR$478,COLUMN(),FALSE))</f>
        <v/>
      </c>
      <c r="E78" s="252" t="str">
        <f>IF($G78="","",VLOOKUP($G78,Lists!$BM$2:$BR$478,COLUMN(),FALSE))</f>
        <v/>
      </c>
      <c r="F78" s="252" t="str">
        <f>IF($G78="","",VLOOKUP($G78,Lists!$BM$2:$BR$478,COLUMN(),FALSE))</f>
        <v/>
      </c>
      <c r="G78" s="248"/>
      <c r="H78" s="246"/>
      <c r="I78" s="246"/>
      <c r="J78" s="246"/>
      <c r="K78" s="246"/>
      <c r="L78" s="246"/>
      <c r="M78" s="246"/>
    </row>
    <row r="79" spans="2:13" s="253" customFormat="1" x14ac:dyDescent="0.3">
      <c r="B79" s="252" t="str">
        <f>IF($G79="","",VLOOKUP($G79,Lists!$BM$2:$BR$478,COLUMN(),FALSE))</f>
        <v/>
      </c>
      <c r="C79" s="252" t="str">
        <f>IF($G79="","",VLOOKUP($G79,Lists!$BM$2:$BR$478,COLUMN(),FALSE))</f>
        <v/>
      </c>
      <c r="D79" s="252" t="str">
        <f>IF($G79="","",VLOOKUP($G79,Lists!$BM$2:$BR$478,COLUMN(),FALSE))</f>
        <v/>
      </c>
      <c r="E79" s="252" t="str">
        <f>IF($G79="","",VLOOKUP($G79,Lists!$BM$2:$BR$478,COLUMN(),FALSE))</f>
        <v/>
      </c>
      <c r="F79" s="252" t="str">
        <f>IF($G79="","",VLOOKUP($G79,Lists!$BM$2:$BR$478,COLUMN(),FALSE))</f>
        <v/>
      </c>
      <c r="G79" s="248"/>
      <c r="H79" s="246"/>
      <c r="I79" s="246"/>
      <c r="J79" s="246"/>
      <c r="K79" s="246"/>
      <c r="L79" s="246"/>
      <c r="M79" s="246"/>
    </row>
    <row r="80" spans="2:13" s="253" customFormat="1" x14ac:dyDescent="0.3">
      <c r="B80" s="252" t="str">
        <f>IF($G80="","",VLOOKUP($G80,Lists!$BM$2:$BR$478,COLUMN(),FALSE))</f>
        <v/>
      </c>
      <c r="C80" s="252" t="str">
        <f>IF($G80="","",VLOOKUP($G80,Lists!$BM$2:$BR$478,COLUMN(),FALSE))</f>
        <v/>
      </c>
      <c r="D80" s="252" t="str">
        <f>IF($G80="","",VLOOKUP($G80,Lists!$BM$2:$BR$478,COLUMN(),FALSE))</f>
        <v/>
      </c>
      <c r="E80" s="252" t="str">
        <f>IF($G80="","",VLOOKUP($G80,Lists!$BM$2:$BR$478,COLUMN(),FALSE))</f>
        <v/>
      </c>
      <c r="F80" s="252" t="str">
        <f>IF($G80="","",VLOOKUP($G80,Lists!$BM$2:$BR$478,COLUMN(),FALSE))</f>
        <v/>
      </c>
      <c r="G80" s="248"/>
      <c r="H80" s="246"/>
      <c r="I80" s="246"/>
      <c r="J80" s="246"/>
      <c r="K80" s="246"/>
      <c r="L80" s="246"/>
      <c r="M80" s="246"/>
    </row>
    <row r="81" spans="2:13" s="253" customFormat="1" x14ac:dyDescent="0.3">
      <c r="B81" s="252" t="str">
        <f>IF($G81="","",VLOOKUP($G81,Lists!$BM$2:$BR$478,COLUMN(),FALSE))</f>
        <v/>
      </c>
      <c r="C81" s="252" t="str">
        <f>IF($G81="","",VLOOKUP($G81,Lists!$BM$2:$BR$478,COLUMN(),FALSE))</f>
        <v/>
      </c>
      <c r="D81" s="252" t="str">
        <f>IF($G81="","",VLOOKUP($G81,Lists!$BM$2:$BR$478,COLUMN(),FALSE))</f>
        <v/>
      </c>
      <c r="E81" s="252" t="str">
        <f>IF($G81="","",VLOOKUP($G81,Lists!$BM$2:$BR$478,COLUMN(),FALSE))</f>
        <v/>
      </c>
      <c r="F81" s="252" t="str">
        <f>IF($G81="","",VLOOKUP($G81,Lists!$BM$2:$BR$478,COLUMN(),FALSE))</f>
        <v/>
      </c>
      <c r="G81" s="248"/>
      <c r="H81" s="246"/>
      <c r="I81" s="246"/>
      <c r="J81" s="246"/>
      <c r="K81" s="246"/>
      <c r="L81" s="246"/>
      <c r="M81" s="246"/>
    </row>
    <row r="82" spans="2:13" s="253" customFormat="1" x14ac:dyDescent="0.3">
      <c r="B82" s="252" t="str">
        <f>IF($G82="","",VLOOKUP($G82,Lists!$BM$2:$BR$478,COLUMN(),FALSE))</f>
        <v/>
      </c>
      <c r="C82" s="252" t="str">
        <f>IF($G82="","",VLOOKUP($G82,Lists!$BM$2:$BR$478,COLUMN(),FALSE))</f>
        <v/>
      </c>
      <c r="D82" s="252" t="str">
        <f>IF($G82="","",VLOOKUP($G82,Lists!$BM$2:$BR$478,COLUMN(),FALSE))</f>
        <v/>
      </c>
      <c r="E82" s="252" t="str">
        <f>IF($G82="","",VLOOKUP($G82,Lists!$BM$2:$BR$478,COLUMN(),FALSE))</f>
        <v/>
      </c>
      <c r="F82" s="252" t="str">
        <f>IF($G82="","",VLOOKUP($G82,Lists!$BM$2:$BR$478,COLUMN(),FALSE))</f>
        <v/>
      </c>
      <c r="G82" s="248"/>
      <c r="H82" s="246"/>
      <c r="I82" s="246"/>
      <c r="J82" s="246"/>
      <c r="K82" s="246"/>
      <c r="L82" s="246"/>
      <c r="M82" s="246"/>
    </row>
    <row r="83" spans="2:13" s="253" customFormat="1" x14ac:dyDescent="0.3">
      <c r="B83" s="252" t="str">
        <f>IF($G83="","",VLOOKUP($G83,Lists!$BM$2:$BR$478,COLUMN(),FALSE))</f>
        <v/>
      </c>
      <c r="C83" s="252" t="str">
        <f>IF($G83="","",VLOOKUP($G83,Lists!$BM$2:$BR$478,COLUMN(),FALSE))</f>
        <v/>
      </c>
      <c r="D83" s="252" t="str">
        <f>IF($G83="","",VLOOKUP($G83,Lists!$BM$2:$BR$478,COLUMN(),FALSE))</f>
        <v/>
      </c>
      <c r="E83" s="252" t="str">
        <f>IF($G83="","",VLOOKUP($G83,Lists!$BM$2:$BR$478,COLUMN(),FALSE))</f>
        <v/>
      </c>
      <c r="F83" s="252" t="str">
        <f>IF($G83="","",VLOOKUP($G83,Lists!$BM$2:$BR$478,COLUMN(),FALSE))</f>
        <v/>
      </c>
      <c r="G83" s="248"/>
      <c r="H83" s="246"/>
      <c r="I83" s="246"/>
      <c r="J83" s="246"/>
      <c r="K83" s="246"/>
      <c r="L83" s="246"/>
      <c r="M83" s="246"/>
    </row>
    <row r="84" spans="2:13" s="253" customFormat="1" x14ac:dyDescent="0.3">
      <c r="B84" s="252" t="str">
        <f>IF($G84="","",VLOOKUP($G84,Lists!$BM$2:$BR$478,COLUMN(),FALSE))</f>
        <v/>
      </c>
      <c r="C84" s="252" t="str">
        <f>IF($G84="","",VLOOKUP($G84,Lists!$BM$2:$BR$478,COLUMN(),FALSE))</f>
        <v/>
      </c>
      <c r="D84" s="252" t="str">
        <f>IF($G84="","",VLOOKUP($G84,Lists!$BM$2:$BR$478,COLUMN(),FALSE))</f>
        <v/>
      </c>
      <c r="E84" s="252" t="str">
        <f>IF($G84="","",VLOOKUP($G84,Lists!$BM$2:$BR$478,COLUMN(),FALSE))</f>
        <v/>
      </c>
      <c r="F84" s="252" t="str">
        <f>IF($G84="","",VLOOKUP($G84,Lists!$BM$2:$BR$478,COLUMN(),FALSE))</f>
        <v/>
      </c>
      <c r="G84" s="248"/>
      <c r="H84" s="246"/>
      <c r="I84" s="246"/>
      <c r="J84" s="246"/>
      <c r="K84" s="246"/>
      <c r="L84" s="246"/>
      <c r="M84" s="246"/>
    </row>
    <row r="85" spans="2:13" s="253" customFormat="1" x14ac:dyDescent="0.3">
      <c r="B85" s="252" t="str">
        <f>IF($G85="","",VLOOKUP($G85,Lists!$BM$2:$BR$478,COLUMN(),FALSE))</f>
        <v/>
      </c>
      <c r="C85" s="252" t="str">
        <f>IF($G85="","",VLOOKUP($G85,Lists!$BM$2:$BR$478,COLUMN(),FALSE))</f>
        <v/>
      </c>
      <c r="D85" s="252" t="str">
        <f>IF($G85="","",VLOOKUP($G85,Lists!$BM$2:$BR$478,COLUMN(),FALSE))</f>
        <v/>
      </c>
      <c r="E85" s="252" t="str">
        <f>IF($G85="","",VLOOKUP($G85,Lists!$BM$2:$BR$478,COLUMN(),FALSE))</f>
        <v/>
      </c>
      <c r="F85" s="252" t="str">
        <f>IF($G85="","",VLOOKUP($G85,Lists!$BM$2:$BR$478,COLUMN(),FALSE))</f>
        <v/>
      </c>
      <c r="G85" s="248"/>
      <c r="H85" s="246"/>
      <c r="I85" s="246"/>
      <c r="J85" s="246"/>
      <c r="K85" s="246"/>
      <c r="L85" s="246"/>
      <c r="M85" s="246"/>
    </row>
    <row r="86" spans="2:13" s="253" customFormat="1" x14ac:dyDescent="0.3">
      <c r="B86" s="252" t="str">
        <f>IF($G86="","",VLOOKUP($G86,Lists!$BM$2:$BR$478,COLUMN(),FALSE))</f>
        <v/>
      </c>
      <c r="C86" s="252" t="str">
        <f>IF($G86="","",VLOOKUP($G86,Lists!$BM$2:$BR$478,COLUMN(),FALSE))</f>
        <v/>
      </c>
      <c r="D86" s="252" t="str">
        <f>IF($G86="","",VLOOKUP($G86,Lists!$BM$2:$BR$478,COLUMN(),FALSE))</f>
        <v/>
      </c>
      <c r="E86" s="252" t="str">
        <f>IF($G86="","",VLOOKUP($G86,Lists!$BM$2:$BR$478,COLUMN(),FALSE))</f>
        <v/>
      </c>
      <c r="F86" s="252" t="str">
        <f>IF($G86="","",VLOOKUP($G86,Lists!$BM$2:$BR$478,COLUMN(),FALSE))</f>
        <v/>
      </c>
      <c r="G86" s="248"/>
      <c r="H86" s="246"/>
      <c r="I86" s="246"/>
      <c r="J86" s="246"/>
      <c r="K86" s="246"/>
      <c r="L86" s="246"/>
      <c r="M86" s="246"/>
    </row>
    <row r="87" spans="2:13" s="253" customFormat="1" x14ac:dyDescent="0.3">
      <c r="B87" s="252" t="str">
        <f>IF($G87="","",VLOOKUP($G87,Lists!$BM$2:$BR$478,COLUMN(),FALSE))</f>
        <v/>
      </c>
      <c r="C87" s="252" t="str">
        <f>IF($G87="","",VLOOKUP($G87,Lists!$BM$2:$BR$478,COLUMN(),FALSE))</f>
        <v/>
      </c>
      <c r="D87" s="252" t="str">
        <f>IF($G87="","",VLOOKUP($G87,Lists!$BM$2:$BR$478,COLUMN(),FALSE))</f>
        <v/>
      </c>
      <c r="E87" s="252" t="str">
        <f>IF($G87="","",VLOOKUP($G87,Lists!$BM$2:$BR$478,COLUMN(),FALSE))</f>
        <v/>
      </c>
      <c r="F87" s="252" t="str">
        <f>IF($G87="","",VLOOKUP($G87,Lists!$BM$2:$BR$478,COLUMN(),FALSE))</f>
        <v/>
      </c>
      <c r="G87" s="248"/>
      <c r="H87" s="246"/>
      <c r="I87" s="246"/>
      <c r="J87" s="246"/>
      <c r="K87" s="246"/>
      <c r="L87" s="246"/>
      <c r="M87" s="246"/>
    </row>
    <row r="88" spans="2:13" s="253" customFormat="1" x14ac:dyDescent="0.3">
      <c r="B88" s="252" t="str">
        <f>IF($G88="","",VLOOKUP($G88,Lists!$BM$2:$BR$478,COLUMN(),FALSE))</f>
        <v/>
      </c>
      <c r="C88" s="252" t="str">
        <f>IF($G88="","",VLOOKUP($G88,Lists!$BM$2:$BR$478,COLUMN(),FALSE))</f>
        <v/>
      </c>
      <c r="D88" s="252" t="str">
        <f>IF($G88="","",VLOOKUP($G88,Lists!$BM$2:$BR$478,COLUMN(),FALSE))</f>
        <v/>
      </c>
      <c r="E88" s="252" t="str">
        <f>IF($G88="","",VLOOKUP($G88,Lists!$BM$2:$BR$478,COLUMN(),FALSE))</f>
        <v/>
      </c>
      <c r="F88" s="252" t="str">
        <f>IF($G88="","",VLOOKUP($G88,Lists!$BM$2:$BR$478,COLUMN(),FALSE))</f>
        <v/>
      </c>
      <c r="G88" s="248"/>
      <c r="H88" s="246"/>
      <c r="I88" s="246"/>
      <c r="J88" s="246"/>
      <c r="K88" s="246"/>
      <c r="L88" s="246"/>
      <c r="M88" s="246"/>
    </row>
    <row r="89" spans="2:13" s="253" customFormat="1" x14ac:dyDescent="0.3">
      <c r="B89" s="252" t="str">
        <f>IF($G89="","",VLOOKUP($G89,Lists!$BM$2:$BR$478,COLUMN(),FALSE))</f>
        <v/>
      </c>
      <c r="C89" s="252" t="str">
        <f>IF($G89="","",VLOOKUP($G89,Lists!$BM$2:$BR$478,COLUMN(),FALSE))</f>
        <v/>
      </c>
      <c r="D89" s="252" t="str">
        <f>IF($G89="","",VLOOKUP($G89,Lists!$BM$2:$BR$478,COLUMN(),FALSE))</f>
        <v/>
      </c>
      <c r="E89" s="252" t="str">
        <f>IF($G89="","",VLOOKUP($G89,Lists!$BM$2:$BR$478,COLUMN(),FALSE))</f>
        <v/>
      </c>
      <c r="F89" s="252" t="str">
        <f>IF($G89="","",VLOOKUP($G89,Lists!$BM$2:$BR$478,COLUMN(),FALSE))</f>
        <v/>
      </c>
      <c r="G89" s="248"/>
      <c r="H89" s="246"/>
      <c r="I89" s="246"/>
      <c r="J89" s="246"/>
      <c r="K89" s="246"/>
      <c r="L89" s="246"/>
      <c r="M89" s="246"/>
    </row>
    <row r="90" spans="2:13" s="253" customFormat="1" x14ac:dyDescent="0.3">
      <c r="B90" s="252" t="str">
        <f>IF($G90="","",VLOOKUP($G90,Lists!$BM$2:$BR$478,COLUMN(),FALSE))</f>
        <v/>
      </c>
      <c r="C90" s="252" t="str">
        <f>IF($G90="","",VLOOKUP($G90,Lists!$BM$2:$BR$478,COLUMN(),FALSE))</f>
        <v/>
      </c>
      <c r="D90" s="252" t="str">
        <f>IF($G90="","",VLOOKUP($G90,Lists!$BM$2:$BR$478,COLUMN(),FALSE))</f>
        <v/>
      </c>
      <c r="E90" s="252" t="str">
        <f>IF($G90="","",VLOOKUP($G90,Lists!$BM$2:$BR$478,COLUMN(),FALSE))</f>
        <v/>
      </c>
      <c r="F90" s="252" t="str">
        <f>IF($G90="","",VLOOKUP($G90,Lists!$BM$2:$BR$478,COLUMN(),FALSE))</f>
        <v/>
      </c>
      <c r="G90" s="248"/>
      <c r="H90" s="246"/>
      <c r="I90" s="246"/>
      <c r="J90" s="246"/>
      <c r="K90" s="246"/>
      <c r="L90" s="246"/>
      <c r="M90" s="246"/>
    </row>
    <row r="91" spans="2:13" s="253" customFormat="1" x14ac:dyDescent="0.3">
      <c r="B91" s="252" t="str">
        <f>IF($G91="","",VLOOKUP($G91,Lists!$BM$2:$BR$478,COLUMN(),FALSE))</f>
        <v/>
      </c>
      <c r="C91" s="252" t="str">
        <f>IF($G91="","",VLOOKUP($G91,Lists!$BM$2:$BR$478,COLUMN(),FALSE))</f>
        <v/>
      </c>
      <c r="D91" s="252" t="str">
        <f>IF($G91="","",VLOOKUP($G91,Lists!$BM$2:$BR$478,COLUMN(),FALSE))</f>
        <v/>
      </c>
      <c r="E91" s="252" t="str">
        <f>IF($G91="","",VLOOKUP($G91,Lists!$BM$2:$BR$478,COLUMN(),FALSE))</f>
        <v/>
      </c>
      <c r="F91" s="252" t="str">
        <f>IF($G91="","",VLOOKUP($G91,Lists!$BM$2:$BR$478,COLUMN(),FALSE))</f>
        <v/>
      </c>
      <c r="G91" s="248"/>
      <c r="H91" s="246"/>
      <c r="I91" s="246"/>
      <c r="J91" s="246"/>
      <c r="K91" s="246"/>
      <c r="L91" s="246"/>
      <c r="M91" s="246"/>
    </row>
    <row r="92" spans="2:13" s="253" customFormat="1" x14ac:dyDescent="0.3">
      <c r="B92" s="252" t="str">
        <f>IF($G92="","",VLOOKUP($G92,Lists!$BM$2:$BR$478,COLUMN(),FALSE))</f>
        <v/>
      </c>
      <c r="C92" s="252" t="str">
        <f>IF($G92="","",VLOOKUP($G92,Lists!$BM$2:$BR$478,COLUMN(),FALSE))</f>
        <v/>
      </c>
      <c r="D92" s="252" t="str">
        <f>IF($G92="","",VLOOKUP($G92,Lists!$BM$2:$BR$478,COLUMN(),FALSE))</f>
        <v/>
      </c>
      <c r="E92" s="252" t="str">
        <f>IF($G92="","",VLOOKUP($G92,Lists!$BM$2:$BR$478,COLUMN(),FALSE))</f>
        <v/>
      </c>
      <c r="F92" s="252" t="str">
        <f>IF($G92="","",VLOOKUP($G92,Lists!$BM$2:$BR$478,COLUMN(),FALSE))</f>
        <v/>
      </c>
      <c r="G92" s="248"/>
      <c r="H92" s="246"/>
      <c r="I92" s="246"/>
      <c r="J92" s="246"/>
      <c r="K92" s="246"/>
      <c r="L92" s="246"/>
      <c r="M92" s="246"/>
    </row>
    <row r="93" spans="2:13" s="253" customFormat="1" x14ac:dyDescent="0.3">
      <c r="B93" s="252" t="str">
        <f>IF($G93="","",VLOOKUP($G93,Lists!$BM$2:$BR$478,COLUMN(),FALSE))</f>
        <v/>
      </c>
      <c r="C93" s="252" t="str">
        <f>IF($G93="","",VLOOKUP($G93,Lists!$BM$2:$BR$478,COLUMN(),FALSE))</f>
        <v/>
      </c>
      <c r="D93" s="252" t="str">
        <f>IF($G93="","",VLOOKUP($G93,Lists!$BM$2:$BR$478,COLUMN(),FALSE))</f>
        <v/>
      </c>
      <c r="E93" s="252" t="str">
        <f>IF($G93="","",VLOOKUP($G93,Lists!$BM$2:$BR$478,COLUMN(),FALSE))</f>
        <v/>
      </c>
      <c r="F93" s="252" t="str">
        <f>IF($G93="","",VLOOKUP($G93,Lists!$BM$2:$BR$478,COLUMN(),FALSE))</f>
        <v/>
      </c>
      <c r="G93" s="248"/>
      <c r="H93" s="246"/>
      <c r="I93" s="246"/>
      <c r="J93" s="246"/>
      <c r="K93" s="246"/>
      <c r="L93" s="246"/>
      <c r="M93" s="246"/>
    </row>
    <row r="94" spans="2:13" s="253" customFormat="1" x14ac:dyDescent="0.3">
      <c r="B94" s="252" t="str">
        <f>IF($G94="","",VLOOKUP($G94,Lists!$BM$2:$BR$478,COLUMN(),FALSE))</f>
        <v/>
      </c>
      <c r="C94" s="252" t="str">
        <f>IF($G94="","",VLOOKUP($G94,Lists!$BM$2:$BR$478,COLUMN(),FALSE))</f>
        <v/>
      </c>
      <c r="D94" s="252" t="str">
        <f>IF($G94="","",VLOOKUP($G94,Lists!$BM$2:$BR$478,COLUMN(),FALSE))</f>
        <v/>
      </c>
      <c r="E94" s="252" t="str">
        <f>IF($G94="","",VLOOKUP($G94,Lists!$BM$2:$BR$478,COLUMN(),FALSE))</f>
        <v/>
      </c>
      <c r="F94" s="252" t="str">
        <f>IF($G94="","",VLOOKUP($G94,Lists!$BM$2:$BR$478,COLUMN(),FALSE))</f>
        <v/>
      </c>
      <c r="G94" s="248"/>
      <c r="H94" s="246"/>
      <c r="I94" s="246"/>
      <c r="J94" s="246"/>
      <c r="K94" s="246"/>
      <c r="L94" s="246"/>
      <c r="M94" s="246"/>
    </row>
    <row r="95" spans="2:13" s="253" customFormat="1" x14ac:dyDescent="0.3">
      <c r="B95" s="252" t="str">
        <f>IF($G95="","",VLOOKUP($G95,Lists!$BM$2:$BR$478,COLUMN(),FALSE))</f>
        <v/>
      </c>
      <c r="C95" s="252" t="str">
        <f>IF($G95="","",VLOOKUP($G95,Lists!$BM$2:$BR$478,COLUMN(),FALSE))</f>
        <v/>
      </c>
      <c r="D95" s="252" t="str">
        <f>IF($G95="","",VLOOKUP($G95,Lists!$BM$2:$BR$478,COLUMN(),FALSE))</f>
        <v/>
      </c>
      <c r="E95" s="252" t="str">
        <f>IF($G95="","",VLOOKUP($G95,Lists!$BM$2:$BR$478,COLUMN(),FALSE))</f>
        <v/>
      </c>
      <c r="F95" s="252" t="str">
        <f>IF($G95="","",VLOOKUP($G95,Lists!$BM$2:$BR$478,COLUMN(),FALSE))</f>
        <v/>
      </c>
      <c r="G95" s="248"/>
      <c r="H95" s="246"/>
      <c r="I95" s="246"/>
      <c r="J95" s="246"/>
      <c r="K95" s="246"/>
      <c r="L95" s="246"/>
      <c r="M95" s="246"/>
    </row>
    <row r="96" spans="2:13" s="253" customFormat="1" x14ac:dyDescent="0.3">
      <c r="B96" s="252" t="str">
        <f>IF($G96="","",VLOOKUP($G96,Lists!$BM$2:$BR$478,COLUMN(),FALSE))</f>
        <v/>
      </c>
      <c r="C96" s="252" t="str">
        <f>IF($G96="","",VLOOKUP($G96,Lists!$BM$2:$BR$478,COLUMN(),FALSE))</f>
        <v/>
      </c>
      <c r="D96" s="252" t="str">
        <f>IF($G96="","",VLOOKUP($G96,Lists!$BM$2:$BR$478,COLUMN(),FALSE))</f>
        <v/>
      </c>
      <c r="E96" s="252" t="str">
        <f>IF($G96="","",VLOOKUP($G96,Lists!$BM$2:$BR$478,COLUMN(),FALSE))</f>
        <v/>
      </c>
      <c r="F96" s="252" t="str">
        <f>IF($G96="","",VLOOKUP($G96,Lists!$BM$2:$BR$478,COLUMN(),FALSE))</f>
        <v/>
      </c>
      <c r="G96" s="248"/>
      <c r="H96" s="246"/>
      <c r="I96" s="246"/>
      <c r="J96" s="246"/>
      <c r="K96" s="246"/>
      <c r="L96" s="246"/>
      <c r="M96" s="246"/>
    </row>
    <row r="97" spans="2:13" s="253" customFormat="1" x14ac:dyDescent="0.3">
      <c r="B97" s="252" t="str">
        <f>IF($G97="","",VLOOKUP($G97,Lists!$BM$2:$BR$478,COLUMN(),FALSE))</f>
        <v/>
      </c>
      <c r="C97" s="252" t="str">
        <f>IF($G97="","",VLOOKUP($G97,Lists!$BM$2:$BR$478,COLUMN(),FALSE))</f>
        <v/>
      </c>
      <c r="D97" s="252" t="str">
        <f>IF($G97="","",VLOOKUP($G97,Lists!$BM$2:$BR$478,COLUMN(),FALSE))</f>
        <v/>
      </c>
      <c r="E97" s="252" t="str">
        <f>IF($G97="","",VLOOKUP($G97,Lists!$BM$2:$BR$478,COLUMN(),FALSE))</f>
        <v/>
      </c>
      <c r="F97" s="252" t="str">
        <f>IF($G97="","",VLOOKUP($G97,Lists!$BM$2:$BR$478,COLUMN(),FALSE))</f>
        <v/>
      </c>
      <c r="G97" s="248"/>
      <c r="H97" s="246"/>
      <c r="I97" s="246"/>
      <c r="J97" s="246"/>
      <c r="K97" s="246"/>
      <c r="L97" s="246"/>
      <c r="M97" s="246"/>
    </row>
    <row r="98" spans="2:13" s="253" customFormat="1" x14ac:dyDescent="0.3">
      <c r="B98" s="252" t="str">
        <f>IF($G98="","",VLOOKUP($G98,Lists!$BM$2:$BR$478,COLUMN(),FALSE))</f>
        <v/>
      </c>
      <c r="C98" s="252" t="str">
        <f>IF($G98="","",VLOOKUP($G98,Lists!$BM$2:$BR$478,COLUMN(),FALSE))</f>
        <v/>
      </c>
      <c r="D98" s="252" t="str">
        <f>IF($G98="","",VLOOKUP($G98,Lists!$BM$2:$BR$478,COLUMN(),FALSE))</f>
        <v/>
      </c>
      <c r="E98" s="252" t="str">
        <f>IF($G98="","",VLOOKUP($G98,Lists!$BM$2:$BR$478,COLUMN(),FALSE))</f>
        <v/>
      </c>
      <c r="F98" s="252" t="str">
        <f>IF($G98="","",VLOOKUP($G98,Lists!$BM$2:$BR$478,COLUMN(),FALSE))</f>
        <v/>
      </c>
      <c r="G98" s="248"/>
      <c r="H98" s="246"/>
      <c r="I98" s="246"/>
      <c r="J98" s="246"/>
      <c r="K98" s="246"/>
      <c r="L98" s="246"/>
      <c r="M98" s="246"/>
    </row>
    <row r="99" spans="2:13" s="253" customFormat="1" x14ac:dyDescent="0.3">
      <c r="B99" s="252" t="str">
        <f>IF($G99="","",VLOOKUP($G99,Lists!$BM$2:$BR$478,COLUMN(),FALSE))</f>
        <v/>
      </c>
      <c r="C99" s="252" t="str">
        <f>IF($G99="","",VLOOKUP($G99,Lists!$BM$2:$BR$478,COLUMN(),FALSE))</f>
        <v/>
      </c>
      <c r="D99" s="252" t="str">
        <f>IF($G99="","",VLOOKUP($G99,Lists!$BM$2:$BR$478,COLUMN(),FALSE))</f>
        <v/>
      </c>
      <c r="E99" s="252" t="str">
        <f>IF($G99="","",VLOOKUP($G99,Lists!$BM$2:$BR$478,COLUMN(),FALSE))</f>
        <v/>
      </c>
      <c r="F99" s="252" t="str">
        <f>IF($G99="","",VLOOKUP($G99,Lists!$BM$2:$BR$478,COLUMN(),FALSE))</f>
        <v/>
      </c>
      <c r="G99" s="248"/>
      <c r="H99" s="246"/>
      <c r="I99" s="246"/>
      <c r="J99" s="246"/>
      <c r="K99" s="246"/>
      <c r="L99" s="246"/>
      <c r="M99" s="246"/>
    </row>
    <row r="100" spans="2:13" s="253" customFormat="1" ht="15" thickBot="1" x14ac:dyDescent="0.35">
      <c r="B100" s="252" t="str">
        <f>IF($G100="","",VLOOKUP($G100,Lists!$BM$2:$BR$478,COLUMN(),FALSE))</f>
        <v/>
      </c>
      <c r="C100" s="252" t="str">
        <f>IF($G100="","",VLOOKUP($G100,Lists!$BM$2:$BR$478,COLUMN(),FALSE))</f>
        <v/>
      </c>
      <c r="D100" s="252" t="str">
        <f>IF($G100="","",VLOOKUP($G100,Lists!$BM$2:$BR$478,COLUMN(),FALSE))</f>
        <v/>
      </c>
      <c r="E100" s="252" t="str">
        <f>IF($G100="","",VLOOKUP($G100,Lists!$BM$2:$BR$478,COLUMN(),FALSE))</f>
        <v/>
      </c>
      <c r="F100" s="252" t="str">
        <f>IF($G100="","",VLOOKUP($G100,Lists!$BM$2:$BR$478,COLUMN(),FALSE))</f>
        <v/>
      </c>
      <c r="G100" s="248"/>
      <c r="H100" s="250"/>
      <c r="I100" s="250"/>
      <c r="J100" s="250"/>
      <c r="K100" s="246"/>
      <c r="L100" s="250"/>
      <c r="M100" s="250"/>
    </row>
    <row r="101" spans="2:13" s="253" customFormat="1" x14ac:dyDescent="0.3">
      <c r="B101" s="252" t="str">
        <f>IF($G101="","",VLOOKUP($G101,Lists!$BM$2:$BR$478,COLUMN(),FALSE))</f>
        <v/>
      </c>
      <c r="C101" s="252" t="str">
        <f>IF($G101="","",VLOOKUP($G101,Lists!$BM$2:$BR$478,COLUMN(),FALSE))</f>
        <v/>
      </c>
      <c r="D101" s="255" t="str">
        <f>IF($G101="","",VLOOKUP($G101,Lists!$BM$2:$BR$478,COLUMN(),FALSE))</f>
        <v/>
      </c>
      <c r="E101" s="255" t="str">
        <f>IF($G101="","",VLOOKUP($G101,Lists!$BM$2:$BR$478,COLUMN(),FALSE))</f>
        <v/>
      </c>
      <c r="F101" s="255" t="str">
        <f>IF($G101="","",VLOOKUP($G101,Lists!$BM$2:$BR$478,COLUMN(),FALSE))</f>
        <v/>
      </c>
      <c r="G101" s="245"/>
      <c r="H101" s="246"/>
      <c r="I101" s="246"/>
      <c r="J101" s="246"/>
      <c r="K101" s="246"/>
      <c r="L101" s="246"/>
      <c r="M101" s="246"/>
    </row>
    <row r="102" spans="2:13" s="253" customFormat="1" x14ac:dyDescent="0.3">
      <c r="B102" s="252" t="str">
        <f>IF($G102="","",VLOOKUP($G102,Lists!$BM$2:$BR$478,COLUMN(),FALSE))</f>
        <v/>
      </c>
      <c r="C102" s="252" t="str">
        <f>IF($G102="","",VLOOKUP($G102,Lists!$BM$2:$BR$478,COLUMN(),FALSE))</f>
        <v/>
      </c>
      <c r="D102" s="255" t="str">
        <f>IF($G102="","",VLOOKUP($G102,Lists!$BM$2:$BR$478,COLUMN(),FALSE))</f>
        <v/>
      </c>
      <c r="E102" s="255" t="str">
        <f>IF($G102="","",VLOOKUP($G102,Lists!$BM$2:$BR$478,COLUMN(),FALSE))</f>
        <v/>
      </c>
      <c r="F102" s="255" t="str">
        <f>IF($G102="","",VLOOKUP($G102,Lists!$BM$2:$BR$478,COLUMN(),FALSE))</f>
        <v/>
      </c>
      <c r="G102" s="245"/>
      <c r="H102" s="246"/>
      <c r="I102" s="246"/>
      <c r="J102" s="246"/>
      <c r="K102" s="246"/>
      <c r="L102" s="246"/>
      <c r="M102" s="246"/>
    </row>
    <row r="103" spans="2:13" s="253" customFormat="1" x14ac:dyDescent="0.3">
      <c r="B103" s="252" t="str">
        <f>IF($G103="","",VLOOKUP($G103,Lists!$BM$2:$BR$478,COLUMN(),FALSE))</f>
        <v/>
      </c>
      <c r="C103" s="252" t="str">
        <f>IF($G103="","",VLOOKUP($G103,Lists!$BM$2:$BR$478,COLUMN(),FALSE))</f>
        <v/>
      </c>
      <c r="D103" s="255" t="str">
        <f>IF($G103="","",VLOOKUP($G103,Lists!$BM$2:$BR$478,COLUMN(),FALSE))</f>
        <v/>
      </c>
      <c r="E103" s="255" t="str">
        <f>IF($G103="","",VLOOKUP($G103,Lists!$BM$2:$BR$478,COLUMN(),FALSE))</f>
        <v/>
      </c>
      <c r="F103" s="255" t="str">
        <f>IF($G103="","",VLOOKUP($G103,Lists!$BM$2:$BR$478,COLUMN(),FALSE))</f>
        <v/>
      </c>
      <c r="G103" s="245"/>
      <c r="H103" s="246"/>
      <c r="I103" s="246"/>
      <c r="J103" s="246"/>
      <c r="K103" s="246"/>
      <c r="L103" s="246"/>
      <c r="M103" s="246"/>
    </row>
    <row r="104" spans="2:13" s="253" customFormat="1" x14ac:dyDescent="0.3">
      <c r="B104" s="252" t="str">
        <f>IF($G104="","",VLOOKUP($G104,Lists!$BM$2:$BR$478,COLUMN(),FALSE))</f>
        <v/>
      </c>
      <c r="C104" s="252" t="str">
        <f>IF($G104="","",VLOOKUP($G104,Lists!$BM$2:$BR$478,COLUMN(),FALSE))</f>
        <v/>
      </c>
      <c r="D104" s="255" t="str">
        <f>IF($G104="","",VLOOKUP($G104,Lists!$BM$2:$BR$478,COLUMN(),FALSE))</f>
        <v/>
      </c>
      <c r="E104" s="255" t="str">
        <f>IF($G104="","",VLOOKUP($G104,Lists!$BM$2:$BR$478,COLUMN(),FALSE))</f>
        <v/>
      </c>
      <c r="F104" s="255" t="str">
        <f>IF($G104="","",VLOOKUP($G104,Lists!$BM$2:$BR$478,COLUMN(),FALSE))</f>
        <v/>
      </c>
      <c r="G104" s="245"/>
      <c r="H104" s="246"/>
      <c r="I104" s="246"/>
      <c r="J104" s="246"/>
      <c r="K104" s="246"/>
      <c r="L104" s="246"/>
      <c r="M104" s="246"/>
    </row>
    <row r="105" spans="2:13" s="253" customFormat="1" x14ac:dyDescent="0.3">
      <c r="B105" s="252" t="str">
        <f>IF($G105="","",VLOOKUP($G105,Lists!$BM$2:$BR$478,COLUMN(),FALSE))</f>
        <v/>
      </c>
      <c r="C105" s="252" t="str">
        <f>IF($G105="","",VLOOKUP($G105,Lists!$BM$2:$BR$478,COLUMN(),FALSE))</f>
        <v/>
      </c>
      <c r="D105" s="255" t="str">
        <f>IF($G105="","",VLOOKUP($G105,Lists!$BM$2:$BR$478,COLUMN(),FALSE))</f>
        <v/>
      </c>
      <c r="E105" s="255" t="str">
        <f>IF($G105="","",VLOOKUP($G105,Lists!$BM$2:$BR$478,COLUMN(),FALSE))</f>
        <v/>
      </c>
      <c r="F105" s="255" t="str">
        <f>IF($G105="","",VLOOKUP($G105,Lists!$BM$2:$BR$478,COLUMN(),FALSE))</f>
        <v/>
      </c>
      <c r="G105" s="245"/>
      <c r="H105" s="246"/>
      <c r="I105" s="246"/>
      <c r="J105" s="246"/>
      <c r="K105" s="246"/>
      <c r="L105" s="246"/>
      <c r="M105" s="246"/>
    </row>
    <row r="106" spans="2:13" s="253" customFormat="1" x14ac:dyDescent="0.3">
      <c r="B106" s="252" t="str">
        <f>IF($G106="","",VLOOKUP($G106,Lists!$BM$2:$BR$478,COLUMN(),FALSE))</f>
        <v/>
      </c>
      <c r="C106" s="252" t="str">
        <f>IF($G106="","",VLOOKUP($G106,Lists!$BM$2:$BR$478,COLUMN(),FALSE))</f>
        <v/>
      </c>
      <c r="D106" s="255" t="str">
        <f>IF($G106="","",VLOOKUP($G106,Lists!$BM$2:$BR$478,COLUMN(),FALSE))</f>
        <v/>
      </c>
      <c r="E106" s="255" t="str">
        <f>IF($G106="","",VLOOKUP($G106,Lists!$BM$2:$BR$478,COLUMN(),FALSE))</f>
        <v/>
      </c>
      <c r="F106" s="255" t="str">
        <f>IF($G106="","",VLOOKUP($G106,Lists!$BM$2:$BR$478,COLUMN(),FALSE))</f>
        <v/>
      </c>
      <c r="G106" s="245"/>
      <c r="H106" s="246"/>
      <c r="I106" s="246"/>
      <c r="J106" s="246"/>
      <c r="K106" s="246"/>
      <c r="L106" s="246"/>
      <c r="M106" s="246"/>
    </row>
    <row r="107" spans="2:13" s="253" customFormat="1" x14ac:dyDescent="0.3">
      <c r="B107" s="252" t="str">
        <f>IF($G107="","",VLOOKUP($G107,Lists!$BM$2:$BR$478,COLUMN(),FALSE))</f>
        <v/>
      </c>
      <c r="C107" s="252" t="str">
        <f>IF($G107="","",VLOOKUP($G107,Lists!$BM$2:$BR$478,COLUMN(),FALSE))</f>
        <v/>
      </c>
      <c r="D107" s="255" t="str">
        <f>IF($G107="","",VLOOKUP($G107,Lists!$BM$2:$BR$478,COLUMN(),FALSE))</f>
        <v/>
      </c>
      <c r="E107" s="255" t="str">
        <f>IF($G107="","",VLOOKUP($G107,Lists!$BM$2:$BR$478,COLUMN(),FALSE))</f>
        <v/>
      </c>
      <c r="F107" s="255" t="str">
        <f>IF($G107="","",VLOOKUP($G107,Lists!$BM$2:$BR$478,COLUMN(),FALSE))</f>
        <v/>
      </c>
      <c r="G107" s="245"/>
      <c r="H107" s="246"/>
      <c r="I107" s="246"/>
      <c r="J107" s="246"/>
      <c r="K107" s="246"/>
      <c r="L107" s="246"/>
      <c r="M107" s="246"/>
    </row>
    <row r="108" spans="2:13" s="253" customFormat="1" x14ac:dyDescent="0.3">
      <c r="B108" s="252" t="str">
        <f>IF($G108="","",VLOOKUP($G108,Lists!$BM$2:$BR$478,COLUMN(),FALSE))</f>
        <v/>
      </c>
      <c r="C108" s="252" t="str">
        <f>IF($G108="","",VLOOKUP($G108,Lists!$BM$2:$BR$478,COLUMN(),FALSE))</f>
        <v/>
      </c>
      <c r="D108" s="255" t="str">
        <f>IF($G108="","",VLOOKUP($G108,Lists!$BM$2:$BR$478,COLUMN(),FALSE))</f>
        <v/>
      </c>
      <c r="E108" s="255" t="str">
        <f>IF($G108="","",VLOOKUP($G108,Lists!$BM$2:$BR$478,COLUMN(),FALSE))</f>
        <v/>
      </c>
      <c r="F108" s="255" t="str">
        <f>IF($G108="","",VLOOKUP($G108,Lists!$BM$2:$BR$478,COLUMN(),FALSE))</f>
        <v/>
      </c>
      <c r="G108" s="245"/>
      <c r="H108" s="246"/>
      <c r="I108" s="246"/>
      <c r="J108" s="246"/>
      <c r="K108" s="246"/>
      <c r="L108" s="246"/>
      <c r="M108" s="246"/>
    </row>
    <row r="109" spans="2:13" s="253" customFormat="1" x14ac:dyDescent="0.3">
      <c r="B109" s="252" t="str">
        <f>IF($G109="","",VLOOKUP($G109,Lists!$BM$2:$BR$478,COLUMN(),FALSE))</f>
        <v/>
      </c>
      <c r="C109" s="252" t="str">
        <f>IF($G109="","",VLOOKUP($G109,Lists!$BM$2:$BR$478,COLUMN(),FALSE))</f>
        <v/>
      </c>
      <c r="D109" s="255" t="str">
        <f>IF($G109="","",VLOOKUP($G109,Lists!$BM$2:$BR$478,COLUMN(),FALSE))</f>
        <v/>
      </c>
      <c r="E109" s="255" t="str">
        <f>IF($G109="","",VLOOKUP($G109,Lists!$BM$2:$BR$478,COLUMN(),FALSE))</f>
        <v/>
      </c>
      <c r="F109" s="255" t="str">
        <f>IF($G109="","",VLOOKUP($G109,Lists!$BM$2:$BR$478,COLUMN(),FALSE))</f>
        <v/>
      </c>
      <c r="G109" s="245"/>
      <c r="H109" s="246"/>
      <c r="I109" s="246"/>
      <c r="J109" s="246"/>
      <c r="K109" s="246"/>
      <c r="L109" s="246"/>
      <c r="M109" s="246"/>
    </row>
    <row r="110" spans="2:13" s="253" customFormat="1" x14ac:dyDescent="0.3">
      <c r="B110" s="252" t="str">
        <f>IF($G110="","",VLOOKUP($G110,Lists!$BM$2:$BR$478,COLUMN(),FALSE))</f>
        <v/>
      </c>
      <c r="C110" s="252" t="str">
        <f>IF($G110="","",VLOOKUP($G110,Lists!$BM$2:$BR$478,COLUMN(),FALSE))</f>
        <v/>
      </c>
      <c r="D110" s="255" t="str">
        <f>IF($G110="","",VLOOKUP($G110,Lists!$BM$2:$BR$478,COLUMN(),FALSE))</f>
        <v/>
      </c>
      <c r="E110" s="255" t="str">
        <f>IF($G110="","",VLOOKUP($G110,Lists!$BM$2:$BR$478,COLUMN(),FALSE))</f>
        <v/>
      </c>
      <c r="F110" s="255" t="str">
        <f>IF($G110="","",VLOOKUP($G110,Lists!$BM$2:$BR$478,COLUMN(),FALSE))</f>
        <v/>
      </c>
      <c r="G110" s="245"/>
      <c r="H110" s="246"/>
      <c r="I110" s="246"/>
      <c r="J110" s="246"/>
      <c r="K110" s="246"/>
      <c r="L110" s="246"/>
      <c r="M110" s="246"/>
    </row>
    <row r="111" spans="2:13" s="253" customFormat="1" x14ac:dyDescent="0.3">
      <c r="B111" s="252" t="str">
        <f>IF($G111="","",VLOOKUP($G111,Lists!$BM$2:$BR$478,COLUMN(),FALSE))</f>
        <v/>
      </c>
      <c r="C111" s="252" t="str">
        <f>IF($G111="","",VLOOKUP($G111,Lists!$BM$2:$BR$478,COLUMN(),FALSE))</f>
        <v/>
      </c>
      <c r="D111" s="255" t="str">
        <f>IF($G111="","",VLOOKUP($G111,Lists!$BM$2:$BR$478,COLUMN(),FALSE))</f>
        <v/>
      </c>
      <c r="E111" s="255" t="str">
        <f>IF($G111="","",VLOOKUP($G111,Lists!$BM$2:$BR$478,COLUMN(),FALSE))</f>
        <v/>
      </c>
      <c r="F111" s="255" t="str">
        <f>IF($G111="","",VLOOKUP($G111,Lists!$BM$2:$BR$478,COLUMN(),FALSE))</f>
        <v/>
      </c>
      <c r="G111" s="245"/>
      <c r="H111" s="246"/>
      <c r="I111" s="246"/>
      <c r="J111" s="246"/>
      <c r="K111" s="246"/>
      <c r="L111" s="246"/>
      <c r="M111" s="246"/>
    </row>
    <row r="112" spans="2:13" s="253" customFormat="1" x14ac:dyDescent="0.3">
      <c r="B112" s="252" t="str">
        <f>IF($G112="","",VLOOKUP($G112,Lists!$BM$2:$BR$478,COLUMN(),FALSE))</f>
        <v/>
      </c>
      <c r="C112" s="252" t="str">
        <f>IF($G112="","",VLOOKUP($G112,Lists!$BM$2:$BR$478,COLUMN(),FALSE))</f>
        <v/>
      </c>
      <c r="D112" s="255" t="str">
        <f>IF($G112="","",VLOOKUP($G112,Lists!$BM$2:$BR$478,COLUMN(),FALSE))</f>
        <v/>
      </c>
      <c r="E112" s="255" t="str">
        <f>IF($G112="","",VLOOKUP($G112,Lists!$BM$2:$BR$478,COLUMN(),FALSE))</f>
        <v/>
      </c>
      <c r="F112" s="255" t="str">
        <f>IF($G112="","",VLOOKUP($G112,Lists!$BM$2:$BR$478,COLUMN(),FALSE))</f>
        <v/>
      </c>
      <c r="G112" s="245"/>
      <c r="H112" s="246"/>
      <c r="I112" s="246"/>
      <c r="J112" s="246"/>
      <c r="K112" s="246"/>
      <c r="L112" s="246"/>
      <c r="M112" s="246"/>
    </row>
    <row r="113" spans="2:13" s="253" customFormat="1" x14ac:dyDescent="0.3">
      <c r="B113" s="252" t="str">
        <f>IF($G113="","",VLOOKUP($G113,Lists!$BM$2:$BR$478,COLUMN(),FALSE))</f>
        <v/>
      </c>
      <c r="C113" s="252" t="str">
        <f>IF($G113="","",VLOOKUP($G113,Lists!$BM$2:$BR$478,COLUMN(),FALSE))</f>
        <v/>
      </c>
      <c r="D113" s="255" t="str">
        <f>IF($G113="","",VLOOKUP($G113,Lists!$BM$2:$BR$478,COLUMN(),FALSE))</f>
        <v/>
      </c>
      <c r="E113" s="255" t="str">
        <f>IF($G113="","",VLOOKUP($G113,Lists!$BM$2:$BR$478,COLUMN(),FALSE))</f>
        <v/>
      </c>
      <c r="F113" s="255" t="str">
        <f>IF($G113="","",VLOOKUP($G113,Lists!$BM$2:$BR$478,COLUMN(),FALSE))</f>
        <v/>
      </c>
      <c r="G113" s="245"/>
      <c r="H113" s="246"/>
      <c r="I113" s="246"/>
      <c r="J113" s="246"/>
      <c r="K113" s="246"/>
      <c r="L113" s="246"/>
      <c r="M113" s="246"/>
    </row>
    <row r="114" spans="2:13" s="253" customFormat="1" x14ac:dyDescent="0.3">
      <c r="B114" s="252" t="str">
        <f>IF($G114="","",VLOOKUP($G114,Lists!$BM$2:$BR$478,COLUMN(),FALSE))</f>
        <v/>
      </c>
      <c r="C114" s="252" t="str">
        <f>IF($G114="","",VLOOKUP($G114,Lists!$BM$2:$BR$478,COLUMN(),FALSE))</f>
        <v/>
      </c>
      <c r="D114" s="255" t="str">
        <f>IF($G114="","",VLOOKUP($G114,Lists!$BM$2:$BR$478,COLUMN(),FALSE))</f>
        <v/>
      </c>
      <c r="E114" s="255" t="str">
        <f>IF($G114="","",VLOOKUP($G114,Lists!$BM$2:$BR$478,COLUMN(),FALSE))</f>
        <v/>
      </c>
      <c r="F114" s="255" t="str">
        <f>IF($G114="","",VLOOKUP($G114,Lists!$BM$2:$BR$478,COLUMN(),FALSE))</f>
        <v/>
      </c>
      <c r="G114" s="245"/>
      <c r="H114" s="246"/>
      <c r="I114" s="246"/>
      <c r="J114" s="246"/>
      <c r="K114" s="246"/>
      <c r="L114" s="246"/>
      <c r="M114" s="246"/>
    </row>
    <row r="115" spans="2:13" s="253" customFormat="1" x14ac:dyDescent="0.3">
      <c r="B115" s="252" t="str">
        <f>IF($G115="","",VLOOKUP($G115,Lists!$BM$2:$BR$478,COLUMN(),FALSE))</f>
        <v/>
      </c>
      <c r="C115" s="252" t="str">
        <f>IF($G115="","",VLOOKUP($G115,Lists!$BM$2:$BR$478,COLUMN(),FALSE))</f>
        <v/>
      </c>
      <c r="D115" s="255" t="str">
        <f>IF($G115="","",VLOOKUP($G115,Lists!$BM$2:$BR$478,COLUMN(),FALSE))</f>
        <v/>
      </c>
      <c r="E115" s="255" t="str">
        <f>IF($G115="","",VLOOKUP($G115,Lists!$BM$2:$BR$478,COLUMN(),FALSE))</f>
        <v/>
      </c>
      <c r="F115" s="255" t="str">
        <f>IF($G115="","",VLOOKUP($G115,Lists!$BM$2:$BR$478,COLUMN(),FALSE))</f>
        <v/>
      </c>
      <c r="G115" s="245"/>
      <c r="H115" s="246"/>
      <c r="I115" s="246"/>
      <c r="J115" s="246"/>
      <c r="K115" s="246"/>
      <c r="L115" s="246"/>
      <c r="M115" s="246"/>
    </row>
    <row r="116" spans="2:13" s="253" customFormat="1" x14ac:dyDescent="0.3">
      <c r="B116" s="252" t="str">
        <f>IF($G116="","",VLOOKUP($G116,Lists!$BM$2:$BR$478,COLUMN(),FALSE))</f>
        <v/>
      </c>
      <c r="C116" s="252" t="str">
        <f>IF($G116="","",VLOOKUP($G116,Lists!$BM$2:$BR$478,COLUMN(),FALSE))</f>
        <v/>
      </c>
      <c r="D116" s="255" t="str">
        <f>IF($G116="","",VLOOKUP($G116,Lists!$BM$2:$BR$478,COLUMN(),FALSE))</f>
        <v/>
      </c>
      <c r="E116" s="255" t="str">
        <f>IF($G116="","",VLOOKUP($G116,Lists!$BM$2:$BR$478,COLUMN(),FALSE))</f>
        <v/>
      </c>
      <c r="F116" s="255" t="str">
        <f>IF($G116="","",VLOOKUP($G116,Lists!$BM$2:$BR$478,COLUMN(),FALSE))</f>
        <v/>
      </c>
      <c r="G116" s="245"/>
      <c r="H116" s="246"/>
      <c r="I116" s="246"/>
      <c r="J116" s="246"/>
      <c r="K116" s="246"/>
      <c r="L116" s="246"/>
      <c r="M116" s="246"/>
    </row>
    <row r="117" spans="2:13" s="253" customFormat="1" x14ac:dyDescent="0.3">
      <c r="B117" s="252" t="str">
        <f>IF($G117="","",VLOOKUP($G117,Lists!$BM$2:$BR$478,COLUMN(),FALSE))</f>
        <v/>
      </c>
      <c r="C117" s="252" t="str">
        <f>IF($G117="","",VLOOKUP($G117,Lists!$BM$2:$BR$478,COLUMN(),FALSE))</f>
        <v/>
      </c>
      <c r="D117" s="255" t="str">
        <f>IF($G117="","",VLOOKUP($G117,Lists!$BM$2:$BR$478,COLUMN(),FALSE))</f>
        <v/>
      </c>
      <c r="E117" s="255" t="str">
        <f>IF($G117="","",VLOOKUP($G117,Lists!$BM$2:$BR$478,COLUMN(),FALSE))</f>
        <v/>
      </c>
      <c r="F117" s="255" t="str">
        <f>IF($G117="","",VLOOKUP($G117,Lists!$BM$2:$BR$478,COLUMN(),FALSE))</f>
        <v/>
      </c>
      <c r="G117" s="245"/>
      <c r="H117" s="246"/>
      <c r="I117" s="246"/>
      <c r="J117" s="246"/>
      <c r="K117" s="246"/>
      <c r="L117" s="246"/>
      <c r="M117" s="246"/>
    </row>
    <row r="118" spans="2:13" s="253" customFormat="1" x14ac:dyDescent="0.3">
      <c r="B118" s="252" t="str">
        <f>IF($G118="","",VLOOKUP($G118,Lists!$BM$2:$BR$478,COLUMN(),FALSE))</f>
        <v/>
      </c>
      <c r="C118" s="252" t="str">
        <f>IF($G118="","",VLOOKUP($G118,Lists!$BM$2:$BR$478,COLUMN(),FALSE))</f>
        <v/>
      </c>
      <c r="D118" s="255" t="str">
        <f>IF($G118="","",VLOOKUP($G118,Lists!$BM$2:$BR$478,COLUMN(),FALSE))</f>
        <v/>
      </c>
      <c r="E118" s="255" t="str">
        <f>IF($G118="","",VLOOKUP($G118,Lists!$BM$2:$BR$478,COLUMN(),FALSE))</f>
        <v/>
      </c>
      <c r="F118" s="255" t="str">
        <f>IF($G118="","",VLOOKUP($G118,Lists!$BM$2:$BR$478,COLUMN(),FALSE))</f>
        <v/>
      </c>
      <c r="G118" s="245"/>
      <c r="H118" s="246"/>
      <c r="I118" s="246"/>
      <c r="J118" s="246"/>
      <c r="K118" s="246"/>
      <c r="L118" s="246"/>
      <c r="M118" s="246"/>
    </row>
    <row r="119" spans="2:13" s="253" customFormat="1" x14ac:dyDescent="0.3">
      <c r="B119" s="252" t="str">
        <f>IF($G119="","",VLOOKUP($G119,Lists!$BM$2:$BR$478,COLUMN(),FALSE))</f>
        <v/>
      </c>
      <c r="C119" s="252" t="str">
        <f>IF($G119="","",VLOOKUP($G119,Lists!$BM$2:$BR$478,COLUMN(),FALSE))</f>
        <v/>
      </c>
      <c r="D119" s="255" t="str">
        <f>IF($G119="","",VLOOKUP($G119,Lists!$BM$2:$BR$478,COLUMN(),FALSE))</f>
        <v/>
      </c>
      <c r="E119" s="255" t="str">
        <f>IF($G119="","",VLOOKUP($G119,Lists!$BM$2:$BR$478,COLUMN(),FALSE))</f>
        <v/>
      </c>
      <c r="F119" s="255" t="str">
        <f>IF($G119="","",VLOOKUP($G119,Lists!$BM$2:$BR$478,COLUMN(),FALSE))</f>
        <v/>
      </c>
      <c r="G119" s="245"/>
      <c r="H119" s="246"/>
      <c r="I119" s="246"/>
      <c r="J119" s="246"/>
      <c r="K119" s="246"/>
      <c r="L119" s="246"/>
      <c r="M119" s="246"/>
    </row>
    <row r="120" spans="2:13" s="253" customFormat="1" x14ac:dyDescent="0.3">
      <c r="B120" s="252" t="str">
        <f>IF($G120="","",VLOOKUP($G120,Lists!$BM$2:$BR$478,COLUMN(),FALSE))</f>
        <v/>
      </c>
      <c r="C120" s="252" t="str">
        <f>IF($G120="","",VLOOKUP($G120,Lists!$BM$2:$BR$478,COLUMN(),FALSE))</f>
        <v/>
      </c>
      <c r="D120" s="255" t="str">
        <f>IF($G120="","",VLOOKUP($G120,Lists!$BM$2:$BR$478,COLUMN(),FALSE))</f>
        <v/>
      </c>
      <c r="E120" s="255" t="str">
        <f>IF($G120="","",VLOOKUP($G120,Lists!$BM$2:$BR$478,COLUMN(),FALSE))</f>
        <v/>
      </c>
      <c r="F120" s="255" t="str">
        <f>IF($G120="","",VLOOKUP($G120,Lists!$BM$2:$BR$478,COLUMN(),FALSE))</f>
        <v/>
      </c>
      <c r="G120" s="245"/>
      <c r="H120" s="246"/>
      <c r="I120" s="246"/>
      <c r="J120" s="246"/>
      <c r="K120" s="246"/>
      <c r="L120" s="246"/>
      <c r="M120" s="246"/>
    </row>
    <row r="121" spans="2:13" s="253" customFormat="1" x14ac:dyDescent="0.3">
      <c r="B121" s="252" t="str">
        <f>IF($G121="","",VLOOKUP($G121,Lists!$BM$2:$BR$478,COLUMN(),FALSE))</f>
        <v/>
      </c>
      <c r="C121" s="252" t="str">
        <f>IF($G121="","",VLOOKUP($G121,Lists!$BM$2:$BR$478,COLUMN(),FALSE))</f>
        <v/>
      </c>
      <c r="D121" s="255" t="str">
        <f>IF($G121="","",VLOOKUP($G121,Lists!$BM$2:$BR$478,COLUMN(),FALSE))</f>
        <v/>
      </c>
      <c r="E121" s="255" t="str">
        <f>IF($G121="","",VLOOKUP($G121,Lists!$BM$2:$BR$478,COLUMN(),FALSE))</f>
        <v/>
      </c>
      <c r="F121" s="255" t="str">
        <f>IF($G121="","",VLOOKUP($G121,Lists!$BM$2:$BR$478,COLUMN(),FALSE))</f>
        <v/>
      </c>
      <c r="G121" s="245"/>
      <c r="H121" s="246"/>
      <c r="I121" s="246"/>
      <c r="J121" s="246"/>
      <c r="K121" s="246"/>
      <c r="L121" s="246"/>
      <c r="M121" s="246"/>
    </row>
    <row r="122" spans="2:13" s="253" customFormat="1" x14ac:dyDescent="0.3">
      <c r="B122" s="252" t="str">
        <f>IF($G122="","",VLOOKUP($G122,Lists!$BM$2:$BR$478,COLUMN(),FALSE))</f>
        <v/>
      </c>
      <c r="C122" s="252" t="str">
        <f>IF($G122="","",VLOOKUP($G122,Lists!$BM$2:$BR$478,COLUMN(),FALSE))</f>
        <v/>
      </c>
      <c r="D122" s="255" t="str">
        <f>IF($G122="","",VLOOKUP($G122,Lists!$BM$2:$BR$478,COLUMN(),FALSE))</f>
        <v/>
      </c>
      <c r="E122" s="255" t="str">
        <f>IF($G122="","",VLOOKUP($G122,Lists!$BM$2:$BR$478,COLUMN(),FALSE))</f>
        <v/>
      </c>
      <c r="F122" s="255" t="str">
        <f>IF($G122="","",VLOOKUP($G122,Lists!$BM$2:$BR$478,COLUMN(),FALSE))</f>
        <v/>
      </c>
      <c r="G122" s="245"/>
      <c r="H122" s="246"/>
      <c r="I122" s="246"/>
      <c r="J122" s="246"/>
      <c r="K122" s="246"/>
      <c r="L122" s="246"/>
      <c r="M122" s="246"/>
    </row>
    <row r="123" spans="2:13" s="253" customFormat="1" x14ac:dyDescent="0.3">
      <c r="B123" s="252" t="str">
        <f>IF($G123="","",VLOOKUP($G123,Lists!$BM$2:$BR$478,COLUMN(),FALSE))</f>
        <v/>
      </c>
      <c r="C123" s="252" t="str">
        <f>IF($G123="","",VLOOKUP($G123,Lists!$BM$2:$BR$478,COLUMN(),FALSE))</f>
        <v/>
      </c>
      <c r="D123" s="255" t="str">
        <f>IF($G123="","",VLOOKUP($G123,Lists!$BM$2:$BR$478,COLUMN(),FALSE))</f>
        <v/>
      </c>
      <c r="E123" s="255" t="str">
        <f>IF($G123="","",VLOOKUP($G123,Lists!$BM$2:$BR$478,COLUMN(),FALSE))</f>
        <v/>
      </c>
      <c r="F123" s="255" t="str">
        <f>IF($G123="","",VLOOKUP($G123,Lists!$BM$2:$BR$478,COLUMN(),FALSE))</f>
        <v/>
      </c>
      <c r="G123" s="245"/>
      <c r="H123" s="246"/>
      <c r="I123" s="246"/>
      <c r="J123" s="246"/>
      <c r="K123" s="246"/>
      <c r="L123" s="246"/>
      <c r="M123" s="246"/>
    </row>
    <row r="124" spans="2:13" s="253" customFormat="1" x14ac:dyDescent="0.3">
      <c r="B124" s="252" t="str">
        <f>IF($G124="","",VLOOKUP($G124,Lists!$BM$2:$BR$478,COLUMN(),FALSE))</f>
        <v/>
      </c>
      <c r="C124" s="252" t="str">
        <f>IF($G124="","",VLOOKUP($G124,Lists!$BM$2:$BR$478,COLUMN(),FALSE))</f>
        <v/>
      </c>
      <c r="D124" s="255" t="str">
        <f>IF($G124="","",VLOOKUP($G124,Lists!$BM$2:$BR$478,COLUMN(),FALSE))</f>
        <v/>
      </c>
      <c r="E124" s="255" t="str">
        <f>IF($G124="","",VLOOKUP($G124,Lists!$BM$2:$BR$478,COLUMN(),FALSE))</f>
        <v/>
      </c>
      <c r="F124" s="255" t="str">
        <f>IF($G124="","",VLOOKUP($G124,Lists!$BM$2:$BR$478,COLUMN(),FALSE))</f>
        <v/>
      </c>
      <c r="G124" s="245"/>
      <c r="H124" s="246"/>
      <c r="I124" s="246"/>
      <c r="J124" s="246"/>
      <c r="K124" s="246"/>
      <c r="L124" s="246"/>
      <c r="M124" s="246"/>
    </row>
    <row r="125" spans="2:13" s="253" customFormat="1" x14ac:dyDescent="0.3">
      <c r="B125" s="252" t="str">
        <f>IF($G125="","",VLOOKUP($G125,Lists!$BM$2:$BR$478,COLUMN(),FALSE))</f>
        <v/>
      </c>
      <c r="C125" s="252" t="str">
        <f>IF($G125="","",VLOOKUP($G125,Lists!$BM$2:$BR$478,COLUMN(),FALSE))</f>
        <v/>
      </c>
      <c r="D125" s="255" t="str">
        <f>IF($G125="","",VLOOKUP($G125,Lists!$BM$2:$BR$478,COLUMN(),FALSE))</f>
        <v/>
      </c>
      <c r="E125" s="255" t="str">
        <f>IF($G125="","",VLOOKUP($G125,Lists!$BM$2:$BR$478,COLUMN(),FALSE))</f>
        <v/>
      </c>
      <c r="F125" s="255" t="str">
        <f>IF($G125="","",VLOOKUP($G125,Lists!$BM$2:$BR$478,COLUMN(),FALSE))</f>
        <v/>
      </c>
      <c r="G125" s="245"/>
      <c r="H125" s="246"/>
      <c r="I125" s="246"/>
      <c r="J125" s="246"/>
      <c r="K125" s="246"/>
      <c r="L125" s="246"/>
      <c r="M125" s="246"/>
    </row>
    <row r="126" spans="2:13" s="253" customFormat="1" x14ac:dyDescent="0.3">
      <c r="B126" s="252" t="str">
        <f>IF($G126="","",VLOOKUP($G126,Lists!$BM$2:$BR$478,COLUMN(),FALSE))</f>
        <v/>
      </c>
      <c r="C126" s="252" t="str">
        <f>IF($G126="","",VLOOKUP($G126,Lists!$BM$2:$BR$478,COLUMN(),FALSE))</f>
        <v/>
      </c>
      <c r="D126" s="255" t="str">
        <f>IF($G126="","",VLOOKUP($G126,Lists!$BM$2:$BR$478,COLUMN(),FALSE))</f>
        <v/>
      </c>
      <c r="E126" s="255" t="str">
        <f>IF($G126="","",VLOOKUP($G126,Lists!$BM$2:$BR$478,COLUMN(),FALSE))</f>
        <v/>
      </c>
      <c r="F126" s="255" t="str">
        <f>IF($G126="","",VLOOKUP($G126,Lists!$BM$2:$BR$478,COLUMN(),FALSE))</f>
        <v/>
      </c>
      <c r="G126" s="245"/>
      <c r="H126" s="246"/>
      <c r="I126" s="246"/>
      <c r="J126" s="246"/>
      <c r="K126" s="246"/>
      <c r="L126" s="246"/>
      <c r="M126" s="246"/>
    </row>
    <row r="127" spans="2:13" s="253" customFormat="1" x14ac:dyDescent="0.3">
      <c r="B127" s="252" t="str">
        <f>IF($G127="","",VLOOKUP($G127,Lists!$BM$2:$BR$478,COLUMN(),FALSE))</f>
        <v/>
      </c>
      <c r="C127" s="252" t="str">
        <f>IF($G127="","",VLOOKUP($G127,Lists!$BM$2:$BR$478,COLUMN(),FALSE))</f>
        <v/>
      </c>
      <c r="D127" s="255" t="str">
        <f>IF($G127="","",VLOOKUP($G127,Lists!$BM$2:$BR$478,COLUMN(),FALSE))</f>
        <v/>
      </c>
      <c r="E127" s="255" t="str">
        <f>IF($G127="","",VLOOKUP($G127,Lists!$BM$2:$BR$478,COLUMN(),FALSE))</f>
        <v/>
      </c>
      <c r="F127" s="255" t="str">
        <f>IF($G127="","",VLOOKUP($G127,Lists!$BM$2:$BR$478,COLUMN(),FALSE))</f>
        <v/>
      </c>
      <c r="G127" s="245"/>
      <c r="H127" s="246"/>
      <c r="I127" s="246"/>
      <c r="J127" s="246"/>
      <c r="K127" s="246"/>
      <c r="L127" s="246"/>
      <c r="M127" s="246"/>
    </row>
    <row r="128" spans="2:13" s="253" customFormat="1" x14ac:dyDescent="0.3">
      <c r="B128" s="252" t="str">
        <f>IF($G128="","",VLOOKUP($G128,Lists!$BM$2:$BR$478,COLUMN(),FALSE))</f>
        <v/>
      </c>
      <c r="C128" s="252" t="str">
        <f>IF($G128="","",VLOOKUP($G128,Lists!$BM$2:$BR$478,COLUMN(),FALSE))</f>
        <v/>
      </c>
      <c r="D128" s="255" t="str">
        <f>IF($G128="","",VLOOKUP($G128,Lists!$BM$2:$BR$478,COLUMN(),FALSE))</f>
        <v/>
      </c>
      <c r="E128" s="255" t="str">
        <f>IF($G128="","",VLOOKUP($G128,Lists!$BM$2:$BR$478,COLUMN(),FALSE))</f>
        <v/>
      </c>
      <c r="F128" s="255" t="str">
        <f>IF($G128="","",VLOOKUP($G128,Lists!$BM$2:$BR$478,COLUMN(),FALSE))</f>
        <v/>
      </c>
      <c r="G128" s="245"/>
      <c r="H128" s="246"/>
      <c r="I128" s="246"/>
      <c r="J128" s="246"/>
      <c r="K128" s="246"/>
      <c r="L128" s="246"/>
      <c r="M128" s="246"/>
    </row>
    <row r="129" spans="2:13" s="253" customFormat="1" x14ac:dyDescent="0.3">
      <c r="B129" s="252" t="str">
        <f>IF($G129="","",VLOOKUP($G129,Lists!$BM$2:$BR$478,COLUMN(),FALSE))</f>
        <v/>
      </c>
      <c r="C129" s="252" t="str">
        <f>IF($G129="","",VLOOKUP($G129,Lists!$BM$2:$BR$478,COLUMN(),FALSE))</f>
        <v/>
      </c>
      <c r="D129" s="255" t="str">
        <f>IF($G129="","",VLOOKUP($G129,Lists!$BM$2:$BR$478,COLUMN(),FALSE))</f>
        <v/>
      </c>
      <c r="E129" s="255" t="str">
        <f>IF($G129="","",VLOOKUP($G129,Lists!$BM$2:$BR$478,COLUMN(),FALSE))</f>
        <v/>
      </c>
      <c r="F129" s="255" t="str">
        <f>IF($G129="","",VLOOKUP($G129,Lists!$BM$2:$BR$478,COLUMN(),FALSE))</f>
        <v/>
      </c>
      <c r="G129" s="245"/>
      <c r="H129" s="246"/>
      <c r="I129" s="246"/>
      <c r="J129" s="246"/>
      <c r="K129" s="246"/>
      <c r="L129" s="246"/>
      <c r="M129" s="246"/>
    </row>
    <row r="130" spans="2:13" s="253" customFormat="1" x14ac:dyDescent="0.3">
      <c r="B130" s="252" t="str">
        <f>IF($G130="","",VLOOKUP($G130,Lists!$BM$2:$BR$478,COLUMN(),FALSE))</f>
        <v/>
      </c>
      <c r="C130" s="252" t="str">
        <f>IF($G130="","",VLOOKUP($G130,Lists!$BM$2:$BR$478,COLUMN(),FALSE))</f>
        <v/>
      </c>
      <c r="D130" s="255" t="str">
        <f>IF($G130="","",VLOOKUP($G130,Lists!$BM$2:$BR$478,COLUMN(),FALSE))</f>
        <v/>
      </c>
      <c r="E130" s="255" t="str">
        <f>IF($G130="","",VLOOKUP($G130,Lists!$BM$2:$BR$478,COLUMN(),FALSE))</f>
        <v/>
      </c>
      <c r="F130" s="255" t="str">
        <f>IF($G130="","",VLOOKUP($G130,Lists!$BM$2:$BR$478,COLUMN(),FALSE))</f>
        <v/>
      </c>
      <c r="G130" s="245"/>
      <c r="H130" s="246"/>
      <c r="I130" s="246"/>
      <c r="J130" s="246"/>
      <c r="K130" s="246"/>
      <c r="L130" s="246"/>
      <c r="M130" s="246"/>
    </row>
    <row r="131" spans="2:13" s="253" customFormat="1" x14ac:dyDescent="0.3">
      <c r="B131" s="252" t="str">
        <f>IF($G131="","",VLOOKUP($G131,Lists!$BM$2:$BR$478,COLUMN(),FALSE))</f>
        <v/>
      </c>
      <c r="C131" s="252" t="str">
        <f>IF($G131="","",VLOOKUP($G131,Lists!$BM$2:$BR$478,COLUMN(),FALSE))</f>
        <v/>
      </c>
      <c r="D131" s="255" t="str">
        <f>IF($G131="","",VLOOKUP($G131,Lists!$BM$2:$BR$478,COLUMN(),FALSE))</f>
        <v/>
      </c>
      <c r="E131" s="255" t="str">
        <f>IF($G131="","",VLOOKUP($G131,Lists!$BM$2:$BR$478,COLUMN(),FALSE))</f>
        <v/>
      </c>
      <c r="F131" s="255" t="str">
        <f>IF($G131="","",VLOOKUP($G131,Lists!$BM$2:$BR$478,COLUMN(),FALSE))</f>
        <v/>
      </c>
      <c r="G131" s="245"/>
      <c r="H131" s="246"/>
      <c r="I131" s="246"/>
      <c r="J131" s="246"/>
      <c r="K131" s="246"/>
      <c r="L131" s="246"/>
      <c r="M131" s="246"/>
    </row>
    <row r="132" spans="2:13" s="253" customFormat="1" x14ac:dyDescent="0.3">
      <c r="B132" s="252" t="str">
        <f>IF($G132="","",VLOOKUP($G132,Lists!$BM$2:$BR$478,COLUMN(),FALSE))</f>
        <v/>
      </c>
      <c r="C132" s="252" t="str">
        <f>IF($G132="","",VLOOKUP($G132,Lists!$BM$2:$BR$478,COLUMN(),FALSE))</f>
        <v/>
      </c>
      <c r="D132" s="255" t="str">
        <f>IF($G132="","",VLOOKUP($G132,Lists!$BM$2:$BR$478,COLUMN(),FALSE))</f>
        <v/>
      </c>
      <c r="E132" s="255" t="str">
        <f>IF($G132="","",VLOOKUP($G132,Lists!$BM$2:$BR$478,COLUMN(),FALSE))</f>
        <v/>
      </c>
      <c r="F132" s="255" t="str">
        <f>IF($G132="","",VLOOKUP($G132,Lists!$BM$2:$BR$478,COLUMN(),FALSE))</f>
        <v/>
      </c>
      <c r="G132" s="245"/>
      <c r="H132" s="246"/>
      <c r="I132" s="246"/>
      <c r="J132" s="246"/>
      <c r="K132" s="246"/>
      <c r="L132" s="246"/>
      <c r="M132" s="246"/>
    </row>
    <row r="133" spans="2:13" s="253" customFormat="1" x14ac:dyDescent="0.3">
      <c r="B133" s="252" t="str">
        <f>IF($G133="","",VLOOKUP($G133,Lists!$BM$2:$BR$478,COLUMN(),FALSE))</f>
        <v/>
      </c>
      <c r="C133" s="252" t="str">
        <f>IF($G133="","",VLOOKUP($G133,Lists!$BM$2:$BR$478,COLUMN(),FALSE))</f>
        <v/>
      </c>
      <c r="D133" s="255" t="str">
        <f>IF($G133="","",VLOOKUP($G133,Lists!$BM$2:$BR$478,COLUMN(),FALSE))</f>
        <v/>
      </c>
      <c r="E133" s="255" t="str">
        <f>IF($G133="","",VLOOKUP($G133,Lists!$BM$2:$BR$478,COLUMN(),FALSE))</f>
        <v/>
      </c>
      <c r="F133" s="255" t="str">
        <f>IF($G133="","",VLOOKUP($G133,Lists!$BM$2:$BR$478,COLUMN(),FALSE))</f>
        <v/>
      </c>
      <c r="G133" s="245"/>
      <c r="H133" s="246"/>
      <c r="I133" s="246"/>
      <c r="J133" s="246"/>
      <c r="K133" s="246"/>
      <c r="L133" s="246"/>
      <c r="M133" s="246"/>
    </row>
    <row r="134" spans="2:13" s="253" customFormat="1" x14ac:dyDescent="0.3">
      <c r="B134" s="252" t="str">
        <f>IF($G134="","",VLOOKUP($G134,Lists!$BM$2:$BR$478,COLUMN(),FALSE))</f>
        <v/>
      </c>
      <c r="C134" s="252" t="str">
        <f>IF($G134="","",VLOOKUP($G134,Lists!$BM$2:$BR$478,COLUMN(),FALSE))</f>
        <v/>
      </c>
      <c r="D134" s="255" t="str">
        <f>IF($G134="","",VLOOKUP($G134,Lists!$BM$2:$BR$478,COLUMN(),FALSE))</f>
        <v/>
      </c>
      <c r="E134" s="255" t="str">
        <f>IF($G134="","",VLOOKUP($G134,Lists!$BM$2:$BR$478,COLUMN(),FALSE))</f>
        <v/>
      </c>
      <c r="F134" s="255" t="str">
        <f>IF($G134="","",VLOOKUP($G134,Lists!$BM$2:$BR$478,COLUMN(),FALSE))</f>
        <v/>
      </c>
      <c r="G134" s="245"/>
      <c r="H134" s="246"/>
      <c r="I134" s="246"/>
      <c r="J134" s="246"/>
      <c r="K134" s="246"/>
      <c r="L134" s="246"/>
      <c r="M134" s="246"/>
    </row>
    <row r="135" spans="2:13" s="253" customFormat="1" x14ac:dyDescent="0.3">
      <c r="B135" s="252" t="str">
        <f>IF($G135="","",VLOOKUP($G135,Lists!$BM$2:$BR$478,COLUMN(),FALSE))</f>
        <v/>
      </c>
      <c r="C135" s="252" t="str">
        <f>IF($G135="","",VLOOKUP($G135,Lists!$BM$2:$BR$478,COLUMN(),FALSE))</f>
        <v/>
      </c>
      <c r="D135" s="255" t="str">
        <f>IF($G135="","",VLOOKUP($G135,Lists!$BM$2:$BR$478,COLUMN(),FALSE))</f>
        <v/>
      </c>
      <c r="E135" s="255" t="str">
        <f>IF($G135="","",VLOOKUP($G135,Lists!$BM$2:$BR$478,COLUMN(),FALSE))</f>
        <v/>
      </c>
      <c r="F135" s="255" t="str">
        <f>IF($G135="","",VLOOKUP($G135,Lists!$BM$2:$BR$478,COLUMN(),FALSE))</f>
        <v/>
      </c>
      <c r="G135" s="245"/>
      <c r="H135" s="246"/>
      <c r="I135" s="246"/>
      <c r="J135" s="246"/>
      <c r="K135" s="246"/>
      <c r="L135" s="246"/>
      <c r="M135" s="246"/>
    </row>
    <row r="136" spans="2:13" s="253" customFormat="1" x14ac:dyDescent="0.3">
      <c r="B136" s="252" t="str">
        <f>IF($G136="","",VLOOKUP($G136,Lists!$BM$2:$BR$478,COLUMN(),FALSE))</f>
        <v/>
      </c>
      <c r="C136" s="252" t="str">
        <f>IF($G136="","",VLOOKUP($G136,Lists!$BM$2:$BR$478,COLUMN(),FALSE))</f>
        <v/>
      </c>
      <c r="D136" s="255" t="str">
        <f>IF($G136="","",VLOOKUP($G136,Lists!$BM$2:$BR$478,COLUMN(),FALSE))</f>
        <v/>
      </c>
      <c r="E136" s="255" t="str">
        <f>IF($G136="","",VLOOKUP($G136,Lists!$BM$2:$BR$478,COLUMN(),FALSE))</f>
        <v/>
      </c>
      <c r="F136" s="255" t="str">
        <f>IF($G136="","",VLOOKUP($G136,Lists!$BM$2:$BR$478,COLUMN(),FALSE))</f>
        <v/>
      </c>
      <c r="G136" s="245"/>
      <c r="H136" s="246"/>
      <c r="I136" s="246"/>
      <c r="J136" s="246"/>
      <c r="K136" s="246"/>
      <c r="L136" s="246"/>
      <c r="M136" s="246"/>
    </row>
    <row r="137" spans="2:13" s="253" customFormat="1" x14ac:dyDescent="0.3">
      <c r="B137" s="252" t="str">
        <f>IF($G137="","",VLOOKUP($G137,Lists!$BM$2:$BR$478,COLUMN(),FALSE))</f>
        <v/>
      </c>
      <c r="C137" s="252" t="str">
        <f>IF($G137="","",VLOOKUP($G137,Lists!$BM$2:$BR$478,COLUMN(),FALSE))</f>
        <v/>
      </c>
      <c r="D137" s="255" t="str">
        <f>IF($G137="","",VLOOKUP($G137,Lists!$BM$2:$BR$478,COLUMN(),FALSE))</f>
        <v/>
      </c>
      <c r="E137" s="255" t="str">
        <f>IF($G137="","",VLOOKUP($G137,Lists!$BM$2:$BR$478,COLUMN(),FALSE))</f>
        <v/>
      </c>
      <c r="F137" s="255" t="str">
        <f>IF($G137="","",VLOOKUP($G137,Lists!$BM$2:$BR$478,COLUMN(),FALSE))</f>
        <v/>
      </c>
      <c r="G137" s="245"/>
      <c r="H137" s="246"/>
      <c r="I137" s="246"/>
      <c r="J137" s="246"/>
      <c r="K137" s="246"/>
      <c r="L137" s="246"/>
      <c r="M137" s="246"/>
    </row>
    <row r="138" spans="2:13" s="253" customFormat="1" x14ac:dyDescent="0.3">
      <c r="B138" s="252" t="str">
        <f>IF($G138="","",VLOOKUP($G138,Lists!$BM$2:$BR$478,COLUMN(),FALSE))</f>
        <v/>
      </c>
      <c r="C138" s="252" t="str">
        <f>IF($G138="","",VLOOKUP($G138,Lists!$BM$2:$BR$478,COLUMN(),FALSE))</f>
        <v/>
      </c>
      <c r="D138" s="255" t="str">
        <f>IF($G138="","",VLOOKUP($G138,Lists!$BM$2:$BR$478,COLUMN(),FALSE))</f>
        <v/>
      </c>
      <c r="E138" s="255" t="str">
        <f>IF($G138="","",VLOOKUP($G138,Lists!$BM$2:$BR$478,COLUMN(),FALSE))</f>
        <v/>
      </c>
      <c r="F138" s="255" t="str">
        <f>IF($G138="","",VLOOKUP($G138,Lists!$BM$2:$BR$478,COLUMN(),FALSE))</f>
        <v/>
      </c>
      <c r="G138" s="245"/>
      <c r="H138" s="246"/>
      <c r="I138" s="246"/>
      <c r="J138" s="246"/>
      <c r="K138" s="246"/>
      <c r="L138" s="246"/>
      <c r="M138" s="246"/>
    </row>
    <row r="139" spans="2:13" s="253" customFormat="1" x14ac:dyDescent="0.3">
      <c r="B139" s="252" t="str">
        <f>IF($G139="","",VLOOKUP($G139,Lists!$BM$2:$BR$478,COLUMN(),FALSE))</f>
        <v/>
      </c>
      <c r="C139" s="252" t="str">
        <f>IF($G139="","",VLOOKUP($G139,Lists!$BM$2:$BR$478,COLUMN(),FALSE))</f>
        <v/>
      </c>
      <c r="D139" s="255" t="str">
        <f>IF($G139="","",VLOOKUP($G139,Lists!$BM$2:$BR$478,COLUMN(),FALSE))</f>
        <v/>
      </c>
      <c r="E139" s="255" t="str">
        <f>IF($G139="","",VLOOKUP($G139,Lists!$BM$2:$BR$478,COLUMN(),FALSE))</f>
        <v/>
      </c>
      <c r="F139" s="255" t="str">
        <f>IF($G139="","",VLOOKUP($G139,Lists!$BM$2:$BR$478,COLUMN(),FALSE))</f>
        <v/>
      </c>
      <c r="G139" s="245"/>
      <c r="H139" s="246"/>
      <c r="I139" s="246"/>
      <c r="J139" s="246"/>
      <c r="K139" s="246"/>
      <c r="L139" s="246"/>
      <c r="M139" s="246"/>
    </row>
    <row r="140" spans="2:13" s="253" customFormat="1" x14ac:dyDescent="0.3">
      <c r="B140" s="252" t="str">
        <f>IF($G140="","",VLOOKUP($G140,Lists!$BM$2:$BR$478,COLUMN(),FALSE))</f>
        <v/>
      </c>
      <c r="C140" s="252" t="str">
        <f>IF($G140="","",VLOOKUP($G140,Lists!$BM$2:$BR$478,COLUMN(),FALSE))</f>
        <v/>
      </c>
      <c r="D140" s="255" t="str">
        <f>IF($G140="","",VLOOKUP($G140,Lists!$BM$2:$BR$478,COLUMN(),FALSE))</f>
        <v/>
      </c>
      <c r="E140" s="255" t="str">
        <f>IF($G140="","",VLOOKUP($G140,Lists!$BM$2:$BR$478,COLUMN(),FALSE))</f>
        <v/>
      </c>
      <c r="F140" s="255" t="str">
        <f>IF($G140="","",VLOOKUP($G140,Lists!$BM$2:$BR$478,COLUMN(),FALSE))</f>
        <v/>
      </c>
      <c r="G140" s="245"/>
      <c r="H140" s="246"/>
      <c r="I140" s="246"/>
      <c r="J140" s="246"/>
      <c r="K140" s="246"/>
      <c r="L140" s="246"/>
      <c r="M140" s="246"/>
    </row>
    <row r="141" spans="2:13" s="253" customFormat="1" x14ac:dyDescent="0.3">
      <c r="B141" s="252" t="str">
        <f>IF($G141="","",VLOOKUP($G141,Lists!$BM$2:$BR$478,COLUMN(),FALSE))</f>
        <v/>
      </c>
      <c r="C141" s="252" t="str">
        <f>IF($G141="","",VLOOKUP($G141,Lists!$BM$2:$BR$478,COLUMN(),FALSE))</f>
        <v/>
      </c>
      <c r="D141" s="255" t="str">
        <f>IF($G141="","",VLOOKUP($G141,Lists!$BM$2:$BR$478,COLUMN(),FALSE))</f>
        <v/>
      </c>
      <c r="E141" s="255" t="str">
        <f>IF($G141="","",VLOOKUP($G141,Lists!$BM$2:$BR$478,COLUMN(),FALSE))</f>
        <v/>
      </c>
      <c r="F141" s="255" t="str">
        <f>IF($G141="","",VLOOKUP($G141,Lists!$BM$2:$BR$478,COLUMN(),FALSE))</f>
        <v/>
      </c>
      <c r="G141" s="245"/>
      <c r="H141" s="246"/>
      <c r="I141" s="246"/>
      <c r="J141" s="246"/>
      <c r="K141" s="246"/>
      <c r="L141" s="246"/>
      <c r="M141" s="246"/>
    </row>
    <row r="142" spans="2:13" s="253" customFormat="1" x14ac:dyDescent="0.3">
      <c r="B142" s="252" t="str">
        <f>IF($G142="","",VLOOKUP($G142,Lists!$BM$2:$BR$478,COLUMN(),FALSE))</f>
        <v/>
      </c>
      <c r="C142" s="252" t="str">
        <f>IF($G142="","",VLOOKUP($G142,Lists!$BM$2:$BR$478,COLUMN(),FALSE))</f>
        <v/>
      </c>
      <c r="D142" s="255" t="str">
        <f>IF($G142="","",VLOOKUP($G142,Lists!$BM$2:$BR$478,COLUMN(),FALSE))</f>
        <v/>
      </c>
      <c r="E142" s="255" t="str">
        <f>IF($G142="","",VLOOKUP($G142,Lists!$BM$2:$BR$478,COLUMN(),FALSE))</f>
        <v/>
      </c>
      <c r="F142" s="255" t="str">
        <f>IF($G142="","",VLOOKUP($G142,Lists!$BM$2:$BR$478,COLUMN(),FALSE))</f>
        <v/>
      </c>
      <c r="G142" s="245"/>
      <c r="H142" s="246"/>
      <c r="I142" s="246"/>
      <c r="J142" s="246"/>
      <c r="K142" s="246"/>
      <c r="L142" s="246"/>
      <c r="M142" s="246"/>
    </row>
    <row r="143" spans="2:13" s="253" customFormat="1" x14ac:dyDescent="0.3">
      <c r="B143" s="252" t="str">
        <f>IF($G143="","",VLOOKUP($G143,Lists!$BM$2:$BR$478,COLUMN(),FALSE))</f>
        <v/>
      </c>
      <c r="C143" s="252" t="str">
        <f>IF($G143="","",VLOOKUP($G143,Lists!$BM$2:$BR$478,COLUMN(),FALSE))</f>
        <v/>
      </c>
      <c r="D143" s="255" t="str">
        <f>IF($G143="","",VLOOKUP($G143,Lists!$BM$2:$BR$478,COLUMN(),FALSE))</f>
        <v/>
      </c>
      <c r="E143" s="255" t="str">
        <f>IF($G143="","",VLOOKUP($G143,Lists!$BM$2:$BR$478,COLUMN(),FALSE))</f>
        <v/>
      </c>
      <c r="F143" s="255" t="str">
        <f>IF($G143="","",VLOOKUP($G143,Lists!$BM$2:$BR$478,COLUMN(),FALSE))</f>
        <v/>
      </c>
      <c r="G143" s="245"/>
      <c r="H143" s="246"/>
      <c r="I143" s="246"/>
      <c r="J143" s="246"/>
      <c r="K143" s="246"/>
      <c r="L143" s="246"/>
      <c r="M143" s="246"/>
    </row>
    <row r="144" spans="2:13" s="253" customFormat="1" x14ac:dyDescent="0.3">
      <c r="B144" s="252" t="str">
        <f>IF($G144="","",VLOOKUP($G144,Lists!$BM$2:$BR$478,COLUMN(),FALSE))</f>
        <v/>
      </c>
      <c r="C144" s="252" t="str">
        <f>IF($G144="","",VLOOKUP($G144,Lists!$BM$2:$BR$478,COLUMN(),FALSE))</f>
        <v/>
      </c>
      <c r="D144" s="255" t="str">
        <f>IF($G144="","",VLOOKUP($G144,Lists!$BM$2:$BR$478,COLUMN(),FALSE))</f>
        <v/>
      </c>
      <c r="E144" s="255" t="str">
        <f>IF($G144="","",VLOOKUP($G144,Lists!$BM$2:$BR$478,COLUMN(),FALSE))</f>
        <v/>
      </c>
      <c r="F144" s="255" t="str">
        <f>IF($G144="","",VLOOKUP($G144,Lists!$BM$2:$BR$478,COLUMN(),FALSE))</f>
        <v/>
      </c>
      <c r="G144" s="245"/>
      <c r="H144" s="246"/>
      <c r="I144" s="246"/>
      <c r="J144" s="246"/>
      <c r="K144" s="246"/>
      <c r="L144" s="246"/>
      <c r="M144" s="246"/>
    </row>
    <row r="145" spans="2:13" s="253" customFormat="1" x14ac:dyDescent="0.3">
      <c r="B145" s="252" t="str">
        <f>IF($G145="","",VLOOKUP($G145,Lists!$BM$2:$BR$478,COLUMN(),FALSE))</f>
        <v/>
      </c>
      <c r="C145" s="252" t="str">
        <f>IF($G145="","",VLOOKUP($G145,Lists!$BM$2:$BR$478,COLUMN(),FALSE))</f>
        <v/>
      </c>
      <c r="D145" s="255" t="str">
        <f>IF($G145="","",VLOOKUP($G145,Lists!$BM$2:$BR$478,COLUMN(),FALSE))</f>
        <v/>
      </c>
      <c r="E145" s="255" t="str">
        <f>IF($G145="","",VLOOKUP($G145,Lists!$BM$2:$BR$478,COLUMN(),FALSE))</f>
        <v/>
      </c>
      <c r="F145" s="255" t="str">
        <f>IF($G145="","",VLOOKUP($G145,Lists!$BM$2:$BR$478,COLUMN(),FALSE))</f>
        <v/>
      </c>
      <c r="G145" s="245"/>
      <c r="H145" s="246"/>
      <c r="I145" s="246"/>
      <c r="J145" s="246"/>
      <c r="K145" s="246"/>
      <c r="L145" s="246"/>
      <c r="M145" s="246"/>
    </row>
    <row r="146" spans="2:13" s="253" customFormat="1" x14ac:dyDescent="0.3">
      <c r="B146" s="252" t="str">
        <f>IF($G146="","",VLOOKUP($G146,Lists!$BM$2:$BR$478,COLUMN(),FALSE))</f>
        <v/>
      </c>
      <c r="C146" s="252" t="str">
        <f>IF($G146="","",VLOOKUP($G146,Lists!$BM$2:$BR$478,COLUMN(),FALSE))</f>
        <v/>
      </c>
      <c r="D146" s="255" t="str">
        <f>IF($G146="","",VLOOKUP($G146,Lists!$BM$2:$BR$478,COLUMN(),FALSE))</f>
        <v/>
      </c>
      <c r="E146" s="255" t="str">
        <f>IF($G146="","",VLOOKUP($G146,Lists!$BM$2:$BR$478,COLUMN(),FALSE))</f>
        <v/>
      </c>
      <c r="F146" s="255" t="str">
        <f>IF($G146="","",VLOOKUP($G146,Lists!$BM$2:$BR$478,COLUMN(),FALSE))</f>
        <v/>
      </c>
      <c r="G146" s="245"/>
      <c r="H146" s="246"/>
      <c r="I146" s="246"/>
      <c r="J146" s="246"/>
      <c r="K146" s="246"/>
      <c r="L146" s="246"/>
      <c r="M146" s="246"/>
    </row>
    <row r="147" spans="2:13" s="253" customFormat="1" x14ac:dyDescent="0.3">
      <c r="B147" s="252" t="str">
        <f>IF($G147="","",VLOOKUP($G147,Lists!$BM$2:$BR$478,COLUMN(),FALSE))</f>
        <v/>
      </c>
      <c r="C147" s="252" t="str">
        <f>IF($G147="","",VLOOKUP($G147,Lists!$BM$2:$BR$478,COLUMN(),FALSE))</f>
        <v/>
      </c>
      <c r="D147" s="255" t="str">
        <f>IF($G147="","",VLOOKUP($G147,Lists!$BM$2:$BR$478,COLUMN(),FALSE))</f>
        <v/>
      </c>
      <c r="E147" s="255" t="str">
        <f>IF($G147="","",VLOOKUP($G147,Lists!$BM$2:$BR$478,COLUMN(),FALSE))</f>
        <v/>
      </c>
      <c r="F147" s="255" t="str">
        <f>IF($G147="","",VLOOKUP($G147,Lists!$BM$2:$BR$478,COLUMN(),FALSE))</f>
        <v/>
      </c>
      <c r="G147" s="245"/>
      <c r="H147" s="246"/>
      <c r="I147" s="246"/>
      <c r="J147" s="246"/>
      <c r="K147" s="246"/>
      <c r="L147" s="246"/>
      <c r="M147" s="246"/>
    </row>
    <row r="148" spans="2:13" s="253" customFormat="1" x14ac:dyDescent="0.3">
      <c r="B148" s="252" t="str">
        <f>IF($G148="","",VLOOKUP($G148,Lists!$BM$2:$BR$478,COLUMN(),FALSE))</f>
        <v/>
      </c>
      <c r="C148" s="252" t="str">
        <f>IF($G148="","",VLOOKUP($G148,Lists!$BM$2:$BR$478,COLUMN(),FALSE))</f>
        <v/>
      </c>
      <c r="D148" s="255" t="str">
        <f>IF($G148="","",VLOOKUP($G148,Lists!$BM$2:$BR$478,COLUMN(),FALSE))</f>
        <v/>
      </c>
      <c r="E148" s="255" t="str">
        <f>IF($G148="","",VLOOKUP($G148,Lists!$BM$2:$BR$478,COLUMN(),FALSE))</f>
        <v/>
      </c>
      <c r="F148" s="255" t="str">
        <f>IF($G148="","",VLOOKUP($G148,Lists!$BM$2:$BR$478,COLUMN(),FALSE))</f>
        <v/>
      </c>
      <c r="G148" s="245"/>
      <c r="H148" s="246"/>
      <c r="I148" s="246"/>
      <c r="J148" s="246"/>
      <c r="K148" s="246"/>
      <c r="L148" s="246"/>
      <c r="M148" s="246"/>
    </row>
    <row r="149" spans="2:13" s="253" customFormat="1" x14ac:dyDescent="0.3">
      <c r="B149" s="252" t="str">
        <f>IF($G149="","",VLOOKUP($G149,Lists!$BM$2:$BR$478,COLUMN(),FALSE))</f>
        <v/>
      </c>
      <c r="C149" s="252" t="str">
        <f>IF($G149="","",VLOOKUP($G149,Lists!$BM$2:$BR$478,COLUMN(),FALSE))</f>
        <v/>
      </c>
      <c r="D149" s="255" t="str">
        <f>IF($G149="","",VLOOKUP($G149,Lists!$BM$2:$BR$478,COLUMN(),FALSE))</f>
        <v/>
      </c>
      <c r="E149" s="255" t="str">
        <f>IF($G149="","",VLOOKUP($G149,Lists!$BM$2:$BR$478,COLUMN(),FALSE))</f>
        <v/>
      </c>
      <c r="F149" s="255" t="str">
        <f>IF($G149="","",VLOOKUP($G149,Lists!$BM$2:$BR$478,COLUMN(),FALSE))</f>
        <v/>
      </c>
      <c r="G149" s="245"/>
      <c r="H149" s="246"/>
      <c r="I149" s="246"/>
      <c r="J149" s="246"/>
      <c r="K149" s="246"/>
      <c r="L149" s="246"/>
      <c r="M149" s="246"/>
    </row>
    <row r="150" spans="2:13" s="253" customFormat="1" x14ac:dyDescent="0.3">
      <c r="B150" s="252" t="str">
        <f>IF($G150="","",VLOOKUP($G150,Lists!$BM$2:$BR$478,COLUMN(),FALSE))</f>
        <v/>
      </c>
      <c r="C150" s="252" t="str">
        <f>IF($G150="","",VLOOKUP($G150,Lists!$BM$2:$BR$478,COLUMN(),FALSE))</f>
        <v/>
      </c>
      <c r="D150" s="255" t="str">
        <f>IF($G150="","",VLOOKUP($G150,Lists!$BM$2:$BR$478,COLUMN(),FALSE))</f>
        <v/>
      </c>
      <c r="E150" s="255" t="str">
        <f>IF($G150="","",VLOOKUP($G150,Lists!$BM$2:$BR$478,COLUMN(),FALSE))</f>
        <v/>
      </c>
      <c r="F150" s="255" t="str">
        <f>IF($G150="","",VLOOKUP($G150,Lists!$BM$2:$BR$478,COLUMN(),FALSE))</f>
        <v/>
      </c>
      <c r="G150" s="245"/>
      <c r="H150" s="246"/>
      <c r="I150" s="246"/>
      <c r="J150" s="246"/>
      <c r="K150" s="246"/>
      <c r="L150" s="246"/>
      <c r="M150" s="246"/>
    </row>
    <row r="151" spans="2:13" s="253" customFormat="1" x14ac:dyDescent="0.3">
      <c r="B151" s="252" t="str">
        <f>IF($G151="","",VLOOKUP($G151,Lists!$BM$2:$BR$478,COLUMN(),FALSE))</f>
        <v/>
      </c>
      <c r="C151" s="252" t="str">
        <f>IF($G151="","",VLOOKUP($G151,Lists!$BM$2:$BR$478,COLUMN(),FALSE))</f>
        <v/>
      </c>
      <c r="D151" s="255" t="str">
        <f>IF($G151="","",VLOOKUP($G151,Lists!$BM$2:$BR$478,COLUMN(),FALSE))</f>
        <v/>
      </c>
      <c r="E151" s="255" t="str">
        <f>IF($G151="","",VLOOKUP($G151,Lists!$BM$2:$BR$478,COLUMN(),FALSE))</f>
        <v/>
      </c>
      <c r="F151" s="255" t="str">
        <f>IF($G151="","",VLOOKUP($G151,Lists!$BM$2:$BR$478,COLUMN(),FALSE))</f>
        <v/>
      </c>
      <c r="G151" s="245"/>
      <c r="H151" s="246"/>
      <c r="I151" s="246"/>
      <c r="J151" s="246"/>
      <c r="K151" s="246"/>
      <c r="L151" s="246"/>
      <c r="M151" s="246"/>
    </row>
    <row r="152" spans="2:13" s="253" customFormat="1" x14ac:dyDescent="0.3">
      <c r="B152" s="252" t="str">
        <f>IF($G152="","",VLOOKUP($G152,Lists!$BM$2:$BR$478,COLUMN(),FALSE))</f>
        <v/>
      </c>
      <c r="C152" s="252" t="str">
        <f>IF($G152="","",VLOOKUP($G152,Lists!$BM$2:$BR$478,COLUMN(),FALSE))</f>
        <v/>
      </c>
      <c r="D152" s="255" t="str">
        <f>IF($G152="","",VLOOKUP($G152,Lists!$BM$2:$BR$478,COLUMN(),FALSE))</f>
        <v/>
      </c>
      <c r="E152" s="255" t="str">
        <f>IF($G152="","",VLOOKUP($G152,Lists!$BM$2:$BR$478,COLUMN(),FALSE))</f>
        <v/>
      </c>
      <c r="F152" s="255" t="str">
        <f>IF($G152="","",VLOOKUP($G152,Lists!$BM$2:$BR$478,COLUMN(),FALSE))</f>
        <v/>
      </c>
      <c r="G152" s="245"/>
      <c r="H152" s="246"/>
      <c r="I152" s="246"/>
      <c r="J152" s="246"/>
      <c r="K152" s="246"/>
      <c r="L152" s="246"/>
      <c r="M152" s="246"/>
    </row>
    <row r="153" spans="2:13" s="253" customFormat="1" x14ac:dyDescent="0.3">
      <c r="B153" s="252" t="str">
        <f>IF($G153="","",VLOOKUP($G153,Lists!$BM$2:$BR$478,COLUMN(),FALSE))</f>
        <v/>
      </c>
      <c r="C153" s="252" t="str">
        <f>IF($G153="","",VLOOKUP($G153,Lists!$BM$2:$BR$478,COLUMN(),FALSE))</f>
        <v/>
      </c>
      <c r="D153" s="255" t="str">
        <f>IF($G153="","",VLOOKUP($G153,Lists!$BM$2:$BR$478,COLUMN(),FALSE))</f>
        <v/>
      </c>
      <c r="E153" s="255" t="str">
        <f>IF($G153="","",VLOOKUP($G153,Lists!$BM$2:$BR$478,COLUMN(),FALSE))</f>
        <v/>
      </c>
      <c r="F153" s="255" t="str">
        <f>IF($G153="","",VLOOKUP($G153,Lists!$BM$2:$BR$478,COLUMN(),FALSE))</f>
        <v/>
      </c>
      <c r="G153" s="245"/>
      <c r="H153" s="246"/>
      <c r="I153" s="246"/>
      <c r="J153" s="246"/>
      <c r="K153" s="246"/>
      <c r="L153" s="246"/>
      <c r="M153" s="246"/>
    </row>
    <row r="154" spans="2:13" s="253" customFormat="1" x14ac:dyDescent="0.3">
      <c r="B154" s="252" t="str">
        <f>IF($G154="","",VLOOKUP($G154,Lists!$BM$2:$BR$478,COLUMN(),FALSE))</f>
        <v/>
      </c>
      <c r="C154" s="252" t="str">
        <f>IF($G154="","",VLOOKUP($G154,Lists!$BM$2:$BR$478,COLUMN(),FALSE))</f>
        <v/>
      </c>
      <c r="D154" s="255" t="str">
        <f>IF($G154="","",VLOOKUP($G154,Lists!$BM$2:$BR$478,COLUMN(),FALSE))</f>
        <v/>
      </c>
      <c r="E154" s="255" t="str">
        <f>IF($G154="","",VLOOKUP($G154,Lists!$BM$2:$BR$478,COLUMN(),FALSE))</f>
        <v/>
      </c>
      <c r="F154" s="255" t="str">
        <f>IF($G154="","",VLOOKUP($G154,Lists!$BM$2:$BR$478,COLUMN(),FALSE))</f>
        <v/>
      </c>
      <c r="G154" s="245"/>
      <c r="H154" s="246"/>
      <c r="I154" s="246"/>
      <c r="J154" s="246"/>
      <c r="K154" s="246"/>
      <c r="L154" s="246"/>
      <c r="M154" s="246"/>
    </row>
    <row r="155" spans="2:13" s="253" customFormat="1" x14ac:dyDescent="0.3">
      <c r="B155" s="252" t="str">
        <f>IF($G155="","",VLOOKUP($G155,Lists!$BM$2:$BR$478,COLUMN(),FALSE))</f>
        <v/>
      </c>
      <c r="C155" s="252" t="str">
        <f>IF($G155="","",VLOOKUP($G155,Lists!$BM$2:$BR$478,COLUMN(),FALSE))</f>
        <v/>
      </c>
      <c r="D155" s="255" t="str">
        <f>IF($G155="","",VLOOKUP($G155,Lists!$BM$2:$BR$478,COLUMN(),FALSE))</f>
        <v/>
      </c>
      <c r="E155" s="255" t="str">
        <f>IF($G155="","",VLOOKUP($G155,Lists!$BM$2:$BR$478,COLUMN(),FALSE))</f>
        <v/>
      </c>
      <c r="F155" s="255" t="str">
        <f>IF($G155="","",VLOOKUP($G155,Lists!$BM$2:$BR$478,COLUMN(),FALSE))</f>
        <v/>
      </c>
      <c r="G155" s="245"/>
      <c r="H155" s="246"/>
      <c r="I155" s="246"/>
      <c r="J155" s="246"/>
      <c r="K155" s="246"/>
      <c r="L155" s="246"/>
      <c r="M155" s="246"/>
    </row>
    <row r="156" spans="2:13" s="253" customFormat="1" x14ac:dyDescent="0.3">
      <c r="B156" s="252" t="str">
        <f>IF($G156="","",VLOOKUP($G156,Lists!$BM$2:$BR$478,COLUMN(),FALSE))</f>
        <v/>
      </c>
      <c r="C156" s="252" t="str">
        <f>IF($G156="","",VLOOKUP($G156,Lists!$BM$2:$BR$478,COLUMN(),FALSE))</f>
        <v/>
      </c>
      <c r="D156" s="255" t="str">
        <f>IF($G156="","",VLOOKUP($G156,Lists!$BM$2:$BR$478,COLUMN(),FALSE))</f>
        <v/>
      </c>
      <c r="E156" s="255" t="str">
        <f>IF($G156="","",VLOOKUP($G156,Lists!$BM$2:$BR$478,COLUMN(),FALSE))</f>
        <v/>
      </c>
      <c r="F156" s="255" t="str">
        <f>IF($G156="","",VLOOKUP($G156,Lists!$BM$2:$BR$478,COLUMN(),FALSE))</f>
        <v/>
      </c>
      <c r="G156" s="245"/>
      <c r="H156" s="246"/>
      <c r="I156" s="246"/>
      <c r="J156" s="246"/>
      <c r="K156" s="246"/>
      <c r="L156" s="246"/>
      <c r="M156" s="246"/>
    </row>
    <row r="157" spans="2:13" s="253" customFormat="1" x14ac:dyDescent="0.3">
      <c r="B157" s="252" t="str">
        <f>IF($G157="","",VLOOKUP($G157,Lists!$BM$2:$BR$478,COLUMN(),FALSE))</f>
        <v/>
      </c>
      <c r="C157" s="252" t="str">
        <f>IF($G157="","",VLOOKUP($G157,Lists!$BM$2:$BR$478,COLUMN(),FALSE))</f>
        <v/>
      </c>
      <c r="D157" s="255" t="str">
        <f>IF($G157="","",VLOOKUP($G157,Lists!$BM$2:$BR$478,COLUMN(),FALSE))</f>
        <v/>
      </c>
      <c r="E157" s="255" t="str">
        <f>IF($G157="","",VLOOKUP($G157,Lists!$BM$2:$BR$478,COLUMN(),FALSE))</f>
        <v/>
      </c>
      <c r="F157" s="255" t="str">
        <f>IF($G157="","",VLOOKUP($G157,Lists!$BM$2:$BR$478,COLUMN(),FALSE))</f>
        <v/>
      </c>
      <c r="G157" s="245"/>
      <c r="H157" s="246"/>
      <c r="I157" s="246"/>
      <c r="J157" s="246"/>
      <c r="K157" s="246"/>
      <c r="L157" s="246"/>
      <c r="M157" s="246"/>
    </row>
    <row r="158" spans="2:13" s="253" customFormat="1" x14ac:dyDescent="0.3">
      <c r="B158" s="252" t="str">
        <f>IF($G158="","",VLOOKUP($G158,Lists!$BM$2:$BR$478,COLUMN(),FALSE))</f>
        <v/>
      </c>
      <c r="C158" s="252" t="str">
        <f>IF($G158="","",VLOOKUP($G158,Lists!$BM$2:$BR$478,COLUMN(),FALSE))</f>
        <v/>
      </c>
      <c r="D158" s="255" t="str">
        <f>IF($G158="","",VLOOKUP($G158,Lists!$BM$2:$BR$478,COLUMN(),FALSE))</f>
        <v/>
      </c>
      <c r="E158" s="255" t="str">
        <f>IF($G158="","",VLOOKUP($G158,Lists!$BM$2:$BR$478,COLUMN(),FALSE))</f>
        <v/>
      </c>
      <c r="F158" s="255" t="str">
        <f>IF($G158="","",VLOOKUP($G158,Lists!$BM$2:$BR$478,COLUMN(),FALSE))</f>
        <v/>
      </c>
      <c r="G158" s="245"/>
      <c r="H158" s="246"/>
      <c r="I158" s="246"/>
      <c r="J158" s="246"/>
      <c r="K158" s="246"/>
      <c r="L158" s="246"/>
      <c r="M158" s="246"/>
    </row>
    <row r="159" spans="2:13" s="253" customFormat="1" x14ac:dyDescent="0.3">
      <c r="B159" s="252" t="str">
        <f>IF($G159="","",VLOOKUP($G159,Lists!$BM$2:$BR$478,COLUMN(),FALSE))</f>
        <v/>
      </c>
      <c r="C159" s="252" t="str">
        <f>IF($G159="","",VLOOKUP($G159,Lists!$BM$2:$BR$478,COLUMN(),FALSE))</f>
        <v/>
      </c>
      <c r="D159" s="255" t="str">
        <f>IF($G159="","",VLOOKUP($G159,Lists!$BM$2:$BR$478,COLUMN(),FALSE))</f>
        <v/>
      </c>
      <c r="E159" s="255" t="str">
        <f>IF($G159="","",VLOOKUP($G159,Lists!$BM$2:$BR$478,COLUMN(),FALSE))</f>
        <v/>
      </c>
      <c r="F159" s="255" t="str">
        <f>IF($G159="","",VLOOKUP($G159,Lists!$BM$2:$BR$478,COLUMN(),FALSE))</f>
        <v/>
      </c>
      <c r="G159" s="245"/>
      <c r="H159" s="246"/>
      <c r="I159" s="246"/>
      <c r="J159" s="246"/>
      <c r="K159" s="246"/>
      <c r="L159" s="246"/>
      <c r="M159" s="246"/>
    </row>
    <row r="160" spans="2:13" s="253" customFormat="1" x14ac:dyDescent="0.3">
      <c r="B160" s="252" t="str">
        <f>IF($G160="","",VLOOKUP($G160,Lists!$BM$2:$BR$478,COLUMN(),FALSE))</f>
        <v/>
      </c>
      <c r="C160" s="252" t="str">
        <f>IF($G160="","",VLOOKUP($G160,Lists!$BM$2:$BR$478,COLUMN(),FALSE))</f>
        <v/>
      </c>
      <c r="D160" s="255" t="str">
        <f>IF($G160="","",VLOOKUP($G160,Lists!$BM$2:$BR$478,COLUMN(),FALSE))</f>
        <v/>
      </c>
      <c r="E160" s="255" t="str">
        <f>IF($G160="","",VLOOKUP($G160,Lists!$BM$2:$BR$478,COLUMN(),FALSE))</f>
        <v/>
      </c>
      <c r="F160" s="255" t="str">
        <f>IF($G160="","",VLOOKUP($G160,Lists!$BM$2:$BR$478,COLUMN(),FALSE))</f>
        <v/>
      </c>
      <c r="G160" s="245"/>
      <c r="H160" s="246"/>
      <c r="I160" s="246"/>
      <c r="J160" s="246"/>
      <c r="K160" s="246"/>
      <c r="L160" s="246"/>
      <c r="M160" s="246"/>
    </row>
    <row r="161" spans="2:13" s="253" customFormat="1" x14ac:dyDescent="0.3">
      <c r="B161" s="252" t="str">
        <f>IF($G161="","",VLOOKUP($G161,Lists!$BM$2:$BR$478,COLUMN(),FALSE))</f>
        <v/>
      </c>
      <c r="C161" s="252" t="str">
        <f>IF($G161="","",VLOOKUP($G161,Lists!$BM$2:$BR$478,COLUMN(),FALSE))</f>
        <v/>
      </c>
      <c r="D161" s="255" t="str">
        <f>IF($G161="","",VLOOKUP($G161,Lists!$BM$2:$BR$478,COLUMN(),FALSE))</f>
        <v/>
      </c>
      <c r="E161" s="255" t="str">
        <f>IF($G161="","",VLOOKUP($G161,Lists!$BM$2:$BR$478,COLUMN(),FALSE))</f>
        <v/>
      </c>
      <c r="F161" s="255" t="str">
        <f>IF($G161="","",VLOOKUP($G161,Lists!$BM$2:$BR$478,COLUMN(),FALSE))</f>
        <v/>
      </c>
      <c r="G161" s="245"/>
      <c r="H161" s="246"/>
      <c r="I161" s="246"/>
      <c r="J161" s="246"/>
      <c r="K161" s="246"/>
      <c r="L161" s="246"/>
      <c r="M161" s="246"/>
    </row>
    <row r="162" spans="2:13" s="253" customFormat="1" x14ac:dyDescent="0.3">
      <c r="B162" s="252" t="str">
        <f>IF($G162="","",VLOOKUP($G162,Lists!$BM$2:$BR$478,COLUMN(),FALSE))</f>
        <v/>
      </c>
      <c r="C162" s="252" t="str">
        <f>IF($G162="","",VLOOKUP($G162,Lists!$BM$2:$BR$478,COLUMN(),FALSE))</f>
        <v/>
      </c>
      <c r="D162" s="255" t="str">
        <f>IF($G162="","",VLOOKUP($G162,Lists!$BM$2:$BR$478,COLUMN(),FALSE))</f>
        <v/>
      </c>
      <c r="E162" s="255" t="str">
        <f>IF($G162="","",VLOOKUP($G162,Lists!$BM$2:$BR$478,COLUMN(),FALSE))</f>
        <v/>
      </c>
      <c r="F162" s="255" t="str">
        <f>IF($G162="","",VLOOKUP($G162,Lists!$BM$2:$BR$478,COLUMN(),FALSE))</f>
        <v/>
      </c>
      <c r="G162" s="245"/>
      <c r="H162" s="246"/>
      <c r="I162" s="246"/>
      <c r="J162" s="246"/>
      <c r="K162" s="246"/>
      <c r="L162" s="246"/>
      <c r="M162" s="246"/>
    </row>
    <row r="163" spans="2:13" s="253" customFormat="1" x14ac:dyDescent="0.3">
      <c r="B163" s="252" t="str">
        <f>IF($G163="","",VLOOKUP($G163,Lists!$BM$2:$BR$478,COLUMN(),FALSE))</f>
        <v/>
      </c>
      <c r="C163" s="252" t="str">
        <f>IF($G163="","",VLOOKUP($G163,Lists!$BM$2:$BR$478,COLUMN(),FALSE))</f>
        <v/>
      </c>
      <c r="D163" s="255" t="str">
        <f>IF($G163="","",VLOOKUP($G163,Lists!$BM$2:$BR$478,COLUMN(),FALSE))</f>
        <v/>
      </c>
      <c r="E163" s="255" t="str">
        <f>IF($G163="","",VLOOKUP($G163,Lists!$BM$2:$BR$478,COLUMN(),FALSE))</f>
        <v/>
      </c>
      <c r="F163" s="255" t="str">
        <f>IF($G163="","",VLOOKUP($G163,Lists!$BM$2:$BR$478,COLUMN(),FALSE))</f>
        <v/>
      </c>
      <c r="G163" s="245"/>
      <c r="H163" s="246"/>
      <c r="I163" s="246"/>
      <c r="J163" s="246"/>
      <c r="K163" s="246"/>
      <c r="L163" s="246"/>
      <c r="M163" s="246"/>
    </row>
    <row r="164" spans="2:13" s="253" customFormat="1" x14ac:dyDescent="0.3">
      <c r="B164" s="252" t="str">
        <f>IF($G164="","",VLOOKUP($G164,Lists!$BM$2:$BR$478,COLUMN(),FALSE))</f>
        <v/>
      </c>
      <c r="C164" s="252" t="str">
        <f>IF($G164="","",VLOOKUP($G164,Lists!$BM$2:$BR$478,COLUMN(),FALSE))</f>
        <v/>
      </c>
      <c r="D164" s="255" t="str">
        <f>IF($G164="","",VLOOKUP($G164,Lists!$BM$2:$BR$478,COLUMN(),FALSE))</f>
        <v/>
      </c>
      <c r="E164" s="255" t="str">
        <f>IF($G164="","",VLOOKUP($G164,Lists!$BM$2:$BR$478,COLUMN(),FALSE))</f>
        <v/>
      </c>
      <c r="F164" s="255" t="str">
        <f>IF($G164="","",VLOOKUP($G164,Lists!$BM$2:$BR$478,COLUMN(),FALSE))</f>
        <v/>
      </c>
      <c r="G164" s="245"/>
      <c r="H164" s="246"/>
      <c r="I164" s="246"/>
      <c r="J164" s="246"/>
      <c r="K164" s="246"/>
      <c r="L164" s="246"/>
      <c r="M164" s="246"/>
    </row>
    <row r="165" spans="2:13" s="253" customFormat="1" x14ac:dyDescent="0.3">
      <c r="B165" s="252" t="str">
        <f>IF($G165="","",VLOOKUP($G165,Lists!$BM$2:$BR$478,COLUMN(),FALSE))</f>
        <v/>
      </c>
      <c r="C165" s="252" t="str">
        <f>IF($G165="","",VLOOKUP($G165,Lists!$BM$2:$BR$478,COLUMN(),FALSE))</f>
        <v/>
      </c>
      <c r="D165" s="255" t="str">
        <f>IF($G165="","",VLOOKUP($G165,Lists!$BM$2:$BR$478,COLUMN(),FALSE))</f>
        <v/>
      </c>
      <c r="E165" s="255" t="str">
        <f>IF($G165="","",VLOOKUP($G165,Lists!$BM$2:$BR$478,COLUMN(),FALSE))</f>
        <v/>
      </c>
      <c r="F165" s="255" t="str">
        <f>IF($G165="","",VLOOKUP($G165,Lists!$BM$2:$BR$478,COLUMN(),FALSE))</f>
        <v/>
      </c>
      <c r="G165" s="245"/>
      <c r="H165" s="246"/>
      <c r="I165" s="246"/>
      <c r="J165" s="246"/>
      <c r="K165" s="246"/>
      <c r="L165" s="246"/>
      <c r="M165" s="246"/>
    </row>
    <row r="166" spans="2:13" s="253" customFormat="1" x14ac:dyDescent="0.3">
      <c r="B166" s="252" t="str">
        <f>IF($G166="","",VLOOKUP($G166,Lists!$BM$2:$BR$478,COLUMN(),FALSE))</f>
        <v/>
      </c>
      <c r="C166" s="252" t="str">
        <f>IF($G166="","",VLOOKUP($G166,Lists!$BM$2:$BR$478,COLUMN(),FALSE))</f>
        <v/>
      </c>
      <c r="D166" s="255" t="str">
        <f>IF($G166="","",VLOOKUP($G166,Lists!$BM$2:$BR$478,COLUMN(),FALSE))</f>
        <v/>
      </c>
      <c r="E166" s="255" t="str">
        <f>IF($G166="","",VLOOKUP($G166,Lists!$BM$2:$BR$478,COLUMN(),FALSE))</f>
        <v/>
      </c>
      <c r="F166" s="255" t="str">
        <f>IF($G166="","",VLOOKUP($G166,Lists!$BM$2:$BR$478,COLUMN(),FALSE))</f>
        <v/>
      </c>
      <c r="G166" s="245"/>
      <c r="H166" s="246"/>
      <c r="I166" s="246"/>
      <c r="J166" s="246"/>
      <c r="K166" s="246"/>
      <c r="L166" s="246"/>
      <c r="M166" s="246"/>
    </row>
    <row r="167" spans="2:13" s="253" customFormat="1" x14ac:dyDescent="0.3">
      <c r="B167" s="252" t="str">
        <f>IF($G167="","",VLOOKUP($G167,Lists!$BM$2:$BR$478,COLUMN(),FALSE))</f>
        <v/>
      </c>
      <c r="C167" s="252" t="str">
        <f>IF($G167="","",VLOOKUP($G167,Lists!$BM$2:$BR$478,COLUMN(),FALSE))</f>
        <v/>
      </c>
      <c r="D167" s="255" t="str">
        <f>IF($G167="","",VLOOKUP($G167,Lists!$BM$2:$BR$478,COLUMN(),FALSE))</f>
        <v/>
      </c>
      <c r="E167" s="255" t="str">
        <f>IF($G167="","",VLOOKUP($G167,Lists!$BM$2:$BR$478,COLUMN(),FALSE))</f>
        <v/>
      </c>
      <c r="F167" s="255" t="str">
        <f>IF($G167="","",VLOOKUP($G167,Lists!$BM$2:$BR$478,COLUMN(),FALSE))</f>
        <v/>
      </c>
      <c r="G167" s="245"/>
      <c r="H167" s="246"/>
      <c r="I167" s="246"/>
      <c r="J167" s="246"/>
      <c r="K167" s="246"/>
      <c r="L167" s="246"/>
      <c r="M167" s="246"/>
    </row>
    <row r="168" spans="2:13" s="253" customFormat="1" x14ac:dyDescent="0.3">
      <c r="B168" s="252" t="str">
        <f>IF($G168="","",VLOOKUP($G168,Lists!$BM$2:$BR$478,COLUMN(),FALSE))</f>
        <v/>
      </c>
      <c r="C168" s="252" t="str">
        <f>IF($G168="","",VLOOKUP($G168,Lists!$BM$2:$BR$478,COLUMN(),FALSE))</f>
        <v/>
      </c>
      <c r="D168" s="255" t="str">
        <f>IF($G168="","",VLOOKUP($G168,Lists!$BM$2:$BR$478,COLUMN(),FALSE))</f>
        <v/>
      </c>
      <c r="E168" s="255" t="str">
        <f>IF($G168="","",VLOOKUP($G168,Lists!$BM$2:$BR$478,COLUMN(),FALSE))</f>
        <v/>
      </c>
      <c r="F168" s="255" t="str">
        <f>IF($G168="","",VLOOKUP($G168,Lists!$BM$2:$BR$478,COLUMN(),FALSE))</f>
        <v/>
      </c>
      <c r="G168" s="245"/>
      <c r="H168" s="246"/>
      <c r="I168" s="246"/>
      <c r="J168" s="246"/>
      <c r="K168" s="246"/>
      <c r="L168" s="246"/>
      <c r="M168" s="246"/>
    </row>
    <row r="169" spans="2:13" s="253" customFormat="1" x14ac:dyDescent="0.3">
      <c r="B169" s="252" t="str">
        <f>IF($G169="","",VLOOKUP($G169,Lists!$BM$2:$BR$478,COLUMN(),FALSE))</f>
        <v/>
      </c>
      <c r="C169" s="252" t="str">
        <f>IF($G169="","",VLOOKUP($G169,Lists!$BM$2:$BR$478,COLUMN(),FALSE))</f>
        <v/>
      </c>
      <c r="D169" s="255" t="str">
        <f>IF($G169="","",VLOOKUP($G169,Lists!$BM$2:$BR$478,COLUMN(),FALSE))</f>
        <v/>
      </c>
      <c r="E169" s="255" t="str">
        <f>IF($G169="","",VLOOKUP($G169,Lists!$BM$2:$BR$478,COLUMN(),FALSE))</f>
        <v/>
      </c>
      <c r="F169" s="255" t="str">
        <f>IF($G169="","",VLOOKUP($G169,Lists!$BM$2:$BR$478,COLUMN(),FALSE))</f>
        <v/>
      </c>
      <c r="G169" s="245"/>
      <c r="H169" s="246"/>
      <c r="I169" s="246"/>
      <c r="J169" s="246"/>
      <c r="K169" s="246"/>
      <c r="L169" s="246"/>
      <c r="M169" s="246"/>
    </row>
    <row r="170" spans="2:13" s="253" customFormat="1" x14ac:dyDescent="0.3">
      <c r="B170" s="252" t="str">
        <f>IF($G170="","",VLOOKUP($G170,Lists!$BM$2:$BR$478,COLUMN(),FALSE))</f>
        <v/>
      </c>
      <c r="C170" s="252" t="str">
        <f>IF($G170="","",VLOOKUP($G170,Lists!$BM$2:$BR$478,COLUMN(),FALSE))</f>
        <v/>
      </c>
      <c r="D170" s="255" t="str">
        <f>IF($G170="","",VLOOKUP($G170,Lists!$BM$2:$BR$478,COLUMN(),FALSE))</f>
        <v/>
      </c>
      <c r="E170" s="255" t="str">
        <f>IF($G170="","",VLOOKUP($G170,Lists!$BM$2:$BR$478,COLUMN(),FALSE))</f>
        <v/>
      </c>
      <c r="F170" s="255" t="str">
        <f>IF($G170="","",VLOOKUP($G170,Lists!$BM$2:$BR$478,COLUMN(),FALSE))</f>
        <v/>
      </c>
      <c r="G170" s="245"/>
      <c r="H170" s="246"/>
      <c r="I170" s="246"/>
      <c r="J170" s="246"/>
      <c r="K170" s="246"/>
      <c r="L170" s="246"/>
      <c r="M170" s="246"/>
    </row>
    <row r="171" spans="2:13" s="253" customFormat="1" x14ac:dyDescent="0.3">
      <c r="B171" s="252" t="str">
        <f>IF($G171="","",VLOOKUP($G171,Lists!$BM$2:$BR$478,COLUMN(),FALSE))</f>
        <v/>
      </c>
      <c r="C171" s="252" t="str">
        <f>IF($G171="","",VLOOKUP($G171,Lists!$BM$2:$BR$478,COLUMN(),FALSE))</f>
        <v/>
      </c>
      <c r="D171" s="255" t="str">
        <f>IF($G171="","",VLOOKUP($G171,Lists!$BM$2:$BR$478,COLUMN(),FALSE))</f>
        <v/>
      </c>
      <c r="E171" s="255" t="str">
        <f>IF($G171="","",VLOOKUP($G171,Lists!$BM$2:$BR$478,COLUMN(),FALSE))</f>
        <v/>
      </c>
      <c r="F171" s="255" t="str">
        <f>IF($G171="","",VLOOKUP($G171,Lists!$BM$2:$BR$478,COLUMN(),FALSE))</f>
        <v/>
      </c>
      <c r="G171" s="245"/>
      <c r="H171" s="246"/>
      <c r="I171" s="246"/>
      <c r="J171" s="246"/>
      <c r="K171" s="246"/>
      <c r="L171" s="246"/>
      <c r="M171" s="246"/>
    </row>
    <row r="172" spans="2:13" s="253" customFormat="1" x14ac:dyDescent="0.3">
      <c r="B172" s="252" t="str">
        <f>IF($G172="","",VLOOKUP($G172,Lists!$BM$2:$BR$478,COLUMN(),FALSE))</f>
        <v/>
      </c>
      <c r="C172" s="252" t="str">
        <f>IF($G172="","",VLOOKUP($G172,Lists!$BM$2:$BR$478,COLUMN(),FALSE))</f>
        <v/>
      </c>
      <c r="D172" s="255" t="str">
        <f>IF($G172="","",VLOOKUP($G172,Lists!$BM$2:$BR$478,COLUMN(),FALSE))</f>
        <v/>
      </c>
      <c r="E172" s="255" t="str">
        <f>IF($G172="","",VLOOKUP($G172,Lists!$BM$2:$BR$478,COLUMN(),FALSE))</f>
        <v/>
      </c>
      <c r="F172" s="255" t="str">
        <f>IF($G172="","",VLOOKUP($G172,Lists!$BM$2:$BR$478,COLUMN(),FALSE))</f>
        <v/>
      </c>
      <c r="G172" s="245"/>
      <c r="H172" s="246"/>
      <c r="I172" s="246"/>
      <c r="J172" s="246"/>
      <c r="K172" s="246"/>
      <c r="L172" s="246"/>
      <c r="M172" s="246"/>
    </row>
    <row r="173" spans="2:13" s="253" customFormat="1" x14ac:dyDescent="0.3">
      <c r="B173" s="252" t="str">
        <f>IF($G173="","",VLOOKUP($G173,Lists!$BM$2:$BR$478,COLUMN(),FALSE))</f>
        <v/>
      </c>
      <c r="C173" s="252" t="str">
        <f>IF($G173="","",VLOOKUP($G173,Lists!$BM$2:$BR$478,COLUMN(),FALSE))</f>
        <v/>
      </c>
      <c r="D173" s="255" t="str">
        <f>IF($G173="","",VLOOKUP($G173,Lists!$BM$2:$BR$478,COLUMN(),FALSE))</f>
        <v/>
      </c>
      <c r="E173" s="255" t="str">
        <f>IF($G173="","",VLOOKUP($G173,Lists!$BM$2:$BR$478,COLUMN(),FALSE))</f>
        <v/>
      </c>
      <c r="F173" s="255" t="str">
        <f>IF($G173="","",VLOOKUP($G173,Lists!$BM$2:$BR$478,COLUMN(),FALSE))</f>
        <v/>
      </c>
      <c r="G173" s="245"/>
      <c r="H173" s="246"/>
      <c r="I173" s="246"/>
      <c r="J173" s="246"/>
      <c r="K173" s="246"/>
      <c r="L173" s="246"/>
      <c r="M173" s="246"/>
    </row>
    <row r="174" spans="2:13" s="253" customFormat="1" x14ac:dyDescent="0.3">
      <c r="B174" s="252" t="str">
        <f>IF($G174="","",VLOOKUP($G174,Lists!$BM$2:$BR$478,COLUMN(),FALSE))</f>
        <v/>
      </c>
      <c r="C174" s="252" t="str">
        <f>IF($G174="","",VLOOKUP($G174,Lists!$BM$2:$BR$478,COLUMN(),FALSE))</f>
        <v/>
      </c>
      <c r="D174" s="255" t="str">
        <f>IF($G174="","",VLOOKUP($G174,Lists!$BM$2:$BR$478,COLUMN(),FALSE))</f>
        <v/>
      </c>
      <c r="E174" s="255" t="str">
        <f>IF($G174="","",VLOOKUP($G174,Lists!$BM$2:$BR$478,COLUMN(),FALSE))</f>
        <v/>
      </c>
      <c r="F174" s="255" t="str">
        <f>IF($G174="","",VLOOKUP($G174,Lists!$BM$2:$BR$478,COLUMN(),FALSE))</f>
        <v/>
      </c>
      <c r="G174" s="245"/>
      <c r="H174" s="246"/>
      <c r="I174" s="246"/>
      <c r="J174" s="246"/>
      <c r="K174" s="246"/>
      <c r="L174" s="246"/>
      <c r="M174" s="246"/>
    </row>
    <row r="175" spans="2:13" s="253" customFormat="1" x14ac:dyDescent="0.3">
      <c r="B175" s="252" t="str">
        <f>IF($G175="","",VLOOKUP($G175,Lists!$BM$2:$BR$478,COLUMN(),FALSE))</f>
        <v/>
      </c>
      <c r="C175" s="252" t="str">
        <f>IF($G175="","",VLOOKUP($G175,Lists!$BM$2:$BR$478,COLUMN(),FALSE))</f>
        <v/>
      </c>
      <c r="D175" s="255" t="str">
        <f>IF($G175="","",VLOOKUP($G175,Lists!$BM$2:$BR$478,COLUMN(),FALSE))</f>
        <v/>
      </c>
      <c r="E175" s="255" t="str">
        <f>IF($G175="","",VLOOKUP($G175,Lists!$BM$2:$BR$478,COLUMN(),FALSE))</f>
        <v/>
      </c>
      <c r="F175" s="255" t="str">
        <f>IF($G175="","",VLOOKUP($G175,Lists!$BM$2:$BR$478,COLUMN(),FALSE))</f>
        <v/>
      </c>
      <c r="G175" s="245"/>
      <c r="H175" s="246"/>
      <c r="I175" s="246"/>
      <c r="J175" s="246"/>
      <c r="K175" s="246"/>
      <c r="L175" s="246"/>
      <c r="M175" s="246"/>
    </row>
    <row r="176" spans="2:13" s="253" customFormat="1" x14ac:dyDescent="0.3">
      <c r="B176" s="252" t="str">
        <f>IF($G176="","",VLOOKUP($G176,Lists!$BM$2:$BR$478,COLUMN(),FALSE))</f>
        <v/>
      </c>
      <c r="C176" s="252" t="str">
        <f>IF($G176="","",VLOOKUP($G176,Lists!$BM$2:$BR$478,COLUMN(),FALSE))</f>
        <v/>
      </c>
      <c r="D176" s="255" t="str">
        <f>IF($G176="","",VLOOKUP($G176,Lists!$BM$2:$BR$478,COLUMN(),FALSE))</f>
        <v/>
      </c>
      <c r="E176" s="255" t="str">
        <f>IF($G176="","",VLOOKUP($G176,Lists!$BM$2:$BR$478,COLUMN(),FALSE))</f>
        <v/>
      </c>
      <c r="F176" s="255" t="str">
        <f>IF($G176="","",VLOOKUP($G176,Lists!$BM$2:$BR$478,COLUMN(),FALSE))</f>
        <v/>
      </c>
      <c r="G176" s="245"/>
      <c r="H176" s="246"/>
      <c r="I176" s="246"/>
      <c r="J176" s="246"/>
      <c r="K176" s="246"/>
      <c r="L176" s="246"/>
      <c r="M176" s="246"/>
    </row>
    <row r="177" spans="2:13" s="253" customFormat="1" x14ac:dyDescent="0.3">
      <c r="B177" s="252" t="str">
        <f>IF($G177="","",VLOOKUP($G177,Lists!$BM$2:$BR$478,COLUMN(),FALSE))</f>
        <v/>
      </c>
      <c r="C177" s="252" t="str">
        <f>IF($G177="","",VLOOKUP($G177,Lists!$BM$2:$BR$478,COLUMN(),FALSE))</f>
        <v/>
      </c>
      <c r="D177" s="255" t="str">
        <f>IF($G177="","",VLOOKUP($G177,Lists!$BM$2:$BR$478,COLUMN(),FALSE))</f>
        <v/>
      </c>
      <c r="E177" s="255" t="str">
        <f>IF($G177="","",VLOOKUP($G177,Lists!$BM$2:$BR$478,COLUMN(),FALSE))</f>
        <v/>
      </c>
      <c r="F177" s="255" t="str">
        <f>IF($G177="","",VLOOKUP($G177,Lists!$BM$2:$BR$478,COLUMN(),FALSE))</f>
        <v/>
      </c>
      <c r="G177" s="245"/>
      <c r="H177" s="246"/>
      <c r="I177" s="246"/>
      <c r="J177" s="246"/>
      <c r="K177" s="246"/>
      <c r="L177" s="246"/>
      <c r="M177" s="246"/>
    </row>
    <row r="178" spans="2:13" s="253" customFormat="1" x14ac:dyDescent="0.3">
      <c r="B178" s="252" t="str">
        <f>IF($G178="","",VLOOKUP($G178,Lists!$BM$2:$BR$478,COLUMN(),FALSE))</f>
        <v/>
      </c>
      <c r="C178" s="252" t="str">
        <f>IF($G178="","",VLOOKUP($G178,Lists!$BM$2:$BR$478,COLUMN(),FALSE))</f>
        <v/>
      </c>
      <c r="D178" s="255" t="str">
        <f>IF($G178="","",VLOOKUP($G178,Lists!$BM$2:$BR$478,COLUMN(),FALSE))</f>
        <v/>
      </c>
      <c r="E178" s="255" t="str">
        <f>IF($G178="","",VLOOKUP($G178,Lists!$BM$2:$BR$478,COLUMN(),FALSE))</f>
        <v/>
      </c>
      <c r="F178" s="255" t="str">
        <f>IF($G178="","",VLOOKUP($G178,Lists!$BM$2:$BR$478,COLUMN(),FALSE))</f>
        <v/>
      </c>
      <c r="G178" s="245"/>
      <c r="H178" s="246"/>
      <c r="I178" s="246"/>
      <c r="J178" s="246"/>
      <c r="K178" s="246"/>
      <c r="L178" s="246"/>
      <c r="M178" s="246"/>
    </row>
    <row r="179" spans="2:13" s="253" customFormat="1" x14ac:dyDescent="0.3">
      <c r="B179" s="252" t="str">
        <f>IF($G179="","",VLOOKUP($G179,Lists!$BM$2:$BR$478,COLUMN(),FALSE))</f>
        <v/>
      </c>
      <c r="C179" s="252" t="str">
        <f>IF($G179="","",VLOOKUP($G179,Lists!$BM$2:$BR$478,COLUMN(),FALSE))</f>
        <v/>
      </c>
      <c r="D179" s="255" t="str">
        <f>IF($G179="","",VLOOKUP($G179,Lists!$BM$2:$BR$478,COLUMN(),FALSE))</f>
        <v/>
      </c>
      <c r="E179" s="255" t="str">
        <f>IF($G179="","",VLOOKUP($G179,Lists!$BM$2:$BR$478,COLUMN(),FALSE))</f>
        <v/>
      </c>
      <c r="F179" s="255" t="str">
        <f>IF($G179="","",VLOOKUP($G179,Lists!$BM$2:$BR$478,COLUMN(),FALSE))</f>
        <v/>
      </c>
      <c r="G179" s="245"/>
      <c r="H179" s="246"/>
      <c r="I179" s="246"/>
      <c r="J179" s="246"/>
      <c r="K179" s="246"/>
      <c r="L179" s="246"/>
      <c r="M179" s="246"/>
    </row>
    <row r="180" spans="2:13" s="253" customFormat="1" x14ac:dyDescent="0.3">
      <c r="B180" s="252" t="str">
        <f>IF($G180="","",VLOOKUP($G180,Lists!$BM$2:$BR$478,COLUMN(),FALSE))</f>
        <v/>
      </c>
      <c r="C180" s="252" t="str">
        <f>IF($G180="","",VLOOKUP($G180,Lists!$BM$2:$BR$478,COLUMN(),FALSE))</f>
        <v/>
      </c>
      <c r="D180" s="255" t="str">
        <f>IF($G180="","",VLOOKUP($G180,Lists!$BM$2:$BR$478,COLUMN(),FALSE))</f>
        <v/>
      </c>
      <c r="E180" s="255" t="str">
        <f>IF($G180="","",VLOOKUP($G180,Lists!$BM$2:$BR$478,COLUMN(),FALSE))</f>
        <v/>
      </c>
      <c r="F180" s="255" t="str">
        <f>IF($G180="","",VLOOKUP($G180,Lists!$BM$2:$BR$478,COLUMN(),FALSE))</f>
        <v/>
      </c>
      <c r="G180" s="245"/>
      <c r="H180" s="246"/>
      <c r="I180" s="246"/>
      <c r="J180" s="246"/>
      <c r="K180" s="246"/>
      <c r="L180" s="246"/>
      <c r="M180" s="246"/>
    </row>
    <row r="181" spans="2:13" s="253" customFormat="1" x14ac:dyDescent="0.3">
      <c r="B181" s="252" t="str">
        <f>IF($G181="","",VLOOKUP($G181,Lists!$BM$2:$BR$478,COLUMN(),FALSE))</f>
        <v/>
      </c>
      <c r="C181" s="252" t="str">
        <f>IF($G181="","",VLOOKUP($G181,Lists!$BM$2:$BR$478,COLUMN(),FALSE))</f>
        <v/>
      </c>
      <c r="D181" s="255" t="str">
        <f>IF($G181="","",VLOOKUP($G181,Lists!$BM$2:$BR$478,COLUMN(),FALSE))</f>
        <v/>
      </c>
      <c r="E181" s="255" t="str">
        <f>IF($G181="","",VLOOKUP($G181,Lists!$BM$2:$BR$478,COLUMN(),FALSE))</f>
        <v/>
      </c>
      <c r="F181" s="255" t="str">
        <f>IF($G181="","",VLOOKUP($G181,Lists!$BM$2:$BR$478,COLUMN(),FALSE))</f>
        <v/>
      </c>
      <c r="G181" s="245"/>
      <c r="H181" s="246"/>
      <c r="I181" s="246"/>
      <c r="J181" s="246"/>
      <c r="K181" s="246"/>
      <c r="L181" s="246"/>
      <c r="M181" s="246"/>
    </row>
    <row r="182" spans="2:13" s="253" customFormat="1" x14ac:dyDescent="0.3">
      <c r="B182" s="252" t="str">
        <f>IF($G182="","",VLOOKUP($G182,Lists!$BM$2:$BR$478,COLUMN(),FALSE))</f>
        <v/>
      </c>
      <c r="C182" s="252" t="str">
        <f>IF($G182="","",VLOOKUP($G182,Lists!$BM$2:$BR$478,COLUMN(),FALSE))</f>
        <v/>
      </c>
      <c r="D182" s="255" t="str">
        <f>IF($G182="","",VLOOKUP($G182,Lists!$BM$2:$BR$478,COLUMN(),FALSE))</f>
        <v/>
      </c>
      <c r="E182" s="255" t="str">
        <f>IF($G182="","",VLOOKUP($G182,Lists!$BM$2:$BR$478,COLUMN(),FALSE))</f>
        <v/>
      </c>
      <c r="F182" s="255" t="str">
        <f>IF($G182="","",VLOOKUP($G182,Lists!$BM$2:$BR$478,COLUMN(),FALSE))</f>
        <v/>
      </c>
      <c r="G182" s="245"/>
      <c r="H182" s="246"/>
      <c r="I182" s="246"/>
      <c r="J182" s="246"/>
      <c r="K182" s="246"/>
      <c r="L182" s="246"/>
      <c r="M182" s="246"/>
    </row>
    <row r="183" spans="2:13" s="253" customFormat="1" x14ac:dyDescent="0.3">
      <c r="B183" s="252" t="str">
        <f>IF($G183="","",VLOOKUP($G183,Lists!$BM$2:$BR$478,COLUMN(),FALSE))</f>
        <v/>
      </c>
      <c r="C183" s="252" t="str">
        <f>IF($G183="","",VLOOKUP($G183,Lists!$BM$2:$BR$478,COLUMN(),FALSE))</f>
        <v/>
      </c>
      <c r="D183" s="255" t="str">
        <f>IF($G183="","",VLOOKUP($G183,Lists!$BM$2:$BR$478,COLUMN(),FALSE))</f>
        <v/>
      </c>
      <c r="E183" s="255" t="str">
        <f>IF($G183="","",VLOOKUP($G183,Lists!$BM$2:$BR$478,COLUMN(),FALSE))</f>
        <v/>
      </c>
      <c r="F183" s="255" t="str">
        <f>IF($G183="","",VLOOKUP($G183,Lists!$BM$2:$BR$478,COLUMN(),FALSE))</f>
        <v/>
      </c>
      <c r="G183" s="245"/>
      <c r="H183" s="246"/>
      <c r="I183" s="246"/>
      <c r="J183" s="246"/>
      <c r="K183" s="246"/>
      <c r="L183" s="246"/>
      <c r="M183" s="246"/>
    </row>
    <row r="184" spans="2:13" s="253" customFormat="1" x14ac:dyDescent="0.3">
      <c r="B184" s="252" t="str">
        <f>IF($G184="","",VLOOKUP($G184,Lists!$BM$2:$BR$478,COLUMN(),FALSE))</f>
        <v/>
      </c>
      <c r="C184" s="252" t="str">
        <f>IF($G184="","",VLOOKUP($G184,Lists!$BM$2:$BR$478,COLUMN(),FALSE))</f>
        <v/>
      </c>
      <c r="D184" s="255" t="str">
        <f>IF($G184="","",VLOOKUP($G184,Lists!$BM$2:$BR$478,COLUMN(),FALSE))</f>
        <v/>
      </c>
      <c r="E184" s="255" t="str">
        <f>IF($G184="","",VLOOKUP($G184,Lists!$BM$2:$BR$478,COLUMN(),FALSE))</f>
        <v/>
      </c>
      <c r="F184" s="255" t="str">
        <f>IF($G184="","",VLOOKUP($G184,Lists!$BM$2:$BR$478,COLUMN(),FALSE))</f>
        <v/>
      </c>
      <c r="G184" s="245"/>
      <c r="H184" s="246"/>
      <c r="I184" s="246"/>
      <c r="J184" s="246"/>
      <c r="K184" s="246"/>
      <c r="L184" s="246"/>
      <c r="M184" s="246"/>
    </row>
    <row r="185" spans="2:13" s="253" customFormat="1" x14ac:dyDescent="0.3">
      <c r="B185" s="252" t="str">
        <f>IF($G185="","",VLOOKUP($G185,Lists!$BM$2:$BR$478,COLUMN(),FALSE))</f>
        <v/>
      </c>
      <c r="C185" s="252" t="str">
        <f>IF($G185="","",VLOOKUP($G185,Lists!$BM$2:$BR$478,COLUMN(),FALSE))</f>
        <v/>
      </c>
      <c r="D185" s="255" t="str">
        <f>IF($G185="","",VLOOKUP($G185,Lists!$BM$2:$BR$478,COLUMN(),FALSE))</f>
        <v/>
      </c>
      <c r="E185" s="255" t="str">
        <f>IF($G185="","",VLOOKUP($G185,Lists!$BM$2:$BR$478,COLUMN(),FALSE))</f>
        <v/>
      </c>
      <c r="F185" s="255" t="str">
        <f>IF($G185="","",VLOOKUP($G185,Lists!$BM$2:$BR$478,COLUMN(),FALSE))</f>
        <v/>
      </c>
      <c r="G185" s="245"/>
      <c r="H185" s="246"/>
      <c r="I185" s="246"/>
      <c r="J185" s="246"/>
      <c r="K185" s="246"/>
      <c r="L185" s="246"/>
      <c r="M185" s="246"/>
    </row>
    <row r="186" spans="2:13" s="253" customFormat="1" x14ac:dyDescent="0.3">
      <c r="B186" s="252" t="str">
        <f>IF($G186="","",VLOOKUP($G186,Lists!$BM$2:$BR$478,COLUMN(),FALSE))</f>
        <v/>
      </c>
      <c r="C186" s="252" t="str">
        <f>IF($G186="","",VLOOKUP($G186,Lists!$BM$2:$BR$478,COLUMN(),FALSE))</f>
        <v/>
      </c>
      <c r="D186" s="255" t="str">
        <f>IF($G186="","",VLOOKUP($G186,Lists!$BM$2:$BR$478,COLUMN(),FALSE))</f>
        <v/>
      </c>
      <c r="E186" s="255" t="str">
        <f>IF($G186="","",VLOOKUP($G186,Lists!$BM$2:$BR$478,COLUMN(),FALSE))</f>
        <v/>
      </c>
      <c r="F186" s="255" t="str">
        <f>IF($G186="","",VLOOKUP($G186,Lists!$BM$2:$BR$478,COLUMN(),FALSE))</f>
        <v/>
      </c>
      <c r="G186" s="245"/>
      <c r="H186" s="246"/>
      <c r="I186" s="246"/>
      <c r="J186" s="246"/>
      <c r="K186" s="246"/>
      <c r="L186" s="246"/>
      <c r="M186" s="246"/>
    </row>
    <row r="187" spans="2:13" s="253" customFormat="1" x14ac:dyDescent="0.3">
      <c r="B187" s="252" t="str">
        <f>IF($G187="","",VLOOKUP($G187,Lists!$BM$2:$BR$478,COLUMN(),FALSE))</f>
        <v/>
      </c>
      <c r="C187" s="252" t="str">
        <f>IF($G187="","",VLOOKUP($G187,Lists!$BM$2:$BR$478,COLUMN(),FALSE))</f>
        <v/>
      </c>
      <c r="D187" s="255" t="str">
        <f>IF($G187="","",VLOOKUP($G187,Lists!$BM$2:$BR$478,COLUMN(),FALSE))</f>
        <v/>
      </c>
      <c r="E187" s="255" t="str">
        <f>IF($G187="","",VLOOKUP($G187,Lists!$BM$2:$BR$478,COLUMN(),FALSE))</f>
        <v/>
      </c>
      <c r="F187" s="255" t="str">
        <f>IF($G187="","",VLOOKUP($G187,Lists!$BM$2:$BR$478,COLUMN(),FALSE))</f>
        <v/>
      </c>
      <c r="G187" s="245"/>
      <c r="H187" s="246"/>
      <c r="I187" s="246"/>
      <c r="J187" s="246"/>
      <c r="K187" s="246"/>
      <c r="L187" s="246"/>
      <c r="M187" s="246"/>
    </row>
    <row r="188" spans="2:13" s="253" customFormat="1" x14ac:dyDescent="0.3">
      <c r="B188" s="252" t="str">
        <f>IF($G188="","",VLOOKUP($G188,Lists!$BM$2:$BR$478,COLUMN(),FALSE))</f>
        <v/>
      </c>
      <c r="C188" s="252" t="str">
        <f>IF($G188="","",VLOOKUP($G188,Lists!$BM$2:$BR$478,COLUMN(),FALSE))</f>
        <v/>
      </c>
      <c r="D188" s="255" t="str">
        <f>IF($G188="","",VLOOKUP($G188,Lists!$BM$2:$BR$478,COLUMN(),FALSE))</f>
        <v/>
      </c>
      <c r="E188" s="255" t="str">
        <f>IF($G188="","",VLOOKUP($G188,Lists!$BM$2:$BR$478,COLUMN(),FALSE))</f>
        <v/>
      </c>
      <c r="F188" s="255" t="str">
        <f>IF($G188="","",VLOOKUP($G188,Lists!$BM$2:$BR$478,COLUMN(),FALSE))</f>
        <v/>
      </c>
      <c r="G188" s="245"/>
      <c r="H188" s="246"/>
      <c r="I188" s="246"/>
      <c r="J188" s="246"/>
      <c r="K188" s="246"/>
      <c r="L188" s="246"/>
      <c r="M188" s="246"/>
    </row>
    <row r="189" spans="2:13" s="253" customFormat="1" x14ac:dyDescent="0.3">
      <c r="B189" s="252" t="str">
        <f>IF($G189="","",VLOOKUP($G189,Lists!$BM$2:$BR$478,COLUMN(),FALSE))</f>
        <v/>
      </c>
      <c r="C189" s="252" t="str">
        <f>IF($G189="","",VLOOKUP($G189,Lists!$BM$2:$BR$478,COLUMN(),FALSE))</f>
        <v/>
      </c>
      <c r="D189" s="255" t="str">
        <f>IF($G189="","",VLOOKUP($G189,Lists!$BM$2:$BR$478,COLUMN(),FALSE))</f>
        <v/>
      </c>
      <c r="E189" s="255" t="str">
        <f>IF($G189="","",VLOOKUP($G189,Lists!$BM$2:$BR$478,COLUMN(),FALSE))</f>
        <v/>
      </c>
      <c r="F189" s="255" t="str">
        <f>IF($G189="","",VLOOKUP($G189,Lists!$BM$2:$BR$478,COLUMN(),FALSE))</f>
        <v/>
      </c>
      <c r="G189" s="245"/>
      <c r="H189" s="246"/>
      <c r="I189" s="246"/>
      <c r="J189" s="246"/>
      <c r="K189" s="246"/>
      <c r="L189" s="246"/>
      <c r="M189" s="246"/>
    </row>
    <row r="190" spans="2:13" s="253" customFormat="1" x14ac:dyDescent="0.3">
      <c r="B190" s="252" t="str">
        <f>IF($G190="","",VLOOKUP($G190,Lists!$BM$2:$BR$478,COLUMN(),FALSE))</f>
        <v/>
      </c>
      <c r="C190" s="252" t="str">
        <f>IF($G190="","",VLOOKUP($G190,Lists!$BM$2:$BR$478,COLUMN(),FALSE))</f>
        <v/>
      </c>
      <c r="D190" s="255" t="str">
        <f>IF($G190="","",VLOOKUP($G190,Lists!$BM$2:$BR$478,COLUMN(),FALSE))</f>
        <v/>
      </c>
      <c r="E190" s="255" t="str">
        <f>IF($G190="","",VLOOKUP($G190,Lists!$BM$2:$BR$478,COLUMN(),FALSE))</f>
        <v/>
      </c>
      <c r="F190" s="255" t="str">
        <f>IF($G190="","",VLOOKUP($G190,Lists!$BM$2:$BR$478,COLUMN(),FALSE))</f>
        <v/>
      </c>
      <c r="G190" s="245"/>
      <c r="H190" s="246"/>
      <c r="I190" s="246"/>
      <c r="J190" s="246"/>
      <c r="K190" s="246"/>
      <c r="L190" s="246"/>
      <c r="M190" s="246"/>
    </row>
    <row r="191" spans="2:13" s="253" customFormat="1" x14ac:dyDescent="0.3">
      <c r="B191" s="252" t="str">
        <f>IF($G191="","",VLOOKUP($G191,Lists!$BM$2:$BR$478,COLUMN(),FALSE))</f>
        <v/>
      </c>
      <c r="C191" s="252" t="str">
        <f>IF($G191="","",VLOOKUP($G191,Lists!$BM$2:$BR$478,COLUMN(),FALSE))</f>
        <v/>
      </c>
      <c r="D191" s="255" t="str">
        <f>IF($G191="","",VLOOKUP($G191,Lists!$BM$2:$BR$478,COLUMN(),FALSE))</f>
        <v/>
      </c>
      <c r="E191" s="255" t="str">
        <f>IF($G191="","",VLOOKUP($G191,Lists!$BM$2:$BR$478,COLUMN(),FALSE))</f>
        <v/>
      </c>
      <c r="F191" s="255" t="str">
        <f>IF($G191="","",VLOOKUP($G191,Lists!$BM$2:$BR$478,COLUMN(),FALSE))</f>
        <v/>
      </c>
      <c r="G191" s="245"/>
      <c r="H191" s="246"/>
      <c r="I191" s="246"/>
      <c r="J191" s="246"/>
      <c r="K191" s="246"/>
      <c r="L191" s="246"/>
      <c r="M191" s="246"/>
    </row>
    <row r="192" spans="2:13" s="253" customFormat="1" x14ac:dyDescent="0.3">
      <c r="B192" s="252" t="str">
        <f>IF($G192="","",VLOOKUP($G192,Lists!$BM$2:$BR$478,COLUMN(),FALSE))</f>
        <v/>
      </c>
      <c r="C192" s="252" t="str">
        <f>IF($G192="","",VLOOKUP($G192,Lists!$BM$2:$BR$478,COLUMN(),FALSE))</f>
        <v/>
      </c>
      <c r="D192" s="255" t="str">
        <f>IF($G192="","",VLOOKUP($G192,Lists!$BM$2:$BR$478,COLUMN(),FALSE))</f>
        <v/>
      </c>
      <c r="E192" s="255" t="str">
        <f>IF($G192="","",VLOOKUP($G192,Lists!$BM$2:$BR$478,COLUMN(),FALSE))</f>
        <v/>
      </c>
      <c r="F192" s="255" t="str">
        <f>IF($G192="","",VLOOKUP($G192,Lists!$BM$2:$BR$478,COLUMN(),FALSE))</f>
        <v/>
      </c>
      <c r="G192" s="245"/>
      <c r="H192" s="246"/>
      <c r="I192" s="246"/>
      <c r="J192" s="246"/>
      <c r="K192" s="246"/>
      <c r="L192" s="246"/>
      <c r="M192" s="246"/>
    </row>
    <row r="193" spans="2:13" s="253" customFormat="1" x14ac:dyDescent="0.3">
      <c r="B193" s="252" t="str">
        <f>IF($G193="","",VLOOKUP($G193,Lists!$BM$2:$BR$478,COLUMN(),FALSE))</f>
        <v/>
      </c>
      <c r="C193" s="252" t="str">
        <f>IF($G193="","",VLOOKUP($G193,Lists!$BM$2:$BR$478,COLUMN(),FALSE))</f>
        <v/>
      </c>
      <c r="D193" s="255" t="str">
        <f>IF($G193="","",VLOOKUP($G193,Lists!$BM$2:$BR$478,COLUMN(),FALSE))</f>
        <v/>
      </c>
      <c r="E193" s="255" t="str">
        <f>IF($G193="","",VLOOKUP($G193,Lists!$BM$2:$BR$478,COLUMN(),FALSE))</f>
        <v/>
      </c>
      <c r="F193" s="255" t="str">
        <f>IF($G193="","",VLOOKUP($G193,Lists!$BM$2:$BR$478,COLUMN(),FALSE))</f>
        <v/>
      </c>
      <c r="G193" s="245"/>
      <c r="H193" s="246"/>
      <c r="I193" s="246"/>
      <c r="J193" s="246"/>
      <c r="K193" s="246"/>
      <c r="L193" s="246"/>
      <c r="M193" s="246"/>
    </row>
    <row r="194" spans="2:13" s="253" customFormat="1" x14ac:dyDescent="0.3">
      <c r="B194" s="252" t="str">
        <f>IF($G194="","",VLOOKUP($G194,Lists!$BM$2:$BR$478,COLUMN(),FALSE))</f>
        <v/>
      </c>
      <c r="C194" s="252" t="str">
        <f>IF($G194="","",VLOOKUP($G194,Lists!$BM$2:$BR$478,COLUMN(),FALSE))</f>
        <v/>
      </c>
      <c r="D194" s="255" t="str">
        <f>IF($G194="","",VLOOKUP($G194,Lists!$BM$2:$BR$478,COLUMN(),FALSE))</f>
        <v/>
      </c>
      <c r="E194" s="255" t="str">
        <f>IF($G194="","",VLOOKUP($G194,Lists!$BM$2:$BR$478,COLUMN(),FALSE))</f>
        <v/>
      </c>
      <c r="F194" s="255" t="str">
        <f>IF($G194="","",VLOOKUP($G194,Lists!$BM$2:$BR$478,COLUMN(),FALSE))</f>
        <v/>
      </c>
      <c r="G194" s="245"/>
      <c r="H194" s="246"/>
      <c r="I194" s="246"/>
      <c r="J194" s="246"/>
      <c r="K194" s="246"/>
      <c r="L194" s="246"/>
      <c r="M194" s="246"/>
    </row>
    <row r="195" spans="2:13" s="253" customFormat="1" x14ac:dyDescent="0.3">
      <c r="B195" s="252" t="str">
        <f>IF($G195="","",VLOOKUP($G195,Lists!$BM$2:$BR$478,COLUMN(),FALSE))</f>
        <v/>
      </c>
      <c r="C195" s="252" t="str">
        <f>IF($G195="","",VLOOKUP($G195,Lists!$BM$2:$BR$478,COLUMN(),FALSE))</f>
        <v/>
      </c>
      <c r="D195" s="255" t="str">
        <f>IF($G195="","",VLOOKUP($G195,Lists!$BM$2:$BR$478,COLUMN(),FALSE))</f>
        <v/>
      </c>
      <c r="E195" s="255" t="str">
        <f>IF($G195="","",VLOOKUP($G195,Lists!$BM$2:$BR$478,COLUMN(),FALSE))</f>
        <v/>
      </c>
      <c r="F195" s="255" t="str">
        <f>IF($G195="","",VLOOKUP($G195,Lists!$BM$2:$BR$478,COLUMN(),FALSE))</f>
        <v/>
      </c>
      <c r="G195" s="245"/>
      <c r="H195" s="246"/>
      <c r="I195" s="246"/>
      <c r="J195" s="246"/>
      <c r="K195" s="246"/>
      <c r="L195" s="246"/>
      <c r="M195" s="246"/>
    </row>
    <row r="196" spans="2:13" s="253" customFormat="1" x14ac:dyDescent="0.3">
      <c r="B196" s="252" t="str">
        <f>IF($G196="","",VLOOKUP($G196,Lists!$BM$2:$BR$478,COLUMN(),FALSE))</f>
        <v/>
      </c>
      <c r="C196" s="252" t="str">
        <f>IF($G196="","",VLOOKUP($G196,Lists!$BM$2:$BR$478,COLUMN(),FALSE))</f>
        <v/>
      </c>
      <c r="D196" s="255" t="str">
        <f>IF($G196="","",VLOOKUP($G196,Lists!$BM$2:$BR$478,COLUMN(),FALSE))</f>
        <v/>
      </c>
      <c r="E196" s="255" t="str">
        <f>IF($G196="","",VLOOKUP($G196,Lists!$BM$2:$BR$478,COLUMN(),FALSE))</f>
        <v/>
      </c>
      <c r="F196" s="255" t="str">
        <f>IF($G196="","",VLOOKUP($G196,Lists!$BM$2:$BR$478,COLUMN(),FALSE))</f>
        <v/>
      </c>
      <c r="G196" s="245"/>
      <c r="H196" s="246"/>
      <c r="I196" s="246"/>
      <c r="J196" s="246"/>
      <c r="K196" s="246"/>
      <c r="L196" s="246"/>
      <c r="M196" s="246"/>
    </row>
    <row r="197" spans="2:13" s="253" customFormat="1" x14ac:dyDescent="0.3">
      <c r="B197" s="252" t="str">
        <f>IF($G197="","",VLOOKUP($G197,Lists!$BM$2:$BR$478,COLUMN(),FALSE))</f>
        <v/>
      </c>
      <c r="C197" s="252" t="str">
        <f>IF($G197="","",VLOOKUP($G197,Lists!$BM$2:$BR$478,COLUMN(),FALSE))</f>
        <v/>
      </c>
      <c r="D197" s="255" t="str">
        <f>IF($G197="","",VLOOKUP($G197,Lists!$BM$2:$BR$478,COLUMN(),FALSE))</f>
        <v/>
      </c>
      <c r="E197" s="255" t="str">
        <f>IF($G197="","",VLOOKUP($G197,Lists!$BM$2:$BR$478,COLUMN(),FALSE))</f>
        <v/>
      </c>
      <c r="F197" s="255" t="str">
        <f>IF($G197="","",VLOOKUP($G197,Lists!$BM$2:$BR$478,COLUMN(),FALSE))</f>
        <v/>
      </c>
      <c r="G197" s="245"/>
      <c r="H197" s="246"/>
      <c r="I197" s="246"/>
      <c r="J197" s="246"/>
      <c r="K197" s="246"/>
      <c r="L197" s="246"/>
      <c r="M197" s="246"/>
    </row>
    <row r="198" spans="2:13" s="253" customFormat="1" x14ac:dyDescent="0.3">
      <c r="B198" s="252" t="str">
        <f>IF($G198="","",VLOOKUP($G198,Lists!$BM$2:$BR$478,COLUMN(),FALSE))</f>
        <v/>
      </c>
      <c r="C198" s="252" t="str">
        <f>IF($G198="","",VLOOKUP($G198,Lists!$BM$2:$BR$478,COLUMN(),FALSE))</f>
        <v/>
      </c>
      <c r="D198" s="255" t="str">
        <f>IF($G198="","",VLOOKUP($G198,Lists!$BM$2:$BR$478,COLUMN(),FALSE))</f>
        <v/>
      </c>
      <c r="E198" s="255" t="str">
        <f>IF($G198="","",VLOOKUP($G198,Lists!$BM$2:$BR$478,COLUMN(),FALSE))</f>
        <v/>
      </c>
      <c r="F198" s="255" t="str">
        <f>IF($G198="","",VLOOKUP($G198,Lists!$BM$2:$BR$478,COLUMN(),FALSE))</f>
        <v/>
      </c>
      <c r="G198" s="245"/>
      <c r="H198" s="246"/>
      <c r="I198" s="246"/>
      <c r="J198" s="246"/>
      <c r="K198" s="246"/>
      <c r="L198" s="246"/>
      <c r="M198" s="246"/>
    </row>
    <row r="199" spans="2:13" s="253" customFormat="1" x14ac:dyDescent="0.3">
      <c r="B199" s="252" t="str">
        <f>IF($G199="","",VLOOKUP($G199,Lists!$BM$2:$BR$478,COLUMN(),FALSE))</f>
        <v/>
      </c>
      <c r="C199" s="252" t="str">
        <f>IF($G199="","",VLOOKUP($G199,Lists!$BM$2:$BR$478,COLUMN(),FALSE))</f>
        <v/>
      </c>
      <c r="D199" s="255" t="str">
        <f>IF($G199="","",VLOOKUP($G199,Lists!$BM$2:$BR$478,COLUMN(),FALSE))</f>
        <v/>
      </c>
      <c r="E199" s="255" t="str">
        <f>IF($G199="","",VLOOKUP($G199,Lists!$BM$2:$BR$478,COLUMN(),FALSE))</f>
        <v/>
      </c>
      <c r="F199" s="255" t="str">
        <f>IF($G199="","",VLOOKUP($G199,Lists!$BM$2:$BR$478,COLUMN(),FALSE))</f>
        <v/>
      </c>
      <c r="G199" s="245"/>
      <c r="H199" s="246"/>
      <c r="I199" s="246"/>
      <c r="J199" s="246"/>
      <c r="K199" s="246"/>
      <c r="L199" s="246"/>
      <c r="M199" s="246"/>
    </row>
    <row r="200" spans="2:13" s="253" customFormat="1" x14ac:dyDescent="0.3">
      <c r="B200" s="252" t="str">
        <f>IF($G200="","",VLOOKUP($G200,Lists!$BM$2:$BR$478,COLUMN(),FALSE))</f>
        <v/>
      </c>
      <c r="C200" s="252" t="str">
        <f>IF($G200="","",VLOOKUP($G200,Lists!$BM$2:$BR$478,COLUMN(),FALSE))</f>
        <v/>
      </c>
      <c r="D200" s="255" t="str">
        <f>IF($G200="","",VLOOKUP($G200,Lists!$BM$2:$BR$478,COLUMN(),FALSE))</f>
        <v/>
      </c>
      <c r="E200" s="255" t="str">
        <f>IF($G200="","",VLOOKUP($G200,Lists!$BM$2:$BR$478,COLUMN(),FALSE))</f>
        <v/>
      </c>
      <c r="F200" s="255" t="str">
        <f>IF($G200="","",VLOOKUP($G200,Lists!$BM$2:$BR$478,COLUMN(),FALSE))</f>
        <v/>
      </c>
      <c r="G200" s="245"/>
      <c r="H200" s="246"/>
      <c r="I200" s="246"/>
      <c r="J200" s="246"/>
      <c r="K200" s="246"/>
      <c r="L200" s="246"/>
      <c r="M200" s="246"/>
    </row>
    <row r="201" spans="2:13" s="253" customFormat="1" x14ac:dyDescent="0.3">
      <c r="B201" s="252" t="str">
        <f>IF($G201="","",VLOOKUP($G201,Lists!$BM$2:$BR$478,COLUMN(),FALSE))</f>
        <v/>
      </c>
      <c r="C201" s="252" t="str">
        <f>IF($G201="","",VLOOKUP($G201,Lists!$BM$2:$BR$478,COLUMN(),FALSE))</f>
        <v/>
      </c>
      <c r="D201" s="255" t="str">
        <f>IF($G201="","",VLOOKUP($G201,Lists!$BM$2:$BR$478,COLUMN(),FALSE))</f>
        <v/>
      </c>
      <c r="E201" s="255" t="str">
        <f>IF($G201="","",VLOOKUP($G201,Lists!$BM$2:$BR$478,COLUMN(),FALSE))</f>
        <v/>
      </c>
      <c r="F201" s="255" t="str">
        <f>IF($G201="","",VLOOKUP($G201,Lists!$BM$2:$BR$478,COLUMN(),FALSE))</f>
        <v/>
      </c>
      <c r="G201" s="245"/>
      <c r="H201" s="246"/>
      <c r="I201" s="246"/>
      <c r="J201" s="246"/>
      <c r="K201" s="246"/>
      <c r="L201" s="246"/>
      <c r="M201" s="246"/>
    </row>
    <row r="202" spans="2:13" s="253" customFormat="1" x14ac:dyDescent="0.3">
      <c r="B202" s="252" t="str">
        <f>IF($G202="","",VLOOKUP($G202,Lists!$BM$2:$BR$478,COLUMN(),FALSE))</f>
        <v/>
      </c>
      <c r="C202" s="252" t="str">
        <f>IF($G202="","",VLOOKUP($G202,Lists!$BM$2:$BR$478,COLUMN(),FALSE))</f>
        <v/>
      </c>
      <c r="D202" s="255" t="str">
        <f>IF($G202="","",VLOOKUP($G202,Lists!$BM$2:$BR$478,COLUMN(),FALSE))</f>
        <v/>
      </c>
      <c r="E202" s="255" t="str">
        <f>IF($G202="","",VLOOKUP($G202,Lists!$BM$2:$BR$478,COLUMN(),FALSE))</f>
        <v/>
      </c>
      <c r="F202" s="255" t="str">
        <f>IF($G202="","",VLOOKUP($G202,Lists!$BM$2:$BR$478,COLUMN(),FALSE))</f>
        <v/>
      </c>
      <c r="G202" s="245"/>
      <c r="H202" s="246"/>
      <c r="I202" s="246"/>
      <c r="J202" s="246"/>
      <c r="K202" s="246"/>
      <c r="L202" s="246"/>
      <c r="M202" s="246"/>
    </row>
    <row r="203" spans="2:13" s="253" customFormat="1" x14ac:dyDescent="0.3">
      <c r="B203" s="252" t="str">
        <f>IF($G203="","",VLOOKUP($G203,Lists!$BM$2:$BR$478,COLUMN(),FALSE))</f>
        <v/>
      </c>
      <c r="C203" s="252" t="str">
        <f>IF($G203="","",VLOOKUP($G203,Lists!$BM$2:$BR$478,COLUMN(),FALSE))</f>
        <v/>
      </c>
      <c r="D203" s="255" t="str">
        <f>IF($G203="","",VLOOKUP($G203,Lists!$BM$2:$BR$478,COLUMN(),FALSE))</f>
        <v/>
      </c>
      <c r="E203" s="255" t="str">
        <f>IF($G203="","",VLOOKUP($G203,Lists!$BM$2:$BR$478,COLUMN(),FALSE))</f>
        <v/>
      </c>
      <c r="F203" s="255" t="str">
        <f>IF($G203="","",VLOOKUP($G203,Lists!$BM$2:$BR$478,COLUMN(),FALSE))</f>
        <v/>
      </c>
      <c r="G203" s="245"/>
      <c r="H203" s="246"/>
      <c r="I203" s="246"/>
      <c r="J203" s="246"/>
      <c r="K203" s="246"/>
      <c r="L203" s="246"/>
      <c r="M203" s="246"/>
    </row>
    <row r="204" spans="2:13" s="253" customFormat="1" x14ac:dyDescent="0.3">
      <c r="B204" s="252" t="str">
        <f>IF($G204="","",VLOOKUP($G204,Lists!$BM$2:$BR$478,COLUMN(),FALSE))</f>
        <v/>
      </c>
      <c r="C204" s="252" t="str">
        <f>IF($G204="","",VLOOKUP($G204,Lists!$BM$2:$BR$478,COLUMN(),FALSE))</f>
        <v/>
      </c>
      <c r="D204" s="255" t="str">
        <f>IF($G204="","",VLOOKUP($G204,Lists!$BM$2:$BR$478,COLUMN(),FALSE))</f>
        <v/>
      </c>
      <c r="E204" s="255" t="str">
        <f>IF($G204="","",VLOOKUP($G204,Lists!$BM$2:$BR$478,COLUMN(),FALSE))</f>
        <v/>
      </c>
      <c r="F204" s="255" t="str">
        <f>IF($G204="","",VLOOKUP($G204,Lists!$BM$2:$BR$478,COLUMN(),FALSE))</f>
        <v/>
      </c>
      <c r="G204" s="245"/>
      <c r="H204" s="246"/>
      <c r="I204" s="246"/>
      <c r="J204" s="246"/>
      <c r="K204" s="246"/>
      <c r="L204" s="246"/>
      <c r="M204" s="246"/>
    </row>
    <row r="205" spans="2:13" s="253" customFormat="1" x14ac:dyDescent="0.3">
      <c r="B205" s="252" t="str">
        <f>IF($G205="","",VLOOKUP($G205,Lists!$BM$2:$BR$478,COLUMN(),FALSE))</f>
        <v/>
      </c>
      <c r="C205" s="252" t="str">
        <f>IF($G205="","",VLOOKUP($G205,Lists!$BM$2:$BR$478,COLUMN(),FALSE))</f>
        <v/>
      </c>
      <c r="D205" s="255" t="str">
        <f>IF($G205="","",VLOOKUP($G205,Lists!$BM$2:$BR$478,COLUMN(),FALSE))</f>
        <v/>
      </c>
      <c r="E205" s="255" t="str">
        <f>IF($G205="","",VLOOKUP($G205,Lists!$BM$2:$BR$478,COLUMN(),FALSE))</f>
        <v/>
      </c>
      <c r="F205" s="255" t="str">
        <f>IF($G205="","",VLOOKUP($G205,Lists!$BM$2:$BR$478,COLUMN(),FALSE))</f>
        <v/>
      </c>
      <c r="G205" s="245"/>
      <c r="H205" s="246"/>
      <c r="I205" s="246"/>
      <c r="J205" s="246"/>
      <c r="K205" s="246"/>
      <c r="L205" s="246"/>
      <c r="M205" s="246"/>
    </row>
    <row r="206" spans="2:13" s="253" customFormat="1" x14ac:dyDescent="0.3">
      <c r="B206" s="252" t="str">
        <f>IF($G206="","",VLOOKUP($G206,Lists!$BM$2:$BR$478,COLUMN(),FALSE))</f>
        <v/>
      </c>
      <c r="C206" s="252" t="str">
        <f>IF($G206="","",VLOOKUP($G206,Lists!$BM$2:$BR$478,COLUMN(),FALSE))</f>
        <v/>
      </c>
      <c r="D206" s="255" t="str">
        <f>IF($G206="","",VLOOKUP($G206,Lists!$BM$2:$BR$478,COLUMN(),FALSE))</f>
        <v/>
      </c>
      <c r="E206" s="255" t="str">
        <f>IF($G206="","",VLOOKUP($G206,Lists!$BM$2:$BR$478,COLUMN(),FALSE))</f>
        <v/>
      </c>
      <c r="F206" s="255" t="str">
        <f>IF($G206="","",VLOOKUP($G206,Lists!$BM$2:$BR$478,COLUMN(),FALSE))</f>
        <v/>
      </c>
      <c r="G206" s="245"/>
      <c r="H206" s="246"/>
      <c r="I206" s="246"/>
      <c r="J206" s="246"/>
      <c r="K206" s="246"/>
      <c r="L206" s="246"/>
      <c r="M206" s="246"/>
    </row>
    <row r="207" spans="2:13" s="253" customFormat="1" x14ac:dyDescent="0.3">
      <c r="B207" s="252" t="str">
        <f>IF($G207="","",VLOOKUP($G207,Lists!$BM$2:$BR$478,COLUMN(),FALSE))</f>
        <v/>
      </c>
      <c r="C207" s="252" t="str">
        <f>IF($G207="","",VLOOKUP($G207,Lists!$BM$2:$BR$478,COLUMN(),FALSE))</f>
        <v/>
      </c>
      <c r="D207" s="255" t="str">
        <f>IF($G207="","",VLOOKUP($G207,Lists!$BM$2:$BR$478,COLUMN(),FALSE))</f>
        <v/>
      </c>
      <c r="E207" s="255" t="str">
        <f>IF($G207="","",VLOOKUP($G207,Lists!$BM$2:$BR$478,COLUMN(),FALSE))</f>
        <v/>
      </c>
      <c r="F207" s="255" t="str">
        <f>IF($G207="","",VLOOKUP($G207,Lists!$BM$2:$BR$478,COLUMN(),FALSE))</f>
        <v/>
      </c>
      <c r="G207" s="245"/>
      <c r="H207" s="246"/>
      <c r="I207" s="246"/>
      <c r="J207" s="246"/>
      <c r="K207" s="246"/>
      <c r="L207" s="246"/>
      <c r="M207" s="246"/>
    </row>
    <row r="208" spans="2:13" s="253" customFormat="1" x14ac:dyDescent="0.3">
      <c r="B208" s="252" t="str">
        <f>IF($G208="","",VLOOKUP($G208,Lists!$BM$2:$BR$478,COLUMN(),FALSE))</f>
        <v/>
      </c>
      <c r="C208" s="252" t="str">
        <f>IF($G208="","",VLOOKUP($G208,Lists!$BM$2:$BR$478,COLUMN(),FALSE))</f>
        <v/>
      </c>
      <c r="D208" s="255" t="str">
        <f>IF($G208="","",VLOOKUP($G208,Lists!$BM$2:$BR$478,COLUMN(),FALSE))</f>
        <v/>
      </c>
      <c r="E208" s="255" t="str">
        <f>IF($G208="","",VLOOKUP($G208,Lists!$BM$2:$BR$478,COLUMN(),FALSE))</f>
        <v/>
      </c>
      <c r="F208" s="255" t="str">
        <f>IF($G208="","",VLOOKUP($G208,Lists!$BM$2:$BR$478,COLUMN(),FALSE))</f>
        <v/>
      </c>
      <c r="G208" s="245"/>
      <c r="H208" s="246"/>
      <c r="I208" s="246"/>
      <c r="J208" s="246"/>
      <c r="K208" s="246"/>
      <c r="L208" s="246"/>
      <c r="M208" s="246"/>
    </row>
    <row r="209" spans="2:13" s="253" customFormat="1" x14ac:dyDescent="0.3">
      <c r="B209" s="252" t="str">
        <f>IF($G209="","",VLOOKUP($G209,Lists!$BM$2:$BR$478,COLUMN(),FALSE))</f>
        <v/>
      </c>
      <c r="C209" s="252" t="str">
        <f>IF($G209="","",VLOOKUP($G209,Lists!$BM$2:$BR$478,COLUMN(),FALSE))</f>
        <v/>
      </c>
      <c r="D209" s="255" t="str">
        <f>IF($G209="","",VLOOKUP($G209,Lists!$BM$2:$BR$478,COLUMN(),FALSE))</f>
        <v/>
      </c>
      <c r="E209" s="255" t="str">
        <f>IF($G209="","",VLOOKUP($G209,Lists!$BM$2:$BR$478,COLUMN(),FALSE))</f>
        <v/>
      </c>
      <c r="F209" s="255" t="str">
        <f>IF($G209="","",VLOOKUP($G209,Lists!$BM$2:$BR$478,COLUMN(),FALSE))</f>
        <v/>
      </c>
      <c r="G209" s="245"/>
      <c r="H209" s="246"/>
      <c r="I209" s="246"/>
      <c r="J209" s="246"/>
      <c r="K209" s="246"/>
      <c r="L209" s="246"/>
      <c r="M209" s="246"/>
    </row>
    <row r="210" spans="2:13" s="253" customFormat="1" x14ac:dyDescent="0.3">
      <c r="B210" s="252" t="str">
        <f>IF($G210="","",VLOOKUP($G210,Lists!$BM$2:$BR$478,COLUMN(),FALSE))</f>
        <v/>
      </c>
      <c r="C210" s="252" t="str">
        <f>IF($G210="","",VLOOKUP($G210,Lists!$BM$2:$BR$478,COLUMN(),FALSE))</f>
        <v/>
      </c>
      <c r="D210" s="255" t="str">
        <f>IF($G210="","",VLOOKUP($G210,Lists!$BM$2:$BR$478,COLUMN(),FALSE))</f>
        <v/>
      </c>
      <c r="E210" s="255" t="str">
        <f>IF($G210="","",VLOOKUP($G210,Lists!$BM$2:$BR$478,COLUMN(),FALSE))</f>
        <v/>
      </c>
      <c r="F210" s="255" t="str">
        <f>IF($G210="","",VLOOKUP($G210,Lists!$BM$2:$BR$478,COLUMN(),FALSE))</f>
        <v/>
      </c>
      <c r="G210" s="245"/>
      <c r="H210" s="246"/>
      <c r="I210" s="246"/>
      <c r="J210" s="246"/>
      <c r="K210" s="246"/>
      <c r="L210" s="246"/>
      <c r="M210" s="246"/>
    </row>
    <row r="211" spans="2:13" s="253" customFormat="1" x14ac:dyDescent="0.3">
      <c r="B211" s="252" t="str">
        <f>IF($G211="","",VLOOKUP($G211,Lists!$BM$2:$BR$478,COLUMN(),FALSE))</f>
        <v/>
      </c>
      <c r="C211" s="252" t="str">
        <f>IF($G211="","",VLOOKUP($G211,Lists!$BM$2:$BR$478,COLUMN(),FALSE))</f>
        <v/>
      </c>
      <c r="D211" s="255" t="str">
        <f>IF($G211="","",VLOOKUP($G211,Lists!$BM$2:$BR$478,COLUMN(),FALSE))</f>
        <v/>
      </c>
      <c r="E211" s="255" t="str">
        <f>IF($G211="","",VLOOKUP($G211,Lists!$BM$2:$BR$478,COLUMN(),FALSE))</f>
        <v/>
      </c>
      <c r="F211" s="255" t="str">
        <f>IF($G211="","",VLOOKUP($G211,Lists!$BM$2:$BR$478,COLUMN(),FALSE))</f>
        <v/>
      </c>
      <c r="G211" s="245"/>
      <c r="H211" s="246"/>
      <c r="I211" s="246"/>
      <c r="J211" s="246"/>
      <c r="K211" s="246"/>
      <c r="L211" s="246"/>
      <c r="M211" s="246"/>
    </row>
    <row r="212" spans="2:13" s="253" customFormat="1" x14ac:dyDescent="0.3">
      <c r="B212" s="252" t="str">
        <f>IF($G212="","",VLOOKUP($G212,Lists!$BM$2:$BR$478,COLUMN(),FALSE))</f>
        <v/>
      </c>
      <c r="C212" s="252" t="str">
        <f>IF($G212="","",VLOOKUP($G212,Lists!$BM$2:$BR$478,COLUMN(),FALSE))</f>
        <v/>
      </c>
      <c r="D212" s="255" t="str">
        <f>IF($G212="","",VLOOKUP($G212,Lists!$BM$2:$BR$478,COLUMN(),FALSE))</f>
        <v/>
      </c>
      <c r="E212" s="255" t="str">
        <f>IF($G212="","",VLOOKUP($G212,Lists!$BM$2:$BR$478,COLUMN(),FALSE))</f>
        <v/>
      </c>
      <c r="F212" s="255" t="str">
        <f>IF($G212="","",VLOOKUP($G212,Lists!$BM$2:$BR$478,COLUMN(),FALSE))</f>
        <v/>
      </c>
      <c r="G212" s="245"/>
      <c r="H212" s="246"/>
      <c r="I212" s="246"/>
      <c r="J212" s="246"/>
      <c r="K212" s="246"/>
      <c r="L212" s="246"/>
      <c r="M212" s="246"/>
    </row>
    <row r="213" spans="2:13" s="253" customFormat="1" x14ac:dyDescent="0.3">
      <c r="B213" s="252" t="str">
        <f>IF($G213="","",VLOOKUP($G213,Lists!$BM$2:$BR$478,COLUMN(),FALSE))</f>
        <v/>
      </c>
      <c r="C213" s="252" t="str">
        <f>IF($G213="","",VLOOKUP($G213,Lists!$BM$2:$BR$478,COLUMN(),FALSE))</f>
        <v/>
      </c>
      <c r="D213" s="255" t="str">
        <f>IF($G213="","",VLOOKUP($G213,Lists!$BM$2:$BR$478,COLUMN(),FALSE))</f>
        <v/>
      </c>
      <c r="E213" s="255" t="str">
        <f>IF($G213="","",VLOOKUP($G213,Lists!$BM$2:$BR$478,COLUMN(),FALSE))</f>
        <v/>
      </c>
      <c r="F213" s="255" t="str">
        <f>IF($G213="","",VLOOKUP($G213,Lists!$BM$2:$BR$478,COLUMN(),FALSE))</f>
        <v/>
      </c>
      <c r="G213" s="245"/>
      <c r="H213" s="246"/>
      <c r="I213" s="246"/>
      <c r="J213" s="246"/>
      <c r="K213" s="246"/>
      <c r="L213" s="246"/>
      <c r="M213" s="246"/>
    </row>
    <row r="214" spans="2:13" s="253" customFormat="1" x14ac:dyDescent="0.3">
      <c r="B214" s="252" t="str">
        <f>IF($G214="","",VLOOKUP($G214,Lists!$BM$2:$BR$478,COLUMN(),FALSE))</f>
        <v/>
      </c>
      <c r="C214" s="252" t="str">
        <f>IF($G214="","",VLOOKUP($G214,Lists!$BM$2:$BR$478,COLUMN(),FALSE))</f>
        <v/>
      </c>
      <c r="D214" s="255" t="str">
        <f>IF($G214="","",VLOOKUP($G214,Lists!$BM$2:$BR$478,COLUMN(),FALSE))</f>
        <v/>
      </c>
      <c r="E214" s="255" t="str">
        <f>IF($G214="","",VLOOKUP($G214,Lists!$BM$2:$BR$478,COLUMN(),FALSE))</f>
        <v/>
      </c>
      <c r="F214" s="255" t="str">
        <f>IF($G214="","",VLOOKUP($G214,Lists!$BM$2:$BR$478,COLUMN(),FALSE))</f>
        <v/>
      </c>
      <c r="G214" s="245"/>
      <c r="H214" s="246"/>
      <c r="I214" s="246"/>
      <c r="J214" s="246"/>
      <c r="K214" s="246"/>
      <c r="L214" s="246"/>
      <c r="M214" s="246"/>
    </row>
    <row r="215" spans="2:13" s="253" customFormat="1" x14ac:dyDescent="0.3">
      <c r="B215" s="252" t="str">
        <f>IF($G215="","",VLOOKUP($G215,Lists!$BM$2:$BR$478,COLUMN(),FALSE))</f>
        <v/>
      </c>
      <c r="C215" s="252" t="str">
        <f>IF($G215="","",VLOOKUP($G215,Lists!$BM$2:$BR$478,COLUMN(),FALSE))</f>
        <v/>
      </c>
      <c r="D215" s="255" t="str">
        <f>IF($G215="","",VLOOKUP($G215,Lists!$BM$2:$BR$478,COLUMN(),FALSE))</f>
        <v/>
      </c>
      <c r="E215" s="255" t="str">
        <f>IF($G215="","",VLOOKUP($G215,Lists!$BM$2:$BR$478,COLUMN(),FALSE))</f>
        <v/>
      </c>
      <c r="F215" s="255" t="str">
        <f>IF($G215="","",VLOOKUP($G215,Lists!$BM$2:$BR$478,COLUMN(),FALSE))</f>
        <v/>
      </c>
      <c r="G215" s="245"/>
      <c r="H215" s="246"/>
      <c r="I215" s="246"/>
      <c r="J215" s="246"/>
      <c r="K215" s="246"/>
      <c r="L215" s="246"/>
      <c r="M215" s="246"/>
    </row>
    <row r="216" spans="2:13" s="253" customFormat="1" x14ac:dyDescent="0.3">
      <c r="B216" s="252" t="str">
        <f>IF($G216="","",VLOOKUP($G216,Lists!$BM$2:$BR$478,COLUMN(),FALSE))</f>
        <v/>
      </c>
      <c r="C216" s="252" t="str">
        <f>IF($G216="","",VLOOKUP($G216,Lists!$BM$2:$BR$478,COLUMN(),FALSE))</f>
        <v/>
      </c>
      <c r="D216" s="255" t="str">
        <f>IF($G216="","",VLOOKUP($G216,Lists!$BM$2:$BR$478,COLUMN(),FALSE))</f>
        <v/>
      </c>
      <c r="E216" s="255" t="str">
        <f>IF($G216="","",VLOOKUP($G216,Lists!$BM$2:$BR$478,COLUMN(),FALSE))</f>
        <v/>
      </c>
      <c r="F216" s="255" t="str">
        <f>IF($G216="","",VLOOKUP($G216,Lists!$BM$2:$BR$478,COLUMN(),FALSE))</f>
        <v/>
      </c>
      <c r="G216" s="245"/>
      <c r="H216" s="246"/>
      <c r="I216" s="246"/>
      <c r="J216" s="246"/>
      <c r="K216" s="246"/>
      <c r="L216" s="246"/>
      <c r="M216" s="246"/>
    </row>
    <row r="217" spans="2:13" s="253" customFormat="1" x14ac:dyDescent="0.3">
      <c r="B217" s="252" t="str">
        <f>IF($G217="","",VLOOKUP($G217,Lists!$BM$2:$BR$478,COLUMN(),FALSE))</f>
        <v/>
      </c>
      <c r="C217" s="252" t="str">
        <f>IF($G217="","",VLOOKUP($G217,Lists!$BM$2:$BR$478,COLUMN(),FALSE))</f>
        <v/>
      </c>
      <c r="D217" s="255" t="str">
        <f>IF($G217="","",VLOOKUP($G217,Lists!$BM$2:$BR$478,COLUMN(),FALSE))</f>
        <v/>
      </c>
      <c r="E217" s="255" t="str">
        <f>IF($G217="","",VLOOKUP($G217,Lists!$BM$2:$BR$478,COLUMN(),FALSE))</f>
        <v/>
      </c>
      <c r="F217" s="255" t="str">
        <f>IF($G217="","",VLOOKUP($G217,Lists!$BM$2:$BR$478,COLUMN(),FALSE))</f>
        <v/>
      </c>
      <c r="G217" s="245"/>
      <c r="H217" s="246"/>
      <c r="I217" s="246"/>
      <c r="J217" s="246"/>
      <c r="K217" s="246"/>
      <c r="L217" s="246"/>
      <c r="M217" s="246"/>
    </row>
    <row r="218" spans="2:13" s="253" customFormat="1" x14ac:dyDescent="0.3">
      <c r="B218" s="252" t="str">
        <f>IF($G218="","",VLOOKUP($G218,Lists!$BM$2:$BR$478,COLUMN(),FALSE))</f>
        <v/>
      </c>
      <c r="C218" s="252" t="str">
        <f>IF($G218="","",VLOOKUP($G218,Lists!$BM$2:$BR$478,COLUMN(),FALSE))</f>
        <v/>
      </c>
      <c r="D218" s="255" t="str">
        <f>IF($G218="","",VLOOKUP($G218,Lists!$BM$2:$BR$478,COLUMN(),FALSE))</f>
        <v/>
      </c>
      <c r="E218" s="255" t="str">
        <f>IF($G218="","",VLOOKUP($G218,Lists!$BM$2:$BR$478,COLUMN(),FALSE))</f>
        <v/>
      </c>
      <c r="F218" s="255" t="str">
        <f>IF($G218="","",VLOOKUP($G218,Lists!$BM$2:$BR$478,COLUMN(),FALSE))</f>
        <v/>
      </c>
      <c r="G218" s="245"/>
      <c r="H218" s="246"/>
      <c r="I218" s="246"/>
      <c r="J218" s="246"/>
      <c r="K218" s="246"/>
      <c r="L218" s="246"/>
      <c r="M218" s="246"/>
    </row>
    <row r="219" spans="2:13" s="253" customFormat="1" x14ac:dyDescent="0.3">
      <c r="B219" s="252" t="str">
        <f>IF($G219="","",VLOOKUP($G219,Lists!$BM$2:$BR$478,COLUMN(),FALSE))</f>
        <v/>
      </c>
      <c r="C219" s="252" t="str">
        <f>IF($G219="","",VLOOKUP($G219,Lists!$BM$2:$BR$478,COLUMN(),FALSE))</f>
        <v/>
      </c>
      <c r="D219" s="255" t="str">
        <f>IF($G219="","",VLOOKUP($G219,Lists!$BM$2:$BR$478,COLUMN(),FALSE))</f>
        <v/>
      </c>
      <c r="E219" s="255" t="str">
        <f>IF($G219="","",VLOOKUP($G219,Lists!$BM$2:$BR$478,COLUMN(),FALSE))</f>
        <v/>
      </c>
      <c r="F219" s="255" t="str">
        <f>IF($G219="","",VLOOKUP($G219,Lists!$BM$2:$BR$478,COLUMN(),FALSE))</f>
        <v/>
      </c>
      <c r="G219" s="245"/>
      <c r="H219" s="246"/>
      <c r="I219" s="246"/>
      <c r="J219" s="246"/>
      <c r="K219" s="246"/>
      <c r="L219" s="246"/>
      <c r="M219" s="246"/>
    </row>
    <row r="220" spans="2:13" s="253" customFormat="1" x14ac:dyDescent="0.3">
      <c r="B220" s="252" t="str">
        <f>IF($G220="","",VLOOKUP($G220,Lists!$BM$2:$BR$478,COLUMN(),FALSE))</f>
        <v/>
      </c>
      <c r="C220" s="252" t="str">
        <f>IF($G220="","",VLOOKUP($G220,Lists!$BM$2:$BR$478,COLUMN(),FALSE))</f>
        <v/>
      </c>
      <c r="D220" s="255" t="str">
        <f>IF($G220="","",VLOOKUP($G220,Lists!$BM$2:$BR$478,COLUMN(),FALSE))</f>
        <v/>
      </c>
      <c r="E220" s="255" t="str">
        <f>IF($G220="","",VLOOKUP($G220,Lists!$BM$2:$BR$478,COLUMN(),FALSE))</f>
        <v/>
      </c>
      <c r="F220" s="255" t="str">
        <f>IF($G220="","",VLOOKUP($G220,Lists!$BM$2:$BR$478,COLUMN(),FALSE))</f>
        <v/>
      </c>
      <c r="G220" s="245"/>
      <c r="H220" s="246"/>
      <c r="I220" s="246"/>
      <c r="J220" s="246"/>
      <c r="K220" s="246"/>
      <c r="L220" s="246"/>
      <c r="M220" s="246"/>
    </row>
    <row r="221" spans="2:13" s="253" customFormat="1" x14ac:dyDescent="0.3">
      <c r="B221" s="252" t="str">
        <f>IF($G221="","",VLOOKUP($G221,Lists!$BM$2:$BR$478,COLUMN(),FALSE))</f>
        <v/>
      </c>
      <c r="C221" s="252" t="str">
        <f>IF($G221="","",VLOOKUP($G221,Lists!$BM$2:$BR$478,COLUMN(),FALSE))</f>
        <v/>
      </c>
      <c r="D221" s="255" t="str">
        <f>IF($G221="","",VLOOKUP($G221,Lists!$BM$2:$BR$478,COLUMN(),FALSE))</f>
        <v/>
      </c>
      <c r="E221" s="255" t="str">
        <f>IF($G221="","",VLOOKUP($G221,Lists!$BM$2:$BR$478,COLUMN(),FALSE))</f>
        <v/>
      </c>
      <c r="F221" s="255" t="str">
        <f>IF($G221="","",VLOOKUP($G221,Lists!$BM$2:$BR$478,COLUMN(),FALSE))</f>
        <v/>
      </c>
      <c r="G221" s="245"/>
      <c r="H221" s="246"/>
      <c r="I221" s="246"/>
      <c r="J221" s="246"/>
      <c r="K221" s="246"/>
      <c r="L221" s="246"/>
      <c r="M221" s="246"/>
    </row>
    <row r="222" spans="2:13" s="253" customFormat="1" x14ac:dyDescent="0.3">
      <c r="B222" s="252" t="str">
        <f>IF($G222="","",VLOOKUP($G222,Lists!$BM$2:$BR$478,COLUMN(),FALSE))</f>
        <v/>
      </c>
      <c r="C222" s="252" t="str">
        <f>IF($G222="","",VLOOKUP($G222,Lists!$BM$2:$BR$478,COLUMN(),FALSE))</f>
        <v/>
      </c>
      <c r="D222" s="255" t="str">
        <f>IF($G222="","",VLOOKUP($G222,Lists!$BM$2:$BR$478,COLUMN(),FALSE))</f>
        <v/>
      </c>
      <c r="E222" s="255" t="str">
        <f>IF($G222="","",VLOOKUP($G222,Lists!$BM$2:$BR$478,COLUMN(),FALSE))</f>
        <v/>
      </c>
      <c r="F222" s="255" t="str">
        <f>IF($G222="","",VLOOKUP($G222,Lists!$BM$2:$BR$478,COLUMN(),FALSE))</f>
        <v/>
      </c>
      <c r="G222" s="245"/>
      <c r="H222" s="246"/>
      <c r="I222" s="246"/>
      <c r="J222" s="246"/>
      <c r="K222" s="246"/>
      <c r="L222" s="246"/>
      <c r="M222" s="246"/>
    </row>
    <row r="223" spans="2:13" s="253" customFormat="1" x14ac:dyDescent="0.3">
      <c r="B223" s="252" t="str">
        <f>IF($G223="","",VLOOKUP($G223,Lists!$BM$2:$BR$478,COLUMN(),FALSE))</f>
        <v/>
      </c>
      <c r="C223" s="252" t="str">
        <f>IF($G223="","",VLOOKUP($G223,Lists!$BM$2:$BR$478,COLUMN(),FALSE))</f>
        <v/>
      </c>
      <c r="D223" s="255" t="str">
        <f>IF($G223="","",VLOOKUP($G223,Lists!$BM$2:$BR$478,COLUMN(),FALSE))</f>
        <v/>
      </c>
      <c r="E223" s="255" t="str">
        <f>IF($G223="","",VLOOKUP($G223,Lists!$BM$2:$BR$478,COLUMN(),FALSE))</f>
        <v/>
      </c>
      <c r="F223" s="255" t="str">
        <f>IF($G223="","",VLOOKUP($G223,Lists!$BM$2:$BR$478,COLUMN(),FALSE))</f>
        <v/>
      </c>
      <c r="G223" s="245"/>
      <c r="H223" s="246"/>
      <c r="I223" s="246"/>
      <c r="J223" s="246"/>
      <c r="K223" s="246"/>
      <c r="L223" s="246"/>
      <c r="M223" s="246"/>
    </row>
    <row r="224" spans="2:13" s="253" customFormat="1" x14ac:dyDescent="0.3">
      <c r="B224" s="252" t="str">
        <f>IF($G224="","",VLOOKUP($G224,Lists!$BM$2:$BR$478,COLUMN(),FALSE))</f>
        <v/>
      </c>
      <c r="C224" s="252" t="str">
        <f>IF($G224="","",VLOOKUP($G224,Lists!$BM$2:$BR$478,COLUMN(),FALSE))</f>
        <v/>
      </c>
      <c r="D224" s="255" t="str">
        <f>IF($G224="","",VLOOKUP($G224,Lists!$BM$2:$BR$478,COLUMN(),FALSE))</f>
        <v/>
      </c>
      <c r="E224" s="255" t="str">
        <f>IF($G224="","",VLOOKUP($G224,Lists!$BM$2:$BR$478,COLUMN(),FALSE))</f>
        <v/>
      </c>
      <c r="F224" s="255" t="str">
        <f>IF($G224="","",VLOOKUP($G224,Lists!$BM$2:$BR$478,COLUMN(),FALSE))</f>
        <v/>
      </c>
      <c r="G224" s="245"/>
      <c r="H224" s="246"/>
      <c r="I224" s="246"/>
      <c r="J224" s="246"/>
      <c r="K224" s="246"/>
      <c r="L224" s="246"/>
      <c r="M224" s="246"/>
    </row>
    <row r="225" spans="2:13" s="253" customFormat="1" x14ac:dyDescent="0.3">
      <c r="B225" s="252" t="str">
        <f>IF($G225="","",VLOOKUP($G225,Lists!$BM$2:$BR$478,COLUMN(),FALSE))</f>
        <v/>
      </c>
      <c r="C225" s="252" t="str">
        <f>IF($G225="","",VLOOKUP($G225,Lists!$BM$2:$BR$478,COLUMN(),FALSE))</f>
        <v/>
      </c>
      <c r="D225" s="255" t="str">
        <f>IF($G225="","",VLOOKUP($G225,Lists!$BM$2:$BR$478,COLUMN(),FALSE))</f>
        <v/>
      </c>
      <c r="E225" s="255" t="str">
        <f>IF($G225="","",VLOOKUP($G225,Lists!$BM$2:$BR$478,COLUMN(),FALSE))</f>
        <v/>
      </c>
      <c r="F225" s="255" t="str">
        <f>IF($G225="","",VLOOKUP($G225,Lists!$BM$2:$BR$478,COLUMN(),FALSE))</f>
        <v/>
      </c>
      <c r="G225" s="245"/>
      <c r="H225" s="246"/>
      <c r="I225" s="246"/>
      <c r="J225" s="246"/>
      <c r="K225" s="246"/>
      <c r="L225" s="246"/>
      <c r="M225" s="246"/>
    </row>
    <row r="226" spans="2:13" s="253" customFormat="1" x14ac:dyDescent="0.3">
      <c r="B226" s="252" t="str">
        <f>IF($G226="","",VLOOKUP($G226,Lists!$BM$2:$BR$478,COLUMN(),FALSE))</f>
        <v/>
      </c>
      <c r="C226" s="252" t="str">
        <f>IF($G226="","",VLOOKUP($G226,Lists!$BM$2:$BR$478,COLUMN(),FALSE))</f>
        <v/>
      </c>
      <c r="D226" s="255" t="str">
        <f>IF($G226="","",VLOOKUP($G226,Lists!$BM$2:$BR$478,COLUMN(),FALSE))</f>
        <v/>
      </c>
      <c r="E226" s="255" t="str">
        <f>IF($G226="","",VLOOKUP($G226,Lists!$BM$2:$BR$478,COLUMN(),FALSE))</f>
        <v/>
      </c>
      <c r="F226" s="255" t="str">
        <f>IF($G226="","",VLOOKUP($G226,Lists!$BM$2:$BR$478,COLUMN(),FALSE))</f>
        <v/>
      </c>
      <c r="G226" s="245"/>
      <c r="H226" s="246"/>
      <c r="I226" s="246"/>
      <c r="J226" s="246"/>
      <c r="K226" s="246"/>
      <c r="L226" s="246"/>
      <c r="M226" s="246"/>
    </row>
    <row r="227" spans="2:13" s="253" customFormat="1" x14ac:dyDescent="0.3">
      <c r="B227" s="252" t="str">
        <f>IF($G227="","",VLOOKUP($G227,Lists!$BM$2:$BR$478,COLUMN(),FALSE))</f>
        <v/>
      </c>
      <c r="C227" s="252" t="str">
        <f>IF($G227="","",VLOOKUP($G227,Lists!$BM$2:$BR$478,COLUMN(),FALSE))</f>
        <v/>
      </c>
      <c r="D227" s="255" t="str">
        <f>IF($G227="","",VLOOKUP($G227,Lists!$BM$2:$BR$478,COLUMN(),FALSE))</f>
        <v/>
      </c>
      <c r="E227" s="255" t="str">
        <f>IF($G227="","",VLOOKUP($G227,Lists!$BM$2:$BR$478,COLUMN(),FALSE))</f>
        <v/>
      </c>
      <c r="F227" s="255" t="str">
        <f>IF($G227="","",VLOOKUP($G227,Lists!$BM$2:$BR$478,COLUMN(),FALSE))</f>
        <v/>
      </c>
      <c r="G227" s="245"/>
      <c r="H227" s="246"/>
      <c r="I227" s="246"/>
      <c r="J227" s="246"/>
      <c r="K227" s="246"/>
      <c r="L227" s="246"/>
      <c r="M227" s="246"/>
    </row>
    <row r="228" spans="2:13" s="253" customFormat="1" x14ac:dyDescent="0.3">
      <c r="B228" s="252" t="str">
        <f>IF($G228="","",VLOOKUP($G228,Lists!$BM$2:$BR$478,COLUMN(),FALSE))</f>
        <v/>
      </c>
      <c r="C228" s="252" t="str">
        <f>IF($G228="","",VLOOKUP($G228,Lists!$BM$2:$BR$478,COLUMN(),FALSE))</f>
        <v/>
      </c>
      <c r="D228" s="255" t="str">
        <f>IF($G228="","",VLOOKUP($G228,Lists!$BM$2:$BR$478,COLUMN(),FALSE))</f>
        <v/>
      </c>
      <c r="E228" s="255" t="str">
        <f>IF($G228="","",VLOOKUP($G228,Lists!$BM$2:$BR$478,COLUMN(),FALSE))</f>
        <v/>
      </c>
      <c r="F228" s="255" t="str">
        <f>IF($G228="","",VLOOKUP($G228,Lists!$BM$2:$BR$478,COLUMN(),FALSE))</f>
        <v/>
      </c>
      <c r="G228" s="245"/>
      <c r="H228" s="246"/>
      <c r="I228" s="246"/>
      <c r="J228" s="246"/>
      <c r="K228" s="246"/>
      <c r="L228" s="246"/>
      <c r="M228" s="246"/>
    </row>
    <row r="229" spans="2:13" s="253" customFormat="1" x14ac:dyDescent="0.3">
      <c r="B229" s="252" t="str">
        <f>IF($G229="","",VLOOKUP($G229,Lists!$BM$2:$BR$478,COLUMN(),FALSE))</f>
        <v/>
      </c>
      <c r="C229" s="252" t="str">
        <f>IF($G229="","",VLOOKUP($G229,Lists!$BM$2:$BR$478,COLUMN(),FALSE))</f>
        <v/>
      </c>
      <c r="D229" s="255" t="str">
        <f>IF($G229="","",VLOOKUP($G229,Lists!$BM$2:$BR$478,COLUMN(),FALSE))</f>
        <v/>
      </c>
      <c r="E229" s="255" t="str">
        <f>IF($G229="","",VLOOKUP($G229,Lists!$BM$2:$BR$478,COLUMN(),FALSE))</f>
        <v/>
      </c>
      <c r="F229" s="255" t="str">
        <f>IF($G229="","",VLOOKUP($G229,Lists!$BM$2:$BR$478,COLUMN(),FALSE))</f>
        <v/>
      </c>
      <c r="G229" s="245"/>
      <c r="H229" s="246"/>
      <c r="I229" s="246"/>
      <c r="J229" s="246"/>
      <c r="K229" s="246"/>
      <c r="L229" s="246"/>
      <c r="M229" s="246"/>
    </row>
    <row r="230" spans="2:13" s="253" customFormat="1" x14ac:dyDescent="0.3">
      <c r="B230" s="252" t="str">
        <f>IF($G230="","",VLOOKUP($G230,Lists!$BM$2:$BR$478,COLUMN(),FALSE))</f>
        <v/>
      </c>
      <c r="C230" s="252" t="str">
        <f>IF($G230="","",VLOOKUP($G230,Lists!$BM$2:$BR$478,COLUMN(),FALSE))</f>
        <v/>
      </c>
      <c r="D230" s="255" t="str">
        <f>IF($G230="","",VLOOKUP($G230,Lists!$BM$2:$BR$478,COLUMN(),FALSE))</f>
        <v/>
      </c>
      <c r="E230" s="255" t="str">
        <f>IF($G230="","",VLOOKUP($G230,Lists!$BM$2:$BR$478,COLUMN(),FALSE))</f>
        <v/>
      </c>
      <c r="F230" s="255" t="str">
        <f>IF($G230="","",VLOOKUP($G230,Lists!$BM$2:$BR$478,COLUMN(),FALSE))</f>
        <v/>
      </c>
      <c r="G230" s="245"/>
      <c r="H230" s="246"/>
      <c r="I230" s="246"/>
      <c r="J230" s="246"/>
      <c r="K230" s="246"/>
      <c r="L230" s="246"/>
      <c r="M230" s="246"/>
    </row>
    <row r="231" spans="2:13" s="253" customFormat="1" x14ac:dyDescent="0.3">
      <c r="B231" s="252" t="str">
        <f>IF($G231="","",VLOOKUP($G231,Lists!$BM$2:$BR$478,COLUMN(),FALSE))</f>
        <v/>
      </c>
      <c r="C231" s="252" t="str">
        <f>IF($G231="","",VLOOKUP($G231,Lists!$BM$2:$BR$478,COLUMN(),FALSE))</f>
        <v/>
      </c>
      <c r="D231" s="255" t="str">
        <f>IF($G231="","",VLOOKUP($G231,Lists!$BM$2:$BR$478,COLUMN(),FALSE))</f>
        <v/>
      </c>
      <c r="E231" s="255" t="str">
        <f>IF($G231="","",VLOOKUP($G231,Lists!$BM$2:$BR$478,COLUMN(),FALSE))</f>
        <v/>
      </c>
      <c r="F231" s="255" t="str">
        <f>IF($G231="","",VLOOKUP($G231,Lists!$BM$2:$BR$478,COLUMN(),FALSE))</f>
        <v/>
      </c>
      <c r="G231" s="245"/>
      <c r="H231" s="246"/>
      <c r="I231" s="246"/>
      <c r="J231" s="246"/>
      <c r="K231" s="246"/>
      <c r="L231" s="246"/>
      <c r="M231" s="246"/>
    </row>
    <row r="232" spans="2:13" s="253" customFormat="1" x14ac:dyDescent="0.3">
      <c r="B232" s="252" t="str">
        <f>IF($G232="","",VLOOKUP($G232,Lists!$BM$2:$BR$478,COLUMN(),FALSE))</f>
        <v/>
      </c>
      <c r="C232" s="252" t="str">
        <f>IF($G232="","",VLOOKUP($G232,Lists!$BM$2:$BR$478,COLUMN(),FALSE))</f>
        <v/>
      </c>
      <c r="D232" s="255" t="str">
        <f>IF($G232="","",VLOOKUP($G232,Lists!$BM$2:$BR$478,COLUMN(),FALSE))</f>
        <v/>
      </c>
      <c r="E232" s="255" t="str">
        <f>IF($G232="","",VLOOKUP($G232,Lists!$BM$2:$BR$478,COLUMN(),FALSE))</f>
        <v/>
      </c>
      <c r="F232" s="255" t="str">
        <f>IF($G232="","",VLOOKUP($G232,Lists!$BM$2:$BR$478,COLUMN(),FALSE))</f>
        <v/>
      </c>
      <c r="G232" s="245"/>
      <c r="H232" s="246"/>
      <c r="I232" s="246"/>
      <c r="J232" s="246"/>
      <c r="K232" s="246"/>
      <c r="L232" s="246"/>
      <c r="M232" s="246"/>
    </row>
    <row r="233" spans="2:13" s="253" customFormat="1" x14ac:dyDescent="0.3">
      <c r="B233" s="252" t="str">
        <f>IF($G233="","",VLOOKUP($G233,Lists!$BM$2:$BR$478,COLUMN(),FALSE))</f>
        <v/>
      </c>
      <c r="C233" s="252" t="str">
        <f>IF($G233="","",VLOOKUP($G233,Lists!$BM$2:$BR$478,COLUMN(),FALSE))</f>
        <v/>
      </c>
      <c r="D233" s="255" t="str">
        <f>IF($G233="","",VLOOKUP($G233,Lists!$BM$2:$BR$478,COLUMN(),FALSE))</f>
        <v/>
      </c>
      <c r="E233" s="255" t="str">
        <f>IF($G233="","",VLOOKUP($G233,Lists!$BM$2:$BR$478,COLUMN(),FALSE))</f>
        <v/>
      </c>
      <c r="F233" s="255" t="str">
        <f>IF($G233="","",VLOOKUP($G233,Lists!$BM$2:$BR$478,COLUMN(),FALSE))</f>
        <v/>
      </c>
      <c r="G233" s="245"/>
      <c r="H233" s="246"/>
      <c r="I233" s="246"/>
      <c r="J233" s="246"/>
      <c r="K233" s="246"/>
      <c r="L233" s="246"/>
      <c r="M233" s="246"/>
    </row>
    <row r="234" spans="2:13" s="253" customFormat="1" x14ac:dyDescent="0.3">
      <c r="B234" s="252" t="str">
        <f>IF($G234="","",VLOOKUP($G234,Lists!$BM$2:$BR$478,COLUMN(),FALSE))</f>
        <v/>
      </c>
      <c r="C234" s="252" t="str">
        <f>IF($G234="","",VLOOKUP($G234,Lists!$BM$2:$BR$478,COLUMN(),FALSE))</f>
        <v/>
      </c>
      <c r="D234" s="255" t="str">
        <f>IF($G234="","",VLOOKUP($G234,Lists!$BM$2:$BR$478,COLUMN(),FALSE))</f>
        <v/>
      </c>
      <c r="E234" s="255" t="str">
        <f>IF($G234="","",VLOOKUP($G234,Lists!$BM$2:$BR$478,COLUMN(),FALSE))</f>
        <v/>
      </c>
      <c r="F234" s="255" t="str">
        <f>IF($G234="","",VLOOKUP($G234,Lists!$BM$2:$BR$478,COLUMN(),FALSE))</f>
        <v/>
      </c>
      <c r="G234" s="245"/>
      <c r="H234" s="246"/>
      <c r="I234" s="246"/>
      <c r="J234" s="246"/>
      <c r="K234" s="246"/>
      <c r="L234" s="246"/>
      <c r="M234" s="246"/>
    </row>
    <row r="235" spans="2:13" s="253" customFormat="1" x14ac:dyDescent="0.3">
      <c r="B235" s="252" t="str">
        <f>IF($G235="","",VLOOKUP($G235,Lists!$BM$2:$BR$478,COLUMN(),FALSE))</f>
        <v/>
      </c>
      <c r="C235" s="252" t="str">
        <f>IF($G235="","",VLOOKUP($G235,Lists!$BM$2:$BR$478,COLUMN(),FALSE))</f>
        <v/>
      </c>
      <c r="D235" s="255" t="str">
        <f>IF($G235="","",VLOOKUP($G235,Lists!$BM$2:$BR$478,COLUMN(),FALSE))</f>
        <v/>
      </c>
      <c r="E235" s="255" t="str">
        <f>IF($G235="","",VLOOKUP($G235,Lists!$BM$2:$BR$478,COLUMN(),FALSE))</f>
        <v/>
      </c>
      <c r="F235" s="255" t="str">
        <f>IF($G235="","",VLOOKUP($G235,Lists!$BM$2:$BR$478,COLUMN(),FALSE))</f>
        <v/>
      </c>
      <c r="G235" s="245"/>
      <c r="H235" s="246"/>
      <c r="I235" s="246"/>
      <c r="J235" s="246"/>
      <c r="K235" s="246"/>
      <c r="L235" s="246"/>
      <c r="M235" s="246"/>
    </row>
    <row r="236" spans="2:13" s="253" customFormat="1" x14ac:dyDescent="0.3">
      <c r="B236" s="252" t="str">
        <f>IF($G236="","",VLOOKUP($G236,Lists!$BM$2:$BR$478,COLUMN(),FALSE))</f>
        <v/>
      </c>
      <c r="C236" s="252" t="str">
        <f>IF($G236="","",VLOOKUP($G236,Lists!$BM$2:$BR$478,COLUMN(),FALSE))</f>
        <v/>
      </c>
      <c r="D236" s="255" t="str">
        <f>IF($G236="","",VLOOKUP($G236,Lists!$BM$2:$BR$478,COLUMN(),FALSE))</f>
        <v/>
      </c>
      <c r="E236" s="255" t="str">
        <f>IF($G236="","",VLOOKUP($G236,Lists!$BM$2:$BR$478,COLUMN(),FALSE))</f>
        <v/>
      </c>
      <c r="F236" s="255" t="str">
        <f>IF($G236="","",VLOOKUP($G236,Lists!$BM$2:$BR$478,COLUMN(),FALSE))</f>
        <v/>
      </c>
      <c r="G236" s="245"/>
      <c r="H236" s="246"/>
      <c r="I236" s="246"/>
      <c r="J236" s="246"/>
      <c r="K236" s="246"/>
      <c r="L236" s="246"/>
      <c r="M236" s="246"/>
    </row>
    <row r="237" spans="2:13" s="253" customFormat="1" x14ac:dyDescent="0.3">
      <c r="B237" s="252" t="str">
        <f>IF($G237="","",VLOOKUP($G237,Lists!$BM$2:$BR$478,COLUMN(),FALSE))</f>
        <v/>
      </c>
      <c r="C237" s="252" t="str">
        <f>IF($G237="","",VLOOKUP($G237,Lists!$BM$2:$BR$478,COLUMN(),FALSE))</f>
        <v/>
      </c>
      <c r="D237" s="255" t="str">
        <f>IF($G237="","",VLOOKUP($G237,Lists!$BM$2:$BR$478,COLUMN(),FALSE))</f>
        <v/>
      </c>
      <c r="E237" s="255" t="str">
        <f>IF($G237="","",VLOOKUP($G237,Lists!$BM$2:$BR$478,COLUMN(),FALSE))</f>
        <v/>
      </c>
      <c r="F237" s="255" t="str">
        <f>IF($G237="","",VLOOKUP($G237,Lists!$BM$2:$BR$478,COLUMN(),FALSE))</f>
        <v/>
      </c>
      <c r="G237" s="245"/>
      <c r="H237" s="246"/>
      <c r="I237" s="246"/>
      <c r="J237" s="246"/>
      <c r="K237" s="246"/>
      <c r="L237" s="246"/>
      <c r="M237" s="246"/>
    </row>
    <row r="238" spans="2:13" s="253" customFormat="1" x14ac:dyDescent="0.3">
      <c r="B238" s="252" t="str">
        <f>IF($G238="","",VLOOKUP($G238,Lists!$BM$2:$BR$478,COLUMN(),FALSE))</f>
        <v/>
      </c>
      <c r="C238" s="252" t="str">
        <f>IF($G238="","",VLOOKUP($G238,Lists!$BM$2:$BR$478,COLUMN(),FALSE))</f>
        <v/>
      </c>
      <c r="D238" s="255" t="str">
        <f>IF($G238="","",VLOOKUP($G238,Lists!$BM$2:$BR$478,COLUMN(),FALSE))</f>
        <v/>
      </c>
      <c r="E238" s="255" t="str">
        <f>IF($G238="","",VLOOKUP($G238,Lists!$BM$2:$BR$478,COLUMN(),FALSE))</f>
        <v/>
      </c>
      <c r="F238" s="255" t="str">
        <f>IF($G238="","",VLOOKUP($G238,Lists!$BM$2:$BR$478,COLUMN(),FALSE))</f>
        <v/>
      </c>
      <c r="G238" s="245"/>
      <c r="H238" s="246"/>
      <c r="I238" s="246"/>
      <c r="J238" s="246"/>
      <c r="K238" s="246"/>
      <c r="L238" s="246"/>
      <c r="M238" s="246"/>
    </row>
    <row r="239" spans="2:13" s="253" customFormat="1" x14ac:dyDescent="0.3">
      <c r="B239" s="252" t="str">
        <f>IF($G239="","",VLOOKUP($G239,Lists!$BM$2:$BR$478,COLUMN(),FALSE))</f>
        <v/>
      </c>
      <c r="C239" s="252" t="str">
        <f>IF($G239="","",VLOOKUP($G239,Lists!$BM$2:$BR$478,COLUMN(),FALSE))</f>
        <v/>
      </c>
      <c r="D239" s="255" t="str">
        <f>IF($G239="","",VLOOKUP($G239,Lists!$BM$2:$BR$478,COLUMN(),FALSE))</f>
        <v/>
      </c>
      <c r="E239" s="255" t="str">
        <f>IF($G239="","",VLOOKUP($G239,Lists!$BM$2:$BR$478,COLUMN(),FALSE))</f>
        <v/>
      </c>
      <c r="F239" s="255" t="str">
        <f>IF($G239="","",VLOOKUP($G239,Lists!$BM$2:$BR$478,COLUMN(),FALSE))</f>
        <v/>
      </c>
      <c r="G239" s="245"/>
      <c r="H239" s="246"/>
      <c r="I239" s="246"/>
      <c r="J239" s="246"/>
      <c r="K239" s="246"/>
      <c r="L239" s="246"/>
      <c r="M239" s="246"/>
    </row>
    <row r="240" spans="2:13" s="253" customFormat="1" x14ac:dyDescent="0.3">
      <c r="B240" s="252" t="str">
        <f>IF($G240="","",VLOOKUP($G240,Lists!$BM$2:$BR$478,COLUMN(),FALSE))</f>
        <v/>
      </c>
      <c r="C240" s="252" t="str">
        <f>IF($G240="","",VLOOKUP($G240,Lists!$BM$2:$BR$478,COLUMN(),FALSE))</f>
        <v/>
      </c>
      <c r="D240" s="255" t="str">
        <f>IF($G240="","",VLOOKUP($G240,Lists!$BM$2:$BR$478,COLUMN(),FALSE))</f>
        <v/>
      </c>
      <c r="E240" s="255" t="str">
        <f>IF($G240="","",VLOOKUP($G240,Lists!$BM$2:$BR$478,COLUMN(),FALSE))</f>
        <v/>
      </c>
      <c r="F240" s="255" t="str">
        <f>IF($G240="","",VLOOKUP($G240,Lists!$BM$2:$BR$478,COLUMN(),FALSE))</f>
        <v/>
      </c>
      <c r="G240" s="245"/>
      <c r="H240" s="246"/>
      <c r="I240" s="246"/>
      <c r="J240" s="246"/>
      <c r="K240" s="246"/>
      <c r="L240" s="246"/>
      <c r="M240" s="246"/>
    </row>
    <row r="241" spans="2:13" s="253" customFormat="1" x14ac:dyDescent="0.3">
      <c r="B241" s="252" t="str">
        <f>IF($G241="","",VLOOKUP($G241,Lists!$BM$2:$BR$478,COLUMN(),FALSE))</f>
        <v/>
      </c>
      <c r="C241" s="252" t="str">
        <f>IF($G241="","",VLOOKUP($G241,Lists!$BM$2:$BR$478,COLUMN(),FALSE))</f>
        <v/>
      </c>
      <c r="D241" s="255" t="str">
        <f>IF($G241="","",VLOOKUP($G241,Lists!$BM$2:$BR$478,COLUMN(),FALSE))</f>
        <v/>
      </c>
      <c r="E241" s="255" t="str">
        <f>IF($G241="","",VLOOKUP($G241,Lists!$BM$2:$BR$478,COLUMN(),FALSE))</f>
        <v/>
      </c>
      <c r="F241" s="255" t="str">
        <f>IF($G241="","",VLOOKUP($G241,Lists!$BM$2:$BR$478,COLUMN(),FALSE))</f>
        <v/>
      </c>
      <c r="G241" s="245"/>
      <c r="H241" s="246"/>
      <c r="I241" s="246"/>
      <c r="J241" s="246"/>
      <c r="K241" s="246"/>
      <c r="L241" s="246"/>
      <c r="M241" s="246"/>
    </row>
    <row r="242" spans="2:13" s="253" customFormat="1" x14ac:dyDescent="0.3">
      <c r="B242" s="252" t="str">
        <f>IF($G242="","",VLOOKUP($G242,Lists!$BM$2:$BR$478,COLUMN(),FALSE))</f>
        <v/>
      </c>
      <c r="C242" s="252" t="str">
        <f>IF($G242="","",VLOOKUP($G242,Lists!$BM$2:$BR$478,COLUMN(),FALSE))</f>
        <v/>
      </c>
      <c r="D242" s="255" t="str">
        <f>IF($G242="","",VLOOKUP($G242,Lists!$BM$2:$BR$478,COLUMN(),FALSE))</f>
        <v/>
      </c>
      <c r="E242" s="255" t="str">
        <f>IF($G242="","",VLOOKUP($G242,Lists!$BM$2:$BR$478,COLUMN(),FALSE))</f>
        <v/>
      </c>
      <c r="F242" s="255" t="str">
        <f>IF($G242="","",VLOOKUP($G242,Lists!$BM$2:$BR$478,COLUMN(),FALSE))</f>
        <v/>
      </c>
      <c r="G242" s="245"/>
      <c r="H242" s="246"/>
      <c r="I242" s="246"/>
      <c r="J242" s="246"/>
      <c r="K242" s="246"/>
      <c r="L242" s="246"/>
      <c r="M242" s="246"/>
    </row>
    <row r="243" spans="2:13" s="253" customFormat="1" x14ac:dyDescent="0.3">
      <c r="B243" s="252" t="str">
        <f>IF($G243="","",VLOOKUP($G243,Lists!$BM$2:$BR$478,COLUMN(),FALSE))</f>
        <v/>
      </c>
      <c r="C243" s="252" t="str">
        <f>IF($G243="","",VLOOKUP($G243,Lists!$BM$2:$BR$478,COLUMN(),FALSE))</f>
        <v/>
      </c>
      <c r="D243" s="255" t="str">
        <f>IF($G243="","",VLOOKUP($G243,Lists!$BM$2:$BR$478,COLUMN(),FALSE))</f>
        <v/>
      </c>
      <c r="E243" s="255" t="str">
        <f>IF($G243="","",VLOOKUP($G243,Lists!$BM$2:$BR$478,COLUMN(),FALSE))</f>
        <v/>
      </c>
      <c r="F243" s="255" t="str">
        <f>IF($G243="","",VLOOKUP($G243,Lists!$BM$2:$BR$478,COLUMN(),FALSE))</f>
        <v/>
      </c>
      <c r="G243" s="245"/>
      <c r="H243" s="246"/>
      <c r="I243" s="246"/>
      <c r="J243" s="246"/>
      <c r="K243" s="246"/>
      <c r="L243" s="246"/>
      <c r="M243" s="246"/>
    </row>
    <row r="244" spans="2:13" s="253" customFormat="1" x14ac:dyDescent="0.3">
      <c r="B244" s="252" t="str">
        <f>IF($G244="","",VLOOKUP($G244,Lists!$BM$2:$BR$478,COLUMN(),FALSE))</f>
        <v/>
      </c>
      <c r="C244" s="252" t="str">
        <f>IF($G244="","",VLOOKUP($G244,Lists!$BM$2:$BR$478,COLUMN(),FALSE))</f>
        <v/>
      </c>
      <c r="D244" s="255" t="str">
        <f>IF($G244="","",VLOOKUP($G244,Lists!$BM$2:$BR$478,COLUMN(),FALSE))</f>
        <v/>
      </c>
      <c r="E244" s="255" t="str">
        <f>IF($G244="","",VLOOKUP($G244,Lists!$BM$2:$BR$478,COLUMN(),FALSE))</f>
        <v/>
      </c>
      <c r="F244" s="255" t="str">
        <f>IF($G244="","",VLOOKUP($G244,Lists!$BM$2:$BR$478,COLUMN(),FALSE))</f>
        <v/>
      </c>
      <c r="G244" s="245"/>
      <c r="H244" s="246"/>
      <c r="I244" s="246"/>
      <c r="J244" s="246"/>
      <c r="K244" s="246"/>
      <c r="L244" s="246"/>
      <c r="M244" s="246"/>
    </row>
    <row r="245" spans="2:13" s="253" customFormat="1" x14ac:dyDescent="0.3">
      <c r="B245" s="252" t="str">
        <f>IF($G245="","",VLOOKUP($G245,Lists!$BM$2:$BR$478,COLUMN(),FALSE))</f>
        <v/>
      </c>
      <c r="C245" s="252" t="str">
        <f>IF($G245="","",VLOOKUP($G245,Lists!$BM$2:$BR$478,COLUMN(),FALSE))</f>
        <v/>
      </c>
      <c r="D245" s="255" t="str">
        <f>IF($G245="","",VLOOKUP($G245,Lists!$BM$2:$BR$478,COLUMN(),FALSE))</f>
        <v/>
      </c>
      <c r="E245" s="255" t="str">
        <f>IF($G245="","",VLOOKUP($G245,Lists!$BM$2:$BR$478,COLUMN(),FALSE))</f>
        <v/>
      </c>
      <c r="F245" s="255" t="str">
        <f>IF($G245="","",VLOOKUP($G245,Lists!$BM$2:$BR$478,COLUMN(),FALSE))</f>
        <v/>
      </c>
      <c r="G245" s="245"/>
      <c r="H245" s="246"/>
      <c r="I245" s="246"/>
      <c r="J245" s="246"/>
      <c r="K245" s="246"/>
      <c r="L245" s="246"/>
      <c r="M245" s="246"/>
    </row>
    <row r="246" spans="2:13" s="253" customFormat="1" x14ac:dyDescent="0.3">
      <c r="B246" s="252" t="str">
        <f>IF($G246="","",VLOOKUP($G246,Lists!$BM$2:$BR$478,COLUMN(),FALSE))</f>
        <v/>
      </c>
      <c r="C246" s="252" t="str">
        <f>IF($G246="","",VLOOKUP($G246,Lists!$BM$2:$BR$478,COLUMN(),FALSE))</f>
        <v/>
      </c>
      <c r="D246" s="255" t="str">
        <f>IF($G246="","",VLOOKUP($G246,Lists!$BM$2:$BR$478,COLUMN(),FALSE))</f>
        <v/>
      </c>
      <c r="E246" s="255" t="str">
        <f>IF($G246="","",VLOOKUP($G246,Lists!$BM$2:$BR$478,COLUMN(),FALSE))</f>
        <v/>
      </c>
      <c r="F246" s="255" t="str">
        <f>IF($G246="","",VLOOKUP($G246,Lists!$BM$2:$BR$478,COLUMN(),FALSE))</f>
        <v/>
      </c>
      <c r="G246" s="245"/>
      <c r="H246" s="246"/>
      <c r="I246" s="246"/>
      <c r="J246" s="246"/>
      <c r="K246" s="246"/>
      <c r="L246" s="246"/>
      <c r="M246" s="246"/>
    </row>
    <row r="247" spans="2:13" s="253" customFormat="1" x14ac:dyDescent="0.3">
      <c r="B247" s="252" t="str">
        <f>IF($G247="","",VLOOKUP($G247,Lists!$BM$2:$BR$478,COLUMN(),FALSE))</f>
        <v/>
      </c>
      <c r="C247" s="252" t="str">
        <f>IF($G247="","",VLOOKUP($G247,Lists!$BM$2:$BR$478,COLUMN(),FALSE))</f>
        <v/>
      </c>
      <c r="D247" s="255" t="str">
        <f>IF($G247="","",VLOOKUP($G247,Lists!$BM$2:$BR$478,COLUMN(),FALSE))</f>
        <v/>
      </c>
      <c r="E247" s="255" t="str">
        <f>IF($G247="","",VLOOKUP($G247,Lists!$BM$2:$BR$478,COLUMN(),FALSE))</f>
        <v/>
      </c>
      <c r="F247" s="255" t="str">
        <f>IF($G247="","",VLOOKUP($G247,Lists!$BM$2:$BR$478,COLUMN(),FALSE))</f>
        <v/>
      </c>
      <c r="G247" s="245"/>
      <c r="H247" s="246"/>
      <c r="I247" s="246"/>
      <c r="J247" s="246"/>
      <c r="K247" s="246"/>
      <c r="L247" s="246"/>
      <c r="M247" s="246"/>
    </row>
    <row r="248" spans="2:13" s="253" customFormat="1" x14ac:dyDescent="0.3">
      <c r="B248" s="252" t="str">
        <f>IF($G248="","",VLOOKUP($G248,Lists!$BM$2:$BR$478,COLUMN(),FALSE))</f>
        <v/>
      </c>
      <c r="C248" s="252" t="str">
        <f>IF($G248="","",VLOOKUP($G248,Lists!$BM$2:$BR$478,COLUMN(),FALSE))</f>
        <v/>
      </c>
      <c r="D248" s="255" t="str">
        <f>IF($G248="","",VLOOKUP($G248,Lists!$BM$2:$BR$478,COLUMN(),FALSE))</f>
        <v/>
      </c>
      <c r="E248" s="255" t="str">
        <f>IF($G248="","",VLOOKUP($G248,Lists!$BM$2:$BR$478,COLUMN(),FALSE))</f>
        <v/>
      </c>
      <c r="F248" s="255" t="str">
        <f>IF($G248="","",VLOOKUP($G248,Lists!$BM$2:$BR$478,COLUMN(),FALSE))</f>
        <v/>
      </c>
      <c r="G248" s="245"/>
      <c r="H248" s="246"/>
      <c r="I248" s="246"/>
      <c r="J248" s="246"/>
      <c r="K248" s="246"/>
      <c r="L248" s="246"/>
      <c r="M248" s="246"/>
    </row>
    <row r="249" spans="2:13" s="253" customFormat="1" x14ac:dyDescent="0.3">
      <c r="B249" s="252" t="str">
        <f>IF($G249="","",VLOOKUP($G249,Lists!$BM$2:$BR$478,COLUMN(),FALSE))</f>
        <v/>
      </c>
      <c r="C249" s="252" t="str">
        <f>IF($G249="","",VLOOKUP($G249,Lists!$BM$2:$BR$478,COLUMN(),FALSE))</f>
        <v/>
      </c>
      <c r="D249" s="255" t="str">
        <f>IF($G249="","",VLOOKUP($G249,Lists!$BM$2:$BR$478,COLUMN(),FALSE))</f>
        <v/>
      </c>
      <c r="E249" s="255" t="str">
        <f>IF($G249="","",VLOOKUP($G249,Lists!$BM$2:$BR$478,COLUMN(),FALSE))</f>
        <v/>
      </c>
      <c r="F249" s="255" t="str">
        <f>IF($G249="","",VLOOKUP($G249,Lists!$BM$2:$BR$478,COLUMN(),FALSE))</f>
        <v/>
      </c>
      <c r="G249" s="245"/>
      <c r="H249" s="246"/>
      <c r="I249" s="246"/>
      <c r="J249" s="246"/>
      <c r="K249" s="246"/>
      <c r="L249" s="246"/>
      <c r="M249" s="246"/>
    </row>
    <row r="250" spans="2:13" s="253" customFormat="1" x14ac:dyDescent="0.3">
      <c r="B250" s="252" t="str">
        <f>IF($G250="","",VLOOKUP($G250,Lists!$BM$2:$BR$478,COLUMN(),FALSE))</f>
        <v/>
      </c>
      <c r="C250" s="252" t="str">
        <f>IF($G250="","",VLOOKUP($G250,Lists!$BM$2:$BR$478,COLUMN(),FALSE))</f>
        <v/>
      </c>
      <c r="D250" s="255" t="str">
        <f>IF($G250="","",VLOOKUP($G250,Lists!$BM$2:$BR$478,COLUMN(),FALSE))</f>
        <v/>
      </c>
      <c r="E250" s="255" t="str">
        <f>IF($G250="","",VLOOKUP($G250,Lists!$BM$2:$BR$478,COLUMN(),FALSE))</f>
        <v/>
      </c>
      <c r="F250" s="255" t="str">
        <f>IF($G250="","",VLOOKUP($G250,Lists!$BM$2:$BR$478,COLUMN(),FALSE))</f>
        <v/>
      </c>
      <c r="G250" s="245"/>
      <c r="H250" s="246"/>
      <c r="I250" s="246"/>
      <c r="J250" s="246"/>
      <c r="K250" s="246"/>
      <c r="L250" s="246"/>
      <c r="M250" s="246"/>
    </row>
    <row r="251" spans="2:13" s="253" customFormat="1" x14ac:dyDescent="0.3">
      <c r="B251" s="252" t="str">
        <f>IF($G251="","",VLOOKUP($G251,Lists!$BM$2:$BR$478,COLUMN(),FALSE))</f>
        <v/>
      </c>
      <c r="C251" s="252" t="str">
        <f>IF($G251="","",VLOOKUP($G251,Lists!$BM$2:$BR$478,COLUMN(),FALSE))</f>
        <v/>
      </c>
      <c r="D251" s="255" t="str">
        <f>IF($G251="","",VLOOKUP($G251,Lists!$BM$2:$BR$478,COLUMN(),FALSE))</f>
        <v/>
      </c>
      <c r="E251" s="255" t="str">
        <f>IF($G251="","",VLOOKUP($G251,Lists!$BM$2:$BR$478,COLUMN(),FALSE))</f>
        <v/>
      </c>
      <c r="F251" s="255" t="str">
        <f>IF($G251="","",VLOOKUP($G251,Lists!$BM$2:$BR$478,COLUMN(),FALSE))</f>
        <v/>
      </c>
      <c r="G251" s="245"/>
      <c r="H251" s="246"/>
      <c r="I251" s="246"/>
      <c r="J251" s="246"/>
      <c r="K251" s="246"/>
      <c r="L251" s="246"/>
      <c r="M251" s="246"/>
    </row>
    <row r="252" spans="2:13" s="253" customFormat="1" x14ac:dyDescent="0.3">
      <c r="B252" s="252" t="str">
        <f>IF($G252="","",VLOOKUP($G252,Lists!$BM$2:$BR$478,COLUMN(),FALSE))</f>
        <v/>
      </c>
      <c r="C252" s="252" t="str">
        <f>IF($G252="","",VLOOKUP($G252,Lists!$BM$2:$BR$478,COLUMN(),FALSE))</f>
        <v/>
      </c>
      <c r="D252" s="255" t="str">
        <f>IF($G252="","",VLOOKUP($G252,Lists!$BM$2:$BR$478,COLUMN(),FALSE))</f>
        <v/>
      </c>
      <c r="E252" s="255" t="str">
        <f>IF($G252="","",VLOOKUP($G252,Lists!$BM$2:$BR$478,COLUMN(),FALSE))</f>
        <v/>
      </c>
      <c r="F252" s="255" t="str">
        <f>IF($G252="","",VLOOKUP($G252,Lists!$BM$2:$BR$478,COLUMN(),FALSE))</f>
        <v/>
      </c>
      <c r="G252" s="245"/>
      <c r="H252" s="246"/>
      <c r="I252" s="246"/>
      <c r="J252" s="246"/>
      <c r="K252" s="246"/>
      <c r="L252" s="246"/>
      <c r="M252" s="246"/>
    </row>
    <row r="253" spans="2:13" s="253" customFormat="1" x14ac:dyDescent="0.3">
      <c r="B253" s="252" t="str">
        <f>IF($G253="","",VLOOKUP($G253,Lists!$BM$2:$BR$478,COLUMN(),FALSE))</f>
        <v/>
      </c>
      <c r="C253" s="252" t="str">
        <f>IF($G253="","",VLOOKUP($G253,Lists!$BM$2:$BR$478,COLUMN(),FALSE))</f>
        <v/>
      </c>
      <c r="D253" s="255" t="str">
        <f>IF($G253="","",VLOOKUP($G253,Lists!$BM$2:$BR$478,COLUMN(),FALSE))</f>
        <v/>
      </c>
      <c r="E253" s="255" t="str">
        <f>IF($G253="","",VLOOKUP($G253,Lists!$BM$2:$BR$478,COLUMN(),FALSE))</f>
        <v/>
      </c>
      <c r="F253" s="255" t="str">
        <f>IF($G253="","",VLOOKUP($G253,Lists!$BM$2:$BR$478,COLUMN(),FALSE))</f>
        <v/>
      </c>
      <c r="G253" s="245"/>
      <c r="H253" s="246"/>
      <c r="I253" s="246"/>
      <c r="J253" s="246"/>
      <c r="K253" s="246"/>
      <c r="L253" s="246"/>
      <c r="M253" s="246"/>
    </row>
    <row r="254" spans="2:13" s="253" customFormat="1" x14ac:dyDescent="0.3">
      <c r="B254" s="252" t="str">
        <f>IF($G254="","",VLOOKUP($G254,Lists!$BM$2:$BR$478,COLUMN(),FALSE))</f>
        <v/>
      </c>
      <c r="C254" s="252" t="str">
        <f>IF($G254="","",VLOOKUP($G254,Lists!$BM$2:$BR$478,COLUMN(),FALSE))</f>
        <v/>
      </c>
      <c r="D254" s="255" t="str">
        <f>IF($G254="","",VLOOKUP($G254,Lists!$BM$2:$BR$478,COLUMN(),FALSE))</f>
        <v/>
      </c>
      <c r="E254" s="255" t="str">
        <f>IF($G254="","",VLOOKUP($G254,Lists!$BM$2:$BR$478,COLUMN(),FALSE))</f>
        <v/>
      </c>
      <c r="F254" s="255" t="str">
        <f>IF($G254="","",VLOOKUP($G254,Lists!$BM$2:$BR$478,COLUMN(),FALSE))</f>
        <v/>
      </c>
      <c r="G254" s="245"/>
      <c r="H254" s="246"/>
      <c r="I254" s="246"/>
      <c r="J254" s="246"/>
      <c r="K254" s="246"/>
      <c r="L254" s="246"/>
      <c r="M254" s="246"/>
    </row>
    <row r="255" spans="2:13" s="253" customFormat="1" x14ac:dyDescent="0.3">
      <c r="B255" s="252" t="str">
        <f>IF($G255="","",VLOOKUP($G255,Lists!$BM$2:$BR$478,COLUMN(),FALSE))</f>
        <v/>
      </c>
      <c r="C255" s="252" t="str">
        <f>IF($G255="","",VLOOKUP($G255,Lists!$BM$2:$BR$478,COLUMN(),FALSE))</f>
        <v/>
      </c>
      <c r="D255" s="255" t="str">
        <f>IF($G255="","",VLOOKUP($G255,Lists!$BM$2:$BR$478,COLUMN(),FALSE))</f>
        <v/>
      </c>
      <c r="E255" s="255" t="str">
        <f>IF($G255="","",VLOOKUP($G255,Lists!$BM$2:$BR$478,COLUMN(),FALSE))</f>
        <v/>
      </c>
      <c r="F255" s="255" t="str">
        <f>IF($G255="","",VLOOKUP($G255,Lists!$BM$2:$BR$478,COLUMN(),FALSE))</f>
        <v/>
      </c>
      <c r="G255" s="245"/>
      <c r="H255" s="246"/>
      <c r="I255" s="246"/>
      <c r="J255" s="246"/>
      <c r="K255" s="246"/>
      <c r="L255" s="246"/>
      <c r="M255" s="246"/>
    </row>
    <row r="256" spans="2:13" s="253" customFormat="1" x14ac:dyDescent="0.3">
      <c r="B256" s="252" t="str">
        <f>IF($G256="","",VLOOKUP($G256,Lists!$BM$2:$BR$478,COLUMN(),FALSE))</f>
        <v/>
      </c>
      <c r="C256" s="252" t="str">
        <f>IF($G256="","",VLOOKUP($G256,Lists!$BM$2:$BR$478,COLUMN(),FALSE))</f>
        <v/>
      </c>
      <c r="D256" s="255" t="str">
        <f>IF($G256="","",VLOOKUP($G256,Lists!$BM$2:$BR$478,COLUMN(),FALSE))</f>
        <v/>
      </c>
      <c r="E256" s="255" t="str">
        <f>IF($G256="","",VLOOKUP($G256,Lists!$BM$2:$BR$478,COLUMN(),FALSE))</f>
        <v/>
      </c>
      <c r="F256" s="255" t="str">
        <f>IF($G256="","",VLOOKUP($G256,Lists!$BM$2:$BR$478,COLUMN(),FALSE))</f>
        <v/>
      </c>
      <c r="G256" s="245"/>
      <c r="H256" s="246"/>
      <c r="I256" s="246"/>
      <c r="J256" s="246"/>
      <c r="K256" s="246"/>
      <c r="L256" s="246"/>
      <c r="M256" s="246"/>
    </row>
    <row r="257" spans="2:13" s="253" customFormat="1" x14ac:dyDescent="0.3">
      <c r="B257" s="252" t="str">
        <f>IF($G257="","",VLOOKUP($G257,Lists!$BM$2:$BR$478,COLUMN(),FALSE))</f>
        <v/>
      </c>
      <c r="C257" s="252" t="str">
        <f>IF($G257="","",VLOOKUP($G257,Lists!$BM$2:$BR$478,COLUMN(),FALSE))</f>
        <v/>
      </c>
      <c r="D257" s="255" t="str">
        <f>IF($G257="","",VLOOKUP($G257,Lists!$BM$2:$BR$478,COLUMN(),FALSE))</f>
        <v/>
      </c>
      <c r="E257" s="255" t="str">
        <f>IF($G257="","",VLOOKUP($G257,Lists!$BM$2:$BR$478,COLUMN(),FALSE))</f>
        <v/>
      </c>
      <c r="F257" s="255" t="str">
        <f>IF($G257="","",VLOOKUP($G257,Lists!$BM$2:$BR$478,COLUMN(),FALSE))</f>
        <v/>
      </c>
      <c r="G257" s="245"/>
      <c r="H257" s="246"/>
      <c r="I257" s="246"/>
      <c r="J257" s="246"/>
      <c r="K257" s="246"/>
      <c r="L257" s="246"/>
      <c r="M257" s="246"/>
    </row>
    <row r="258" spans="2:13" s="253" customFormat="1" x14ac:dyDescent="0.3">
      <c r="B258" s="252" t="str">
        <f>IF($G258="","",VLOOKUP($G258,Lists!$BM$2:$BR$478,COLUMN(),FALSE))</f>
        <v/>
      </c>
      <c r="C258" s="252" t="str">
        <f>IF($G258="","",VLOOKUP($G258,Lists!$BM$2:$BR$478,COLUMN(),FALSE))</f>
        <v/>
      </c>
      <c r="D258" s="255" t="str">
        <f>IF($G258="","",VLOOKUP($G258,Lists!$BM$2:$BR$478,COLUMN(),FALSE))</f>
        <v/>
      </c>
      <c r="E258" s="255" t="str">
        <f>IF($G258="","",VLOOKUP($G258,Lists!$BM$2:$BR$478,COLUMN(),FALSE))</f>
        <v/>
      </c>
      <c r="F258" s="255" t="str">
        <f>IF($G258="","",VLOOKUP($G258,Lists!$BM$2:$BR$478,COLUMN(),FALSE))</f>
        <v/>
      </c>
      <c r="G258" s="245"/>
      <c r="H258" s="246"/>
      <c r="I258" s="246"/>
      <c r="J258" s="246"/>
      <c r="K258" s="246"/>
      <c r="L258" s="246"/>
      <c r="M258" s="246"/>
    </row>
    <row r="259" spans="2:13" s="253" customFormat="1" x14ac:dyDescent="0.3">
      <c r="B259" s="252" t="str">
        <f>IF($G259="","",VLOOKUP($G259,Lists!$BM$2:$BR$478,COLUMN(),FALSE))</f>
        <v/>
      </c>
      <c r="C259" s="252" t="str">
        <f>IF($G259="","",VLOOKUP($G259,Lists!$BM$2:$BR$478,COLUMN(),FALSE))</f>
        <v/>
      </c>
      <c r="D259" s="255" t="str">
        <f>IF($G259="","",VLOOKUP($G259,Lists!$BM$2:$BR$478,COLUMN(),FALSE))</f>
        <v/>
      </c>
      <c r="E259" s="255" t="str">
        <f>IF($G259="","",VLOOKUP($G259,Lists!$BM$2:$BR$478,COLUMN(),FALSE))</f>
        <v/>
      </c>
      <c r="F259" s="255" t="str">
        <f>IF($G259="","",VLOOKUP($G259,Lists!$BM$2:$BR$478,COLUMN(),FALSE))</f>
        <v/>
      </c>
      <c r="G259" s="245"/>
      <c r="H259" s="246"/>
      <c r="I259" s="246"/>
      <c r="J259" s="246"/>
      <c r="K259" s="246"/>
      <c r="L259" s="246"/>
      <c r="M259" s="246"/>
    </row>
    <row r="260" spans="2:13" s="253" customFormat="1" x14ac:dyDescent="0.3">
      <c r="B260" s="252" t="str">
        <f>IF($G260="","",VLOOKUP($G260,Lists!$BM$2:$BR$478,COLUMN(),FALSE))</f>
        <v/>
      </c>
      <c r="C260" s="252" t="str">
        <f>IF($G260="","",VLOOKUP($G260,Lists!$BM$2:$BR$478,COLUMN(),FALSE))</f>
        <v/>
      </c>
      <c r="D260" s="255" t="str">
        <f>IF($G260="","",VLOOKUP($G260,Lists!$BM$2:$BR$478,COLUMN(),FALSE))</f>
        <v/>
      </c>
      <c r="E260" s="255" t="str">
        <f>IF($G260="","",VLOOKUP($G260,Lists!$BM$2:$BR$478,COLUMN(),FALSE))</f>
        <v/>
      </c>
      <c r="F260" s="255" t="str">
        <f>IF($G260="","",VLOOKUP($G260,Lists!$BM$2:$BR$478,COLUMN(),FALSE))</f>
        <v/>
      </c>
      <c r="G260" s="245"/>
      <c r="H260" s="246"/>
      <c r="I260" s="246"/>
      <c r="J260" s="246"/>
      <c r="K260" s="246"/>
      <c r="L260" s="246"/>
      <c r="M260" s="246"/>
    </row>
    <row r="261" spans="2:13" s="253" customFormat="1" x14ac:dyDescent="0.3">
      <c r="B261" s="252" t="str">
        <f>IF($G261="","",VLOOKUP($G261,Lists!$BM$2:$BR$478,COLUMN(),FALSE))</f>
        <v/>
      </c>
      <c r="C261" s="252" t="str">
        <f>IF($G261="","",VLOOKUP($G261,Lists!$BM$2:$BR$478,COLUMN(),FALSE))</f>
        <v/>
      </c>
      <c r="D261" s="255" t="str">
        <f>IF($G261="","",VLOOKUP($G261,Lists!$BM$2:$BR$478,COLUMN(),FALSE))</f>
        <v/>
      </c>
      <c r="E261" s="255" t="str">
        <f>IF($G261="","",VLOOKUP($G261,Lists!$BM$2:$BR$478,COLUMN(),FALSE))</f>
        <v/>
      </c>
      <c r="F261" s="255" t="str">
        <f>IF($G261="","",VLOOKUP($G261,Lists!$BM$2:$BR$478,COLUMN(),FALSE))</f>
        <v/>
      </c>
      <c r="G261" s="245"/>
      <c r="H261" s="246"/>
      <c r="I261" s="246"/>
      <c r="J261" s="246"/>
      <c r="K261" s="246"/>
      <c r="L261" s="246"/>
      <c r="M261" s="246"/>
    </row>
    <row r="262" spans="2:13" s="253" customFormat="1" x14ac:dyDescent="0.3">
      <c r="B262" s="252" t="str">
        <f>IF($G262="","",VLOOKUP($G262,Lists!$BM$2:$BR$478,COLUMN(),FALSE))</f>
        <v/>
      </c>
      <c r="C262" s="252" t="str">
        <f>IF($G262="","",VLOOKUP($G262,Lists!$BM$2:$BR$478,COLUMN(),FALSE))</f>
        <v/>
      </c>
      <c r="D262" s="255" t="str">
        <f>IF($G262="","",VLOOKUP($G262,Lists!$BM$2:$BR$478,COLUMN(),FALSE))</f>
        <v/>
      </c>
      <c r="E262" s="255" t="str">
        <f>IF($G262="","",VLOOKUP($G262,Lists!$BM$2:$BR$478,COLUMN(),FALSE))</f>
        <v/>
      </c>
      <c r="F262" s="255" t="str">
        <f>IF($G262="","",VLOOKUP($G262,Lists!$BM$2:$BR$478,COLUMN(),FALSE))</f>
        <v/>
      </c>
      <c r="G262" s="245"/>
      <c r="H262" s="246"/>
      <c r="I262" s="246"/>
      <c r="J262" s="246"/>
      <c r="K262" s="246"/>
      <c r="L262" s="246"/>
      <c r="M262" s="246"/>
    </row>
    <row r="263" spans="2:13" s="253" customFormat="1" x14ac:dyDescent="0.3">
      <c r="B263" s="252" t="str">
        <f>IF($G263="","",VLOOKUP($G263,Lists!$BM$2:$BR$478,COLUMN(),FALSE))</f>
        <v/>
      </c>
      <c r="C263" s="252" t="str">
        <f>IF($G263="","",VLOOKUP($G263,Lists!$BM$2:$BR$478,COLUMN(),FALSE))</f>
        <v/>
      </c>
      <c r="D263" s="255" t="str">
        <f>IF($G263="","",VLOOKUP($G263,Lists!$BM$2:$BR$478,COLUMN(),FALSE))</f>
        <v/>
      </c>
      <c r="E263" s="255" t="str">
        <f>IF($G263="","",VLOOKUP($G263,Lists!$BM$2:$BR$478,COLUMN(),FALSE))</f>
        <v/>
      </c>
      <c r="F263" s="255" t="str">
        <f>IF($G263="","",VLOOKUP($G263,Lists!$BM$2:$BR$478,COLUMN(),FALSE))</f>
        <v/>
      </c>
      <c r="G263" s="245"/>
      <c r="H263" s="246"/>
      <c r="I263" s="246"/>
      <c r="J263" s="246"/>
      <c r="K263" s="246"/>
      <c r="L263" s="246"/>
      <c r="M263" s="246"/>
    </row>
    <row r="264" spans="2:13" s="253" customFormat="1" x14ac:dyDescent="0.3">
      <c r="B264" s="252" t="str">
        <f>IF($G264="","",VLOOKUP($G264,Lists!$BM$2:$BR$478,COLUMN(),FALSE))</f>
        <v/>
      </c>
      <c r="C264" s="252" t="str">
        <f>IF($G264="","",VLOOKUP($G264,Lists!$BM$2:$BR$478,COLUMN(),FALSE))</f>
        <v/>
      </c>
      <c r="D264" s="255" t="str">
        <f>IF($G264="","",VLOOKUP($G264,Lists!$BM$2:$BR$478,COLUMN(),FALSE))</f>
        <v/>
      </c>
      <c r="E264" s="255" t="str">
        <f>IF($G264="","",VLOOKUP($G264,Lists!$BM$2:$BR$478,COLUMN(),FALSE))</f>
        <v/>
      </c>
      <c r="F264" s="255" t="str">
        <f>IF($G264="","",VLOOKUP($G264,Lists!$BM$2:$BR$478,COLUMN(),FALSE))</f>
        <v/>
      </c>
      <c r="G264" s="245"/>
      <c r="H264" s="246"/>
      <c r="I264" s="246"/>
      <c r="J264" s="246"/>
      <c r="K264" s="246"/>
      <c r="L264" s="246"/>
      <c r="M264" s="246"/>
    </row>
    <row r="265" spans="2:13" s="253" customFormat="1" x14ac:dyDescent="0.3">
      <c r="B265" s="252" t="str">
        <f>IF($G265="","",VLOOKUP($G265,Lists!$BM$2:$BR$478,COLUMN(),FALSE))</f>
        <v/>
      </c>
      <c r="C265" s="252" t="str">
        <f>IF($G265="","",VLOOKUP($G265,Lists!$BM$2:$BR$478,COLUMN(),FALSE))</f>
        <v/>
      </c>
      <c r="D265" s="255" t="str">
        <f>IF($G265="","",VLOOKUP($G265,Lists!$BM$2:$BR$478,COLUMN(),FALSE))</f>
        <v/>
      </c>
      <c r="E265" s="255" t="str">
        <f>IF($G265="","",VLOOKUP($G265,Lists!$BM$2:$BR$478,COLUMN(),FALSE))</f>
        <v/>
      </c>
      <c r="F265" s="255" t="str">
        <f>IF($G265="","",VLOOKUP($G265,Lists!$BM$2:$BR$478,COLUMN(),FALSE))</f>
        <v/>
      </c>
      <c r="G265" s="245"/>
      <c r="H265" s="246"/>
      <c r="I265" s="246"/>
      <c r="J265" s="246"/>
      <c r="K265" s="246"/>
      <c r="L265" s="246"/>
      <c r="M265" s="246"/>
    </row>
    <row r="266" spans="2:13" s="253" customFormat="1" x14ac:dyDescent="0.3">
      <c r="B266" s="252" t="str">
        <f>IF($G266="","",VLOOKUP($G266,Lists!$BM$2:$BR$478,COLUMN(),FALSE))</f>
        <v/>
      </c>
      <c r="C266" s="252" t="str">
        <f>IF($G266="","",VLOOKUP($G266,Lists!$BM$2:$BR$478,COLUMN(),FALSE))</f>
        <v/>
      </c>
      <c r="D266" s="255" t="str">
        <f>IF($G266="","",VLOOKUP($G266,Lists!$BM$2:$BR$478,COLUMN(),FALSE))</f>
        <v/>
      </c>
      <c r="E266" s="255" t="str">
        <f>IF($G266="","",VLOOKUP($G266,Lists!$BM$2:$BR$478,COLUMN(),FALSE))</f>
        <v/>
      </c>
      <c r="F266" s="255" t="str">
        <f>IF($G266="","",VLOOKUP($G266,Lists!$BM$2:$BR$478,COLUMN(),FALSE))</f>
        <v/>
      </c>
      <c r="G266" s="245"/>
      <c r="H266" s="246"/>
      <c r="I266" s="246"/>
      <c r="J266" s="246"/>
      <c r="K266" s="246"/>
      <c r="L266" s="246"/>
      <c r="M266" s="246"/>
    </row>
    <row r="267" spans="2:13" s="253" customFormat="1" x14ac:dyDescent="0.3">
      <c r="B267" s="252" t="str">
        <f>IF($G267="","",VLOOKUP($G267,Lists!$BM$2:$BR$478,COLUMN(),FALSE))</f>
        <v/>
      </c>
      <c r="C267" s="252" t="str">
        <f>IF($G267="","",VLOOKUP($G267,Lists!$BM$2:$BR$478,COLUMN(),FALSE))</f>
        <v/>
      </c>
      <c r="D267" s="255" t="str">
        <f>IF($G267="","",VLOOKUP($G267,Lists!$BM$2:$BR$478,COLUMN(),FALSE))</f>
        <v/>
      </c>
      <c r="E267" s="255" t="str">
        <f>IF($G267="","",VLOOKUP($G267,Lists!$BM$2:$BR$478,COLUMN(),FALSE))</f>
        <v/>
      </c>
      <c r="F267" s="255" t="str">
        <f>IF($G267="","",VLOOKUP($G267,Lists!$BM$2:$BR$478,COLUMN(),FALSE))</f>
        <v/>
      </c>
      <c r="G267" s="245"/>
      <c r="H267" s="246"/>
      <c r="I267" s="246"/>
      <c r="J267" s="246"/>
      <c r="K267" s="246"/>
      <c r="L267" s="246"/>
      <c r="M267" s="246"/>
    </row>
    <row r="268" spans="2:13" s="253" customFormat="1" x14ac:dyDescent="0.3">
      <c r="B268" s="252" t="str">
        <f>IF($G268="","",VLOOKUP($G268,Lists!$BM$2:$BR$478,COLUMN(),FALSE))</f>
        <v/>
      </c>
      <c r="C268" s="252" t="str">
        <f>IF($G268="","",VLOOKUP($G268,Lists!$BM$2:$BR$478,COLUMN(),FALSE))</f>
        <v/>
      </c>
      <c r="D268" s="255" t="str">
        <f>IF($G268="","",VLOOKUP($G268,Lists!$BM$2:$BR$478,COLUMN(),FALSE))</f>
        <v/>
      </c>
      <c r="E268" s="255" t="str">
        <f>IF($G268="","",VLOOKUP($G268,Lists!$BM$2:$BR$478,COLUMN(),FALSE))</f>
        <v/>
      </c>
      <c r="F268" s="255" t="str">
        <f>IF($G268="","",VLOOKUP($G268,Lists!$BM$2:$BR$478,COLUMN(),FALSE))</f>
        <v/>
      </c>
      <c r="G268" s="245"/>
      <c r="H268" s="246"/>
      <c r="I268" s="246"/>
      <c r="J268" s="246"/>
      <c r="K268" s="246"/>
      <c r="L268" s="246"/>
      <c r="M268" s="246"/>
    </row>
    <row r="269" spans="2:13" s="253" customFormat="1" x14ac:dyDescent="0.3">
      <c r="B269" s="252" t="str">
        <f>IF($G269="","",VLOOKUP($G269,Lists!$BM$2:$BR$478,COLUMN(),FALSE))</f>
        <v/>
      </c>
      <c r="C269" s="252" t="str">
        <f>IF($G269="","",VLOOKUP($G269,Lists!$BM$2:$BR$478,COLUMN(),FALSE))</f>
        <v/>
      </c>
      <c r="D269" s="255" t="str">
        <f>IF($G269="","",VLOOKUP($G269,Lists!$BM$2:$BR$478,COLUMN(),FALSE))</f>
        <v/>
      </c>
      <c r="E269" s="255" t="str">
        <f>IF($G269="","",VLOOKUP($G269,Lists!$BM$2:$BR$478,COLUMN(),FALSE))</f>
        <v/>
      </c>
      <c r="F269" s="255" t="str">
        <f>IF($G269="","",VLOOKUP($G269,Lists!$BM$2:$BR$478,COLUMN(),FALSE))</f>
        <v/>
      </c>
      <c r="G269" s="245"/>
      <c r="H269" s="246"/>
      <c r="I269" s="246"/>
      <c r="J269" s="246"/>
      <c r="K269" s="246"/>
      <c r="L269" s="246"/>
      <c r="M269" s="246"/>
    </row>
    <row r="270" spans="2:13" s="253" customFormat="1" x14ac:dyDescent="0.3">
      <c r="B270" s="252" t="str">
        <f>IF($G270="","",VLOOKUP($G270,Lists!$BM$2:$BR$478,COLUMN(),FALSE))</f>
        <v/>
      </c>
      <c r="C270" s="252" t="str">
        <f>IF($G270="","",VLOOKUP($G270,Lists!$BM$2:$BR$478,COLUMN(),FALSE))</f>
        <v/>
      </c>
      <c r="D270" s="255" t="str">
        <f>IF($G270="","",VLOOKUP($G270,Lists!$BM$2:$BR$478,COLUMN(),FALSE))</f>
        <v/>
      </c>
      <c r="E270" s="255" t="str">
        <f>IF($G270="","",VLOOKUP($G270,Lists!$BM$2:$BR$478,COLUMN(),FALSE))</f>
        <v/>
      </c>
      <c r="F270" s="255" t="str">
        <f>IF($G270="","",VLOOKUP($G270,Lists!$BM$2:$BR$478,COLUMN(),FALSE))</f>
        <v/>
      </c>
      <c r="G270" s="245"/>
      <c r="H270" s="246"/>
      <c r="I270" s="246"/>
      <c r="J270" s="246"/>
      <c r="K270" s="246"/>
      <c r="L270" s="246"/>
      <c r="M270" s="246"/>
    </row>
    <row r="271" spans="2:13" s="253" customFormat="1" x14ac:dyDescent="0.3">
      <c r="B271" s="252" t="str">
        <f>IF($G271="","",VLOOKUP($G271,Lists!$BM$2:$BR$478,COLUMN(),FALSE))</f>
        <v/>
      </c>
      <c r="C271" s="252" t="str">
        <f>IF($G271="","",VLOOKUP($G271,Lists!$BM$2:$BR$478,COLUMN(),FALSE))</f>
        <v/>
      </c>
      <c r="D271" s="255" t="str">
        <f>IF($G271="","",VLOOKUP($G271,Lists!$BM$2:$BR$478,COLUMN(),FALSE))</f>
        <v/>
      </c>
      <c r="E271" s="255" t="str">
        <f>IF($G271="","",VLOOKUP($G271,Lists!$BM$2:$BR$478,COLUMN(),FALSE))</f>
        <v/>
      </c>
      <c r="F271" s="255" t="str">
        <f>IF($G271="","",VLOOKUP($G271,Lists!$BM$2:$BR$478,COLUMN(),FALSE))</f>
        <v/>
      </c>
      <c r="G271" s="245"/>
      <c r="H271" s="246"/>
      <c r="I271" s="246"/>
      <c r="J271" s="246"/>
      <c r="K271" s="246"/>
      <c r="L271" s="246"/>
      <c r="M271" s="246"/>
    </row>
    <row r="272" spans="2:13" s="253" customFormat="1" x14ac:dyDescent="0.3">
      <c r="B272" s="252" t="str">
        <f>IF($G272="","",VLOOKUP($G272,Lists!$BM$2:$BR$478,COLUMN(),FALSE))</f>
        <v/>
      </c>
      <c r="C272" s="252" t="str">
        <f>IF($G272="","",VLOOKUP($G272,Lists!$BM$2:$BR$478,COLUMN(),FALSE))</f>
        <v/>
      </c>
      <c r="D272" s="255" t="str">
        <f>IF($G272="","",VLOOKUP($G272,Lists!$BM$2:$BR$478,COLUMN(),FALSE))</f>
        <v/>
      </c>
      <c r="E272" s="255" t="str">
        <f>IF($G272="","",VLOOKUP($G272,Lists!$BM$2:$BR$478,COLUMN(),FALSE))</f>
        <v/>
      </c>
      <c r="F272" s="255" t="str">
        <f>IF($G272="","",VLOOKUP($G272,Lists!$BM$2:$BR$478,COLUMN(),FALSE))</f>
        <v/>
      </c>
      <c r="G272" s="245"/>
      <c r="H272" s="246"/>
      <c r="I272" s="246"/>
      <c r="J272" s="246"/>
      <c r="K272" s="246"/>
      <c r="L272" s="246"/>
      <c r="M272" s="246"/>
    </row>
    <row r="273" spans="2:13" s="253" customFormat="1" x14ac:dyDescent="0.3">
      <c r="B273" s="252" t="str">
        <f>IF($G273="","",VLOOKUP($G273,Lists!$BM$2:$BR$478,COLUMN(),FALSE))</f>
        <v/>
      </c>
      <c r="C273" s="252" t="str">
        <f>IF($G273="","",VLOOKUP($G273,Lists!$BM$2:$BR$478,COLUMN(),FALSE))</f>
        <v/>
      </c>
      <c r="D273" s="255" t="str">
        <f>IF($G273="","",VLOOKUP($G273,Lists!$BM$2:$BR$478,COLUMN(),FALSE))</f>
        <v/>
      </c>
      <c r="E273" s="255" t="str">
        <f>IF($G273="","",VLOOKUP($G273,Lists!$BM$2:$BR$478,COLUMN(),FALSE))</f>
        <v/>
      </c>
      <c r="F273" s="255" t="str">
        <f>IF($G273="","",VLOOKUP($G273,Lists!$BM$2:$BR$478,COLUMN(),FALSE))</f>
        <v/>
      </c>
      <c r="G273" s="245"/>
      <c r="H273" s="246"/>
      <c r="I273" s="246"/>
      <c r="J273" s="246"/>
      <c r="K273" s="246"/>
      <c r="L273" s="246"/>
      <c r="M273" s="246"/>
    </row>
    <row r="274" spans="2:13" s="253" customFormat="1" x14ac:dyDescent="0.3">
      <c r="B274" s="252" t="str">
        <f>IF($G274="","",VLOOKUP($G274,Lists!$BM$2:$BR$478,COLUMN(),FALSE))</f>
        <v/>
      </c>
      <c r="C274" s="252" t="str">
        <f>IF($G274="","",VLOOKUP($G274,Lists!$BM$2:$BR$478,COLUMN(),FALSE))</f>
        <v/>
      </c>
      <c r="D274" s="255" t="str">
        <f>IF($G274="","",VLOOKUP($G274,Lists!$BM$2:$BR$478,COLUMN(),FALSE))</f>
        <v/>
      </c>
      <c r="E274" s="255" t="str">
        <f>IF($G274="","",VLOOKUP($G274,Lists!$BM$2:$BR$478,COLUMN(),FALSE))</f>
        <v/>
      </c>
      <c r="F274" s="255" t="str">
        <f>IF($G274="","",VLOOKUP($G274,Lists!$BM$2:$BR$478,COLUMN(),FALSE))</f>
        <v/>
      </c>
      <c r="G274" s="245"/>
      <c r="H274" s="246"/>
      <c r="I274" s="246"/>
      <c r="J274" s="246"/>
      <c r="K274" s="246"/>
      <c r="L274" s="246"/>
      <c r="M274" s="246"/>
    </row>
    <row r="275" spans="2:13" s="253" customFormat="1" x14ac:dyDescent="0.3">
      <c r="B275" s="252" t="str">
        <f>IF($G275="","",VLOOKUP($G275,Lists!$BM$2:$BR$478,COLUMN(),FALSE))</f>
        <v/>
      </c>
      <c r="C275" s="252" t="str">
        <f>IF($G275="","",VLOOKUP($G275,Lists!$BM$2:$BR$478,COLUMN(),FALSE))</f>
        <v/>
      </c>
      <c r="D275" s="255" t="str">
        <f>IF($G275="","",VLOOKUP($G275,Lists!$BM$2:$BR$478,COLUMN(),FALSE))</f>
        <v/>
      </c>
      <c r="E275" s="255" t="str">
        <f>IF($G275="","",VLOOKUP($G275,Lists!$BM$2:$BR$478,COLUMN(),FALSE))</f>
        <v/>
      </c>
      <c r="F275" s="255" t="str">
        <f>IF($G275="","",VLOOKUP($G275,Lists!$BM$2:$BR$478,COLUMN(),FALSE))</f>
        <v/>
      </c>
      <c r="G275" s="245"/>
      <c r="H275" s="246"/>
      <c r="I275" s="246"/>
      <c r="J275" s="246"/>
      <c r="K275" s="246"/>
      <c r="L275" s="246"/>
      <c r="M275" s="246"/>
    </row>
    <row r="276" spans="2:13" s="253" customFormat="1" x14ac:dyDescent="0.3">
      <c r="B276" s="252" t="str">
        <f>IF($G276="","",VLOOKUP($G276,Lists!$BM$2:$BR$478,COLUMN(),FALSE))</f>
        <v/>
      </c>
      <c r="C276" s="252" t="str">
        <f>IF($G276="","",VLOOKUP($G276,Lists!$BM$2:$BR$478,COLUMN(),FALSE))</f>
        <v/>
      </c>
      <c r="D276" s="255" t="str">
        <f>IF($G276="","",VLOOKUP($G276,Lists!$BM$2:$BR$478,COLUMN(),FALSE))</f>
        <v/>
      </c>
      <c r="E276" s="255" t="str">
        <f>IF($G276="","",VLOOKUP($G276,Lists!$BM$2:$BR$478,COLUMN(),FALSE))</f>
        <v/>
      </c>
      <c r="F276" s="255" t="str">
        <f>IF($G276="","",VLOOKUP($G276,Lists!$BM$2:$BR$478,COLUMN(),FALSE))</f>
        <v/>
      </c>
      <c r="G276" s="245"/>
      <c r="H276" s="246"/>
      <c r="I276" s="246"/>
      <c r="J276" s="246"/>
      <c r="K276" s="246"/>
      <c r="L276" s="246"/>
      <c r="M276" s="246"/>
    </row>
    <row r="277" spans="2:13" s="253" customFormat="1" x14ac:dyDescent="0.3">
      <c r="B277" s="252" t="str">
        <f>IF($G277="","",VLOOKUP($G277,Lists!$BM$2:$BR$478,COLUMN(),FALSE))</f>
        <v/>
      </c>
      <c r="C277" s="252" t="str">
        <f>IF($G277="","",VLOOKUP($G277,Lists!$BM$2:$BR$478,COLUMN(),FALSE))</f>
        <v/>
      </c>
      <c r="D277" s="255" t="str">
        <f>IF($G277="","",VLOOKUP($G277,Lists!$BM$2:$BR$478,COLUMN(),FALSE))</f>
        <v/>
      </c>
      <c r="E277" s="255" t="str">
        <f>IF($G277="","",VLOOKUP($G277,Lists!$BM$2:$BR$478,COLUMN(),FALSE))</f>
        <v/>
      </c>
      <c r="F277" s="255" t="str">
        <f>IF($G277="","",VLOOKUP($G277,Lists!$BM$2:$BR$478,COLUMN(),FALSE))</f>
        <v/>
      </c>
      <c r="G277" s="245"/>
      <c r="H277" s="246"/>
      <c r="I277" s="246"/>
      <c r="J277" s="246"/>
      <c r="K277" s="246"/>
      <c r="L277" s="246"/>
      <c r="M277" s="246"/>
    </row>
    <row r="278" spans="2:13" s="253" customFormat="1" x14ac:dyDescent="0.3">
      <c r="B278" s="252" t="str">
        <f>IF($G278="","",VLOOKUP($G278,Lists!$BM$2:$BR$478,COLUMN(),FALSE))</f>
        <v/>
      </c>
      <c r="C278" s="252" t="str">
        <f>IF($G278="","",VLOOKUP($G278,Lists!$BM$2:$BR$478,COLUMN(),FALSE))</f>
        <v/>
      </c>
      <c r="D278" s="255" t="str">
        <f>IF($G278="","",VLOOKUP($G278,Lists!$BM$2:$BR$478,COLUMN(),FALSE))</f>
        <v/>
      </c>
      <c r="E278" s="255" t="str">
        <f>IF($G278="","",VLOOKUP($G278,Lists!$BM$2:$BR$478,COLUMN(),FALSE))</f>
        <v/>
      </c>
      <c r="F278" s="255" t="str">
        <f>IF($G278="","",VLOOKUP($G278,Lists!$BM$2:$BR$478,COLUMN(),FALSE))</f>
        <v/>
      </c>
      <c r="G278" s="245"/>
      <c r="H278" s="246"/>
      <c r="I278" s="246"/>
      <c r="J278" s="246"/>
      <c r="K278" s="246"/>
      <c r="L278" s="246"/>
      <c r="M278" s="246"/>
    </row>
    <row r="279" spans="2:13" s="253" customFormat="1" x14ac:dyDescent="0.3">
      <c r="B279" s="252" t="str">
        <f>IF($G279="","",VLOOKUP($G279,Lists!$BM$2:$BR$478,COLUMN(),FALSE))</f>
        <v/>
      </c>
      <c r="C279" s="252" t="str">
        <f>IF($G279="","",VLOOKUP($G279,Lists!$BM$2:$BR$478,COLUMN(),FALSE))</f>
        <v/>
      </c>
      <c r="D279" s="255" t="str">
        <f>IF($G279="","",VLOOKUP($G279,Lists!$BM$2:$BR$478,COLUMN(),FALSE))</f>
        <v/>
      </c>
      <c r="E279" s="255" t="str">
        <f>IF($G279="","",VLOOKUP($G279,Lists!$BM$2:$BR$478,COLUMN(),FALSE))</f>
        <v/>
      </c>
      <c r="F279" s="255" t="str">
        <f>IF($G279="","",VLOOKUP($G279,Lists!$BM$2:$BR$478,COLUMN(),FALSE))</f>
        <v/>
      </c>
      <c r="G279" s="245"/>
      <c r="H279" s="246"/>
      <c r="I279" s="246"/>
      <c r="J279" s="246"/>
      <c r="K279" s="246"/>
      <c r="L279" s="246"/>
      <c r="M279" s="246"/>
    </row>
    <row r="280" spans="2:13" s="253" customFormat="1" x14ac:dyDescent="0.3">
      <c r="B280" s="252" t="str">
        <f>IF($G280="","",VLOOKUP($G280,Lists!$BM$2:$BR$478,COLUMN(),FALSE))</f>
        <v/>
      </c>
      <c r="C280" s="252" t="str">
        <f>IF($G280="","",VLOOKUP($G280,Lists!$BM$2:$BR$478,COLUMN(),FALSE))</f>
        <v/>
      </c>
      <c r="D280" s="255" t="str">
        <f>IF($G280="","",VLOOKUP($G280,Lists!$BM$2:$BR$478,COLUMN(),FALSE))</f>
        <v/>
      </c>
      <c r="E280" s="255" t="str">
        <f>IF($G280="","",VLOOKUP($G280,Lists!$BM$2:$BR$478,COLUMN(),FALSE))</f>
        <v/>
      </c>
      <c r="F280" s="255" t="str">
        <f>IF($G280="","",VLOOKUP($G280,Lists!$BM$2:$BR$478,COLUMN(),FALSE))</f>
        <v/>
      </c>
      <c r="G280" s="245"/>
      <c r="H280" s="246"/>
      <c r="I280" s="246"/>
      <c r="J280" s="246"/>
      <c r="K280" s="246"/>
      <c r="L280" s="246"/>
      <c r="M280" s="246"/>
    </row>
    <row r="281" spans="2:13" s="253" customFormat="1" x14ac:dyDescent="0.3">
      <c r="B281" s="252" t="str">
        <f>IF($G281="","",VLOOKUP($G281,Lists!$BM$2:$BR$478,COLUMN(),FALSE))</f>
        <v/>
      </c>
      <c r="C281" s="252" t="str">
        <f>IF($G281="","",VLOOKUP($G281,Lists!$BM$2:$BR$478,COLUMN(),FALSE))</f>
        <v/>
      </c>
      <c r="D281" s="255" t="str">
        <f>IF($G281="","",VLOOKUP($G281,Lists!$BM$2:$BR$478,COLUMN(),FALSE))</f>
        <v/>
      </c>
      <c r="E281" s="255" t="str">
        <f>IF($G281="","",VLOOKUP($G281,Lists!$BM$2:$BR$478,COLUMN(),FALSE))</f>
        <v/>
      </c>
      <c r="F281" s="255" t="str">
        <f>IF($G281="","",VLOOKUP($G281,Lists!$BM$2:$BR$478,COLUMN(),FALSE))</f>
        <v/>
      </c>
      <c r="G281" s="245"/>
      <c r="H281" s="246"/>
      <c r="I281" s="246"/>
      <c r="J281" s="246"/>
      <c r="K281" s="246"/>
      <c r="L281" s="246"/>
      <c r="M281" s="246"/>
    </row>
    <row r="282" spans="2:13" s="253" customFormat="1" x14ac:dyDescent="0.3">
      <c r="B282" s="252" t="str">
        <f>IF($G282="","",VLOOKUP($G282,Lists!$BM$2:$BR$478,COLUMN(),FALSE))</f>
        <v/>
      </c>
      <c r="C282" s="252" t="str">
        <f>IF($G282="","",VLOOKUP($G282,Lists!$BM$2:$BR$478,COLUMN(),FALSE))</f>
        <v/>
      </c>
      <c r="D282" s="255" t="str">
        <f>IF($G282="","",VLOOKUP($G282,Lists!$BM$2:$BR$478,COLUMN(),FALSE))</f>
        <v/>
      </c>
      <c r="E282" s="255" t="str">
        <f>IF($G282="","",VLOOKUP($G282,Lists!$BM$2:$BR$478,COLUMN(),FALSE))</f>
        <v/>
      </c>
      <c r="F282" s="255" t="str">
        <f>IF($G282="","",VLOOKUP($G282,Lists!$BM$2:$BR$478,COLUMN(),FALSE))</f>
        <v/>
      </c>
      <c r="G282" s="245"/>
      <c r="H282" s="246"/>
      <c r="I282" s="246"/>
      <c r="J282" s="246"/>
      <c r="K282" s="246"/>
      <c r="L282" s="246"/>
      <c r="M282" s="246"/>
    </row>
    <row r="283" spans="2:13" s="253" customFormat="1" x14ac:dyDescent="0.3">
      <c r="B283" s="252" t="str">
        <f>IF($G283="","",VLOOKUP($G283,Lists!$BM$2:$BR$478,COLUMN(),FALSE))</f>
        <v/>
      </c>
      <c r="C283" s="252" t="str">
        <f>IF($G283="","",VLOOKUP($G283,Lists!$BM$2:$BR$478,COLUMN(),FALSE))</f>
        <v/>
      </c>
      <c r="D283" s="255" t="str">
        <f>IF($G283="","",VLOOKUP($G283,Lists!$BM$2:$BR$478,COLUMN(),FALSE))</f>
        <v/>
      </c>
      <c r="E283" s="255" t="str">
        <f>IF($G283="","",VLOOKUP($G283,Lists!$BM$2:$BR$478,COLUMN(),FALSE))</f>
        <v/>
      </c>
      <c r="F283" s="255" t="str">
        <f>IF($G283="","",VLOOKUP($G283,Lists!$BM$2:$BR$478,COLUMN(),FALSE))</f>
        <v/>
      </c>
      <c r="G283" s="245"/>
      <c r="H283" s="246"/>
      <c r="I283" s="246"/>
      <c r="J283" s="246"/>
      <c r="K283" s="246"/>
      <c r="L283" s="246"/>
      <c r="M283" s="246"/>
    </row>
    <row r="284" spans="2:13" s="253" customFormat="1" x14ac:dyDescent="0.3">
      <c r="B284" s="252" t="str">
        <f>IF($G284="","",VLOOKUP($G284,Lists!$BM$2:$BR$478,COLUMN(),FALSE))</f>
        <v/>
      </c>
      <c r="C284" s="252" t="str">
        <f>IF($G284="","",VLOOKUP($G284,Lists!$BM$2:$BR$478,COLUMN(),FALSE))</f>
        <v/>
      </c>
      <c r="D284" s="255" t="str">
        <f>IF($G284="","",VLOOKUP($G284,Lists!$BM$2:$BR$478,COLUMN(),FALSE))</f>
        <v/>
      </c>
      <c r="E284" s="255" t="str">
        <f>IF($G284="","",VLOOKUP($G284,Lists!$BM$2:$BR$478,COLUMN(),FALSE))</f>
        <v/>
      </c>
      <c r="F284" s="255" t="str">
        <f>IF($G284="","",VLOOKUP($G284,Lists!$BM$2:$BR$478,COLUMN(),FALSE))</f>
        <v/>
      </c>
      <c r="G284" s="245"/>
      <c r="H284" s="246"/>
      <c r="I284" s="246"/>
      <c r="J284" s="246"/>
      <c r="K284" s="246"/>
      <c r="L284" s="246"/>
      <c r="M284" s="246"/>
    </row>
    <row r="285" spans="2:13" s="253" customFormat="1" x14ac:dyDescent="0.3">
      <c r="B285" s="252" t="str">
        <f>IF($G285="","",VLOOKUP($G285,Lists!$BM$2:$BR$478,COLUMN(),FALSE))</f>
        <v/>
      </c>
      <c r="C285" s="252" t="str">
        <f>IF($G285="","",VLOOKUP($G285,Lists!$BM$2:$BR$478,COLUMN(),FALSE))</f>
        <v/>
      </c>
      <c r="D285" s="255" t="str">
        <f>IF($G285="","",VLOOKUP($G285,Lists!$BM$2:$BR$478,COLUMN(),FALSE))</f>
        <v/>
      </c>
      <c r="E285" s="255" t="str">
        <f>IF($G285="","",VLOOKUP($G285,Lists!$BM$2:$BR$478,COLUMN(),FALSE))</f>
        <v/>
      </c>
      <c r="F285" s="255" t="str">
        <f>IF($G285="","",VLOOKUP($G285,Lists!$BM$2:$BR$478,COLUMN(),FALSE))</f>
        <v/>
      </c>
      <c r="G285" s="245"/>
      <c r="H285" s="246"/>
      <c r="I285" s="246"/>
      <c r="J285" s="246"/>
      <c r="K285" s="246"/>
      <c r="L285" s="246"/>
      <c r="M285" s="246"/>
    </row>
    <row r="286" spans="2:13" s="253" customFormat="1" x14ac:dyDescent="0.3">
      <c r="B286" s="252" t="str">
        <f>IF($G286="","",VLOOKUP($G286,Lists!$BM$2:$BR$478,COLUMN(),FALSE))</f>
        <v/>
      </c>
      <c r="C286" s="252" t="str">
        <f>IF($G286="","",VLOOKUP($G286,Lists!$BM$2:$BR$478,COLUMN(),FALSE))</f>
        <v/>
      </c>
      <c r="D286" s="255" t="str">
        <f>IF($G286="","",VLOOKUP($G286,Lists!$BM$2:$BR$478,COLUMN(),FALSE))</f>
        <v/>
      </c>
      <c r="E286" s="255" t="str">
        <f>IF($G286="","",VLOOKUP($G286,Lists!$BM$2:$BR$478,COLUMN(),FALSE))</f>
        <v/>
      </c>
      <c r="F286" s="255" t="str">
        <f>IF($G286="","",VLOOKUP($G286,Lists!$BM$2:$BR$478,COLUMN(),FALSE))</f>
        <v/>
      </c>
      <c r="G286" s="245"/>
      <c r="H286" s="246"/>
      <c r="I286" s="246"/>
      <c r="J286" s="246"/>
      <c r="K286" s="246"/>
      <c r="L286" s="246"/>
      <c r="M286" s="246"/>
    </row>
    <row r="287" spans="2:13" s="253" customFormat="1" x14ac:dyDescent="0.3">
      <c r="B287" s="252" t="str">
        <f>IF($G287="","",VLOOKUP($G287,Lists!$BM$2:$BR$478,COLUMN(),FALSE))</f>
        <v/>
      </c>
      <c r="C287" s="252" t="str">
        <f>IF($G287="","",VLOOKUP($G287,Lists!$BM$2:$BR$478,COLUMN(),FALSE))</f>
        <v/>
      </c>
      <c r="D287" s="255" t="str">
        <f>IF($G287="","",VLOOKUP($G287,Lists!$BM$2:$BR$478,COLUMN(),FALSE))</f>
        <v/>
      </c>
      <c r="E287" s="255" t="str">
        <f>IF($G287="","",VLOOKUP($G287,Lists!$BM$2:$BR$478,COLUMN(),FALSE))</f>
        <v/>
      </c>
      <c r="F287" s="255" t="str">
        <f>IF($G287="","",VLOOKUP($G287,Lists!$BM$2:$BR$478,COLUMN(),FALSE))</f>
        <v/>
      </c>
      <c r="G287" s="245"/>
      <c r="H287" s="246"/>
      <c r="I287" s="246"/>
      <c r="J287" s="246"/>
      <c r="K287" s="246"/>
      <c r="L287" s="246"/>
      <c r="M287" s="246"/>
    </row>
    <row r="288" spans="2:13" s="253" customFormat="1" x14ac:dyDescent="0.3">
      <c r="B288" s="252" t="str">
        <f>IF($G288="","",VLOOKUP($G288,Lists!$BM$2:$BR$478,COLUMN(),FALSE))</f>
        <v/>
      </c>
      <c r="C288" s="252" t="str">
        <f>IF($G288="","",VLOOKUP($G288,Lists!$BM$2:$BR$478,COLUMN(),FALSE))</f>
        <v/>
      </c>
      <c r="D288" s="255" t="str">
        <f>IF($G288="","",VLOOKUP($G288,Lists!$BM$2:$BR$478,COLUMN(),FALSE))</f>
        <v/>
      </c>
      <c r="E288" s="255" t="str">
        <f>IF($G288="","",VLOOKUP($G288,Lists!$BM$2:$BR$478,COLUMN(),FALSE))</f>
        <v/>
      </c>
      <c r="F288" s="255" t="str">
        <f>IF($G288="","",VLOOKUP($G288,Lists!$BM$2:$BR$478,COLUMN(),FALSE))</f>
        <v/>
      </c>
      <c r="G288" s="245"/>
      <c r="H288" s="246"/>
      <c r="I288" s="246"/>
      <c r="J288" s="246"/>
      <c r="K288" s="246"/>
      <c r="L288" s="246"/>
      <c r="M288" s="246"/>
    </row>
    <row r="289" spans="2:13" s="253" customFormat="1" x14ac:dyDescent="0.3">
      <c r="B289" s="252" t="str">
        <f>IF($G289="","",VLOOKUP($G289,Lists!$BM$2:$BR$478,COLUMN(),FALSE))</f>
        <v/>
      </c>
      <c r="C289" s="252" t="str">
        <f>IF($G289="","",VLOOKUP($G289,Lists!$BM$2:$BR$478,COLUMN(),FALSE))</f>
        <v/>
      </c>
      <c r="D289" s="255" t="str">
        <f>IF($G289="","",VLOOKUP($G289,Lists!$BM$2:$BR$478,COLUMN(),FALSE))</f>
        <v/>
      </c>
      <c r="E289" s="255" t="str">
        <f>IF($G289="","",VLOOKUP($G289,Lists!$BM$2:$BR$478,COLUMN(),FALSE))</f>
        <v/>
      </c>
      <c r="F289" s="255" t="str">
        <f>IF($G289="","",VLOOKUP($G289,Lists!$BM$2:$BR$478,COLUMN(),FALSE))</f>
        <v/>
      </c>
      <c r="G289" s="245"/>
      <c r="H289" s="246"/>
      <c r="I289" s="246"/>
      <c r="J289" s="246"/>
      <c r="K289" s="246"/>
      <c r="L289" s="246"/>
      <c r="M289" s="246"/>
    </row>
    <row r="290" spans="2:13" s="253" customFormat="1" x14ac:dyDescent="0.3">
      <c r="B290" s="252" t="str">
        <f>IF($G290="","",VLOOKUP($G290,Lists!$BM$2:$BR$478,COLUMN(),FALSE))</f>
        <v/>
      </c>
      <c r="C290" s="252" t="str">
        <f>IF($G290="","",VLOOKUP($G290,Lists!$BM$2:$BR$478,COLUMN(),FALSE))</f>
        <v/>
      </c>
      <c r="D290" s="255" t="str">
        <f>IF($G290="","",VLOOKUP($G290,Lists!$BM$2:$BR$478,COLUMN(),FALSE))</f>
        <v/>
      </c>
      <c r="E290" s="255" t="str">
        <f>IF($G290="","",VLOOKUP($G290,Lists!$BM$2:$BR$478,COLUMN(),FALSE))</f>
        <v/>
      </c>
      <c r="F290" s="255" t="str">
        <f>IF($G290="","",VLOOKUP($G290,Lists!$BM$2:$BR$478,COLUMN(),FALSE))</f>
        <v/>
      </c>
      <c r="G290" s="245"/>
      <c r="H290" s="246"/>
      <c r="I290" s="246"/>
      <c r="J290" s="246"/>
      <c r="K290" s="246"/>
      <c r="L290" s="246"/>
      <c r="M290" s="246"/>
    </row>
    <row r="291" spans="2:13" s="253" customFormat="1" x14ac:dyDescent="0.3">
      <c r="B291" s="252" t="str">
        <f>IF($G291="","",VLOOKUP($G291,Lists!$BM$2:$BR$478,COLUMN(),FALSE))</f>
        <v/>
      </c>
      <c r="C291" s="252" t="str">
        <f>IF($G291="","",VLOOKUP($G291,Lists!$BM$2:$BR$478,COLUMN(),FALSE))</f>
        <v/>
      </c>
      <c r="D291" s="255" t="str">
        <f>IF($G291="","",VLOOKUP($G291,Lists!$BM$2:$BR$478,COLUMN(),FALSE))</f>
        <v/>
      </c>
      <c r="E291" s="255" t="str">
        <f>IF($G291="","",VLOOKUP($G291,Lists!$BM$2:$BR$478,COLUMN(),FALSE))</f>
        <v/>
      </c>
      <c r="F291" s="255" t="str">
        <f>IF($G291="","",VLOOKUP($G291,Lists!$BM$2:$BR$478,COLUMN(),FALSE))</f>
        <v/>
      </c>
      <c r="G291" s="245"/>
      <c r="H291" s="246"/>
      <c r="I291" s="246"/>
      <c r="J291" s="246"/>
      <c r="K291" s="246"/>
      <c r="L291" s="246"/>
      <c r="M291" s="246"/>
    </row>
    <row r="292" spans="2:13" s="253" customFormat="1" x14ac:dyDescent="0.3">
      <c r="B292" s="252" t="str">
        <f>IF($G292="","",VLOOKUP($G292,Lists!$BM$2:$BR$478,COLUMN(),FALSE))</f>
        <v/>
      </c>
      <c r="C292" s="252" t="str">
        <f>IF($G292="","",VLOOKUP($G292,Lists!$BM$2:$BR$478,COLUMN(),FALSE))</f>
        <v/>
      </c>
      <c r="D292" s="255" t="str">
        <f>IF($G292="","",VLOOKUP($G292,Lists!$BM$2:$BR$478,COLUMN(),FALSE))</f>
        <v/>
      </c>
      <c r="E292" s="255" t="str">
        <f>IF($G292="","",VLOOKUP($G292,Lists!$BM$2:$BR$478,COLUMN(),FALSE))</f>
        <v/>
      </c>
      <c r="F292" s="255" t="str">
        <f>IF($G292="","",VLOOKUP($G292,Lists!$BM$2:$BR$478,COLUMN(),FALSE))</f>
        <v/>
      </c>
      <c r="G292" s="245"/>
      <c r="H292" s="246"/>
      <c r="I292" s="246"/>
      <c r="J292" s="246"/>
      <c r="K292" s="246"/>
      <c r="L292" s="246"/>
      <c r="M292" s="246"/>
    </row>
    <row r="293" spans="2:13" s="253" customFormat="1" x14ac:dyDescent="0.3">
      <c r="B293" s="252" t="str">
        <f>IF($G293="","",VLOOKUP($G293,Lists!$BM$2:$BR$478,COLUMN(),FALSE))</f>
        <v/>
      </c>
      <c r="C293" s="252" t="str">
        <f>IF($G293="","",VLOOKUP($G293,Lists!$BM$2:$BR$478,COLUMN(),FALSE))</f>
        <v/>
      </c>
      <c r="D293" s="255" t="str">
        <f>IF($G293="","",VLOOKUP($G293,Lists!$BM$2:$BR$478,COLUMN(),FALSE))</f>
        <v/>
      </c>
      <c r="E293" s="255" t="str">
        <f>IF($G293="","",VLOOKUP($G293,Lists!$BM$2:$BR$478,COLUMN(),FALSE))</f>
        <v/>
      </c>
      <c r="F293" s="255" t="str">
        <f>IF($G293="","",VLOOKUP($G293,Lists!$BM$2:$BR$478,COLUMN(),FALSE))</f>
        <v/>
      </c>
      <c r="G293" s="245"/>
      <c r="H293" s="246"/>
      <c r="I293" s="246"/>
      <c r="J293" s="246"/>
      <c r="K293" s="246"/>
      <c r="L293" s="246"/>
      <c r="M293" s="246"/>
    </row>
    <row r="294" spans="2:13" s="253" customFormat="1" x14ac:dyDescent="0.3">
      <c r="B294" s="252" t="str">
        <f>IF($G294="","",VLOOKUP($G294,Lists!$BM$2:$BR$478,COLUMN(),FALSE))</f>
        <v/>
      </c>
      <c r="C294" s="252" t="str">
        <f>IF($G294="","",VLOOKUP($G294,Lists!$BM$2:$BR$478,COLUMN(),FALSE))</f>
        <v/>
      </c>
      <c r="D294" s="255" t="str">
        <f>IF($G294="","",VLOOKUP($G294,Lists!$BM$2:$BR$478,COLUMN(),FALSE))</f>
        <v/>
      </c>
      <c r="E294" s="255" t="str">
        <f>IF($G294="","",VLOOKUP($G294,Lists!$BM$2:$BR$478,COLUMN(),FALSE))</f>
        <v/>
      </c>
      <c r="F294" s="255" t="str">
        <f>IF($G294="","",VLOOKUP($G294,Lists!$BM$2:$BR$478,COLUMN(),FALSE))</f>
        <v/>
      </c>
      <c r="G294" s="245"/>
      <c r="H294" s="246"/>
      <c r="I294" s="246"/>
      <c r="J294" s="246"/>
      <c r="K294" s="246"/>
      <c r="L294" s="246"/>
      <c r="M294" s="246"/>
    </row>
    <row r="295" spans="2:13" s="253" customFormat="1" x14ac:dyDescent="0.3">
      <c r="B295" s="252" t="str">
        <f>IF($G295="","",VLOOKUP($G295,Lists!$BM$2:$BR$478,COLUMN(),FALSE))</f>
        <v/>
      </c>
      <c r="C295" s="252" t="str">
        <f>IF($G295="","",VLOOKUP($G295,Lists!$BM$2:$BR$478,COLUMN(),FALSE))</f>
        <v/>
      </c>
      <c r="D295" s="255" t="str">
        <f>IF($G295="","",VLOOKUP($G295,Lists!$BM$2:$BR$478,COLUMN(),FALSE))</f>
        <v/>
      </c>
      <c r="E295" s="255" t="str">
        <f>IF($G295="","",VLOOKUP($G295,Lists!$BM$2:$BR$478,COLUMN(),FALSE))</f>
        <v/>
      </c>
      <c r="F295" s="255" t="str">
        <f>IF($G295="","",VLOOKUP($G295,Lists!$BM$2:$BR$478,COLUMN(),FALSE))</f>
        <v/>
      </c>
      <c r="G295" s="245"/>
      <c r="H295" s="246"/>
      <c r="I295" s="246"/>
      <c r="J295" s="246"/>
      <c r="K295" s="246"/>
      <c r="L295" s="246"/>
      <c r="M295" s="246"/>
    </row>
    <row r="296" spans="2:13" s="253" customFormat="1" x14ac:dyDescent="0.3">
      <c r="B296" s="252" t="str">
        <f>IF($G296="","",VLOOKUP($G296,Lists!$BM$2:$BR$478,COLUMN(),FALSE))</f>
        <v/>
      </c>
      <c r="C296" s="252" t="str">
        <f>IF($G296="","",VLOOKUP($G296,Lists!$BM$2:$BR$478,COLUMN(),FALSE))</f>
        <v/>
      </c>
      <c r="D296" s="255" t="str">
        <f>IF($G296="","",VLOOKUP($G296,Lists!$BM$2:$BR$478,COLUMN(),FALSE))</f>
        <v/>
      </c>
      <c r="E296" s="255" t="str">
        <f>IF($G296="","",VLOOKUP($G296,Lists!$BM$2:$BR$478,COLUMN(),FALSE))</f>
        <v/>
      </c>
      <c r="F296" s="255" t="str">
        <f>IF($G296="","",VLOOKUP($G296,Lists!$BM$2:$BR$478,COLUMN(),FALSE))</f>
        <v/>
      </c>
      <c r="G296" s="245"/>
      <c r="H296" s="246"/>
      <c r="I296" s="246"/>
      <c r="J296" s="246"/>
      <c r="K296" s="246"/>
      <c r="L296" s="246"/>
      <c r="M296" s="246"/>
    </row>
    <row r="297" spans="2:13" s="253" customFormat="1" x14ac:dyDescent="0.3">
      <c r="B297" s="252" t="str">
        <f>IF($G297="","",VLOOKUP($G297,Lists!$BM$2:$BR$478,COLUMN(),FALSE))</f>
        <v/>
      </c>
      <c r="C297" s="252" t="str">
        <f>IF($G297="","",VLOOKUP($G297,Lists!$BM$2:$BR$478,COLUMN(),FALSE))</f>
        <v/>
      </c>
      <c r="D297" s="255" t="str">
        <f>IF($G297="","",VLOOKUP($G297,Lists!$BM$2:$BR$478,COLUMN(),FALSE))</f>
        <v/>
      </c>
      <c r="E297" s="255" t="str">
        <f>IF($G297="","",VLOOKUP($G297,Lists!$BM$2:$BR$478,COLUMN(),FALSE))</f>
        <v/>
      </c>
      <c r="F297" s="255" t="str">
        <f>IF($G297="","",VLOOKUP($G297,Lists!$BM$2:$BR$478,COLUMN(),FALSE))</f>
        <v/>
      </c>
      <c r="G297" s="245"/>
      <c r="H297" s="246"/>
      <c r="I297" s="246"/>
      <c r="J297" s="246"/>
      <c r="K297" s="246"/>
      <c r="L297" s="246"/>
      <c r="M297" s="246"/>
    </row>
    <row r="298" spans="2:13" s="253" customFormat="1" x14ac:dyDescent="0.3">
      <c r="B298" s="252" t="str">
        <f>IF($G298="","",VLOOKUP($G298,Lists!$BM$2:$BR$478,COLUMN(),FALSE))</f>
        <v/>
      </c>
      <c r="C298" s="252" t="str">
        <f>IF($G298="","",VLOOKUP($G298,Lists!$BM$2:$BR$478,COLUMN(),FALSE))</f>
        <v/>
      </c>
      <c r="D298" s="255" t="str">
        <f>IF($G298="","",VLOOKUP($G298,Lists!$BM$2:$BR$478,COLUMN(),FALSE))</f>
        <v/>
      </c>
      <c r="E298" s="255" t="str">
        <f>IF($G298="","",VLOOKUP($G298,Lists!$BM$2:$BR$478,COLUMN(),FALSE))</f>
        <v/>
      </c>
      <c r="F298" s="255" t="str">
        <f>IF($G298="","",VLOOKUP($G298,Lists!$BM$2:$BR$478,COLUMN(),FALSE))</f>
        <v/>
      </c>
      <c r="G298" s="245"/>
      <c r="H298" s="246"/>
      <c r="I298" s="246"/>
      <c r="J298" s="246"/>
      <c r="K298" s="246"/>
      <c r="L298" s="246"/>
      <c r="M298" s="246"/>
    </row>
    <row r="299" spans="2:13" s="253" customFormat="1" x14ac:dyDescent="0.3">
      <c r="B299" s="252" t="str">
        <f>IF($G299="","",VLOOKUP($G299,Lists!$BM$2:$BR$478,COLUMN(),FALSE))</f>
        <v/>
      </c>
      <c r="C299" s="252" t="str">
        <f>IF($G299="","",VLOOKUP($G299,Lists!$BM$2:$BR$478,COLUMN(),FALSE))</f>
        <v/>
      </c>
      <c r="D299" s="255" t="str">
        <f>IF($G299="","",VLOOKUP($G299,Lists!$BM$2:$BR$478,COLUMN(),FALSE))</f>
        <v/>
      </c>
      <c r="E299" s="255" t="str">
        <f>IF($G299="","",VLOOKUP($G299,Lists!$BM$2:$BR$478,COLUMN(),FALSE))</f>
        <v/>
      </c>
      <c r="F299" s="255" t="str">
        <f>IF($G299="","",VLOOKUP($G299,Lists!$BM$2:$BR$478,COLUMN(),FALSE))</f>
        <v/>
      </c>
      <c r="G299" s="245"/>
      <c r="H299" s="246"/>
      <c r="I299" s="246"/>
      <c r="J299" s="246"/>
      <c r="K299" s="246"/>
      <c r="L299" s="246"/>
      <c r="M299" s="246"/>
    </row>
    <row r="300" spans="2:13" s="253" customFormat="1" x14ac:dyDescent="0.3">
      <c r="B300" s="252" t="str">
        <f>IF($G300="","",VLOOKUP($G300,Lists!$BM$2:$BR$478,COLUMN(),FALSE))</f>
        <v/>
      </c>
      <c r="C300" s="252" t="str">
        <f>IF($G300="","",VLOOKUP($G300,Lists!$BM$2:$BR$478,COLUMN(),FALSE))</f>
        <v/>
      </c>
      <c r="D300" s="255" t="str">
        <f>IF($G300="","",VLOOKUP($G300,Lists!$BM$2:$BR$478,COLUMN(),FALSE))</f>
        <v/>
      </c>
      <c r="E300" s="255" t="str">
        <f>IF($G300="","",VLOOKUP($G300,Lists!$BM$2:$BR$478,COLUMN(),FALSE))</f>
        <v/>
      </c>
      <c r="F300" s="255" t="str">
        <f>IF($G300="","",VLOOKUP($G300,Lists!$BM$2:$BR$478,COLUMN(),FALSE))</f>
        <v/>
      </c>
      <c r="G300" s="245"/>
      <c r="H300" s="246"/>
      <c r="I300" s="246"/>
      <c r="J300" s="246"/>
      <c r="K300" s="246"/>
      <c r="L300" s="246"/>
      <c r="M300" s="246"/>
    </row>
    <row r="301" spans="2:13" s="253" customFormat="1" x14ac:dyDescent="0.3">
      <c r="B301" s="252" t="str">
        <f>IF($G301="","",VLOOKUP($G301,Lists!$BM$2:$BR$478,COLUMN(),FALSE))</f>
        <v/>
      </c>
      <c r="C301" s="252" t="str">
        <f>IF($G301="","",VLOOKUP($G301,Lists!$BM$2:$BR$478,COLUMN(),FALSE))</f>
        <v/>
      </c>
      <c r="D301" s="255" t="str">
        <f>IF($G301="","",VLOOKUP($G301,Lists!$BM$2:$BR$478,COLUMN(),FALSE))</f>
        <v/>
      </c>
      <c r="E301" s="255" t="str">
        <f>IF($G301="","",VLOOKUP($G301,Lists!$BM$2:$BR$478,COLUMN(),FALSE))</f>
        <v/>
      </c>
      <c r="F301" s="255" t="str">
        <f>IF($G301="","",VLOOKUP($G301,Lists!$BM$2:$BR$478,COLUMN(),FALSE))</f>
        <v/>
      </c>
      <c r="G301" s="245"/>
      <c r="H301" s="246"/>
      <c r="I301" s="246"/>
      <c r="J301" s="246"/>
      <c r="K301" s="246"/>
      <c r="L301" s="246"/>
      <c r="M301" s="246"/>
    </row>
    <row r="302" spans="2:13" s="253" customFormat="1" x14ac:dyDescent="0.3">
      <c r="B302" s="252" t="str">
        <f>IF($G302="","",VLOOKUP($G302,Lists!$BM$2:$BR$478,COLUMN(),FALSE))</f>
        <v/>
      </c>
      <c r="C302" s="252" t="str">
        <f>IF($G302="","",VLOOKUP($G302,Lists!$BM$2:$BR$478,COLUMN(),FALSE))</f>
        <v/>
      </c>
      <c r="D302" s="255" t="str">
        <f>IF($G302="","",VLOOKUP($G302,Lists!$BM$2:$BR$478,COLUMN(),FALSE))</f>
        <v/>
      </c>
      <c r="E302" s="255" t="str">
        <f>IF($G302="","",VLOOKUP($G302,Lists!$BM$2:$BR$478,COLUMN(),FALSE))</f>
        <v/>
      </c>
      <c r="F302" s="255" t="str">
        <f>IF($G302="","",VLOOKUP($G302,Lists!$BM$2:$BR$478,COLUMN(),FALSE))</f>
        <v/>
      </c>
      <c r="G302" s="245"/>
      <c r="H302" s="246"/>
      <c r="I302" s="246"/>
      <c r="J302" s="246"/>
      <c r="K302" s="246"/>
      <c r="L302" s="246"/>
      <c r="M302" s="246"/>
    </row>
    <row r="303" spans="2:13" s="253" customFormat="1" x14ac:dyDescent="0.3">
      <c r="B303" s="252" t="str">
        <f>IF($G303="","",VLOOKUP($G303,Lists!$BM$2:$BR$478,COLUMN(),FALSE))</f>
        <v/>
      </c>
      <c r="C303" s="252" t="str">
        <f>IF($G303="","",VLOOKUP($G303,Lists!$BM$2:$BR$478,COLUMN(),FALSE))</f>
        <v/>
      </c>
      <c r="D303" s="255" t="str">
        <f>IF($G303="","",VLOOKUP($G303,Lists!$BM$2:$BR$478,COLUMN(),FALSE))</f>
        <v/>
      </c>
      <c r="E303" s="255" t="str">
        <f>IF($G303="","",VLOOKUP($G303,Lists!$BM$2:$BR$478,COLUMN(),FALSE))</f>
        <v/>
      </c>
      <c r="F303" s="255" t="str">
        <f>IF($G303="","",VLOOKUP($G303,Lists!$BM$2:$BR$478,COLUMN(),FALSE))</f>
        <v/>
      </c>
      <c r="G303" s="245"/>
      <c r="H303" s="246"/>
      <c r="I303" s="246"/>
      <c r="J303" s="246"/>
      <c r="K303" s="246"/>
      <c r="L303" s="246"/>
      <c r="M303" s="246"/>
    </row>
    <row r="304" spans="2:13" s="253" customFormat="1" x14ac:dyDescent="0.3">
      <c r="B304" s="252" t="str">
        <f>IF($G304="","",VLOOKUP($G304,Lists!$BM$2:$BR$478,COLUMN(),FALSE))</f>
        <v/>
      </c>
      <c r="C304" s="252" t="str">
        <f>IF($G304="","",VLOOKUP($G304,Lists!$BM$2:$BR$478,COLUMN(),FALSE))</f>
        <v/>
      </c>
      <c r="D304" s="255" t="str">
        <f>IF($G304="","",VLOOKUP($G304,Lists!$BM$2:$BR$478,COLUMN(),FALSE))</f>
        <v/>
      </c>
      <c r="E304" s="255" t="str">
        <f>IF($G304="","",VLOOKUP($G304,Lists!$BM$2:$BR$478,COLUMN(),FALSE))</f>
        <v/>
      </c>
      <c r="F304" s="255" t="str">
        <f>IF($G304="","",VLOOKUP($G304,Lists!$BM$2:$BR$478,COLUMN(),FALSE))</f>
        <v/>
      </c>
      <c r="G304" s="245"/>
      <c r="H304" s="246"/>
      <c r="I304" s="246"/>
      <c r="J304" s="246"/>
      <c r="K304" s="246"/>
      <c r="L304" s="246"/>
      <c r="M304" s="246"/>
    </row>
    <row r="305" spans="2:13" s="253" customFormat="1" x14ac:dyDescent="0.3">
      <c r="B305" s="252" t="str">
        <f>IF($G305="","",VLOOKUP($G305,Lists!$BM$2:$BR$478,COLUMN(),FALSE))</f>
        <v/>
      </c>
      <c r="C305" s="252" t="str">
        <f>IF($G305="","",VLOOKUP($G305,Lists!$BM$2:$BR$478,COLUMN(),FALSE))</f>
        <v/>
      </c>
      <c r="D305" s="255" t="str">
        <f>IF($G305="","",VLOOKUP($G305,Lists!$BM$2:$BR$478,COLUMN(),FALSE))</f>
        <v/>
      </c>
      <c r="E305" s="255" t="str">
        <f>IF($G305="","",VLOOKUP($G305,Lists!$BM$2:$BR$478,COLUMN(),FALSE))</f>
        <v/>
      </c>
      <c r="F305" s="255" t="str">
        <f>IF($G305="","",VLOOKUP($G305,Lists!$BM$2:$BR$478,COLUMN(),FALSE))</f>
        <v/>
      </c>
      <c r="G305" s="245"/>
      <c r="H305" s="246"/>
      <c r="I305" s="246"/>
      <c r="J305" s="246"/>
      <c r="K305" s="246"/>
      <c r="L305" s="246"/>
      <c r="M305" s="246"/>
    </row>
    <row r="306" spans="2:13" s="253" customFormat="1" x14ac:dyDescent="0.3">
      <c r="B306" s="252" t="str">
        <f>IF($G306="","",VLOOKUP($G306,Lists!$BM$2:$BR$478,COLUMN(),FALSE))</f>
        <v/>
      </c>
      <c r="C306" s="252" t="str">
        <f>IF($G306="","",VLOOKUP($G306,Lists!$BM$2:$BR$478,COLUMN(),FALSE))</f>
        <v/>
      </c>
      <c r="D306" s="255" t="str">
        <f>IF($G306="","",VLOOKUP($G306,Lists!$BM$2:$BR$478,COLUMN(),FALSE))</f>
        <v/>
      </c>
      <c r="E306" s="255" t="str">
        <f>IF($G306="","",VLOOKUP($G306,Lists!$BM$2:$BR$478,COLUMN(),FALSE))</f>
        <v/>
      </c>
      <c r="F306" s="255" t="str">
        <f>IF($G306="","",VLOOKUP($G306,Lists!$BM$2:$BR$478,COLUMN(),FALSE))</f>
        <v/>
      </c>
      <c r="G306" s="245"/>
      <c r="H306" s="246"/>
      <c r="I306" s="246"/>
      <c r="J306" s="246"/>
      <c r="K306" s="246"/>
      <c r="L306" s="246"/>
      <c r="M306" s="246"/>
    </row>
    <row r="307" spans="2:13" s="253" customFormat="1" x14ac:dyDescent="0.3">
      <c r="B307" s="252" t="str">
        <f>IF($G307="","",VLOOKUP($G307,Lists!$BM$2:$BR$478,COLUMN(),FALSE))</f>
        <v/>
      </c>
      <c r="C307" s="252" t="str">
        <f>IF($G307="","",VLOOKUP($G307,Lists!$BM$2:$BR$478,COLUMN(),FALSE))</f>
        <v/>
      </c>
      <c r="D307" s="255" t="str">
        <f>IF($G307="","",VLOOKUP($G307,Lists!$BM$2:$BR$478,COLUMN(),FALSE))</f>
        <v/>
      </c>
      <c r="E307" s="255" t="str">
        <f>IF($G307="","",VLOOKUP($G307,Lists!$BM$2:$BR$478,COLUMN(),FALSE))</f>
        <v/>
      </c>
      <c r="F307" s="255" t="str">
        <f>IF($G307="","",VLOOKUP($G307,Lists!$BM$2:$BR$478,COLUMN(),FALSE))</f>
        <v/>
      </c>
      <c r="G307" s="245"/>
      <c r="H307" s="246"/>
      <c r="I307" s="246"/>
      <c r="J307" s="246"/>
      <c r="K307" s="246"/>
      <c r="L307" s="246"/>
      <c r="M307" s="246"/>
    </row>
    <row r="308" spans="2:13" s="253" customFormat="1" x14ac:dyDescent="0.3">
      <c r="B308" s="252" t="str">
        <f>IF($G308="","",VLOOKUP($G308,Lists!$BM$2:$BR$478,COLUMN(),FALSE))</f>
        <v/>
      </c>
      <c r="C308" s="252" t="str">
        <f>IF($G308="","",VLOOKUP($G308,Lists!$BM$2:$BR$478,COLUMN(),FALSE))</f>
        <v/>
      </c>
      <c r="D308" s="255" t="str">
        <f>IF($G308="","",VLOOKUP($G308,Lists!$BM$2:$BR$478,COLUMN(),FALSE))</f>
        <v/>
      </c>
      <c r="E308" s="255" t="str">
        <f>IF($G308="","",VLOOKUP($G308,Lists!$BM$2:$BR$478,COLUMN(),FALSE))</f>
        <v/>
      </c>
      <c r="F308" s="255" t="str">
        <f>IF($G308="","",VLOOKUP($G308,Lists!$BM$2:$BR$478,COLUMN(),FALSE))</f>
        <v/>
      </c>
      <c r="G308" s="245"/>
      <c r="H308" s="246"/>
      <c r="I308" s="246"/>
      <c r="J308" s="246"/>
      <c r="K308" s="246"/>
      <c r="L308" s="246"/>
      <c r="M308" s="246"/>
    </row>
    <row r="309" spans="2:13" s="253" customFormat="1" x14ac:dyDescent="0.3">
      <c r="B309" s="252" t="str">
        <f>IF($G309="","",VLOOKUP($G309,Lists!$BM$2:$BR$478,COLUMN(),FALSE))</f>
        <v/>
      </c>
      <c r="C309" s="252" t="str">
        <f>IF($G309="","",VLOOKUP($G309,Lists!$BM$2:$BR$478,COLUMN(),FALSE))</f>
        <v/>
      </c>
      <c r="D309" s="255" t="str">
        <f>IF($G309="","",VLOOKUP($G309,Lists!$BM$2:$BR$478,COLUMN(),FALSE))</f>
        <v/>
      </c>
      <c r="E309" s="255" t="str">
        <f>IF($G309="","",VLOOKUP($G309,Lists!$BM$2:$BR$478,COLUMN(),FALSE))</f>
        <v/>
      </c>
      <c r="F309" s="255" t="str">
        <f>IF($G309="","",VLOOKUP($G309,Lists!$BM$2:$BR$478,COLUMN(),FALSE))</f>
        <v/>
      </c>
      <c r="G309" s="245"/>
      <c r="H309" s="246"/>
      <c r="I309" s="246"/>
      <c r="J309" s="246"/>
      <c r="K309" s="246"/>
      <c r="L309" s="246"/>
      <c r="M309" s="246"/>
    </row>
    <row r="310" spans="2:13" s="253" customFormat="1" x14ac:dyDescent="0.3">
      <c r="B310" s="252" t="str">
        <f>IF($G310="","",VLOOKUP($G310,Lists!$BM$2:$BR$478,COLUMN(),FALSE))</f>
        <v/>
      </c>
      <c r="C310" s="252" t="str">
        <f>IF($G310="","",VLOOKUP($G310,Lists!$BM$2:$BR$478,COLUMN(),FALSE))</f>
        <v/>
      </c>
      <c r="D310" s="255" t="str">
        <f>IF($G310="","",VLOOKUP($G310,Lists!$BM$2:$BR$478,COLUMN(),FALSE))</f>
        <v/>
      </c>
      <c r="E310" s="255" t="str">
        <f>IF($G310="","",VLOOKUP($G310,Lists!$BM$2:$BR$478,COLUMN(),FALSE))</f>
        <v/>
      </c>
      <c r="F310" s="255" t="str">
        <f>IF($G310="","",VLOOKUP($G310,Lists!$BM$2:$BR$478,COLUMN(),FALSE))</f>
        <v/>
      </c>
      <c r="G310" s="245"/>
      <c r="H310" s="246"/>
      <c r="I310" s="246"/>
      <c r="J310" s="246"/>
      <c r="K310" s="246"/>
      <c r="L310" s="246"/>
      <c r="M310" s="246"/>
    </row>
    <row r="311" spans="2:13" s="253" customFormat="1" x14ac:dyDescent="0.3">
      <c r="B311" s="252" t="str">
        <f>IF($G311="","",VLOOKUP($G311,Lists!$BM$2:$BR$478,COLUMN(),FALSE))</f>
        <v/>
      </c>
      <c r="C311" s="252" t="str">
        <f>IF($G311="","",VLOOKUP($G311,Lists!$BM$2:$BR$478,COLUMN(),FALSE))</f>
        <v/>
      </c>
      <c r="D311" s="255" t="str">
        <f>IF($G311="","",VLOOKUP($G311,Lists!$BM$2:$BR$478,COLUMN(),FALSE))</f>
        <v/>
      </c>
      <c r="E311" s="255" t="str">
        <f>IF($G311="","",VLOOKUP($G311,Lists!$BM$2:$BR$478,COLUMN(),FALSE))</f>
        <v/>
      </c>
      <c r="F311" s="255" t="str">
        <f>IF($G311="","",VLOOKUP($G311,Lists!$BM$2:$BR$478,COLUMN(),FALSE))</f>
        <v/>
      </c>
      <c r="G311" s="245"/>
      <c r="H311" s="246"/>
      <c r="I311" s="246"/>
      <c r="J311" s="246"/>
      <c r="K311" s="246"/>
      <c r="L311" s="246"/>
      <c r="M311" s="246"/>
    </row>
    <row r="312" spans="2:13" s="253" customFormat="1" x14ac:dyDescent="0.3">
      <c r="B312" s="252" t="str">
        <f>IF($G312="","",VLOOKUP($G312,Lists!$BM$2:$BR$478,COLUMN(),FALSE))</f>
        <v/>
      </c>
      <c r="C312" s="252" t="str">
        <f>IF($G312="","",VLOOKUP($G312,Lists!$BM$2:$BR$478,COLUMN(),FALSE))</f>
        <v/>
      </c>
      <c r="D312" s="255" t="str">
        <f>IF($G312="","",VLOOKUP($G312,Lists!$BM$2:$BR$478,COLUMN(),FALSE))</f>
        <v/>
      </c>
      <c r="E312" s="255" t="str">
        <f>IF($G312="","",VLOOKUP($G312,Lists!$BM$2:$BR$478,COLUMN(),FALSE))</f>
        <v/>
      </c>
      <c r="F312" s="255" t="str">
        <f>IF($G312="","",VLOOKUP($G312,Lists!$BM$2:$BR$478,COLUMN(),FALSE))</f>
        <v/>
      </c>
      <c r="G312" s="245"/>
      <c r="H312" s="246"/>
      <c r="I312" s="246"/>
      <c r="J312" s="246"/>
      <c r="K312" s="246"/>
      <c r="L312" s="246"/>
      <c r="M312" s="246"/>
    </row>
    <row r="313" spans="2:13" s="253" customFormat="1" x14ac:dyDescent="0.3">
      <c r="B313" s="252" t="str">
        <f>IF($G313="","",VLOOKUP($G313,Lists!$BM$2:$BR$478,COLUMN(),FALSE))</f>
        <v/>
      </c>
      <c r="C313" s="252" t="str">
        <f>IF($G313="","",VLOOKUP($G313,Lists!$BM$2:$BR$478,COLUMN(),FALSE))</f>
        <v/>
      </c>
      <c r="D313" s="255" t="str">
        <f>IF($G313="","",VLOOKUP($G313,Lists!$BM$2:$BR$478,COLUMN(),FALSE))</f>
        <v/>
      </c>
      <c r="E313" s="255" t="str">
        <f>IF($G313="","",VLOOKUP($G313,Lists!$BM$2:$BR$478,COLUMN(),FALSE))</f>
        <v/>
      </c>
      <c r="F313" s="255" t="str">
        <f>IF($G313="","",VLOOKUP($G313,Lists!$BM$2:$BR$478,COLUMN(),FALSE))</f>
        <v/>
      </c>
      <c r="G313" s="245"/>
      <c r="H313" s="246"/>
      <c r="I313" s="246"/>
      <c r="J313" s="246"/>
      <c r="K313" s="246"/>
      <c r="L313" s="246"/>
      <c r="M313" s="246"/>
    </row>
    <row r="314" spans="2:13" s="253" customFormat="1" x14ac:dyDescent="0.3">
      <c r="B314" s="252" t="str">
        <f>IF($G314="","",VLOOKUP($G314,Lists!$BM$2:$BR$478,COLUMN(),FALSE))</f>
        <v/>
      </c>
      <c r="C314" s="252" t="str">
        <f>IF($G314="","",VLOOKUP($G314,Lists!$BM$2:$BR$478,COLUMN(),FALSE))</f>
        <v/>
      </c>
      <c r="D314" s="255" t="str">
        <f>IF($G314="","",VLOOKUP($G314,Lists!$BM$2:$BR$478,COLUMN(),FALSE))</f>
        <v/>
      </c>
      <c r="E314" s="255" t="str">
        <f>IF($G314="","",VLOOKUP($G314,Lists!$BM$2:$BR$478,COLUMN(),FALSE))</f>
        <v/>
      </c>
      <c r="F314" s="255" t="str">
        <f>IF($G314="","",VLOOKUP($G314,Lists!$BM$2:$BR$478,COLUMN(),FALSE))</f>
        <v/>
      </c>
      <c r="G314" s="245"/>
      <c r="H314" s="246"/>
      <c r="I314" s="246"/>
      <c r="J314" s="246"/>
      <c r="K314" s="246"/>
      <c r="L314" s="246"/>
      <c r="M314" s="246"/>
    </row>
    <row r="315" spans="2:13" s="253" customFormat="1" x14ac:dyDescent="0.3">
      <c r="B315" s="252" t="str">
        <f>IF($G315="","",VLOOKUP($G315,Lists!$BM$2:$BR$478,COLUMN(),FALSE))</f>
        <v/>
      </c>
      <c r="C315" s="252" t="str">
        <f>IF($G315="","",VLOOKUP($G315,Lists!$BM$2:$BR$478,COLUMN(),FALSE))</f>
        <v/>
      </c>
      <c r="D315" s="255" t="str">
        <f>IF($G315="","",VLOOKUP($G315,Lists!$BM$2:$BR$478,COLUMN(),FALSE))</f>
        <v/>
      </c>
      <c r="E315" s="255" t="str">
        <f>IF($G315="","",VLOOKUP($G315,Lists!$BM$2:$BR$478,COLUMN(),FALSE))</f>
        <v/>
      </c>
      <c r="F315" s="255" t="str">
        <f>IF($G315="","",VLOOKUP($G315,Lists!$BM$2:$BR$478,COLUMN(),FALSE))</f>
        <v/>
      </c>
      <c r="G315" s="245"/>
      <c r="H315" s="246"/>
      <c r="I315" s="246"/>
      <c r="J315" s="246"/>
      <c r="K315" s="246"/>
      <c r="L315" s="246"/>
      <c r="M315" s="246"/>
    </row>
    <row r="316" spans="2:13" s="253" customFormat="1" x14ac:dyDescent="0.3">
      <c r="B316" s="252" t="str">
        <f>IF($G316="","",VLOOKUP($G316,Lists!$BM$2:$BR$478,COLUMN(),FALSE))</f>
        <v/>
      </c>
      <c r="C316" s="252" t="str">
        <f>IF($G316="","",VLOOKUP($G316,Lists!$BM$2:$BR$478,COLUMN(),FALSE))</f>
        <v/>
      </c>
      <c r="D316" s="255" t="str">
        <f>IF($G316="","",VLOOKUP($G316,Lists!$BM$2:$BR$478,COLUMN(),FALSE))</f>
        <v/>
      </c>
      <c r="E316" s="255" t="str">
        <f>IF($G316="","",VLOOKUP($G316,Lists!$BM$2:$BR$478,COLUMN(),FALSE))</f>
        <v/>
      </c>
      <c r="F316" s="255" t="str">
        <f>IF($G316="","",VLOOKUP($G316,Lists!$BM$2:$BR$478,COLUMN(),FALSE))</f>
        <v/>
      </c>
      <c r="G316" s="245"/>
      <c r="H316" s="246"/>
      <c r="I316" s="246"/>
      <c r="J316" s="246"/>
      <c r="K316" s="246"/>
      <c r="L316" s="246"/>
      <c r="M316" s="246"/>
    </row>
    <row r="317" spans="2:13" s="253" customFormat="1" x14ac:dyDescent="0.3">
      <c r="B317" s="252" t="str">
        <f>IF($G317="","",VLOOKUP($G317,Lists!$BM$2:$BR$478,COLUMN(),FALSE))</f>
        <v/>
      </c>
      <c r="C317" s="252" t="str">
        <f>IF($G317="","",VLOOKUP($G317,Lists!$BM$2:$BR$478,COLUMN(),FALSE))</f>
        <v/>
      </c>
      <c r="D317" s="255" t="str">
        <f>IF($G317="","",VLOOKUP($G317,Lists!$BM$2:$BR$478,COLUMN(),FALSE))</f>
        <v/>
      </c>
      <c r="E317" s="255" t="str">
        <f>IF($G317="","",VLOOKUP($G317,Lists!$BM$2:$BR$478,COLUMN(),FALSE))</f>
        <v/>
      </c>
      <c r="F317" s="255" t="str">
        <f>IF($G317="","",VLOOKUP($G317,Lists!$BM$2:$BR$478,COLUMN(),FALSE))</f>
        <v/>
      </c>
      <c r="G317" s="245"/>
      <c r="H317" s="246"/>
      <c r="I317" s="246"/>
      <c r="J317" s="246"/>
      <c r="K317" s="246"/>
      <c r="L317" s="246"/>
      <c r="M317" s="246"/>
    </row>
    <row r="318" spans="2:13" s="253" customFormat="1" x14ac:dyDescent="0.3">
      <c r="B318" s="252" t="str">
        <f>IF($G318="","",VLOOKUP($G318,Lists!$BM$2:$BR$478,COLUMN(),FALSE))</f>
        <v/>
      </c>
      <c r="C318" s="252" t="str">
        <f>IF($G318="","",VLOOKUP($G318,Lists!$BM$2:$BR$478,COLUMN(),FALSE))</f>
        <v/>
      </c>
      <c r="D318" s="255" t="str">
        <f>IF($G318="","",VLOOKUP($G318,Lists!$BM$2:$BR$478,COLUMN(),FALSE))</f>
        <v/>
      </c>
      <c r="E318" s="255" t="str">
        <f>IF($G318="","",VLOOKUP($G318,Lists!$BM$2:$BR$478,COLUMN(),FALSE))</f>
        <v/>
      </c>
      <c r="F318" s="255" t="str">
        <f>IF($G318="","",VLOOKUP($G318,Lists!$BM$2:$BR$478,COLUMN(),FALSE))</f>
        <v/>
      </c>
      <c r="G318" s="245"/>
      <c r="H318" s="246"/>
      <c r="I318" s="246"/>
      <c r="J318" s="246"/>
      <c r="K318" s="246"/>
      <c r="L318" s="246"/>
      <c r="M318" s="246"/>
    </row>
    <row r="319" spans="2:13" s="253" customFormat="1" x14ac:dyDescent="0.3">
      <c r="B319" s="252" t="str">
        <f>IF($G319="","",VLOOKUP($G319,Lists!$BM$2:$BR$478,COLUMN(),FALSE))</f>
        <v/>
      </c>
      <c r="C319" s="252" t="str">
        <f>IF($G319="","",VLOOKUP($G319,Lists!$BM$2:$BR$478,COLUMN(),FALSE))</f>
        <v/>
      </c>
      <c r="D319" s="255" t="str">
        <f>IF($G319="","",VLOOKUP($G319,Lists!$BM$2:$BR$478,COLUMN(),FALSE))</f>
        <v/>
      </c>
      <c r="E319" s="255" t="str">
        <f>IF($G319="","",VLOOKUP($G319,Lists!$BM$2:$BR$478,COLUMN(),FALSE))</f>
        <v/>
      </c>
      <c r="F319" s="255" t="str">
        <f>IF($G319="","",VLOOKUP($G319,Lists!$BM$2:$BR$478,COLUMN(),FALSE))</f>
        <v/>
      </c>
      <c r="G319" s="245"/>
      <c r="H319" s="246"/>
      <c r="I319" s="246"/>
      <c r="J319" s="246"/>
      <c r="K319" s="246"/>
      <c r="L319" s="246"/>
      <c r="M319" s="246"/>
    </row>
    <row r="320" spans="2:13" s="253" customFormat="1" x14ac:dyDescent="0.3">
      <c r="B320" s="252" t="str">
        <f>IF($G320="","",VLOOKUP($G320,Lists!$BM$2:$BR$478,COLUMN(),FALSE))</f>
        <v/>
      </c>
      <c r="C320" s="252" t="str">
        <f>IF($G320="","",VLOOKUP($G320,Lists!$BM$2:$BR$478,COLUMN(),FALSE))</f>
        <v/>
      </c>
      <c r="D320" s="255" t="str">
        <f>IF($G320="","",VLOOKUP($G320,Lists!$BM$2:$BR$478,COLUMN(),FALSE))</f>
        <v/>
      </c>
      <c r="E320" s="255" t="str">
        <f>IF($G320="","",VLOOKUP($G320,Lists!$BM$2:$BR$478,COLUMN(),FALSE))</f>
        <v/>
      </c>
      <c r="F320" s="255" t="str">
        <f>IF($G320="","",VLOOKUP($G320,Lists!$BM$2:$BR$478,COLUMN(),FALSE))</f>
        <v/>
      </c>
      <c r="G320" s="245"/>
      <c r="H320" s="246"/>
      <c r="I320" s="246"/>
      <c r="J320" s="246"/>
      <c r="K320" s="246"/>
      <c r="L320" s="246"/>
      <c r="M320" s="246"/>
    </row>
    <row r="321" spans="2:13" s="253" customFormat="1" x14ac:dyDescent="0.3">
      <c r="B321" s="252" t="str">
        <f>IF($G321="","",VLOOKUP($G321,Lists!$BM$2:$BR$478,COLUMN(),FALSE))</f>
        <v/>
      </c>
      <c r="C321" s="252" t="str">
        <f>IF($G321="","",VLOOKUP($G321,Lists!$BM$2:$BR$478,COLUMN(),FALSE))</f>
        <v/>
      </c>
      <c r="D321" s="255" t="str">
        <f>IF($G321="","",VLOOKUP($G321,Lists!$BM$2:$BR$478,COLUMN(),FALSE))</f>
        <v/>
      </c>
      <c r="E321" s="255" t="str">
        <f>IF($G321="","",VLOOKUP($G321,Lists!$BM$2:$BR$478,COLUMN(),FALSE))</f>
        <v/>
      </c>
      <c r="F321" s="255" t="str">
        <f>IF($G321="","",VLOOKUP($G321,Lists!$BM$2:$BR$478,COLUMN(),FALSE))</f>
        <v/>
      </c>
      <c r="G321" s="245"/>
      <c r="H321" s="246"/>
      <c r="I321" s="246"/>
      <c r="J321" s="246"/>
      <c r="K321" s="246"/>
      <c r="L321" s="246"/>
      <c r="M321" s="246"/>
    </row>
    <row r="322" spans="2:13" s="253" customFormat="1" x14ac:dyDescent="0.3">
      <c r="B322" s="252" t="str">
        <f>IF($G322="","",VLOOKUP($G322,Lists!$BM$2:$BR$478,COLUMN(),FALSE))</f>
        <v/>
      </c>
      <c r="C322" s="252" t="str">
        <f>IF($G322="","",VLOOKUP($G322,Lists!$BM$2:$BR$478,COLUMN(),FALSE))</f>
        <v/>
      </c>
      <c r="D322" s="255" t="str">
        <f>IF($G322="","",VLOOKUP($G322,Lists!$BM$2:$BR$478,COLUMN(),FALSE))</f>
        <v/>
      </c>
      <c r="E322" s="255" t="str">
        <f>IF($G322="","",VLOOKUP($G322,Lists!$BM$2:$BR$478,COLUMN(),FALSE))</f>
        <v/>
      </c>
      <c r="F322" s="255" t="str">
        <f>IF($G322="","",VLOOKUP($G322,Lists!$BM$2:$BR$478,COLUMN(),FALSE))</f>
        <v/>
      </c>
      <c r="G322" s="245"/>
      <c r="H322" s="246"/>
      <c r="I322" s="246"/>
      <c r="J322" s="246"/>
      <c r="K322" s="246"/>
      <c r="L322" s="246"/>
      <c r="M322" s="246"/>
    </row>
    <row r="323" spans="2:13" s="253" customFormat="1" x14ac:dyDescent="0.3">
      <c r="B323" s="252" t="str">
        <f>IF($G323="","",VLOOKUP($G323,Lists!$BM$2:$BR$478,COLUMN(),FALSE))</f>
        <v/>
      </c>
      <c r="C323" s="252" t="str">
        <f>IF($G323="","",VLOOKUP($G323,Lists!$BM$2:$BR$478,COLUMN(),FALSE))</f>
        <v/>
      </c>
      <c r="D323" s="255" t="str">
        <f>IF($G323="","",VLOOKUP($G323,Lists!$BM$2:$BR$478,COLUMN(),FALSE))</f>
        <v/>
      </c>
      <c r="E323" s="255" t="str">
        <f>IF($G323="","",VLOOKUP($G323,Lists!$BM$2:$BR$478,COLUMN(),FALSE))</f>
        <v/>
      </c>
      <c r="F323" s="255" t="str">
        <f>IF($G323="","",VLOOKUP($G323,Lists!$BM$2:$BR$478,COLUMN(),FALSE))</f>
        <v/>
      </c>
      <c r="G323" s="245"/>
      <c r="H323" s="246"/>
      <c r="I323" s="246"/>
      <c r="J323" s="246"/>
      <c r="K323" s="246"/>
      <c r="L323" s="246"/>
      <c r="M323" s="246"/>
    </row>
    <row r="324" spans="2:13" s="253" customFormat="1" x14ac:dyDescent="0.3">
      <c r="B324" s="252" t="str">
        <f>IF($G324="","",VLOOKUP($G324,Lists!$BM$2:$BR$478,COLUMN(),FALSE))</f>
        <v/>
      </c>
      <c r="C324" s="252" t="str">
        <f>IF($G324="","",VLOOKUP($G324,Lists!$BM$2:$BR$478,COLUMN(),FALSE))</f>
        <v/>
      </c>
      <c r="D324" s="255" t="str">
        <f>IF($G324="","",VLOOKUP($G324,Lists!$BM$2:$BR$478,COLUMN(),FALSE))</f>
        <v/>
      </c>
      <c r="E324" s="255" t="str">
        <f>IF($G324="","",VLOOKUP($G324,Lists!$BM$2:$BR$478,COLUMN(),FALSE))</f>
        <v/>
      </c>
      <c r="F324" s="255" t="str">
        <f>IF($G324="","",VLOOKUP($G324,Lists!$BM$2:$BR$478,COLUMN(),FALSE))</f>
        <v/>
      </c>
      <c r="G324" s="245"/>
      <c r="H324" s="246"/>
      <c r="I324" s="246"/>
      <c r="J324" s="246"/>
      <c r="K324" s="246"/>
      <c r="L324" s="246"/>
      <c r="M324" s="246"/>
    </row>
    <row r="325" spans="2:13" s="253" customFormat="1" x14ac:dyDescent="0.3">
      <c r="B325" s="252" t="str">
        <f>IF($G325="","",VLOOKUP($G325,Lists!$BM$2:$BR$478,COLUMN(),FALSE))</f>
        <v/>
      </c>
      <c r="C325" s="252" t="str">
        <f>IF($G325="","",VLOOKUP($G325,Lists!$BM$2:$BR$478,COLUMN(),FALSE))</f>
        <v/>
      </c>
      <c r="D325" s="255" t="str">
        <f>IF($G325="","",VLOOKUP($G325,Lists!$BM$2:$BR$478,COLUMN(),FALSE))</f>
        <v/>
      </c>
      <c r="E325" s="255" t="str">
        <f>IF($G325="","",VLOOKUP($G325,Lists!$BM$2:$BR$478,COLUMN(),FALSE))</f>
        <v/>
      </c>
      <c r="F325" s="255" t="str">
        <f>IF($G325="","",VLOOKUP($G325,Lists!$BM$2:$BR$478,COLUMN(),FALSE))</f>
        <v/>
      </c>
      <c r="G325" s="245"/>
      <c r="H325" s="246"/>
      <c r="I325" s="246"/>
      <c r="J325" s="246"/>
      <c r="K325" s="246"/>
      <c r="L325" s="246"/>
      <c r="M325" s="246"/>
    </row>
    <row r="326" spans="2:13" s="253" customFormat="1" x14ac:dyDescent="0.3">
      <c r="B326" s="252" t="str">
        <f>IF($G326="","",VLOOKUP($G326,Lists!$BM$2:$BR$478,COLUMN(),FALSE))</f>
        <v/>
      </c>
      <c r="C326" s="252" t="str">
        <f>IF($G326="","",VLOOKUP($G326,Lists!$BM$2:$BR$478,COLUMN(),FALSE))</f>
        <v/>
      </c>
      <c r="D326" s="255" t="str">
        <f>IF($G326="","",VLOOKUP($G326,Lists!$BM$2:$BR$478,COLUMN(),FALSE))</f>
        <v/>
      </c>
      <c r="E326" s="255" t="str">
        <f>IF($G326="","",VLOOKUP($G326,Lists!$BM$2:$BR$478,COLUMN(),FALSE))</f>
        <v/>
      </c>
      <c r="F326" s="255" t="str">
        <f>IF($G326="","",VLOOKUP($G326,Lists!$BM$2:$BR$478,COLUMN(),FALSE))</f>
        <v/>
      </c>
      <c r="G326" s="245"/>
      <c r="H326" s="246"/>
      <c r="I326" s="246"/>
      <c r="J326" s="246"/>
      <c r="K326" s="246"/>
      <c r="L326" s="246"/>
      <c r="M326" s="246"/>
    </row>
    <row r="327" spans="2:13" s="253" customFormat="1" x14ac:dyDescent="0.3">
      <c r="B327" s="252" t="str">
        <f>IF($G327="","",VLOOKUP($G327,Lists!$BM$2:$BR$478,COLUMN(),FALSE))</f>
        <v/>
      </c>
      <c r="C327" s="252" t="str">
        <f>IF($G327="","",VLOOKUP($G327,Lists!$BM$2:$BR$478,COLUMN(),FALSE))</f>
        <v/>
      </c>
      <c r="D327" s="255" t="str">
        <f>IF($G327="","",VLOOKUP($G327,Lists!$BM$2:$BR$478,COLUMN(),FALSE))</f>
        <v/>
      </c>
      <c r="E327" s="255" t="str">
        <f>IF($G327="","",VLOOKUP($G327,Lists!$BM$2:$BR$478,COLUMN(),FALSE))</f>
        <v/>
      </c>
      <c r="F327" s="255" t="str">
        <f>IF($G327="","",VLOOKUP($G327,Lists!$BM$2:$BR$478,COLUMN(),FALSE))</f>
        <v/>
      </c>
      <c r="G327" s="245"/>
      <c r="H327" s="246"/>
      <c r="I327" s="246"/>
      <c r="J327" s="246"/>
      <c r="K327" s="246"/>
      <c r="L327" s="246"/>
      <c r="M327" s="246"/>
    </row>
    <row r="328" spans="2:13" s="253" customFormat="1" x14ac:dyDescent="0.3">
      <c r="B328" s="252" t="str">
        <f>IF($G328="","",VLOOKUP($G328,Lists!$BM$2:$BR$478,COLUMN(),FALSE))</f>
        <v/>
      </c>
      <c r="C328" s="252" t="str">
        <f>IF($G328="","",VLOOKUP($G328,Lists!$BM$2:$BR$478,COLUMN(),FALSE))</f>
        <v/>
      </c>
      <c r="D328" s="255" t="str">
        <f>IF($G328="","",VLOOKUP($G328,Lists!$BM$2:$BR$478,COLUMN(),FALSE))</f>
        <v/>
      </c>
      <c r="E328" s="255" t="str">
        <f>IF($G328="","",VLOOKUP($G328,Lists!$BM$2:$BR$478,COLUMN(),FALSE))</f>
        <v/>
      </c>
      <c r="F328" s="255" t="str">
        <f>IF($G328="","",VLOOKUP($G328,Lists!$BM$2:$BR$478,COLUMN(),FALSE))</f>
        <v/>
      </c>
      <c r="G328" s="245"/>
      <c r="H328" s="246"/>
      <c r="I328" s="246"/>
      <c r="J328" s="246"/>
      <c r="K328" s="246"/>
      <c r="L328" s="246"/>
      <c r="M328" s="246"/>
    </row>
    <row r="329" spans="2:13" s="253" customFormat="1" x14ac:dyDescent="0.3">
      <c r="B329" s="252" t="str">
        <f>IF($G329="","",VLOOKUP($G329,Lists!$BM$2:$BR$478,COLUMN(),FALSE))</f>
        <v/>
      </c>
      <c r="C329" s="252" t="str">
        <f>IF($G329="","",VLOOKUP($G329,Lists!$BM$2:$BR$478,COLUMN(),FALSE))</f>
        <v/>
      </c>
      <c r="D329" s="255" t="str">
        <f>IF($G329="","",VLOOKUP($G329,Lists!$BM$2:$BR$478,COLUMN(),FALSE))</f>
        <v/>
      </c>
      <c r="E329" s="255" t="str">
        <f>IF($G329="","",VLOOKUP($G329,Lists!$BM$2:$BR$478,COLUMN(),FALSE))</f>
        <v/>
      </c>
      <c r="F329" s="255" t="str">
        <f>IF($G329="","",VLOOKUP($G329,Lists!$BM$2:$BR$478,COLUMN(),FALSE))</f>
        <v/>
      </c>
      <c r="G329" s="245"/>
      <c r="H329" s="246"/>
      <c r="I329" s="246"/>
      <c r="J329" s="246"/>
      <c r="K329" s="246"/>
      <c r="L329" s="246"/>
      <c r="M329" s="246"/>
    </row>
    <row r="330" spans="2:13" s="253" customFormat="1" x14ac:dyDescent="0.3">
      <c r="B330" s="252" t="str">
        <f>IF($G330="","",VLOOKUP($G330,Lists!$BM$2:$BR$478,COLUMN(),FALSE))</f>
        <v/>
      </c>
      <c r="C330" s="252" t="str">
        <f>IF($G330="","",VLOOKUP($G330,Lists!$BM$2:$BR$478,COLUMN(),FALSE))</f>
        <v/>
      </c>
      <c r="D330" s="255" t="str">
        <f>IF($G330="","",VLOOKUP($G330,Lists!$BM$2:$BR$478,COLUMN(),FALSE))</f>
        <v/>
      </c>
      <c r="E330" s="255" t="str">
        <f>IF($G330="","",VLOOKUP($G330,Lists!$BM$2:$BR$478,COLUMN(),FALSE))</f>
        <v/>
      </c>
      <c r="F330" s="255" t="str">
        <f>IF($G330="","",VLOOKUP($G330,Lists!$BM$2:$BR$478,COLUMN(),FALSE))</f>
        <v/>
      </c>
      <c r="G330" s="245"/>
      <c r="H330" s="246"/>
      <c r="I330" s="246"/>
      <c r="J330" s="246"/>
      <c r="K330" s="246"/>
      <c r="L330" s="246"/>
      <c r="M330" s="246"/>
    </row>
    <row r="331" spans="2:13" s="253" customFormat="1" x14ac:dyDescent="0.3">
      <c r="B331" s="252" t="str">
        <f>IF($G331="","",VLOOKUP($G331,Lists!$BM$2:$BR$478,COLUMN(),FALSE))</f>
        <v/>
      </c>
      <c r="C331" s="252" t="str">
        <f>IF($G331="","",VLOOKUP($G331,Lists!$BM$2:$BR$478,COLUMN(),FALSE))</f>
        <v/>
      </c>
      <c r="D331" s="255" t="str">
        <f>IF($G331="","",VLOOKUP($G331,Lists!$BM$2:$BR$478,COLUMN(),FALSE))</f>
        <v/>
      </c>
      <c r="E331" s="255" t="str">
        <f>IF($G331="","",VLOOKUP($G331,Lists!$BM$2:$BR$478,COLUMN(),FALSE))</f>
        <v/>
      </c>
      <c r="F331" s="255" t="str">
        <f>IF($G331="","",VLOOKUP($G331,Lists!$BM$2:$BR$478,COLUMN(),FALSE))</f>
        <v/>
      </c>
      <c r="G331" s="245"/>
      <c r="H331" s="246"/>
      <c r="I331" s="246"/>
      <c r="J331" s="246"/>
      <c r="K331" s="246"/>
      <c r="L331" s="246"/>
      <c r="M331" s="246"/>
    </row>
    <row r="332" spans="2:13" s="253" customFormat="1" x14ac:dyDescent="0.3">
      <c r="B332" s="252" t="str">
        <f>IF($G332="","",VLOOKUP($G332,Lists!$BM$2:$BR$478,COLUMN(),FALSE))</f>
        <v/>
      </c>
      <c r="C332" s="252" t="str">
        <f>IF($G332="","",VLOOKUP($G332,Lists!$BM$2:$BR$478,COLUMN(),FALSE))</f>
        <v/>
      </c>
      <c r="D332" s="255" t="str">
        <f>IF($G332="","",VLOOKUP($G332,Lists!$BM$2:$BR$478,COLUMN(),FALSE))</f>
        <v/>
      </c>
      <c r="E332" s="255" t="str">
        <f>IF($G332="","",VLOOKUP($G332,Lists!$BM$2:$BR$478,COLUMN(),FALSE))</f>
        <v/>
      </c>
      <c r="F332" s="255" t="str">
        <f>IF($G332="","",VLOOKUP($G332,Lists!$BM$2:$BR$478,COLUMN(),FALSE))</f>
        <v/>
      </c>
      <c r="G332" s="245"/>
      <c r="H332" s="246"/>
      <c r="I332" s="246"/>
      <c r="J332" s="246"/>
      <c r="K332" s="246"/>
      <c r="L332" s="246"/>
      <c r="M332" s="246"/>
    </row>
    <row r="333" spans="2:13" s="253" customFormat="1" x14ac:dyDescent="0.3">
      <c r="B333" s="252" t="str">
        <f>IF($G333="","",VLOOKUP($G333,Lists!$BM$2:$BR$478,COLUMN(),FALSE))</f>
        <v/>
      </c>
      <c r="C333" s="252" t="str">
        <f>IF($G333="","",VLOOKUP($G333,Lists!$BM$2:$BR$478,COLUMN(),FALSE))</f>
        <v/>
      </c>
      <c r="D333" s="255" t="str">
        <f>IF($G333="","",VLOOKUP($G333,Lists!$BM$2:$BR$478,COLUMN(),FALSE))</f>
        <v/>
      </c>
      <c r="E333" s="255" t="str">
        <f>IF($G333="","",VLOOKUP($G333,Lists!$BM$2:$BR$478,COLUMN(),FALSE))</f>
        <v/>
      </c>
      <c r="F333" s="255" t="str">
        <f>IF($G333="","",VLOOKUP($G333,Lists!$BM$2:$BR$478,COLUMN(),FALSE))</f>
        <v/>
      </c>
      <c r="G333" s="245"/>
      <c r="H333" s="246"/>
      <c r="I333" s="246"/>
      <c r="J333" s="246"/>
      <c r="K333" s="246"/>
      <c r="L333" s="246"/>
      <c r="M333" s="246"/>
    </row>
    <row r="334" spans="2:13" s="253" customFormat="1" x14ac:dyDescent="0.3">
      <c r="B334" s="252" t="str">
        <f>IF($G334="","",VLOOKUP($G334,Lists!$BM$2:$BR$478,COLUMN(),FALSE))</f>
        <v/>
      </c>
      <c r="C334" s="252" t="str">
        <f>IF($G334="","",VLOOKUP($G334,Lists!$BM$2:$BR$478,COLUMN(),FALSE))</f>
        <v/>
      </c>
      <c r="D334" s="255" t="str">
        <f>IF($G334="","",VLOOKUP($G334,Lists!$BM$2:$BR$478,COLUMN(),FALSE))</f>
        <v/>
      </c>
      <c r="E334" s="255" t="str">
        <f>IF($G334="","",VLOOKUP($G334,Lists!$BM$2:$BR$478,COLUMN(),FALSE))</f>
        <v/>
      </c>
      <c r="F334" s="255" t="str">
        <f>IF($G334="","",VLOOKUP($G334,Lists!$BM$2:$BR$478,COLUMN(),FALSE))</f>
        <v/>
      </c>
      <c r="G334" s="245"/>
      <c r="H334" s="246"/>
      <c r="I334" s="246"/>
      <c r="J334" s="246"/>
      <c r="K334" s="246"/>
      <c r="L334" s="246"/>
      <c r="M334" s="246"/>
    </row>
    <row r="335" spans="2:13" s="253" customFormat="1" x14ac:dyDescent="0.3">
      <c r="B335" s="252" t="str">
        <f>IF($G335="","",VLOOKUP($G335,Lists!$BM$2:$BR$478,COLUMN(),FALSE))</f>
        <v/>
      </c>
      <c r="C335" s="252" t="str">
        <f>IF($G335="","",VLOOKUP($G335,Lists!$BM$2:$BR$478,COLUMN(),FALSE))</f>
        <v/>
      </c>
      <c r="D335" s="255" t="str">
        <f>IF($G335="","",VLOOKUP($G335,Lists!$BM$2:$BR$478,COLUMN(),FALSE))</f>
        <v/>
      </c>
      <c r="E335" s="255" t="str">
        <f>IF($G335="","",VLOOKUP($G335,Lists!$BM$2:$BR$478,COLUMN(),FALSE))</f>
        <v/>
      </c>
      <c r="F335" s="255" t="str">
        <f>IF($G335="","",VLOOKUP($G335,Lists!$BM$2:$BR$478,COLUMN(),FALSE))</f>
        <v/>
      </c>
      <c r="G335" s="245"/>
      <c r="H335" s="246"/>
      <c r="I335" s="246"/>
      <c r="J335" s="246"/>
      <c r="K335" s="246"/>
      <c r="L335" s="246"/>
      <c r="M335" s="246"/>
    </row>
    <row r="336" spans="2:13" s="253" customFormat="1" x14ac:dyDescent="0.3">
      <c r="B336" s="252" t="str">
        <f>IF($G336="","",VLOOKUP($G336,Lists!$BM$2:$BR$478,COLUMN(),FALSE))</f>
        <v/>
      </c>
      <c r="C336" s="252" t="str">
        <f>IF($G336="","",VLOOKUP($G336,Lists!$BM$2:$BR$478,COLUMN(),FALSE))</f>
        <v/>
      </c>
      <c r="D336" s="255" t="str">
        <f>IF($G336="","",VLOOKUP($G336,Lists!$BM$2:$BR$478,COLUMN(),FALSE))</f>
        <v/>
      </c>
      <c r="E336" s="255" t="str">
        <f>IF($G336="","",VLOOKUP($G336,Lists!$BM$2:$BR$478,COLUMN(),FALSE))</f>
        <v/>
      </c>
      <c r="F336" s="255" t="str">
        <f>IF($G336="","",VLOOKUP($G336,Lists!$BM$2:$BR$478,COLUMN(),FALSE))</f>
        <v/>
      </c>
      <c r="G336" s="245"/>
      <c r="H336" s="246"/>
      <c r="I336" s="246"/>
      <c r="J336" s="246"/>
      <c r="K336" s="246"/>
      <c r="L336" s="246"/>
      <c r="M336" s="246"/>
    </row>
    <row r="337" spans="2:13" s="253" customFormat="1" x14ac:dyDescent="0.3">
      <c r="B337" s="252" t="str">
        <f>IF($G337="","",VLOOKUP($G337,Lists!$BM$2:$BR$478,COLUMN(),FALSE))</f>
        <v/>
      </c>
      <c r="C337" s="252" t="str">
        <f>IF($G337="","",VLOOKUP($G337,Lists!$BM$2:$BR$478,COLUMN(),FALSE))</f>
        <v/>
      </c>
      <c r="D337" s="255" t="str">
        <f>IF($G337="","",VLOOKUP($G337,Lists!$BM$2:$BR$478,COLUMN(),FALSE))</f>
        <v/>
      </c>
      <c r="E337" s="255" t="str">
        <f>IF($G337="","",VLOOKUP($G337,Lists!$BM$2:$BR$478,COLUMN(),FALSE))</f>
        <v/>
      </c>
      <c r="F337" s="255" t="str">
        <f>IF($G337="","",VLOOKUP($G337,Lists!$BM$2:$BR$478,COLUMN(),FALSE))</f>
        <v/>
      </c>
      <c r="G337" s="245"/>
      <c r="H337" s="246"/>
      <c r="I337" s="246"/>
      <c r="J337" s="246"/>
      <c r="K337" s="246"/>
      <c r="L337" s="246"/>
      <c r="M337" s="246"/>
    </row>
    <row r="338" spans="2:13" s="253" customFormat="1" x14ac:dyDescent="0.3">
      <c r="B338" s="252" t="str">
        <f>IF($G338="","",VLOOKUP($G338,Lists!$BM$2:$BR$478,COLUMN(),FALSE))</f>
        <v/>
      </c>
      <c r="C338" s="252" t="str">
        <f>IF($G338="","",VLOOKUP($G338,Lists!$BM$2:$BR$478,COLUMN(),FALSE))</f>
        <v/>
      </c>
      <c r="D338" s="255" t="str">
        <f>IF($G338="","",VLOOKUP($G338,Lists!$BM$2:$BR$478,COLUMN(),FALSE))</f>
        <v/>
      </c>
      <c r="E338" s="255" t="str">
        <f>IF($G338="","",VLOOKUP($G338,Lists!$BM$2:$BR$478,COLUMN(),FALSE))</f>
        <v/>
      </c>
      <c r="F338" s="255" t="str">
        <f>IF($G338="","",VLOOKUP($G338,Lists!$BM$2:$BR$478,COLUMN(),FALSE))</f>
        <v/>
      </c>
      <c r="G338" s="245"/>
      <c r="H338" s="246"/>
      <c r="I338" s="246"/>
      <c r="J338" s="246"/>
      <c r="K338" s="246"/>
      <c r="L338" s="246"/>
      <c r="M338" s="246"/>
    </row>
    <row r="339" spans="2:13" s="253" customFormat="1" x14ac:dyDescent="0.3">
      <c r="B339" s="252" t="str">
        <f>IF($G339="","",VLOOKUP($G339,Lists!$BM$2:$BR$478,COLUMN(),FALSE))</f>
        <v/>
      </c>
      <c r="C339" s="252" t="str">
        <f>IF($G339="","",VLOOKUP($G339,Lists!$BM$2:$BR$478,COLUMN(),FALSE))</f>
        <v/>
      </c>
      <c r="D339" s="255" t="str">
        <f>IF($G339="","",VLOOKUP($G339,Lists!$BM$2:$BR$478,COLUMN(),FALSE))</f>
        <v/>
      </c>
      <c r="E339" s="255" t="str">
        <f>IF($G339="","",VLOOKUP($G339,Lists!$BM$2:$BR$478,COLUMN(),FALSE))</f>
        <v/>
      </c>
      <c r="F339" s="255" t="str">
        <f>IF($G339="","",VLOOKUP($G339,Lists!$BM$2:$BR$478,COLUMN(),FALSE))</f>
        <v/>
      </c>
      <c r="G339" s="245"/>
      <c r="H339" s="246"/>
      <c r="I339" s="246"/>
      <c r="J339" s="246"/>
      <c r="K339" s="246"/>
      <c r="L339" s="246"/>
      <c r="M339" s="246"/>
    </row>
    <row r="340" spans="2:13" s="253" customFormat="1" x14ac:dyDescent="0.3">
      <c r="B340" s="252" t="str">
        <f>IF($G340="","",VLOOKUP($G340,Lists!$BM$2:$BR$478,COLUMN(),FALSE))</f>
        <v/>
      </c>
      <c r="C340" s="252" t="str">
        <f>IF($G340="","",VLOOKUP($G340,Lists!$BM$2:$BR$478,COLUMN(),FALSE))</f>
        <v/>
      </c>
      <c r="D340" s="255" t="str">
        <f>IF($G340="","",VLOOKUP($G340,Lists!$BM$2:$BR$478,COLUMN(),FALSE))</f>
        <v/>
      </c>
      <c r="E340" s="255" t="str">
        <f>IF($G340="","",VLOOKUP($G340,Lists!$BM$2:$BR$478,COLUMN(),FALSE))</f>
        <v/>
      </c>
      <c r="F340" s="255" t="str">
        <f>IF($G340="","",VLOOKUP($G340,Lists!$BM$2:$BR$478,COLUMN(),FALSE))</f>
        <v/>
      </c>
      <c r="G340" s="245"/>
      <c r="H340" s="246"/>
      <c r="I340" s="246"/>
      <c r="J340" s="246"/>
      <c r="K340" s="246"/>
      <c r="L340" s="246"/>
      <c r="M340" s="246"/>
    </row>
    <row r="341" spans="2:13" s="253" customFormat="1" x14ac:dyDescent="0.3">
      <c r="B341" s="252" t="str">
        <f>IF($G341="","",VLOOKUP($G341,Lists!$BM$2:$BR$478,COLUMN(),FALSE))</f>
        <v/>
      </c>
      <c r="C341" s="252" t="str">
        <f>IF($G341="","",VLOOKUP($G341,Lists!$BM$2:$BR$478,COLUMN(),FALSE))</f>
        <v/>
      </c>
      <c r="D341" s="255" t="str">
        <f>IF($G341="","",VLOOKUP($G341,Lists!$BM$2:$BR$478,COLUMN(),FALSE))</f>
        <v/>
      </c>
      <c r="E341" s="255" t="str">
        <f>IF($G341="","",VLOOKUP($G341,Lists!$BM$2:$BR$478,COLUMN(),FALSE))</f>
        <v/>
      </c>
      <c r="F341" s="255" t="str">
        <f>IF($G341="","",VLOOKUP($G341,Lists!$BM$2:$BR$478,COLUMN(),FALSE))</f>
        <v/>
      </c>
      <c r="G341" s="245"/>
      <c r="H341" s="246"/>
      <c r="I341" s="246"/>
      <c r="J341" s="246"/>
      <c r="K341" s="246"/>
      <c r="L341" s="246"/>
      <c r="M341" s="246"/>
    </row>
    <row r="342" spans="2:13" s="253" customFormat="1" x14ac:dyDescent="0.3">
      <c r="B342" s="252" t="str">
        <f>IF($G342="","",VLOOKUP($G342,Lists!$BM$2:$BR$478,COLUMN(),FALSE))</f>
        <v/>
      </c>
      <c r="C342" s="252" t="str">
        <f>IF($G342="","",VLOOKUP($G342,Lists!$BM$2:$BR$478,COLUMN(),FALSE))</f>
        <v/>
      </c>
      <c r="D342" s="255" t="str">
        <f>IF($G342="","",VLOOKUP($G342,Lists!$BM$2:$BR$478,COLUMN(),FALSE))</f>
        <v/>
      </c>
      <c r="E342" s="255" t="str">
        <f>IF($G342="","",VLOOKUP($G342,Lists!$BM$2:$BR$478,COLUMN(),FALSE))</f>
        <v/>
      </c>
      <c r="F342" s="255" t="str">
        <f>IF($G342="","",VLOOKUP($G342,Lists!$BM$2:$BR$478,COLUMN(),FALSE))</f>
        <v/>
      </c>
      <c r="G342" s="245"/>
      <c r="H342" s="246"/>
      <c r="I342" s="246"/>
      <c r="J342" s="246"/>
      <c r="K342" s="246"/>
      <c r="L342" s="246"/>
      <c r="M342" s="246"/>
    </row>
    <row r="343" spans="2:13" s="253" customFormat="1" x14ac:dyDescent="0.3">
      <c r="B343" s="252" t="str">
        <f>IF($G343="","",VLOOKUP($G343,Lists!$BM$2:$BR$478,COLUMN(),FALSE))</f>
        <v/>
      </c>
      <c r="C343" s="252" t="str">
        <f>IF($G343="","",VLOOKUP($G343,Lists!$BM$2:$BR$478,COLUMN(),FALSE))</f>
        <v/>
      </c>
      <c r="D343" s="255" t="str">
        <f>IF($G343="","",VLOOKUP($G343,Lists!$BM$2:$BR$478,COLUMN(),FALSE))</f>
        <v/>
      </c>
      <c r="E343" s="255" t="str">
        <f>IF($G343="","",VLOOKUP($G343,Lists!$BM$2:$BR$478,COLUMN(),FALSE))</f>
        <v/>
      </c>
      <c r="F343" s="255" t="str">
        <f>IF($G343="","",VLOOKUP($G343,Lists!$BM$2:$BR$478,COLUMN(),FALSE))</f>
        <v/>
      </c>
      <c r="G343" s="245"/>
      <c r="H343" s="246"/>
      <c r="I343" s="246"/>
      <c r="J343" s="246"/>
      <c r="K343" s="246"/>
      <c r="L343" s="246"/>
      <c r="M343" s="246"/>
    </row>
    <row r="344" spans="2:13" s="253" customFormat="1" x14ac:dyDescent="0.3">
      <c r="B344" s="252" t="str">
        <f>IF($G344="","",VLOOKUP($G344,Lists!$BM$2:$BR$478,COLUMN(),FALSE))</f>
        <v/>
      </c>
      <c r="C344" s="252" t="str">
        <f>IF($G344="","",VLOOKUP($G344,Lists!$BM$2:$BR$478,COLUMN(),FALSE))</f>
        <v/>
      </c>
      <c r="D344" s="255" t="str">
        <f>IF($G344="","",VLOOKUP($G344,Lists!$BM$2:$BR$478,COLUMN(),FALSE))</f>
        <v/>
      </c>
      <c r="E344" s="255" t="str">
        <f>IF($G344="","",VLOOKUP($G344,Lists!$BM$2:$BR$478,COLUMN(),FALSE))</f>
        <v/>
      </c>
      <c r="F344" s="255" t="str">
        <f>IF($G344="","",VLOOKUP($G344,Lists!$BM$2:$BR$478,COLUMN(),FALSE))</f>
        <v/>
      </c>
      <c r="G344" s="245"/>
      <c r="H344" s="246"/>
      <c r="I344" s="246"/>
      <c r="J344" s="246"/>
      <c r="K344" s="246"/>
      <c r="L344" s="246"/>
      <c r="M344" s="246"/>
    </row>
    <row r="345" spans="2:13" s="253" customFormat="1" x14ac:dyDescent="0.3">
      <c r="B345" s="252" t="str">
        <f>IF($G345="","",VLOOKUP($G345,Lists!$BM$2:$BR$478,COLUMN(),FALSE))</f>
        <v/>
      </c>
      <c r="C345" s="252" t="str">
        <f>IF($G345="","",VLOOKUP($G345,Lists!$BM$2:$BR$478,COLUMN(),FALSE))</f>
        <v/>
      </c>
      <c r="D345" s="255" t="str">
        <f>IF($G345="","",VLOOKUP($G345,Lists!$BM$2:$BR$478,COLUMN(),FALSE))</f>
        <v/>
      </c>
      <c r="E345" s="255" t="str">
        <f>IF($G345="","",VLOOKUP($G345,Lists!$BM$2:$BR$478,COLUMN(),FALSE))</f>
        <v/>
      </c>
      <c r="F345" s="255" t="str">
        <f>IF($G345="","",VLOOKUP($G345,Lists!$BM$2:$BR$478,COLUMN(),FALSE))</f>
        <v/>
      </c>
      <c r="G345" s="245"/>
      <c r="H345" s="246"/>
      <c r="I345" s="246"/>
      <c r="J345" s="246"/>
      <c r="K345" s="246"/>
      <c r="L345" s="246"/>
      <c r="M345" s="246"/>
    </row>
    <row r="346" spans="2:13" s="253" customFormat="1" x14ac:dyDescent="0.3">
      <c r="B346" s="252" t="str">
        <f>IF($G346="","",VLOOKUP($G346,Lists!$BM$2:$BR$478,COLUMN(),FALSE))</f>
        <v/>
      </c>
      <c r="C346" s="252" t="str">
        <f>IF($G346="","",VLOOKUP($G346,Lists!$BM$2:$BR$478,COLUMN(),FALSE))</f>
        <v/>
      </c>
      <c r="D346" s="255" t="str">
        <f>IF($G346="","",VLOOKUP($G346,Lists!$BM$2:$BR$478,COLUMN(),FALSE))</f>
        <v/>
      </c>
      <c r="E346" s="255" t="str">
        <f>IF($G346="","",VLOOKUP($G346,Lists!$BM$2:$BR$478,COLUMN(),FALSE))</f>
        <v/>
      </c>
      <c r="F346" s="255" t="str">
        <f>IF($G346="","",VLOOKUP($G346,Lists!$BM$2:$BR$478,COLUMN(),FALSE))</f>
        <v/>
      </c>
      <c r="G346" s="245"/>
      <c r="H346" s="246"/>
      <c r="I346" s="246"/>
      <c r="J346" s="246"/>
      <c r="K346" s="246"/>
      <c r="L346" s="246"/>
      <c r="M346" s="246"/>
    </row>
    <row r="347" spans="2:13" s="253" customFormat="1" x14ac:dyDescent="0.3">
      <c r="B347" s="252" t="str">
        <f>IF($G347="","",VLOOKUP($G347,Lists!$BM$2:$BR$478,COLUMN(),FALSE))</f>
        <v/>
      </c>
      <c r="C347" s="252" t="str">
        <f>IF($G347="","",VLOOKUP($G347,Lists!$BM$2:$BR$478,COLUMN(),FALSE))</f>
        <v/>
      </c>
      <c r="D347" s="255" t="str">
        <f>IF($G347="","",VLOOKUP($G347,Lists!$BM$2:$BR$478,COLUMN(),FALSE))</f>
        <v/>
      </c>
      <c r="E347" s="255" t="str">
        <f>IF($G347="","",VLOOKUP($G347,Lists!$BM$2:$BR$478,COLUMN(),FALSE))</f>
        <v/>
      </c>
      <c r="F347" s="255" t="str">
        <f>IF($G347="","",VLOOKUP($G347,Lists!$BM$2:$BR$478,COLUMN(),FALSE))</f>
        <v/>
      </c>
      <c r="G347" s="245"/>
      <c r="H347" s="246"/>
      <c r="I347" s="246"/>
      <c r="J347" s="246"/>
      <c r="K347" s="246"/>
      <c r="L347" s="246"/>
      <c r="M347" s="246"/>
    </row>
    <row r="348" spans="2:13" s="253" customFormat="1" x14ac:dyDescent="0.3">
      <c r="B348" s="252" t="str">
        <f>IF($G348="","",VLOOKUP($G348,Lists!$BM$2:$BR$478,COLUMN(),FALSE))</f>
        <v/>
      </c>
      <c r="C348" s="252" t="str">
        <f>IF($G348="","",VLOOKUP($G348,Lists!$BM$2:$BR$478,COLUMN(),FALSE))</f>
        <v/>
      </c>
      <c r="D348" s="255" t="str">
        <f>IF($G348="","",VLOOKUP($G348,Lists!$BM$2:$BR$478,COLUMN(),FALSE))</f>
        <v/>
      </c>
      <c r="E348" s="255" t="str">
        <f>IF($G348="","",VLOOKUP($G348,Lists!$BM$2:$BR$478,COLUMN(),FALSE))</f>
        <v/>
      </c>
      <c r="F348" s="255" t="str">
        <f>IF($G348="","",VLOOKUP($G348,Lists!$BM$2:$BR$478,COLUMN(),FALSE))</f>
        <v/>
      </c>
      <c r="G348" s="245"/>
      <c r="H348" s="246"/>
      <c r="I348" s="246"/>
      <c r="J348" s="246"/>
      <c r="K348" s="246"/>
      <c r="L348" s="246"/>
      <c r="M348" s="246"/>
    </row>
    <row r="349" spans="2:13" s="253" customFormat="1" x14ac:dyDescent="0.3">
      <c r="B349" s="252" t="str">
        <f>IF($G349="","",VLOOKUP($G349,Lists!$BM$2:$BR$478,COLUMN(),FALSE))</f>
        <v/>
      </c>
      <c r="C349" s="252" t="str">
        <f>IF($G349="","",VLOOKUP($G349,Lists!$BM$2:$BR$478,COLUMN(),FALSE))</f>
        <v/>
      </c>
      <c r="D349" s="255" t="str">
        <f>IF($G349="","",VLOOKUP($G349,Lists!$BM$2:$BR$478,COLUMN(),FALSE))</f>
        <v/>
      </c>
      <c r="E349" s="255" t="str">
        <f>IF($G349="","",VLOOKUP($G349,Lists!$BM$2:$BR$478,COLUMN(),FALSE))</f>
        <v/>
      </c>
      <c r="F349" s="255" t="str">
        <f>IF($G349="","",VLOOKUP($G349,Lists!$BM$2:$BR$478,COLUMN(),FALSE))</f>
        <v/>
      </c>
      <c r="G349" s="245"/>
      <c r="H349" s="246"/>
      <c r="I349" s="246"/>
      <c r="J349" s="246"/>
      <c r="K349" s="246"/>
      <c r="L349" s="246"/>
      <c r="M349" s="246"/>
    </row>
    <row r="350" spans="2:13" s="253" customFormat="1" x14ac:dyDescent="0.3">
      <c r="B350" s="252" t="str">
        <f>IF($G350="","",VLOOKUP($G350,Lists!$BM$2:$BR$478,COLUMN(),FALSE))</f>
        <v/>
      </c>
      <c r="C350" s="252" t="str">
        <f>IF($G350="","",VLOOKUP($G350,Lists!$BM$2:$BR$478,COLUMN(),FALSE))</f>
        <v/>
      </c>
      <c r="D350" s="255" t="str">
        <f>IF($G350="","",VLOOKUP($G350,Lists!$BM$2:$BR$478,COLUMN(),FALSE))</f>
        <v/>
      </c>
      <c r="E350" s="255" t="str">
        <f>IF($G350="","",VLOOKUP($G350,Lists!$BM$2:$BR$478,COLUMN(),FALSE))</f>
        <v/>
      </c>
      <c r="F350" s="255" t="str">
        <f>IF($G350="","",VLOOKUP($G350,Lists!$BM$2:$BR$478,COLUMN(),FALSE))</f>
        <v/>
      </c>
      <c r="G350" s="245"/>
      <c r="H350" s="246"/>
      <c r="I350" s="246"/>
      <c r="J350" s="246"/>
      <c r="K350" s="246"/>
      <c r="L350" s="246"/>
      <c r="M350" s="246"/>
    </row>
    <row r="351" spans="2:13" s="253" customFormat="1" x14ac:dyDescent="0.3">
      <c r="B351" s="252" t="str">
        <f>IF($G351="","",VLOOKUP($G351,Lists!$BM$2:$BR$478,COLUMN(),FALSE))</f>
        <v/>
      </c>
      <c r="C351" s="252" t="str">
        <f>IF($G351="","",VLOOKUP($G351,Lists!$BM$2:$BR$478,COLUMN(),FALSE))</f>
        <v/>
      </c>
      <c r="D351" s="255" t="str">
        <f>IF($G351="","",VLOOKUP($G351,Lists!$BM$2:$BR$478,COLUMN(),FALSE))</f>
        <v/>
      </c>
      <c r="E351" s="255" t="str">
        <f>IF($G351="","",VLOOKUP($G351,Lists!$BM$2:$BR$478,COLUMN(),FALSE))</f>
        <v/>
      </c>
      <c r="F351" s="255" t="str">
        <f>IF($G351="","",VLOOKUP($G351,Lists!$BM$2:$BR$478,COLUMN(),FALSE))</f>
        <v/>
      </c>
      <c r="G351" s="245"/>
      <c r="H351" s="246"/>
      <c r="I351" s="246"/>
      <c r="J351" s="246"/>
      <c r="K351" s="246"/>
      <c r="L351" s="246"/>
      <c r="M351" s="246"/>
    </row>
    <row r="352" spans="2:13" s="253" customFormat="1" x14ac:dyDescent="0.3">
      <c r="B352" s="252" t="str">
        <f>IF($G352="","",VLOOKUP($G352,Lists!$BM$2:$BR$478,COLUMN(),FALSE))</f>
        <v/>
      </c>
      <c r="C352" s="252" t="str">
        <f>IF($G352="","",VLOOKUP($G352,Lists!$BM$2:$BR$478,COLUMN(),FALSE))</f>
        <v/>
      </c>
      <c r="D352" s="255" t="str">
        <f>IF($G352="","",VLOOKUP($G352,Lists!$BM$2:$BR$478,COLUMN(),FALSE))</f>
        <v/>
      </c>
      <c r="E352" s="255" t="str">
        <f>IF($G352="","",VLOOKUP($G352,Lists!$BM$2:$BR$478,COLUMN(),FALSE))</f>
        <v/>
      </c>
      <c r="F352" s="255" t="str">
        <f>IF($G352="","",VLOOKUP($G352,Lists!$BM$2:$BR$478,COLUMN(),FALSE))</f>
        <v/>
      </c>
      <c r="G352" s="245"/>
      <c r="H352" s="246"/>
      <c r="I352" s="246"/>
      <c r="J352" s="246"/>
      <c r="K352" s="246"/>
      <c r="L352" s="246"/>
      <c r="M352" s="246"/>
    </row>
    <row r="353" spans="2:13" s="253" customFormat="1" x14ac:dyDescent="0.3">
      <c r="B353" s="252" t="str">
        <f>IF($G353="","",VLOOKUP($G353,Lists!$BM$2:$BR$478,COLUMN(),FALSE))</f>
        <v/>
      </c>
      <c r="C353" s="252" t="str">
        <f>IF($G353="","",VLOOKUP($G353,Lists!$BM$2:$BR$478,COLUMN(),FALSE))</f>
        <v/>
      </c>
      <c r="D353" s="255" t="str">
        <f>IF($G353="","",VLOOKUP($G353,Lists!$BM$2:$BR$478,COLUMN(),FALSE))</f>
        <v/>
      </c>
      <c r="E353" s="255" t="str">
        <f>IF($G353="","",VLOOKUP($G353,Lists!$BM$2:$BR$478,COLUMN(),FALSE))</f>
        <v/>
      </c>
      <c r="F353" s="255" t="str">
        <f>IF($G353="","",VLOOKUP($G353,Lists!$BM$2:$BR$478,COLUMN(),FALSE))</f>
        <v/>
      </c>
      <c r="G353" s="245"/>
      <c r="H353" s="246"/>
      <c r="I353" s="246"/>
      <c r="J353" s="246"/>
      <c r="K353" s="246"/>
      <c r="L353" s="246"/>
      <c r="M353" s="246"/>
    </row>
    <row r="354" spans="2:13" s="253" customFormat="1" x14ac:dyDescent="0.3">
      <c r="B354" s="252" t="str">
        <f>IF($G354="","",VLOOKUP($G354,Lists!$BM$2:$BR$478,COLUMN(),FALSE))</f>
        <v/>
      </c>
      <c r="C354" s="252" t="str">
        <f>IF($G354="","",VLOOKUP($G354,Lists!$BM$2:$BR$478,COLUMN(),FALSE))</f>
        <v/>
      </c>
      <c r="D354" s="255" t="str">
        <f>IF($G354="","",VLOOKUP($G354,Lists!$BM$2:$BR$478,COLUMN(),FALSE))</f>
        <v/>
      </c>
      <c r="E354" s="255" t="str">
        <f>IF($G354="","",VLOOKUP($G354,Lists!$BM$2:$BR$478,COLUMN(),FALSE))</f>
        <v/>
      </c>
      <c r="F354" s="255" t="str">
        <f>IF($G354="","",VLOOKUP($G354,Lists!$BM$2:$BR$478,COLUMN(),FALSE))</f>
        <v/>
      </c>
      <c r="G354" s="245"/>
      <c r="H354" s="246"/>
      <c r="I354" s="246"/>
      <c r="J354" s="246"/>
      <c r="K354" s="246"/>
      <c r="L354" s="246"/>
      <c r="M354" s="246"/>
    </row>
    <row r="355" spans="2:13" s="253" customFormat="1" x14ac:dyDescent="0.3">
      <c r="B355" s="252" t="str">
        <f>IF($G355="","",VLOOKUP($G355,Lists!$BM$2:$BR$478,COLUMN(),FALSE))</f>
        <v/>
      </c>
      <c r="C355" s="252" t="str">
        <f>IF($G355="","",VLOOKUP($G355,Lists!$BM$2:$BR$478,COLUMN(),FALSE))</f>
        <v/>
      </c>
      <c r="D355" s="255" t="str">
        <f>IF($G355="","",VLOOKUP($G355,Lists!$BM$2:$BR$478,COLUMN(),FALSE))</f>
        <v/>
      </c>
      <c r="E355" s="255" t="str">
        <f>IF($G355="","",VLOOKUP($G355,Lists!$BM$2:$BR$478,COLUMN(),FALSE))</f>
        <v/>
      </c>
      <c r="F355" s="255" t="str">
        <f>IF($G355="","",VLOOKUP($G355,Lists!$BM$2:$BR$478,COLUMN(),FALSE))</f>
        <v/>
      </c>
      <c r="G355" s="245"/>
      <c r="H355" s="246"/>
      <c r="I355" s="246"/>
      <c r="J355" s="246"/>
      <c r="K355" s="246"/>
      <c r="L355" s="246"/>
      <c r="M355" s="246"/>
    </row>
    <row r="356" spans="2:13" s="253" customFormat="1" x14ac:dyDescent="0.3">
      <c r="B356" s="252" t="str">
        <f>IF($G356="","",VLOOKUP($G356,Lists!$BM$2:$BR$478,COLUMN(),FALSE))</f>
        <v/>
      </c>
      <c r="C356" s="252" t="str">
        <f>IF($G356="","",VLOOKUP($G356,Lists!$BM$2:$BR$478,COLUMN(),FALSE))</f>
        <v/>
      </c>
      <c r="D356" s="255" t="str">
        <f>IF($G356="","",VLOOKUP($G356,Lists!$BM$2:$BR$478,COLUMN(),FALSE))</f>
        <v/>
      </c>
      <c r="E356" s="255" t="str">
        <f>IF($G356="","",VLOOKUP($G356,Lists!$BM$2:$BR$478,COLUMN(),FALSE))</f>
        <v/>
      </c>
      <c r="F356" s="255" t="str">
        <f>IF($G356="","",VLOOKUP($G356,Lists!$BM$2:$BR$478,COLUMN(),FALSE))</f>
        <v/>
      </c>
      <c r="G356" s="245"/>
      <c r="H356" s="246"/>
      <c r="I356" s="246"/>
      <c r="J356" s="246"/>
      <c r="K356" s="246"/>
      <c r="L356" s="246"/>
      <c r="M356" s="246"/>
    </row>
    <row r="357" spans="2:13" s="253" customFormat="1" x14ac:dyDescent="0.3">
      <c r="B357" s="252" t="str">
        <f>IF($G357="","",VLOOKUP($G357,Lists!$BM$2:$BR$478,COLUMN(),FALSE))</f>
        <v/>
      </c>
      <c r="C357" s="252" t="str">
        <f>IF($G357="","",VLOOKUP($G357,Lists!$BM$2:$BR$478,COLUMN(),FALSE))</f>
        <v/>
      </c>
      <c r="D357" s="255" t="str">
        <f>IF($G357="","",VLOOKUP($G357,Lists!$BM$2:$BR$478,COLUMN(),FALSE))</f>
        <v/>
      </c>
      <c r="E357" s="255" t="str">
        <f>IF($G357="","",VLOOKUP($G357,Lists!$BM$2:$BR$478,COLUMN(),FALSE))</f>
        <v/>
      </c>
      <c r="F357" s="255" t="str">
        <f>IF($G357="","",VLOOKUP($G357,Lists!$BM$2:$BR$478,COLUMN(),FALSE))</f>
        <v/>
      </c>
      <c r="G357" s="245"/>
      <c r="H357" s="246"/>
      <c r="I357" s="246"/>
      <c r="J357" s="246"/>
      <c r="K357" s="246"/>
      <c r="L357" s="246"/>
      <c r="M357" s="246"/>
    </row>
    <row r="358" spans="2:13" s="253" customFormat="1" x14ac:dyDescent="0.3">
      <c r="B358" s="252" t="str">
        <f>IF($G358="","",VLOOKUP($G358,Lists!$BM$2:$BR$478,COLUMN(),FALSE))</f>
        <v/>
      </c>
      <c r="C358" s="252" t="str">
        <f>IF($G358="","",VLOOKUP($G358,Lists!$BM$2:$BR$478,COLUMN(),FALSE))</f>
        <v/>
      </c>
      <c r="D358" s="255" t="str">
        <f>IF($G358="","",VLOOKUP($G358,Lists!$BM$2:$BR$478,COLUMN(),FALSE))</f>
        <v/>
      </c>
      <c r="E358" s="255" t="str">
        <f>IF($G358="","",VLOOKUP($G358,Lists!$BM$2:$BR$478,COLUMN(),FALSE))</f>
        <v/>
      </c>
      <c r="F358" s="255" t="str">
        <f>IF($G358="","",VLOOKUP($G358,Lists!$BM$2:$BR$478,COLUMN(),FALSE))</f>
        <v/>
      </c>
      <c r="G358" s="245"/>
      <c r="H358" s="246"/>
      <c r="I358" s="246"/>
      <c r="J358" s="246"/>
      <c r="K358" s="246"/>
      <c r="L358" s="246"/>
      <c r="M358" s="246"/>
    </row>
    <row r="359" spans="2:13" s="253" customFormat="1" x14ac:dyDescent="0.3">
      <c r="B359" s="252" t="str">
        <f>IF($G359="","",VLOOKUP($G359,Lists!$BM$2:$BR$478,COLUMN(),FALSE))</f>
        <v/>
      </c>
      <c r="C359" s="252" t="str">
        <f>IF($G359="","",VLOOKUP($G359,Lists!$BM$2:$BR$478,COLUMN(),FALSE))</f>
        <v/>
      </c>
      <c r="D359" s="255" t="str">
        <f>IF($G359="","",VLOOKUP($G359,Lists!$BM$2:$BR$478,COLUMN(),FALSE))</f>
        <v/>
      </c>
      <c r="E359" s="255" t="str">
        <f>IF($G359="","",VLOOKUP($G359,Lists!$BM$2:$BR$478,COLUMN(),FALSE))</f>
        <v/>
      </c>
      <c r="F359" s="255" t="str">
        <f>IF($G359="","",VLOOKUP($G359,Lists!$BM$2:$BR$478,COLUMN(),FALSE))</f>
        <v/>
      </c>
      <c r="G359" s="245"/>
      <c r="H359" s="246"/>
      <c r="I359" s="246"/>
      <c r="J359" s="246"/>
      <c r="K359" s="246"/>
      <c r="L359" s="246"/>
      <c r="M359" s="246"/>
    </row>
    <row r="360" spans="2:13" s="253" customFormat="1" x14ac:dyDescent="0.3">
      <c r="B360" s="252" t="str">
        <f>IF($G360="","",VLOOKUP($G360,Lists!$BM$2:$BR$478,COLUMN(),FALSE))</f>
        <v/>
      </c>
      <c r="C360" s="252" t="str">
        <f>IF($G360="","",VLOOKUP($G360,Lists!$BM$2:$BR$478,COLUMN(),FALSE))</f>
        <v/>
      </c>
      <c r="D360" s="255" t="str">
        <f>IF($G360="","",VLOOKUP($G360,Lists!$BM$2:$BR$478,COLUMN(),FALSE))</f>
        <v/>
      </c>
      <c r="E360" s="255" t="str">
        <f>IF($G360="","",VLOOKUP($G360,Lists!$BM$2:$BR$478,COLUMN(),FALSE))</f>
        <v/>
      </c>
      <c r="F360" s="255" t="str">
        <f>IF($G360="","",VLOOKUP($G360,Lists!$BM$2:$BR$478,COLUMN(),FALSE))</f>
        <v/>
      </c>
      <c r="G360" s="245"/>
      <c r="H360" s="246"/>
      <c r="I360" s="246"/>
      <c r="J360" s="246"/>
      <c r="K360" s="246"/>
      <c r="L360" s="246"/>
      <c r="M360" s="246"/>
    </row>
    <row r="361" spans="2:13" s="253" customFormat="1" x14ac:dyDescent="0.3">
      <c r="B361" s="252" t="str">
        <f>IF($G361="","",VLOOKUP($G361,Lists!$BM$2:$BR$478,COLUMN(),FALSE))</f>
        <v/>
      </c>
      <c r="C361" s="252" t="str">
        <f>IF($G361="","",VLOOKUP($G361,Lists!$BM$2:$BR$478,COLUMN(),FALSE))</f>
        <v/>
      </c>
      <c r="D361" s="255" t="str">
        <f>IF($G361="","",VLOOKUP($G361,Lists!$BM$2:$BR$478,COLUMN(),FALSE))</f>
        <v/>
      </c>
      <c r="E361" s="255" t="str">
        <f>IF($G361="","",VLOOKUP($G361,Lists!$BM$2:$BR$478,COLUMN(),FALSE))</f>
        <v/>
      </c>
      <c r="F361" s="255" t="str">
        <f>IF($G361="","",VLOOKUP($G361,Lists!$BM$2:$BR$478,COLUMN(),FALSE))</f>
        <v/>
      </c>
      <c r="G361" s="245"/>
      <c r="H361" s="246"/>
      <c r="I361" s="246"/>
      <c r="J361" s="246"/>
      <c r="K361" s="246"/>
      <c r="L361" s="246"/>
      <c r="M361" s="246"/>
    </row>
    <row r="362" spans="2:13" s="253" customFormat="1" x14ac:dyDescent="0.3">
      <c r="B362" s="252" t="str">
        <f>IF($G362="","",VLOOKUP($G362,Lists!$BM$2:$BR$478,COLUMN(),FALSE))</f>
        <v/>
      </c>
      <c r="C362" s="252" t="str">
        <f>IF($G362="","",VLOOKUP($G362,Lists!$BM$2:$BR$478,COLUMN(),FALSE))</f>
        <v/>
      </c>
      <c r="D362" s="255" t="str">
        <f>IF($G362="","",VLOOKUP($G362,Lists!$BM$2:$BR$478,COLUMN(),FALSE))</f>
        <v/>
      </c>
      <c r="E362" s="255" t="str">
        <f>IF($G362="","",VLOOKUP($G362,Lists!$BM$2:$BR$478,COLUMN(),FALSE))</f>
        <v/>
      </c>
      <c r="F362" s="255" t="str">
        <f>IF($G362="","",VLOOKUP($G362,Lists!$BM$2:$BR$478,COLUMN(),FALSE))</f>
        <v/>
      </c>
      <c r="G362" s="245"/>
      <c r="H362" s="246"/>
      <c r="I362" s="246"/>
      <c r="J362" s="246"/>
      <c r="K362" s="246"/>
      <c r="L362" s="246"/>
      <c r="M362" s="246"/>
    </row>
    <row r="363" spans="2:13" s="253" customFormat="1" x14ac:dyDescent="0.3">
      <c r="B363" s="252" t="str">
        <f>IF($G363="","",VLOOKUP($G363,Lists!$BM$2:$BR$478,COLUMN(),FALSE))</f>
        <v/>
      </c>
      <c r="C363" s="252" t="str">
        <f>IF($G363="","",VLOOKUP($G363,Lists!$BM$2:$BR$478,COLUMN(),FALSE))</f>
        <v/>
      </c>
      <c r="D363" s="255" t="str">
        <f>IF($G363="","",VLOOKUP($G363,Lists!$BM$2:$BR$478,COLUMN(),FALSE))</f>
        <v/>
      </c>
      <c r="E363" s="255" t="str">
        <f>IF($G363="","",VLOOKUP($G363,Lists!$BM$2:$BR$478,COLUMN(),FALSE))</f>
        <v/>
      </c>
      <c r="F363" s="255" t="str">
        <f>IF($G363="","",VLOOKUP($G363,Lists!$BM$2:$BR$478,COLUMN(),FALSE))</f>
        <v/>
      </c>
      <c r="G363" s="245"/>
      <c r="H363" s="246"/>
      <c r="I363" s="246"/>
      <c r="J363" s="246"/>
      <c r="K363" s="246"/>
      <c r="L363" s="246"/>
      <c r="M363" s="246"/>
    </row>
    <row r="364" spans="2:13" s="253" customFormat="1" x14ac:dyDescent="0.3">
      <c r="B364" s="252" t="str">
        <f>IF($G364="","",VLOOKUP($G364,Lists!$BM$2:$BR$478,COLUMN(),FALSE))</f>
        <v/>
      </c>
      <c r="C364" s="252" t="str">
        <f>IF($G364="","",VLOOKUP($G364,Lists!$BM$2:$BR$478,COLUMN(),FALSE))</f>
        <v/>
      </c>
      <c r="D364" s="255" t="str">
        <f>IF($G364="","",VLOOKUP($G364,Lists!$BM$2:$BR$478,COLUMN(),FALSE))</f>
        <v/>
      </c>
      <c r="E364" s="255" t="str">
        <f>IF($G364="","",VLOOKUP($G364,Lists!$BM$2:$BR$478,COLUMN(),FALSE))</f>
        <v/>
      </c>
      <c r="F364" s="255" t="str">
        <f>IF($G364="","",VLOOKUP($G364,Lists!$BM$2:$BR$478,COLUMN(),FALSE))</f>
        <v/>
      </c>
      <c r="G364" s="245"/>
      <c r="H364" s="246"/>
      <c r="I364" s="246"/>
      <c r="J364" s="246"/>
      <c r="K364" s="246"/>
      <c r="L364" s="246"/>
      <c r="M364" s="246"/>
    </row>
    <row r="365" spans="2:13" s="253" customFormat="1" x14ac:dyDescent="0.3">
      <c r="B365" s="252" t="str">
        <f>IF($G365="","",VLOOKUP($G365,Lists!$BM$2:$BR$478,COLUMN(),FALSE))</f>
        <v/>
      </c>
      <c r="C365" s="252" t="str">
        <f>IF($G365="","",VLOOKUP($G365,Lists!$BM$2:$BR$478,COLUMN(),FALSE))</f>
        <v/>
      </c>
      <c r="D365" s="255" t="str">
        <f>IF($G365="","",VLOOKUP($G365,Lists!$BM$2:$BR$478,COLUMN(),FALSE))</f>
        <v/>
      </c>
      <c r="E365" s="255" t="str">
        <f>IF($G365="","",VLOOKUP($G365,Lists!$BM$2:$BR$478,COLUMN(),FALSE))</f>
        <v/>
      </c>
      <c r="F365" s="255" t="str">
        <f>IF($G365="","",VLOOKUP($G365,Lists!$BM$2:$BR$478,COLUMN(),FALSE))</f>
        <v/>
      </c>
      <c r="G365" s="245"/>
      <c r="H365" s="246"/>
      <c r="I365" s="246"/>
      <c r="J365" s="246"/>
      <c r="K365" s="246"/>
      <c r="L365" s="246"/>
      <c r="M365" s="246"/>
    </row>
    <row r="366" spans="2:13" s="253" customFormat="1" x14ac:dyDescent="0.3">
      <c r="B366" s="252" t="str">
        <f>IF($G366="","",VLOOKUP($G366,Lists!$BM$2:$BR$478,COLUMN(),FALSE))</f>
        <v/>
      </c>
      <c r="C366" s="252" t="str">
        <f>IF($G366="","",VLOOKUP($G366,Lists!$BM$2:$BR$478,COLUMN(),FALSE))</f>
        <v/>
      </c>
      <c r="D366" s="255" t="str">
        <f>IF($G366="","",VLOOKUP($G366,Lists!$BM$2:$BR$478,COLUMN(),FALSE))</f>
        <v/>
      </c>
      <c r="E366" s="255" t="str">
        <f>IF($G366="","",VLOOKUP($G366,Lists!$BM$2:$BR$478,COLUMN(),FALSE))</f>
        <v/>
      </c>
      <c r="F366" s="255" t="str">
        <f>IF($G366="","",VLOOKUP($G366,Lists!$BM$2:$BR$478,COLUMN(),FALSE))</f>
        <v/>
      </c>
      <c r="G366" s="245"/>
      <c r="H366" s="246"/>
      <c r="I366" s="246"/>
      <c r="J366" s="246"/>
      <c r="K366" s="246"/>
      <c r="L366" s="246"/>
      <c r="M366" s="246"/>
    </row>
    <row r="367" spans="2:13" s="253" customFormat="1" x14ac:dyDescent="0.3">
      <c r="B367" s="252" t="str">
        <f>IF($G367="","",VLOOKUP($G367,Lists!$BM$2:$BR$478,COLUMN(),FALSE))</f>
        <v/>
      </c>
      <c r="C367" s="252" t="str">
        <f>IF($G367="","",VLOOKUP($G367,Lists!$BM$2:$BR$478,COLUMN(),FALSE))</f>
        <v/>
      </c>
      <c r="D367" s="255" t="str">
        <f>IF($G367="","",VLOOKUP($G367,Lists!$BM$2:$BR$478,COLUMN(),FALSE))</f>
        <v/>
      </c>
      <c r="E367" s="255" t="str">
        <f>IF($G367="","",VLOOKUP($G367,Lists!$BM$2:$BR$478,COLUMN(),FALSE))</f>
        <v/>
      </c>
      <c r="F367" s="255" t="str">
        <f>IF($G367="","",VLOOKUP($G367,Lists!$BM$2:$BR$478,COLUMN(),FALSE))</f>
        <v/>
      </c>
      <c r="G367" s="245"/>
      <c r="H367" s="246"/>
      <c r="I367" s="246"/>
      <c r="J367" s="246"/>
      <c r="K367" s="246"/>
      <c r="L367" s="246"/>
      <c r="M367" s="246"/>
    </row>
    <row r="368" spans="2:13" s="253" customFormat="1" x14ac:dyDescent="0.3">
      <c r="B368" s="252" t="str">
        <f>IF($G368="","",VLOOKUP($G368,Lists!$BM$2:$BR$478,COLUMN(),FALSE))</f>
        <v/>
      </c>
      <c r="C368" s="252" t="str">
        <f>IF($G368="","",VLOOKUP($G368,Lists!$BM$2:$BR$478,COLUMN(),FALSE))</f>
        <v/>
      </c>
      <c r="D368" s="255" t="str">
        <f>IF($G368="","",VLOOKUP($G368,Lists!$BM$2:$BR$478,COLUMN(),FALSE))</f>
        <v/>
      </c>
      <c r="E368" s="255" t="str">
        <f>IF($G368="","",VLOOKUP($G368,Lists!$BM$2:$BR$478,COLUMN(),FALSE))</f>
        <v/>
      </c>
      <c r="F368" s="255" t="str">
        <f>IF($G368="","",VLOOKUP($G368,Lists!$BM$2:$BR$478,COLUMN(),FALSE))</f>
        <v/>
      </c>
      <c r="G368" s="245"/>
      <c r="H368" s="246"/>
      <c r="I368" s="246"/>
      <c r="J368" s="246"/>
      <c r="K368" s="246"/>
      <c r="L368" s="246"/>
      <c r="M368" s="246"/>
    </row>
    <row r="369" spans="2:13" s="253" customFormat="1" x14ac:dyDescent="0.3">
      <c r="B369" s="252" t="str">
        <f>IF($G369="","",VLOOKUP($G369,Lists!$BM$2:$BR$478,COLUMN(),FALSE))</f>
        <v/>
      </c>
      <c r="C369" s="252" t="str">
        <f>IF($G369="","",VLOOKUP($G369,Lists!$BM$2:$BR$478,COLUMN(),FALSE))</f>
        <v/>
      </c>
      <c r="D369" s="255" t="str">
        <f>IF($G369="","",VLOOKUP($G369,Lists!$BM$2:$BR$478,COLUMN(),FALSE))</f>
        <v/>
      </c>
      <c r="E369" s="255" t="str">
        <f>IF($G369="","",VLOOKUP($G369,Lists!$BM$2:$BR$478,COLUMN(),FALSE))</f>
        <v/>
      </c>
      <c r="F369" s="255" t="str">
        <f>IF($G369="","",VLOOKUP($G369,Lists!$BM$2:$BR$478,COLUMN(),FALSE))</f>
        <v/>
      </c>
      <c r="G369" s="245"/>
      <c r="H369" s="246"/>
      <c r="I369" s="246"/>
      <c r="J369" s="246"/>
      <c r="K369" s="246"/>
      <c r="L369" s="246"/>
      <c r="M369" s="246"/>
    </row>
    <row r="370" spans="2:13" s="253" customFormat="1" x14ac:dyDescent="0.3">
      <c r="B370" s="252" t="str">
        <f>IF($G370="","",VLOOKUP($G370,Lists!$BM$2:$BR$478,COLUMN(),FALSE))</f>
        <v/>
      </c>
      <c r="C370" s="252" t="str">
        <f>IF($G370="","",VLOOKUP($G370,Lists!$BM$2:$BR$478,COLUMN(),FALSE))</f>
        <v/>
      </c>
      <c r="D370" s="255" t="str">
        <f>IF($G370="","",VLOOKUP($G370,Lists!$BM$2:$BR$478,COLUMN(),FALSE))</f>
        <v/>
      </c>
      <c r="E370" s="255" t="str">
        <f>IF($G370="","",VLOOKUP($G370,Lists!$BM$2:$BR$478,COLUMN(),FALSE))</f>
        <v/>
      </c>
      <c r="F370" s="255" t="str">
        <f>IF($G370="","",VLOOKUP($G370,Lists!$BM$2:$BR$478,COLUMN(),FALSE))</f>
        <v/>
      </c>
      <c r="G370" s="245"/>
      <c r="H370" s="246"/>
      <c r="I370" s="246"/>
      <c r="J370" s="246"/>
      <c r="K370" s="246"/>
      <c r="L370" s="246"/>
      <c r="M370" s="246"/>
    </row>
    <row r="371" spans="2:13" s="253" customFormat="1" x14ac:dyDescent="0.3">
      <c r="B371" s="252" t="str">
        <f>IF($G371="","",VLOOKUP($G371,Lists!$BM$2:$BR$478,COLUMN(),FALSE))</f>
        <v/>
      </c>
      <c r="C371" s="252" t="str">
        <f>IF($G371="","",VLOOKUP($G371,Lists!$BM$2:$BR$478,COLUMN(),FALSE))</f>
        <v/>
      </c>
      <c r="D371" s="255" t="str">
        <f>IF($G371="","",VLOOKUP($G371,Lists!$BM$2:$BR$478,COLUMN(),FALSE))</f>
        <v/>
      </c>
      <c r="E371" s="255" t="str">
        <f>IF($G371="","",VLOOKUP($G371,Lists!$BM$2:$BR$478,COLUMN(),FALSE))</f>
        <v/>
      </c>
      <c r="F371" s="255" t="str">
        <f>IF($G371="","",VLOOKUP($G371,Lists!$BM$2:$BR$478,COLUMN(),FALSE))</f>
        <v/>
      </c>
      <c r="G371" s="245"/>
      <c r="H371" s="246"/>
      <c r="I371" s="246"/>
      <c r="J371" s="246"/>
      <c r="K371" s="246"/>
      <c r="L371" s="246"/>
      <c r="M371" s="246"/>
    </row>
    <row r="372" spans="2:13" s="253" customFormat="1" x14ac:dyDescent="0.3">
      <c r="B372" s="252" t="str">
        <f>IF($G372="","",VLOOKUP($G372,Lists!$BM$2:$BR$478,COLUMN(),FALSE))</f>
        <v/>
      </c>
      <c r="C372" s="252" t="str">
        <f>IF($G372="","",VLOOKUP($G372,Lists!$BM$2:$BR$478,COLUMN(),FALSE))</f>
        <v/>
      </c>
      <c r="D372" s="255" t="str">
        <f>IF($G372="","",VLOOKUP($G372,Lists!$BM$2:$BR$478,COLUMN(),FALSE))</f>
        <v/>
      </c>
      <c r="E372" s="255" t="str">
        <f>IF($G372="","",VLOOKUP($G372,Lists!$BM$2:$BR$478,COLUMN(),FALSE))</f>
        <v/>
      </c>
      <c r="F372" s="255" t="str">
        <f>IF($G372="","",VLOOKUP($G372,Lists!$BM$2:$BR$478,COLUMN(),FALSE))</f>
        <v/>
      </c>
      <c r="G372" s="245"/>
      <c r="H372" s="246"/>
      <c r="I372" s="246"/>
      <c r="J372" s="246"/>
      <c r="K372" s="246"/>
      <c r="L372" s="246"/>
      <c r="M372" s="246"/>
    </row>
    <row r="373" spans="2:13" s="253" customFormat="1" x14ac:dyDescent="0.3">
      <c r="B373" s="252" t="str">
        <f>IF($G373="","",VLOOKUP($G373,Lists!$BM$2:$BR$478,COLUMN(),FALSE))</f>
        <v/>
      </c>
      <c r="C373" s="252" t="str">
        <f>IF($G373="","",VLOOKUP($G373,Lists!$BM$2:$BR$478,COLUMN(),FALSE))</f>
        <v/>
      </c>
      <c r="D373" s="255" t="str">
        <f>IF($G373="","",VLOOKUP($G373,Lists!$BM$2:$BR$478,COLUMN(),FALSE))</f>
        <v/>
      </c>
      <c r="E373" s="255" t="str">
        <f>IF($G373="","",VLOOKUP($G373,Lists!$BM$2:$BR$478,COLUMN(),FALSE))</f>
        <v/>
      </c>
      <c r="F373" s="255" t="str">
        <f>IF($G373="","",VLOOKUP($G373,Lists!$BM$2:$BR$478,COLUMN(),FALSE))</f>
        <v/>
      </c>
      <c r="G373" s="245"/>
      <c r="H373" s="246"/>
      <c r="I373" s="246"/>
      <c r="J373" s="246"/>
      <c r="K373" s="246"/>
      <c r="L373" s="246"/>
      <c r="M373" s="246"/>
    </row>
    <row r="374" spans="2:13" s="253" customFormat="1" x14ac:dyDescent="0.3">
      <c r="B374" s="252" t="str">
        <f>IF($G374="","",VLOOKUP($G374,Lists!$BM$2:$BR$478,COLUMN(),FALSE))</f>
        <v/>
      </c>
      <c r="C374" s="252" t="str">
        <f>IF($G374="","",VLOOKUP($G374,Lists!$BM$2:$BR$478,COLUMN(),FALSE))</f>
        <v/>
      </c>
      <c r="D374" s="255" t="str">
        <f>IF($G374="","",VLOOKUP($G374,Lists!$BM$2:$BR$478,COLUMN(),FALSE))</f>
        <v/>
      </c>
      <c r="E374" s="255" t="str">
        <f>IF($G374="","",VLOOKUP($G374,Lists!$BM$2:$BR$478,COLUMN(),FALSE))</f>
        <v/>
      </c>
      <c r="F374" s="255" t="str">
        <f>IF($G374="","",VLOOKUP($G374,Lists!$BM$2:$BR$478,COLUMN(),FALSE))</f>
        <v/>
      </c>
      <c r="G374" s="245"/>
      <c r="H374" s="246"/>
      <c r="I374" s="246"/>
      <c r="J374" s="246"/>
      <c r="K374" s="246"/>
      <c r="L374" s="246"/>
      <c r="M374" s="246"/>
    </row>
    <row r="375" spans="2:13" s="253" customFormat="1" x14ac:dyDescent="0.3">
      <c r="B375" s="252" t="str">
        <f>IF($G375="","",VLOOKUP($G375,Lists!$BM$2:$BR$478,COLUMN(),FALSE))</f>
        <v/>
      </c>
      <c r="C375" s="252" t="str">
        <f>IF($G375="","",VLOOKUP($G375,Lists!$BM$2:$BR$478,COLUMN(),FALSE))</f>
        <v/>
      </c>
      <c r="D375" s="255" t="str">
        <f>IF($G375="","",VLOOKUP($G375,Lists!$BM$2:$BR$478,COLUMN(),FALSE))</f>
        <v/>
      </c>
      <c r="E375" s="255" t="str">
        <f>IF($G375="","",VLOOKUP($G375,Lists!$BM$2:$BR$478,COLUMN(),FALSE))</f>
        <v/>
      </c>
      <c r="F375" s="255" t="str">
        <f>IF($G375="","",VLOOKUP($G375,Lists!$BM$2:$BR$478,COLUMN(),FALSE))</f>
        <v/>
      </c>
      <c r="G375" s="245"/>
      <c r="H375" s="246"/>
      <c r="I375" s="246"/>
      <c r="J375" s="246"/>
      <c r="K375" s="246"/>
      <c r="L375" s="246"/>
      <c r="M375" s="246"/>
    </row>
    <row r="376" spans="2:13" s="253" customFormat="1" x14ac:dyDescent="0.3">
      <c r="B376" s="252" t="str">
        <f>IF($G376="","",VLOOKUP($G376,Lists!$BM$2:$BR$478,COLUMN(),FALSE))</f>
        <v/>
      </c>
      <c r="C376" s="252" t="str">
        <f>IF($G376="","",VLOOKUP($G376,Lists!$BM$2:$BR$478,COLUMN(),FALSE))</f>
        <v/>
      </c>
      <c r="D376" s="255" t="str">
        <f>IF($G376="","",VLOOKUP($G376,Lists!$BM$2:$BR$478,COLUMN(),FALSE))</f>
        <v/>
      </c>
      <c r="E376" s="255" t="str">
        <f>IF($G376="","",VLOOKUP($G376,Lists!$BM$2:$BR$478,COLUMN(),FALSE))</f>
        <v/>
      </c>
      <c r="F376" s="255" t="str">
        <f>IF($G376="","",VLOOKUP($G376,Lists!$BM$2:$BR$478,COLUMN(),FALSE))</f>
        <v/>
      </c>
      <c r="G376" s="245"/>
      <c r="H376" s="246"/>
      <c r="I376" s="246"/>
      <c r="J376" s="246"/>
      <c r="K376" s="246"/>
      <c r="L376" s="246"/>
      <c r="M376" s="246"/>
    </row>
    <row r="377" spans="2:13" s="253" customFormat="1" x14ac:dyDescent="0.3">
      <c r="B377" s="252" t="str">
        <f>IF($G377="","",VLOOKUP($G377,Lists!$BM$2:$BR$478,COLUMN(),FALSE))</f>
        <v/>
      </c>
      <c r="C377" s="252" t="str">
        <f>IF($G377="","",VLOOKUP($G377,Lists!$BM$2:$BR$478,COLUMN(),FALSE))</f>
        <v/>
      </c>
      <c r="D377" s="255" t="str">
        <f>IF($G377="","",VLOOKUP($G377,Lists!$BM$2:$BR$478,COLUMN(),FALSE))</f>
        <v/>
      </c>
      <c r="E377" s="255" t="str">
        <f>IF($G377="","",VLOOKUP($G377,Lists!$BM$2:$BR$478,COLUMN(),FALSE))</f>
        <v/>
      </c>
      <c r="F377" s="255" t="str">
        <f>IF($G377="","",VLOOKUP($G377,Lists!$BM$2:$BR$478,COLUMN(),FALSE))</f>
        <v/>
      </c>
      <c r="G377" s="245"/>
      <c r="H377" s="246"/>
      <c r="I377" s="246"/>
      <c r="J377" s="246"/>
      <c r="K377" s="246"/>
      <c r="L377" s="246"/>
      <c r="M377" s="246"/>
    </row>
    <row r="378" spans="2:13" s="253" customFormat="1" x14ac:dyDescent="0.3">
      <c r="B378" s="252" t="str">
        <f>IF($G378="","",VLOOKUP($G378,Lists!$BM$2:$BR$478,COLUMN(),FALSE))</f>
        <v/>
      </c>
      <c r="C378" s="252" t="str">
        <f>IF($G378="","",VLOOKUP($G378,Lists!$BM$2:$BR$478,COLUMN(),FALSE))</f>
        <v/>
      </c>
      <c r="D378" s="255" t="str">
        <f>IF($G378="","",VLOOKUP($G378,Lists!$BM$2:$BR$478,COLUMN(),FALSE))</f>
        <v/>
      </c>
      <c r="E378" s="255" t="str">
        <f>IF($G378="","",VLOOKUP($G378,Lists!$BM$2:$BR$478,COLUMN(),FALSE))</f>
        <v/>
      </c>
      <c r="F378" s="255" t="str">
        <f>IF($G378="","",VLOOKUP($G378,Lists!$BM$2:$BR$478,COLUMN(),FALSE))</f>
        <v/>
      </c>
      <c r="G378" s="245"/>
      <c r="H378" s="246"/>
      <c r="I378" s="246"/>
      <c r="J378" s="246"/>
      <c r="K378" s="246"/>
      <c r="L378" s="246"/>
      <c r="M378" s="246"/>
    </row>
    <row r="379" spans="2:13" s="253" customFormat="1" x14ac:dyDescent="0.3">
      <c r="B379" s="252" t="str">
        <f>IF($G379="","",VLOOKUP($G379,Lists!$BM$2:$BR$478,COLUMN(),FALSE))</f>
        <v/>
      </c>
      <c r="C379" s="252" t="str">
        <f>IF($G379="","",VLOOKUP($G379,Lists!$BM$2:$BR$478,COLUMN(),FALSE))</f>
        <v/>
      </c>
      <c r="D379" s="255" t="str">
        <f>IF($G379="","",VLOOKUP($G379,Lists!$BM$2:$BR$478,COLUMN(),FALSE))</f>
        <v/>
      </c>
      <c r="E379" s="255" t="str">
        <f>IF($G379="","",VLOOKUP($G379,Lists!$BM$2:$BR$478,COLUMN(),FALSE))</f>
        <v/>
      </c>
      <c r="F379" s="255" t="str">
        <f>IF($G379="","",VLOOKUP($G379,Lists!$BM$2:$BR$478,COLUMN(),FALSE))</f>
        <v/>
      </c>
      <c r="G379" s="245"/>
      <c r="H379" s="246"/>
      <c r="I379" s="246"/>
      <c r="J379" s="246"/>
      <c r="K379" s="246"/>
      <c r="L379" s="246"/>
      <c r="M379" s="246"/>
    </row>
    <row r="380" spans="2:13" s="253" customFormat="1" x14ac:dyDescent="0.3">
      <c r="B380" s="252" t="str">
        <f>IF($G380="","",VLOOKUP($G380,Lists!$BM$2:$BR$478,COLUMN(),FALSE))</f>
        <v/>
      </c>
      <c r="C380" s="252" t="str">
        <f>IF($G380="","",VLOOKUP($G380,Lists!$BM$2:$BR$478,COLUMN(),FALSE))</f>
        <v/>
      </c>
      <c r="D380" s="255" t="str">
        <f>IF($G380="","",VLOOKUP($G380,Lists!$BM$2:$BR$478,COLUMN(),FALSE))</f>
        <v/>
      </c>
      <c r="E380" s="255" t="str">
        <f>IF($G380="","",VLOOKUP($G380,Lists!$BM$2:$BR$478,COLUMN(),FALSE))</f>
        <v/>
      </c>
      <c r="F380" s="255" t="str">
        <f>IF($G380="","",VLOOKUP($G380,Lists!$BM$2:$BR$478,COLUMN(),FALSE))</f>
        <v/>
      </c>
      <c r="G380" s="245"/>
      <c r="H380" s="246"/>
      <c r="I380" s="246"/>
      <c r="J380" s="246"/>
      <c r="K380" s="246"/>
      <c r="L380" s="246"/>
      <c r="M380" s="246"/>
    </row>
    <row r="381" spans="2:13" s="253" customFormat="1" x14ac:dyDescent="0.3">
      <c r="B381" s="252" t="str">
        <f>IF($G381="","",VLOOKUP($G381,Lists!$BM$2:$BR$478,COLUMN(),FALSE))</f>
        <v/>
      </c>
      <c r="C381" s="252" t="str">
        <f>IF($G381="","",VLOOKUP($G381,Lists!$BM$2:$BR$478,COLUMN(),FALSE))</f>
        <v/>
      </c>
      <c r="D381" s="255" t="str">
        <f>IF($G381="","",VLOOKUP($G381,Lists!$BM$2:$BR$478,COLUMN(),FALSE))</f>
        <v/>
      </c>
      <c r="E381" s="255" t="str">
        <f>IF($G381="","",VLOOKUP($G381,Lists!$BM$2:$BR$478,COLUMN(),FALSE))</f>
        <v/>
      </c>
      <c r="F381" s="255" t="str">
        <f>IF($G381="","",VLOOKUP($G381,Lists!$BM$2:$BR$478,COLUMN(),FALSE))</f>
        <v/>
      </c>
      <c r="G381" s="245"/>
      <c r="H381" s="246"/>
      <c r="I381" s="246"/>
      <c r="J381" s="246"/>
      <c r="K381" s="246"/>
      <c r="L381" s="246"/>
      <c r="M381" s="246"/>
    </row>
    <row r="382" spans="2:13" s="253" customFormat="1" x14ac:dyDescent="0.3">
      <c r="B382" s="252" t="str">
        <f>IF($G382="","",VLOOKUP($G382,Lists!$BM$2:$BR$478,COLUMN(),FALSE))</f>
        <v/>
      </c>
      <c r="C382" s="252" t="str">
        <f>IF($G382="","",VLOOKUP($G382,Lists!$BM$2:$BR$478,COLUMN(),FALSE))</f>
        <v/>
      </c>
      <c r="D382" s="255" t="str">
        <f>IF($G382="","",VLOOKUP($G382,Lists!$BM$2:$BR$478,COLUMN(),FALSE))</f>
        <v/>
      </c>
      <c r="E382" s="255" t="str">
        <f>IF($G382="","",VLOOKUP($G382,Lists!$BM$2:$BR$478,COLUMN(),FALSE))</f>
        <v/>
      </c>
      <c r="F382" s="255" t="str">
        <f>IF($G382="","",VLOOKUP($G382,Lists!$BM$2:$BR$478,COLUMN(),FALSE))</f>
        <v/>
      </c>
      <c r="G382" s="245"/>
      <c r="H382" s="246"/>
      <c r="I382" s="246"/>
      <c r="J382" s="246"/>
      <c r="K382" s="246"/>
      <c r="L382" s="246"/>
      <c r="M382" s="246"/>
    </row>
    <row r="383" spans="2:13" s="253" customFormat="1" x14ac:dyDescent="0.3">
      <c r="B383" s="252" t="str">
        <f>IF($G383="","",VLOOKUP($G383,Lists!$BM$2:$BR$478,COLUMN(),FALSE))</f>
        <v/>
      </c>
      <c r="C383" s="252" t="str">
        <f>IF($G383="","",VLOOKUP($G383,Lists!$BM$2:$BR$478,COLUMN(),FALSE))</f>
        <v/>
      </c>
      <c r="D383" s="255" t="str">
        <f>IF($G383="","",VLOOKUP($G383,Lists!$BM$2:$BR$478,COLUMN(),FALSE))</f>
        <v/>
      </c>
      <c r="E383" s="255" t="str">
        <f>IF($G383="","",VLOOKUP($G383,Lists!$BM$2:$BR$478,COLUMN(),FALSE))</f>
        <v/>
      </c>
      <c r="F383" s="255" t="str">
        <f>IF($G383="","",VLOOKUP($G383,Lists!$BM$2:$BR$478,COLUMN(),FALSE))</f>
        <v/>
      </c>
      <c r="G383" s="245"/>
      <c r="H383" s="246"/>
      <c r="I383" s="246"/>
      <c r="J383" s="246"/>
      <c r="K383" s="246"/>
      <c r="L383" s="246"/>
      <c r="M383" s="246"/>
    </row>
    <row r="384" spans="2:13" s="253" customFormat="1" x14ac:dyDescent="0.3">
      <c r="B384" s="252" t="str">
        <f>IF($G384="","",VLOOKUP($G384,Lists!$BM$2:$BR$478,COLUMN(),FALSE))</f>
        <v/>
      </c>
      <c r="C384" s="252" t="str">
        <f>IF($G384="","",VLOOKUP($G384,Lists!$BM$2:$BR$478,COLUMN(),FALSE))</f>
        <v/>
      </c>
      <c r="D384" s="255" t="str">
        <f>IF($G384="","",VLOOKUP($G384,Lists!$BM$2:$BR$478,COLUMN(),FALSE))</f>
        <v/>
      </c>
      <c r="E384" s="255" t="str">
        <f>IF($G384="","",VLOOKUP($G384,Lists!$BM$2:$BR$478,COLUMN(),FALSE))</f>
        <v/>
      </c>
      <c r="F384" s="255" t="str">
        <f>IF($G384="","",VLOOKUP($G384,Lists!$BM$2:$BR$478,COLUMN(),FALSE))</f>
        <v/>
      </c>
      <c r="G384" s="245"/>
      <c r="H384" s="246"/>
      <c r="I384" s="246"/>
      <c r="J384" s="246"/>
      <c r="K384" s="246"/>
      <c r="L384" s="246"/>
      <c r="M384" s="246"/>
    </row>
    <row r="385" spans="2:13" s="253" customFormat="1" x14ac:dyDescent="0.3">
      <c r="B385" s="252" t="str">
        <f>IF($G385="","",VLOOKUP($G385,Lists!$BM$2:$BR$478,COLUMN(),FALSE))</f>
        <v/>
      </c>
      <c r="C385" s="252" t="str">
        <f>IF($G385="","",VLOOKUP($G385,Lists!$BM$2:$BR$478,COLUMN(),FALSE))</f>
        <v/>
      </c>
      <c r="D385" s="255" t="str">
        <f>IF($G385="","",VLOOKUP($G385,Lists!$BM$2:$BR$478,COLUMN(),FALSE))</f>
        <v/>
      </c>
      <c r="E385" s="255" t="str">
        <f>IF($G385="","",VLOOKUP($G385,Lists!$BM$2:$BR$478,COLUMN(),FALSE))</f>
        <v/>
      </c>
      <c r="F385" s="255" t="str">
        <f>IF($G385="","",VLOOKUP($G385,Lists!$BM$2:$BR$478,COLUMN(),FALSE))</f>
        <v/>
      </c>
      <c r="G385" s="245"/>
      <c r="H385" s="246"/>
      <c r="I385" s="246"/>
      <c r="J385" s="246"/>
      <c r="K385" s="246"/>
      <c r="L385" s="246"/>
      <c r="M385" s="246"/>
    </row>
    <row r="386" spans="2:13" s="253" customFormat="1" x14ac:dyDescent="0.3">
      <c r="B386" s="252" t="str">
        <f>IF($G386="","",VLOOKUP($G386,Lists!$BM$2:$BR$478,COLUMN(),FALSE))</f>
        <v/>
      </c>
      <c r="C386" s="252" t="str">
        <f>IF($G386="","",VLOOKUP($G386,Lists!$BM$2:$BR$478,COLUMN(),FALSE))</f>
        <v/>
      </c>
      <c r="D386" s="255" t="str">
        <f>IF($G386="","",VLOOKUP($G386,Lists!$BM$2:$BR$478,COLUMN(),FALSE))</f>
        <v/>
      </c>
      <c r="E386" s="255" t="str">
        <f>IF($G386="","",VLOOKUP($G386,Lists!$BM$2:$BR$478,COLUMN(),FALSE))</f>
        <v/>
      </c>
      <c r="F386" s="255" t="str">
        <f>IF($G386="","",VLOOKUP($G386,Lists!$BM$2:$BR$478,COLUMN(),FALSE))</f>
        <v/>
      </c>
      <c r="G386" s="245"/>
      <c r="H386" s="246"/>
      <c r="I386" s="246"/>
      <c r="J386" s="246"/>
      <c r="K386" s="246"/>
      <c r="L386" s="246"/>
      <c r="M386" s="246"/>
    </row>
    <row r="387" spans="2:13" s="253" customFormat="1" x14ac:dyDescent="0.3">
      <c r="B387" s="252" t="str">
        <f>IF($G387="","",VLOOKUP($G387,Lists!$BM$2:$BR$478,COLUMN(),FALSE))</f>
        <v/>
      </c>
      <c r="C387" s="252" t="str">
        <f>IF($G387="","",VLOOKUP($G387,Lists!$BM$2:$BR$478,COLUMN(),FALSE))</f>
        <v/>
      </c>
      <c r="D387" s="255" t="str">
        <f>IF($G387="","",VLOOKUP($G387,Lists!$BM$2:$BR$478,COLUMN(),FALSE))</f>
        <v/>
      </c>
      <c r="E387" s="255" t="str">
        <f>IF($G387="","",VLOOKUP($G387,Lists!$BM$2:$BR$478,COLUMN(),FALSE))</f>
        <v/>
      </c>
      <c r="F387" s="255" t="str">
        <f>IF($G387="","",VLOOKUP($G387,Lists!$BM$2:$BR$478,COLUMN(),FALSE))</f>
        <v/>
      </c>
      <c r="G387" s="245"/>
      <c r="H387" s="246"/>
      <c r="I387" s="246"/>
      <c r="J387" s="246"/>
      <c r="K387" s="246"/>
      <c r="L387" s="246"/>
      <c r="M387" s="246"/>
    </row>
    <row r="388" spans="2:13" s="253" customFormat="1" x14ac:dyDescent="0.3">
      <c r="B388" s="252" t="str">
        <f>IF($G388="","",VLOOKUP($G388,Lists!$BM$2:$BR$478,COLUMN(),FALSE))</f>
        <v/>
      </c>
      <c r="C388" s="252" t="str">
        <f>IF($G388="","",VLOOKUP($G388,Lists!$BM$2:$BR$478,COLUMN(),FALSE))</f>
        <v/>
      </c>
      <c r="D388" s="255" t="str">
        <f>IF($G388="","",VLOOKUP($G388,Lists!$BM$2:$BR$478,COLUMN(),FALSE))</f>
        <v/>
      </c>
      <c r="E388" s="255" t="str">
        <f>IF($G388="","",VLOOKUP($G388,Lists!$BM$2:$BR$478,COLUMN(),FALSE))</f>
        <v/>
      </c>
      <c r="F388" s="255" t="str">
        <f>IF($G388="","",VLOOKUP($G388,Lists!$BM$2:$BR$478,COLUMN(),FALSE))</f>
        <v/>
      </c>
      <c r="G388" s="245"/>
      <c r="H388" s="246"/>
      <c r="I388" s="246"/>
      <c r="J388" s="246"/>
      <c r="K388" s="246"/>
      <c r="L388" s="246"/>
      <c r="M388" s="246"/>
    </row>
    <row r="389" spans="2:13" s="253" customFormat="1" x14ac:dyDescent="0.3">
      <c r="B389" s="252" t="str">
        <f>IF($G389="","",VLOOKUP($G389,Lists!$BM$2:$BR$478,COLUMN(),FALSE))</f>
        <v/>
      </c>
      <c r="C389" s="252" t="str">
        <f>IF($G389="","",VLOOKUP($G389,Lists!$BM$2:$BR$478,COLUMN(),FALSE))</f>
        <v/>
      </c>
      <c r="D389" s="255" t="str">
        <f>IF($G389="","",VLOOKUP($G389,Lists!$BM$2:$BR$478,COLUMN(),FALSE))</f>
        <v/>
      </c>
      <c r="E389" s="255" t="str">
        <f>IF($G389="","",VLOOKUP($G389,Lists!$BM$2:$BR$478,COLUMN(),FALSE))</f>
        <v/>
      </c>
      <c r="F389" s="255" t="str">
        <f>IF($G389="","",VLOOKUP($G389,Lists!$BM$2:$BR$478,COLUMN(),FALSE))</f>
        <v/>
      </c>
      <c r="G389" s="245"/>
      <c r="H389" s="246"/>
      <c r="I389" s="246"/>
      <c r="J389" s="246"/>
      <c r="K389" s="246"/>
      <c r="L389" s="246"/>
      <c r="M389" s="246"/>
    </row>
    <row r="390" spans="2:13" s="253" customFormat="1" x14ac:dyDescent="0.3">
      <c r="B390" s="252" t="str">
        <f>IF($G390="","",VLOOKUP($G390,Lists!$BM$2:$BR$478,COLUMN(),FALSE))</f>
        <v/>
      </c>
      <c r="C390" s="252" t="str">
        <f>IF($G390="","",VLOOKUP($G390,Lists!$BM$2:$BR$478,COLUMN(),FALSE))</f>
        <v/>
      </c>
      <c r="D390" s="255" t="str">
        <f>IF($G390="","",VLOOKUP($G390,Lists!$BM$2:$BR$478,COLUMN(),FALSE))</f>
        <v/>
      </c>
      <c r="E390" s="255" t="str">
        <f>IF($G390="","",VLOOKUP($G390,Lists!$BM$2:$BR$478,COLUMN(),FALSE))</f>
        <v/>
      </c>
      <c r="F390" s="255" t="str">
        <f>IF($G390="","",VLOOKUP($G390,Lists!$BM$2:$BR$478,COLUMN(),FALSE))</f>
        <v/>
      </c>
      <c r="G390" s="245"/>
      <c r="H390" s="246"/>
      <c r="I390" s="246"/>
      <c r="J390" s="246"/>
      <c r="K390" s="246"/>
      <c r="L390" s="246"/>
      <c r="M390" s="246"/>
    </row>
    <row r="391" spans="2:13" s="253" customFormat="1" x14ac:dyDescent="0.3">
      <c r="B391" s="252" t="str">
        <f>IF($G391="","",VLOOKUP($G391,Lists!$BM$2:$BR$478,COLUMN(),FALSE))</f>
        <v/>
      </c>
      <c r="C391" s="252" t="str">
        <f>IF($G391="","",VLOOKUP($G391,Lists!$BM$2:$BR$478,COLUMN(),FALSE))</f>
        <v/>
      </c>
      <c r="D391" s="255" t="str">
        <f>IF($G391="","",VLOOKUP($G391,Lists!$BM$2:$BR$478,COLUMN(),FALSE))</f>
        <v/>
      </c>
      <c r="E391" s="255" t="str">
        <f>IF($G391="","",VLOOKUP($G391,Lists!$BM$2:$BR$478,COLUMN(),FALSE))</f>
        <v/>
      </c>
      <c r="F391" s="255" t="str">
        <f>IF($G391="","",VLOOKUP($G391,Lists!$BM$2:$BR$478,COLUMN(),FALSE))</f>
        <v/>
      </c>
      <c r="G391" s="245"/>
      <c r="H391" s="246"/>
      <c r="I391" s="246"/>
      <c r="J391" s="246"/>
      <c r="K391" s="246"/>
      <c r="L391" s="246"/>
      <c r="M391" s="246"/>
    </row>
    <row r="392" spans="2:13" s="253" customFormat="1" x14ac:dyDescent="0.3">
      <c r="B392" s="252" t="str">
        <f>IF($G392="","",VLOOKUP($G392,Lists!$BM$2:$BR$478,COLUMN(),FALSE))</f>
        <v/>
      </c>
      <c r="C392" s="252" t="str">
        <f>IF($G392="","",VLOOKUP($G392,Lists!$BM$2:$BR$478,COLUMN(),FALSE))</f>
        <v/>
      </c>
      <c r="D392" s="255" t="str">
        <f>IF($G392="","",VLOOKUP($G392,Lists!$BM$2:$BR$478,COLUMN(),FALSE))</f>
        <v/>
      </c>
      <c r="E392" s="255" t="str">
        <f>IF($G392="","",VLOOKUP($G392,Lists!$BM$2:$BR$478,COLUMN(),FALSE))</f>
        <v/>
      </c>
      <c r="F392" s="255" t="str">
        <f>IF($G392="","",VLOOKUP($G392,Lists!$BM$2:$BR$478,COLUMN(),FALSE))</f>
        <v/>
      </c>
      <c r="G392" s="245"/>
      <c r="H392" s="246"/>
      <c r="I392" s="246"/>
      <c r="J392" s="246"/>
      <c r="K392" s="246"/>
      <c r="L392" s="246"/>
      <c r="M392" s="246"/>
    </row>
    <row r="393" spans="2:13" s="253" customFormat="1" x14ac:dyDescent="0.3">
      <c r="B393" s="252" t="str">
        <f>IF($G393="","",VLOOKUP($G393,Lists!$BM$2:$BR$478,COLUMN(),FALSE))</f>
        <v/>
      </c>
      <c r="C393" s="252" t="str">
        <f>IF($G393="","",VLOOKUP($G393,Lists!$BM$2:$BR$478,COLUMN(),FALSE))</f>
        <v/>
      </c>
      <c r="D393" s="255" t="str">
        <f>IF($G393="","",VLOOKUP($G393,Lists!$BM$2:$BR$478,COLUMN(),FALSE))</f>
        <v/>
      </c>
      <c r="E393" s="255" t="str">
        <f>IF($G393="","",VLOOKUP($G393,Lists!$BM$2:$BR$478,COLUMN(),FALSE))</f>
        <v/>
      </c>
      <c r="F393" s="255" t="str">
        <f>IF($G393="","",VLOOKUP($G393,Lists!$BM$2:$BR$478,COLUMN(),FALSE))</f>
        <v/>
      </c>
      <c r="G393" s="245"/>
      <c r="H393" s="246"/>
      <c r="I393" s="246"/>
      <c r="J393" s="246"/>
      <c r="K393" s="246"/>
      <c r="L393" s="246"/>
      <c r="M393" s="246"/>
    </row>
    <row r="394" spans="2:13" s="253" customFormat="1" x14ac:dyDescent="0.3">
      <c r="B394" s="252" t="str">
        <f>IF($G394="","",VLOOKUP($G394,Lists!$BM$2:$BR$478,COLUMN(),FALSE))</f>
        <v/>
      </c>
      <c r="C394" s="252" t="str">
        <f>IF($G394="","",VLOOKUP($G394,Lists!$BM$2:$BR$478,COLUMN(),FALSE))</f>
        <v/>
      </c>
      <c r="D394" s="255" t="str">
        <f>IF($G394="","",VLOOKUP($G394,Lists!$BM$2:$BR$478,COLUMN(),FALSE))</f>
        <v/>
      </c>
      <c r="E394" s="255" t="str">
        <f>IF($G394="","",VLOOKUP($G394,Lists!$BM$2:$BR$478,COLUMN(),FALSE))</f>
        <v/>
      </c>
      <c r="F394" s="255" t="str">
        <f>IF($G394="","",VLOOKUP($G394,Lists!$BM$2:$BR$478,COLUMN(),FALSE))</f>
        <v/>
      </c>
      <c r="G394" s="245"/>
      <c r="H394" s="246"/>
      <c r="I394" s="246"/>
      <c r="J394" s="246"/>
      <c r="K394" s="246"/>
      <c r="L394" s="246"/>
      <c r="M394" s="246"/>
    </row>
    <row r="395" spans="2:13" s="253" customFormat="1" x14ac:dyDescent="0.3">
      <c r="B395" s="252" t="str">
        <f>IF($G395="","",VLOOKUP($G395,Lists!$BM$2:$BR$478,COLUMN(),FALSE))</f>
        <v/>
      </c>
      <c r="C395" s="252" t="str">
        <f>IF($G395="","",VLOOKUP($G395,Lists!$BM$2:$BR$478,COLUMN(),FALSE))</f>
        <v/>
      </c>
      <c r="D395" s="255" t="str">
        <f>IF($G395="","",VLOOKUP($G395,Lists!$BM$2:$BR$478,COLUMN(),FALSE))</f>
        <v/>
      </c>
      <c r="E395" s="255" t="str">
        <f>IF($G395="","",VLOOKUP($G395,Lists!$BM$2:$BR$478,COLUMN(),FALSE))</f>
        <v/>
      </c>
      <c r="F395" s="255" t="str">
        <f>IF($G395="","",VLOOKUP($G395,Lists!$BM$2:$BR$478,COLUMN(),FALSE))</f>
        <v/>
      </c>
      <c r="G395" s="245"/>
      <c r="H395" s="246"/>
      <c r="I395" s="246"/>
      <c r="J395" s="246"/>
      <c r="K395" s="246"/>
      <c r="L395" s="246"/>
      <c r="M395" s="246"/>
    </row>
    <row r="396" spans="2:13" s="253" customFormat="1" x14ac:dyDescent="0.3">
      <c r="B396" s="252" t="str">
        <f>IF($G396="","",VLOOKUP($G396,Lists!$BM$2:$BR$478,COLUMN(),FALSE))</f>
        <v/>
      </c>
      <c r="C396" s="252" t="str">
        <f>IF($G396="","",VLOOKUP($G396,Lists!$BM$2:$BR$478,COLUMN(),FALSE))</f>
        <v/>
      </c>
      <c r="D396" s="255" t="str">
        <f>IF($G396="","",VLOOKUP($G396,Lists!$BM$2:$BR$478,COLUMN(),FALSE))</f>
        <v/>
      </c>
      <c r="E396" s="255" t="str">
        <f>IF($G396="","",VLOOKUP($G396,Lists!$BM$2:$BR$478,COLUMN(),FALSE))</f>
        <v/>
      </c>
      <c r="F396" s="255" t="str">
        <f>IF($G396="","",VLOOKUP($G396,Lists!$BM$2:$BR$478,COLUMN(),FALSE))</f>
        <v/>
      </c>
      <c r="G396" s="245"/>
      <c r="H396" s="246"/>
      <c r="I396" s="246"/>
      <c r="J396" s="246"/>
      <c r="K396" s="246"/>
      <c r="L396" s="246"/>
      <c r="M396" s="246"/>
    </row>
    <row r="397" spans="2:13" s="253" customFormat="1" x14ac:dyDescent="0.3">
      <c r="B397" s="252" t="str">
        <f>IF($G397="","",VLOOKUP($G397,Lists!$BM$2:$BR$478,COLUMN(),FALSE))</f>
        <v/>
      </c>
      <c r="C397" s="252" t="str">
        <f>IF($G397="","",VLOOKUP($G397,Lists!$BM$2:$BR$478,COLUMN(),FALSE))</f>
        <v/>
      </c>
      <c r="D397" s="255" t="str">
        <f>IF($G397="","",VLOOKUP($G397,Lists!$BM$2:$BR$478,COLUMN(),FALSE))</f>
        <v/>
      </c>
      <c r="E397" s="255" t="str">
        <f>IF($G397="","",VLOOKUP($G397,Lists!$BM$2:$BR$478,COLUMN(),FALSE))</f>
        <v/>
      </c>
      <c r="F397" s="255" t="str">
        <f>IF($G397="","",VLOOKUP($G397,Lists!$BM$2:$BR$478,COLUMN(),FALSE))</f>
        <v/>
      </c>
      <c r="G397" s="245"/>
      <c r="H397" s="246"/>
      <c r="I397" s="246"/>
      <c r="J397" s="246"/>
      <c r="K397" s="246"/>
      <c r="L397" s="246"/>
      <c r="M397" s="246"/>
    </row>
    <row r="398" spans="2:13" s="253" customFormat="1" x14ac:dyDescent="0.3">
      <c r="B398" s="252" t="str">
        <f>IF($G398="","",VLOOKUP($G398,Lists!$BM$2:$BR$478,COLUMN(),FALSE))</f>
        <v/>
      </c>
      <c r="C398" s="252" t="str">
        <f>IF($G398="","",VLOOKUP($G398,Lists!$BM$2:$BR$478,COLUMN(),FALSE))</f>
        <v/>
      </c>
      <c r="D398" s="255" t="str">
        <f>IF($G398="","",VLOOKUP($G398,Lists!$BM$2:$BR$478,COLUMN(),FALSE))</f>
        <v/>
      </c>
      <c r="E398" s="255" t="str">
        <f>IF($G398="","",VLOOKUP($G398,Lists!$BM$2:$BR$478,COLUMN(),FALSE))</f>
        <v/>
      </c>
      <c r="F398" s="255" t="str">
        <f>IF($G398="","",VLOOKUP($G398,Lists!$BM$2:$BR$478,COLUMN(),FALSE))</f>
        <v/>
      </c>
      <c r="G398" s="245"/>
      <c r="H398" s="246"/>
      <c r="I398" s="246"/>
      <c r="J398" s="246"/>
      <c r="K398" s="246"/>
      <c r="L398" s="246"/>
      <c r="M398" s="246"/>
    </row>
    <row r="399" spans="2:13" s="253" customFormat="1" x14ac:dyDescent="0.3">
      <c r="B399" s="252" t="str">
        <f>IF($G399="","",VLOOKUP($G399,Lists!$BM$2:$BR$478,COLUMN(),FALSE))</f>
        <v/>
      </c>
      <c r="C399" s="252" t="str">
        <f>IF($G399="","",VLOOKUP($G399,Lists!$BM$2:$BR$478,COLUMN(),FALSE))</f>
        <v/>
      </c>
      <c r="D399" s="255" t="str">
        <f>IF($G399="","",VLOOKUP($G399,Lists!$BM$2:$BR$478,COLUMN(),FALSE))</f>
        <v/>
      </c>
      <c r="E399" s="255" t="str">
        <f>IF($G399="","",VLOOKUP($G399,Lists!$BM$2:$BR$478,COLUMN(),FALSE))</f>
        <v/>
      </c>
      <c r="F399" s="255" t="str">
        <f>IF($G399="","",VLOOKUP($G399,Lists!$BM$2:$BR$478,COLUMN(),FALSE))</f>
        <v/>
      </c>
      <c r="G399" s="245"/>
      <c r="H399" s="246"/>
      <c r="I399" s="246"/>
      <c r="J399" s="246"/>
      <c r="K399" s="246"/>
      <c r="L399" s="246"/>
      <c r="M399" s="246"/>
    </row>
    <row r="400" spans="2:13" s="253" customFormat="1" x14ac:dyDescent="0.3">
      <c r="B400" s="252" t="str">
        <f>IF($G400="","",VLOOKUP($G400,Lists!$BM$2:$BR$478,COLUMN(),FALSE))</f>
        <v/>
      </c>
      <c r="C400" s="252" t="str">
        <f>IF($G400="","",VLOOKUP($G400,Lists!$BM$2:$BR$478,COLUMN(),FALSE))</f>
        <v/>
      </c>
      <c r="D400" s="255" t="str">
        <f>IF($G400="","",VLOOKUP($G400,Lists!$BM$2:$BR$478,COLUMN(),FALSE))</f>
        <v/>
      </c>
      <c r="E400" s="255" t="str">
        <f>IF($G400="","",VLOOKUP($G400,Lists!$BM$2:$BR$478,COLUMN(),FALSE))</f>
        <v/>
      </c>
      <c r="F400" s="255" t="str">
        <f>IF($G400="","",VLOOKUP($G400,Lists!$BM$2:$BR$478,COLUMN(),FALSE))</f>
        <v/>
      </c>
      <c r="G400" s="245"/>
      <c r="H400" s="246"/>
      <c r="I400" s="246"/>
      <c r="J400" s="246"/>
      <c r="K400" s="246"/>
      <c r="L400" s="246"/>
      <c r="M400" s="246"/>
    </row>
    <row r="401" spans="2:13" s="253" customFormat="1" x14ac:dyDescent="0.3">
      <c r="B401" s="252" t="str">
        <f>IF($G401="","",VLOOKUP($G401,Lists!$BM$2:$BR$478,COLUMN(),FALSE))</f>
        <v/>
      </c>
      <c r="C401" s="252" t="str">
        <f>IF($G401="","",VLOOKUP($G401,Lists!$BM$2:$BR$478,COLUMN(),FALSE))</f>
        <v/>
      </c>
      <c r="D401" s="255" t="str">
        <f>IF($G401="","",VLOOKUP($G401,Lists!$BM$2:$BR$478,COLUMN(),FALSE))</f>
        <v/>
      </c>
      <c r="E401" s="255" t="str">
        <f>IF($G401="","",VLOOKUP($G401,Lists!$BM$2:$BR$478,COLUMN(),FALSE))</f>
        <v/>
      </c>
      <c r="F401" s="255" t="str">
        <f>IF($G401="","",VLOOKUP($G401,Lists!$BM$2:$BR$478,COLUMN(),FALSE))</f>
        <v/>
      </c>
      <c r="G401" s="245"/>
      <c r="H401" s="246"/>
      <c r="I401" s="246"/>
      <c r="J401" s="246"/>
      <c r="K401" s="246"/>
      <c r="L401" s="246"/>
      <c r="M401" s="246"/>
    </row>
    <row r="402" spans="2:13" s="253" customFormat="1" x14ac:dyDescent="0.3">
      <c r="B402" s="252" t="str">
        <f>IF($G402="","",VLOOKUP($G402,Lists!$BM$2:$BR$478,COLUMN(),FALSE))</f>
        <v/>
      </c>
      <c r="C402" s="252" t="str">
        <f>IF($G402="","",VLOOKUP($G402,Lists!$BM$2:$BR$478,COLUMN(),FALSE))</f>
        <v/>
      </c>
      <c r="D402" s="255" t="str">
        <f>IF($G402="","",VLOOKUP($G402,Lists!$BM$2:$BR$478,COLUMN(),FALSE))</f>
        <v/>
      </c>
      <c r="E402" s="255" t="str">
        <f>IF($G402="","",VLOOKUP($G402,Lists!$BM$2:$BR$478,COLUMN(),FALSE))</f>
        <v/>
      </c>
      <c r="F402" s="255" t="str">
        <f>IF($G402="","",VLOOKUP($G402,Lists!$BM$2:$BR$478,COLUMN(),FALSE))</f>
        <v/>
      </c>
      <c r="G402" s="245"/>
      <c r="H402" s="246"/>
      <c r="I402" s="246"/>
      <c r="J402" s="246"/>
      <c r="K402" s="246"/>
      <c r="L402" s="246"/>
      <c r="M402" s="246"/>
    </row>
    <row r="403" spans="2:13" s="253" customFormat="1" x14ac:dyDescent="0.3">
      <c r="B403" s="252" t="str">
        <f>IF($G403="","",VLOOKUP($G403,Lists!$BM$2:$BR$478,COLUMN(),FALSE))</f>
        <v/>
      </c>
      <c r="C403" s="252" t="str">
        <f>IF($G403="","",VLOOKUP($G403,Lists!$BM$2:$BR$478,COLUMN(),FALSE))</f>
        <v/>
      </c>
      <c r="D403" s="255" t="str">
        <f>IF($G403="","",VLOOKUP($G403,Lists!$BM$2:$BR$478,COLUMN(),FALSE))</f>
        <v/>
      </c>
      <c r="E403" s="255" t="str">
        <f>IF($G403="","",VLOOKUP($G403,Lists!$BM$2:$BR$478,COLUMN(),FALSE))</f>
        <v/>
      </c>
      <c r="F403" s="255" t="str">
        <f>IF($G403="","",VLOOKUP($G403,Lists!$BM$2:$BR$478,COLUMN(),FALSE))</f>
        <v/>
      </c>
      <c r="G403" s="245"/>
      <c r="H403" s="246"/>
      <c r="I403" s="246"/>
      <c r="J403" s="246"/>
      <c r="K403" s="246"/>
      <c r="L403" s="246"/>
      <c r="M403" s="246"/>
    </row>
    <row r="404" spans="2:13" s="253" customFormat="1" x14ac:dyDescent="0.3">
      <c r="B404" s="252" t="str">
        <f>IF($G404="","",VLOOKUP($G404,Lists!$BM$2:$BR$478,COLUMN(),FALSE))</f>
        <v/>
      </c>
      <c r="C404" s="252" t="str">
        <f>IF($G404="","",VLOOKUP($G404,Lists!$BM$2:$BR$478,COLUMN(),FALSE))</f>
        <v/>
      </c>
      <c r="D404" s="255" t="str">
        <f>IF($G404="","",VLOOKUP($G404,Lists!$BM$2:$BR$478,COLUMN(),FALSE))</f>
        <v/>
      </c>
      <c r="E404" s="255" t="str">
        <f>IF($G404="","",VLOOKUP($G404,Lists!$BM$2:$BR$478,COLUMN(),FALSE))</f>
        <v/>
      </c>
      <c r="F404" s="255" t="str">
        <f>IF($G404="","",VLOOKUP($G404,Lists!$BM$2:$BR$478,COLUMN(),FALSE))</f>
        <v/>
      </c>
      <c r="G404" s="245"/>
      <c r="H404" s="246"/>
      <c r="I404" s="246"/>
      <c r="J404" s="246"/>
      <c r="K404" s="246"/>
      <c r="L404" s="246"/>
      <c r="M404" s="246"/>
    </row>
    <row r="405" spans="2:13" s="253" customFormat="1" x14ac:dyDescent="0.3">
      <c r="B405" s="252" t="str">
        <f>IF($G405="","",VLOOKUP($G405,Lists!$BM$2:$BR$478,COLUMN(),FALSE))</f>
        <v/>
      </c>
      <c r="C405" s="252" t="str">
        <f>IF($G405="","",VLOOKUP($G405,Lists!$BM$2:$BR$478,COLUMN(),FALSE))</f>
        <v/>
      </c>
      <c r="D405" s="255" t="str">
        <f>IF($G405="","",VLOOKUP($G405,Lists!$BM$2:$BR$478,COLUMN(),FALSE))</f>
        <v/>
      </c>
      <c r="E405" s="255" t="str">
        <f>IF($G405="","",VLOOKUP($G405,Lists!$BM$2:$BR$478,COLUMN(),FALSE))</f>
        <v/>
      </c>
      <c r="F405" s="255" t="str">
        <f>IF($G405="","",VLOOKUP($G405,Lists!$BM$2:$BR$478,COLUMN(),FALSE))</f>
        <v/>
      </c>
      <c r="G405" s="245"/>
      <c r="H405" s="246"/>
      <c r="I405" s="246"/>
      <c r="J405" s="246"/>
      <c r="K405" s="246"/>
      <c r="L405" s="246"/>
      <c r="M405" s="246"/>
    </row>
    <row r="406" spans="2:13" s="253" customFormat="1" x14ac:dyDescent="0.3">
      <c r="B406" s="252" t="str">
        <f>IF($G406="","",VLOOKUP($G406,Lists!$BM$2:$BR$478,COLUMN(),FALSE))</f>
        <v/>
      </c>
      <c r="C406" s="252" t="str">
        <f>IF($G406="","",VLOOKUP($G406,Lists!$BM$2:$BR$478,COLUMN(),FALSE))</f>
        <v/>
      </c>
      <c r="D406" s="255" t="str">
        <f>IF($G406="","",VLOOKUP($G406,Lists!$BM$2:$BR$478,COLUMN(),FALSE))</f>
        <v/>
      </c>
      <c r="E406" s="255" t="str">
        <f>IF($G406="","",VLOOKUP($G406,Lists!$BM$2:$BR$478,COLUMN(),FALSE))</f>
        <v/>
      </c>
      <c r="F406" s="255" t="str">
        <f>IF($G406="","",VLOOKUP($G406,Lists!$BM$2:$BR$478,COLUMN(),FALSE))</f>
        <v/>
      </c>
      <c r="G406" s="245"/>
      <c r="H406" s="246"/>
      <c r="I406" s="246"/>
      <c r="J406" s="246"/>
      <c r="K406" s="246"/>
      <c r="L406" s="246"/>
      <c r="M406" s="246"/>
    </row>
    <row r="407" spans="2:13" s="253" customFormat="1" x14ac:dyDescent="0.3">
      <c r="B407" s="252" t="str">
        <f>IF($G407="","",VLOOKUP($G407,Lists!$BM$2:$BR$478,COLUMN(),FALSE))</f>
        <v/>
      </c>
      <c r="C407" s="252" t="str">
        <f>IF($G407="","",VLOOKUP($G407,Lists!$BM$2:$BR$478,COLUMN(),FALSE))</f>
        <v/>
      </c>
      <c r="D407" s="255" t="str">
        <f>IF($G407="","",VLOOKUP($G407,Lists!$BM$2:$BR$478,COLUMN(),FALSE))</f>
        <v/>
      </c>
      <c r="E407" s="255" t="str">
        <f>IF($G407="","",VLOOKUP($G407,Lists!$BM$2:$BR$478,COLUMN(),FALSE))</f>
        <v/>
      </c>
      <c r="F407" s="255" t="str">
        <f>IF($G407="","",VLOOKUP($G407,Lists!$BM$2:$BR$478,COLUMN(),FALSE))</f>
        <v/>
      </c>
      <c r="G407" s="245"/>
      <c r="H407" s="246"/>
      <c r="I407" s="246"/>
      <c r="J407" s="246"/>
      <c r="K407" s="246"/>
      <c r="L407" s="246"/>
      <c r="M407" s="246"/>
    </row>
    <row r="408" spans="2:13" s="253" customFormat="1" x14ac:dyDescent="0.3">
      <c r="B408" s="252" t="str">
        <f>IF($G408="","",VLOOKUP($G408,Lists!$BM$2:$BR$478,COLUMN(),FALSE))</f>
        <v/>
      </c>
      <c r="C408" s="252" t="str">
        <f>IF($G408="","",VLOOKUP($G408,Lists!$BM$2:$BR$478,COLUMN(),FALSE))</f>
        <v/>
      </c>
      <c r="D408" s="255" t="str">
        <f>IF($G408="","",VLOOKUP($G408,Lists!$BM$2:$BR$478,COLUMN(),FALSE))</f>
        <v/>
      </c>
      <c r="E408" s="255" t="str">
        <f>IF($G408="","",VLOOKUP($G408,Lists!$BM$2:$BR$478,COLUMN(),FALSE))</f>
        <v/>
      </c>
      <c r="F408" s="255" t="str">
        <f>IF($G408="","",VLOOKUP($G408,Lists!$BM$2:$BR$478,COLUMN(),FALSE))</f>
        <v/>
      </c>
      <c r="G408" s="245"/>
      <c r="H408" s="246"/>
      <c r="I408" s="246"/>
      <c r="J408" s="246"/>
      <c r="K408" s="246"/>
      <c r="L408" s="246"/>
      <c r="M408" s="246"/>
    </row>
    <row r="409" spans="2:13" s="253" customFormat="1" x14ac:dyDescent="0.3">
      <c r="B409" s="252" t="str">
        <f>IF($G409="","",VLOOKUP($G409,Lists!$BM$2:$BR$478,COLUMN(),FALSE))</f>
        <v/>
      </c>
      <c r="C409" s="252" t="str">
        <f>IF($G409="","",VLOOKUP($G409,Lists!$BM$2:$BR$478,COLUMN(),FALSE))</f>
        <v/>
      </c>
      <c r="D409" s="255" t="str">
        <f>IF($G409="","",VLOOKUP($G409,Lists!$BM$2:$BR$478,COLUMN(),FALSE))</f>
        <v/>
      </c>
      <c r="E409" s="255" t="str">
        <f>IF($G409="","",VLOOKUP($G409,Lists!$BM$2:$BR$478,COLUMN(),FALSE))</f>
        <v/>
      </c>
      <c r="F409" s="255" t="str">
        <f>IF($G409="","",VLOOKUP($G409,Lists!$BM$2:$BR$478,COLUMN(),FALSE))</f>
        <v/>
      </c>
      <c r="G409" s="245"/>
      <c r="H409" s="246"/>
      <c r="I409" s="246"/>
      <c r="J409" s="246"/>
      <c r="K409" s="246"/>
      <c r="L409" s="246"/>
      <c r="M409" s="246"/>
    </row>
    <row r="410" spans="2:13" s="253" customFormat="1" x14ac:dyDescent="0.3">
      <c r="B410" s="252" t="str">
        <f>IF($G410="","",VLOOKUP($G410,Lists!$BM$2:$BR$478,COLUMN(),FALSE))</f>
        <v/>
      </c>
      <c r="C410" s="252" t="str">
        <f>IF($G410="","",VLOOKUP($G410,Lists!$BM$2:$BR$478,COLUMN(),FALSE))</f>
        <v/>
      </c>
      <c r="D410" s="255" t="str">
        <f>IF($G410="","",VLOOKUP($G410,Lists!$BM$2:$BR$478,COLUMN(),FALSE))</f>
        <v/>
      </c>
      <c r="E410" s="255" t="str">
        <f>IF($G410="","",VLOOKUP($G410,Lists!$BM$2:$BR$478,COLUMN(),FALSE))</f>
        <v/>
      </c>
      <c r="F410" s="255" t="str">
        <f>IF($G410="","",VLOOKUP($G410,Lists!$BM$2:$BR$478,COLUMN(),FALSE))</f>
        <v/>
      </c>
      <c r="G410" s="245"/>
      <c r="H410" s="246"/>
      <c r="I410" s="246"/>
      <c r="J410" s="246"/>
      <c r="K410" s="246"/>
      <c r="L410" s="246"/>
      <c r="M410" s="246"/>
    </row>
    <row r="411" spans="2:13" s="253" customFormat="1" x14ac:dyDescent="0.3">
      <c r="B411" s="252" t="str">
        <f>IF($G411="","",VLOOKUP($G411,Lists!$BM$2:$BR$478,COLUMN(),FALSE))</f>
        <v/>
      </c>
      <c r="C411" s="252" t="str">
        <f>IF($G411="","",VLOOKUP($G411,Lists!$BM$2:$BR$478,COLUMN(),FALSE))</f>
        <v/>
      </c>
      <c r="D411" s="255" t="str">
        <f>IF($G411="","",VLOOKUP($G411,Lists!$BM$2:$BR$478,COLUMN(),FALSE))</f>
        <v/>
      </c>
      <c r="E411" s="255" t="str">
        <f>IF($G411="","",VLOOKUP($G411,Lists!$BM$2:$BR$478,COLUMN(),FALSE))</f>
        <v/>
      </c>
      <c r="F411" s="255" t="str">
        <f>IF($G411="","",VLOOKUP($G411,Lists!$BM$2:$BR$478,COLUMN(),FALSE))</f>
        <v/>
      </c>
      <c r="G411" s="245"/>
      <c r="H411" s="246"/>
      <c r="I411" s="246"/>
      <c r="J411" s="246"/>
      <c r="K411" s="246"/>
      <c r="L411" s="246"/>
      <c r="M411" s="246"/>
    </row>
    <row r="412" spans="2:13" s="253" customFormat="1" x14ac:dyDescent="0.3">
      <c r="B412" s="252" t="str">
        <f>IF($G412="","",VLOOKUP($G412,Lists!$BM$2:$BR$478,COLUMN(),FALSE))</f>
        <v/>
      </c>
      <c r="C412" s="252" t="str">
        <f>IF($G412="","",VLOOKUP($G412,Lists!$BM$2:$BR$478,COLUMN(),FALSE))</f>
        <v/>
      </c>
      <c r="D412" s="255" t="str">
        <f>IF($G412="","",VLOOKUP($G412,Lists!$BM$2:$BR$478,COLUMN(),FALSE))</f>
        <v/>
      </c>
      <c r="E412" s="255" t="str">
        <f>IF($G412="","",VLOOKUP($G412,Lists!$BM$2:$BR$478,COLUMN(),FALSE))</f>
        <v/>
      </c>
      <c r="F412" s="255" t="str">
        <f>IF($G412="","",VLOOKUP($G412,Lists!$BM$2:$BR$478,COLUMN(),FALSE))</f>
        <v/>
      </c>
      <c r="G412" s="245"/>
      <c r="H412" s="246"/>
      <c r="I412" s="246"/>
      <c r="J412" s="246"/>
      <c r="K412" s="246"/>
      <c r="L412" s="246"/>
      <c r="M412" s="246"/>
    </row>
    <row r="413" spans="2:13" s="253" customFormat="1" x14ac:dyDescent="0.3">
      <c r="B413" s="252" t="str">
        <f>IF($G413="","",VLOOKUP($G413,Lists!$BM$2:$BR$478,COLUMN(),FALSE))</f>
        <v/>
      </c>
      <c r="C413" s="252" t="str">
        <f>IF($G413="","",VLOOKUP($G413,Lists!$BM$2:$BR$478,COLUMN(),FALSE))</f>
        <v/>
      </c>
      <c r="D413" s="255" t="str">
        <f>IF($G413="","",VLOOKUP($G413,Lists!$BM$2:$BR$478,COLUMN(),FALSE))</f>
        <v/>
      </c>
      <c r="E413" s="255" t="str">
        <f>IF($G413="","",VLOOKUP($G413,Lists!$BM$2:$BR$478,COLUMN(),FALSE))</f>
        <v/>
      </c>
      <c r="F413" s="255" t="str">
        <f>IF($G413="","",VLOOKUP($G413,Lists!$BM$2:$BR$478,COLUMN(),FALSE))</f>
        <v/>
      </c>
      <c r="G413" s="245"/>
      <c r="H413" s="246"/>
      <c r="I413" s="246"/>
      <c r="J413" s="246"/>
      <c r="K413" s="246"/>
      <c r="L413" s="246"/>
      <c r="M413" s="246"/>
    </row>
    <row r="414" spans="2:13" s="253" customFormat="1" x14ac:dyDescent="0.3">
      <c r="B414" s="252" t="str">
        <f>IF($G414="","",VLOOKUP($G414,Lists!$BM$2:$BR$478,COLUMN(),FALSE))</f>
        <v/>
      </c>
      <c r="C414" s="252" t="str">
        <f>IF($G414="","",VLOOKUP($G414,Lists!$BM$2:$BR$478,COLUMN(),FALSE))</f>
        <v/>
      </c>
      <c r="D414" s="255" t="str">
        <f>IF($G414="","",VLOOKUP($G414,Lists!$BM$2:$BR$478,COLUMN(),FALSE))</f>
        <v/>
      </c>
      <c r="E414" s="255" t="str">
        <f>IF($G414="","",VLOOKUP($G414,Lists!$BM$2:$BR$478,COLUMN(),FALSE))</f>
        <v/>
      </c>
      <c r="F414" s="255" t="str">
        <f>IF($G414="","",VLOOKUP($G414,Lists!$BM$2:$BR$478,COLUMN(),FALSE))</f>
        <v/>
      </c>
      <c r="G414" s="245"/>
      <c r="H414" s="246"/>
      <c r="I414" s="246"/>
      <c r="J414" s="246"/>
      <c r="K414" s="246"/>
      <c r="L414" s="246"/>
      <c r="M414" s="246"/>
    </row>
    <row r="415" spans="2:13" s="253" customFormat="1" x14ac:dyDescent="0.3">
      <c r="B415" s="252" t="str">
        <f>IF($G415="","",VLOOKUP($G415,Lists!$BM$2:$BR$478,COLUMN(),FALSE))</f>
        <v/>
      </c>
      <c r="C415" s="252" t="str">
        <f>IF($G415="","",VLOOKUP($G415,Lists!$BM$2:$BR$478,COLUMN(),FALSE))</f>
        <v/>
      </c>
      <c r="D415" s="255" t="str">
        <f>IF($G415="","",VLOOKUP($G415,Lists!$BM$2:$BR$478,COLUMN(),FALSE))</f>
        <v/>
      </c>
      <c r="E415" s="255" t="str">
        <f>IF($G415="","",VLOOKUP($G415,Lists!$BM$2:$BR$478,COLUMN(),FALSE))</f>
        <v/>
      </c>
      <c r="F415" s="255" t="str">
        <f>IF($G415="","",VLOOKUP($G415,Lists!$BM$2:$BR$478,COLUMN(),FALSE))</f>
        <v/>
      </c>
      <c r="G415" s="245"/>
      <c r="H415" s="246"/>
      <c r="I415" s="246"/>
      <c r="J415" s="246"/>
      <c r="K415" s="246"/>
      <c r="L415" s="246"/>
      <c r="M415" s="246"/>
    </row>
    <row r="416" spans="2:13" s="253" customFormat="1" x14ac:dyDescent="0.3">
      <c r="B416" s="252" t="str">
        <f>IF($G416="","",VLOOKUP($G416,Lists!$BM$2:$BR$478,COLUMN(),FALSE))</f>
        <v/>
      </c>
      <c r="C416" s="252" t="str">
        <f>IF($G416="","",VLOOKUP($G416,Lists!$BM$2:$BR$478,COLUMN(),FALSE))</f>
        <v/>
      </c>
      <c r="D416" s="255" t="str">
        <f>IF($G416="","",VLOOKUP($G416,Lists!$BM$2:$BR$478,COLUMN(),FALSE))</f>
        <v/>
      </c>
      <c r="E416" s="255" t="str">
        <f>IF($G416="","",VLOOKUP($G416,Lists!$BM$2:$BR$478,COLUMN(),FALSE))</f>
        <v/>
      </c>
      <c r="F416" s="255" t="str">
        <f>IF($G416="","",VLOOKUP($G416,Lists!$BM$2:$BR$478,COLUMN(),FALSE))</f>
        <v/>
      </c>
      <c r="G416" s="245"/>
      <c r="H416" s="246"/>
      <c r="I416" s="246"/>
      <c r="J416" s="246"/>
      <c r="K416" s="246"/>
      <c r="L416" s="246"/>
      <c r="M416" s="246"/>
    </row>
    <row r="417" spans="2:13" s="253" customFormat="1" x14ac:dyDescent="0.3">
      <c r="B417" s="252" t="str">
        <f>IF($G417="","",VLOOKUP($G417,Lists!$BM$2:$BR$478,COLUMN(),FALSE))</f>
        <v/>
      </c>
      <c r="C417" s="252" t="str">
        <f>IF($G417="","",VLOOKUP($G417,Lists!$BM$2:$BR$478,COLUMN(),FALSE))</f>
        <v/>
      </c>
      <c r="D417" s="255" t="str">
        <f>IF($G417="","",VLOOKUP($G417,Lists!$BM$2:$BR$478,COLUMN(),FALSE))</f>
        <v/>
      </c>
      <c r="E417" s="255" t="str">
        <f>IF($G417="","",VLOOKUP($G417,Lists!$BM$2:$BR$478,COLUMN(),FALSE))</f>
        <v/>
      </c>
      <c r="F417" s="255" t="str">
        <f>IF($G417="","",VLOOKUP($G417,Lists!$BM$2:$BR$478,COLUMN(),FALSE))</f>
        <v/>
      </c>
      <c r="G417" s="245"/>
      <c r="H417" s="246"/>
      <c r="I417" s="246"/>
      <c r="J417" s="246"/>
      <c r="K417" s="246"/>
      <c r="L417" s="246"/>
      <c r="M417" s="246"/>
    </row>
    <row r="418" spans="2:13" s="253" customFormat="1" x14ac:dyDescent="0.3">
      <c r="B418" s="252" t="str">
        <f>IF($G418="","",VLOOKUP($G418,Lists!$BM$2:$BR$478,COLUMN(),FALSE))</f>
        <v/>
      </c>
      <c r="C418" s="252" t="str">
        <f>IF($G418="","",VLOOKUP($G418,Lists!$BM$2:$BR$478,COLUMN(),FALSE))</f>
        <v/>
      </c>
      <c r="D418" s="255" t="str">
        <f>IF($G418="","",VLOOKUP($G418,Lists!$BM$2:$BR$478,COLUMN(),FALSE))</f>
        <v/>
      </c>
      <c r="E418" s="255" t="str">
        <f>IF($G418="","",VLOOKUP($G418,Lists!$BM$2:$BR$478,COLUMN(),FALSE))</f>
        <v/>
      </c>
      <c r="F418" s="255" t="str">
        <f>IF($G418="","",VLOOKUP($G418,Lists!$BM$2:$BR$478,COLUMN(),FALSE))</f>
        <v/>
      </c>
      <c r="G418" s="245"/>
      <c r="H418" s="246"/>
      <c r="I418" s="246"/>
      <c r="J418" s="246"/>
      <c r="K418" s="246"/>
      <c r="L418" s="246"/>
      <c r="M418" s="246"/>
    </row>
    <row r="419" spans="2:13" s="253" customFormat="1" x14ac:dyDescent="0.3">
      <c r="B419" s="252" t="str">
        <f>IF($G419="","",VLOOKUP($G419,Lists!$BM$2:$BR$478,COLUMN(),FALSE))</f>
        <v/>
      </c>
      <c r="C419" s="252" t="str">
        <f>IF($G419="","",VLOOKUP($G419,Lists!$BM$2:$BR$478,COLUMN(),FALSE))</f>
        <v/>
      </c>
      <c r="D419" s="255" t="str">
        <f>IF($G419="","",VLOOKUP($G419,Lists!$BM$2:$BR$478,COLUMN(),FALSE))</f>
        <v/>
      </c>
      <c r="E419" s="255" t="str">
        <f>IF($G419="","",VLOOKUP($G419,Lists!$BM$2:$BR$478,COLUMN(),FALSE))</f>
        <v/>
      </c>
      <c r="F419" s="255" t="str">
        <f>IF($G419="","",VLOOKUP($G419,Lists!$BM$2:$BR$478,COLUMN(),FALSE))</f>
        <v/>
      </c>
      <c r="G419" s="245"/>
      <c r="H419" s="246"/>
      <c r="I419" s="246"/>
      <c r="J419" s="246"/>
      <c r="K419" s="246"/>
      <c r="L419" s="246"/>
      <c r="M419" s="246"/>
    </row>
    <row r="420" spans="2:13" s="253" customFormat="1" x14ac:dyDescent="0.3">
      <c r="B420" s="252" t="str">
        <f>IF($G420="","",VLOOKUP($G420,Lists!$BM$2:$BR$478,COLUMN(),FALSE))</f>
        <v/>
      </c>
      <c r="C420" s="252" t="str">
        <f>IF($G420="","",VLOOKUP($G420,Lists!$BM$2:$BR$478,COLUMN(),FALSE))</f>
        <v/>
      </c>
      <c r="D420" s="255" t="str">
        <f>IF($G420="","",VLOOKUP($G420,Lists!$BM$2:$BR$478,COLUMN(),FALSE))</f>
        <v/>
      </c>
      <c r="E420" s="255" t="str">
        <f>IF($G420="","",VLOOKUP($G420,Lists!$BM$2:$BR$478,COLUMN(),FALSE))</f>
        <v/>
      </c>
      <c r="F420" s="255" t="str">
        <f>IF($G420="","",VLOOKUP($G420,Lists!$BM$2:$BR$478,COLUMN(),FALSE))</f>
        <v/>
      </c>
      <c r="G420" s="245"/>
      <c r="H420" s="246"/>
      <c r="I420" s="246"/>
      <c r="J420" s="246"/>
      <c r="K420" s="246"/>
      <c r="L420" s="246"/>
      <c r="M420" s="246"/>
    </row>
    <row r="421" spans="2:13" s="253" customFormat="1" x14ac:dyDescent="0.3">
      <c r="B421" s="252" t="str">
        <f>IF($G421="","",VLOOKUP($G421,Lists!$BM$2:$BR$478,COLUMN(),FALSE))</f>
        <v/>
      </c>
      <c r="C421" s="252" t="str">
        <f>IF($G421="","",VLOOKUP($G421,Lists!$BM$2:$BR$478,COLUMN(),FALSE))</f>
        <v/>
      </c>
      <c r="D421" s="255" t="str">
        <f>IF($G421="","",VLOOKUP($G421,Lists!$BM$2:$BR$478,COLUMN(),FALSE))</f>
        <v/>
      </c>
      <c r="E421" s="255" t="str">
        <f>IF($G421="","",VLOOKUP($G421,Lists!$BM$2:$BR$478,COLUMN(),FALSE))</f>
        <v/>
      </c>
      <c r="F421" s="255" t="str">
        <f>IF($G421="","",VLOOKUP($G421,Lists!$BM$2:$BR$478,COLUMN(),FALSE))</f>
        <v/>
      </c>
      <c r="G421" s="245"/>
      <c r="H421" s="246"/>
      <c r="I421" s="246"/>
      <c r="J421" s="246"/>
      <c r="K421" s="246"/>
      <c r="L421" s="246"/>
      <c r="M421" s="246"/>
    </row>
    <row r="422" spans="2:13" s="253" customFormat="1" x14ac:dyDescent="0.3">
      <c r="B422" s="252" t="str">
        <f>IF($G422="","",VLOOKUP($G422,Lists!$BM$2:$BR$478,COLUMN(),FALSE))</f>
        <v/>
      </c>
      <c r="C422" s="252" t="str">
        <f>IF($G422="","",VLOOKUP($G422,Lists!$BM$2:$BR$478,COLUMN(),FALSE))</f>
        <v/>
      </c>
      <c r="D422" s="255" t="str">
        <f>IF($G422="","",VLOOKUP($G422,Lists!$BM$2:$BR$478,COLUMN(),FALSE))</f>
        <v/>
      </c>
      <c r="E422" s="255" t="str">
        <f>IF($G422="","",VLOOKUP($G422,Lists!$BM$2:$BR$478,COLUMN(),FALSE))</f>
        <v/>
      </c>
      <c r="F422" s="255" t="str">
        <f>IF($G422="","",VLOOKUP($G422,Lists!$BM$2:$BR$478,COLUMN(),FALSE))</f>
        <v/>
      </c>
      <c r="G422" s="245"/>
      <c r="H422" s="246"/>
      <c r="I422" s="246"/>
      <c r="J422" s="246"/>
      <c r="K422" s="246"/>
      <c r="L422" s="246"/>
      <c r="M422" s="246"/>
    </row>
    <row r="423" spans="2:13" s="253" customFormat="1" x14ac:dyDescent="0.3">
      <c r="B423" s="252" t="str">
        <f>IF($G423="","",VLOOKUP($G423,Lists!$BM$2:$BR$478,COLUMN(),FALSE))</f>
        <v/>
      </c>
      <c r="C423" s="252" t="str">
        <f>IF($G423="","",VLOOKUP($G423,Lists!$BM$2:$BR$478,COLUMN(),FALSE))</f>
        <v/>
      </c>
      <c r="D423" s="255" t="str">
        <f>IF($G423="","",VLOOKUP($G423,Lists!$BM$2:$BR$478,COLUMN(),FALSE))</f>
        <v/>
      </c>
      <c r="E423" s="255" t="str">
        <f>IF($G423="","",VLOOKUP($G423,Lists!$BM$2:$BR$478,COLUMN(),FALSE))</f>
        <v/>
      </c>
      <c r="F423" s="255" t="str">
        <f>IF($G423="","",VLOOKUP($G423,Lists!$BM$2:$BR$478,COLUMN(),FALSE))</f>
        <v/>
      </c>
      <c r="G423" s="245"/>
      <c r="H423" s="246"/>
      <c r="I423" s="246"/>
      <c r="J423" s="246"/>
      <c r="K423" s="246"/>
      <c r="L423" s="246"/>
      <c r="M423" s="246"/>
    </row>
    <row r="424" spans="2:13" s="253" customFormat="1" x14ac:dyDescent="0.3">
      <c r="B424" s="252" t="str">
        <f>IF($G424="","",VLOOKUP($G424,Lists!$BM$2:$BR$478,COLUMN(),FALSE))</f>
        <v/>
      </c>
      <c r="C424" s="252" t="str">
        <f>IF($G424="","",VLOOKUP($G424,Lists!$BM$2:$BR$478,COLUMN(),FALSE))</f>
        <v/>
      </c>
      <c r="D424" s="255" t="str">
        <f>IF($G424="","",VLOOKUP($G424,Lists!$BM$2:$BR$478,COLUMN(),FALSE))</f>
        <v/>
      </c>
      <c r="E424" s="255" t="str">
        <f>IF($G424="","",VLOOKUP($G424,Lists!$BM$2:$BR$478,COLUMN(),FALSE))</f>
        <v/>
      </c>
      <c r="F424" s="255" t="str">
        <f>IF($G424="","",VLOOKUP($G424,Lists!$BM$2:$BR$478,COLUMN(),FALSE))</f>
        <v/>
      </c>
      <c r="G424" s="245"/>
      <c r="H424" s="246"/>
      <c r="I424" s="246"/>
      <c r="J424" s="246"/>
      <c r="K424" s="246"/>
      <c r="L424" s="246"/>
      <c r="M424" s="246"/>
    </row>
    <row r="425" spans="2:13" s="253" customFormat="1" x14ac:dyDescent="0.3">
      <c r="B425" s="252" t="str">
        <f>IF($G425="","",VLOOKUP($G425,Lists!$BM$2:$BR$478,COLUMN(),FALSE))</f>
        <v/>
      </c>
      <c r="C425" s="252" t="str">
        <f>IF($G425="","",VLOOKUP($G425,Lists!$BM$2:$BR$478,COLUMN(),FALSE))</f>
        <v/>
      </c>
      <c r="D425" s="255" t="str">
        <f>IF($G425="","",VLOOKUP($G425,Lists!$BM$2:$BR$478,COLUMN(),FALSE))</f>
        <v/>
      </c>
      <c r="E425" s="255" t="str">
        <f>IF($G425="","",VLOOKUP($G425,Lists!$BM$2:$BR$478,COLUMN(),FALSE))</f>
        <v/>
      </c>
      <c r="F425" s="255" t="str">
        <f>IF($G425="","",VLOOKUP($G425,Lists!$BM$2:$BR$478,COLUMN(),FALSE))</f>
        <v/>
      </c>
      <c r="G425" s="245"/>
      <c r="H425" s="246"/>
      <c r="I425" s="246"/>
      <c r="J425" s="246"/>
      <c r="K425" s="246"/>
      <c r="L425" s="246"/>
      <c r="M425" s="246"/>
    </row>
    <row r="426" spans="2:13" s="253" customFormat="1" x14ac:dyDescent="0.3">
      <c r="B426" s="252" t="str">
        <f>IF($G426="","",VLOOKUP($G426,Lists!$BM$2:$BR$478,COLUMN(),FALSE))</f>
        <v/>
      </c>
      <c r="C426" s="252" t="str">
        <f>IF($G426="","",VLOOKUP($G426,Lists!$BM$2:$BR$478,COLUMN(),FALSE))</f>
        <v/>
      </c>
      <c r="D426" s="255" t="str">
        <f>IF($G426="","",VLOOKUP($G426,Lists!$BM$2:$BR$478,COLUMN(),FALSE))</f>
        <v/>
      </c>
      <c r="E426" s="255" t="str">
        <f>IF($G426="","",VLOOKUP($G426,Lists!$BM$2:$BR$478,COLUMN(),FALSE))</f>
        <v/>
      </c>
      <c r="F426" s="255" t="str">
        <f>IF($G426="","",VLOOKUP($G426,Lists!$BM$2:$BR$478,COLUMN(),FALSE))</f>
        <v/>
      </c>
      <c r="G426" s="245"/>
      <c r="H426" s="246"/>
      <c r="I426" s="246"/>
      <c r="J426" s="246"/>
      <c r="K426" s="246"/>
      <c r="L426" s="246"/>
      <c r="M426" s="246"/>
    </row>
    <row r="427" spans="2:13" s="253" customFormat="1" x14ac:dyDescent="0.3">
      <c r="B427" s="252" t="str">
        <f>IF($G427="","",VLOOKUP($G427,Lists!$BM$2:$BR$478,COLUMN(),FALSE))</f>
        <v/>
      </c>
      <c r="C427" s="252" t="str">
        <f>IF($G427="","",VLOOKUP($G427,Lists!$BM$2:$BR$478,COLUMN(),FALSE))</f>
        <v/>
      </c>
      <c r="D427" s="255" t="str">
        <f>IF($G427="","",VLOOKUP($G427,Lists!$BM$2:$BR$478,COLUMN(),FALSE))</f>
        <v/>
      </c>
      <c r="E427" s="255" t="str">
        <f>IF($G427="","",VLOOKUP($G427,Lists!$BM$2:$BR$478,COLUMN(),FALSE))</f>
        <v/>
      </c>
      <c r="F427" s="255" t="str">
        <f>IF($G427="","",VLOOKUP($G427,Lists!$BM$2:$BR$478,COLUMN(),FALSE))</f>
        <v/>
      </c>
      <c r="G427" s="245"/>
      <c r="H427" s="246"/>
      <c r="I427" s="246"/>
      <c r="J427" s="246"/>
      <c r="K427" s="246"/>
      <c r="L427" s="246"/>
      <c r="M427" s="246"/>
    </row>
    <row r="428" spans="2:13" s="253" customFormat="1" x14ac:dyDescent="0.3">
      <c r="B428" s="252" t="str">
        <f>IF($G428="","",VLOOKUP($G428,Lists!$BM$2:$BR$478,COLUMN(),FALSE))</f>
        <v/>
      </c>
      <c r="C428" s="252" t="str">
        <f>IF($G428="","",VLOOKUP($G428,Lists!$BM$2:$BR$478,COLUMN(),FALSE))</f>
        <v/>
      </c>
      <c r="D428" s="255" t="str">
        <f>IF($G428="","",VLOOKUP($G428,Lists!$BM$2:$BR$478,COLUMN(),FALSE))</f>
        <v/>
      </c>
      <c r="E428" s="255" t="str">
        <f>IF($G428="","",VLOOKUP($G428,Lists!$BM$2:$BR$478,COLUMN(),FALSE))</f>
        <v/>
      </c>
      <c r="F428" s="255" t="str">
        <f>IF($G428="","",VLOOKUP($G428,Lists!$BM$2:$BR$478,COLUMN(),FALSE))</f>
        <v/>
      </c>
      <c r="G428" s="245"/>
      <c r="H428" s="246"/>
      <c r="I428" s="246"/>
      <c r="J428" s="246"/>
      <c r="K428" s="246"/>
      <c r="L428" s="246"/>
      <c r="M428" s="246"/>
    </row>
    <row r="429" spans="2:13" s="253" customFormat="1" x14ac:dyDescent="0.3">
      <c r="B429" s="252" t="str">
        <f>IF($G429="","",VLOOKUP($G429,Lists!$BM$2:$BR$478,COLUMN(),FALSE))</f>
        <v/>
      </c>
      <c r="C429" s="252" t="str">
        <f>IF($G429="","",VLOOKUP($G429,Lists!$BM$2:$BR$478,COLUMN(),FALSE))</f>
        <v/>
      </c>
      <c r="D429" s="255" t="str">
        <f>IF($G429="","",VLOOKUP($G429,Lists!$BM$2:$BR$478,COLUMN(),FALSE))</f>
        <v/>
      </c>
      <c r="E429" s="255" t="str">
        <f>IF($G429="","",VLOOKUP($G429,Lists!$BM$2:$BR$478,COLUMN(),FALSE))</f>
        <v/>
      </c>
      <c r="F429" s="255" t="str">
        <f>IF($G429="","",VLOOKUP($G429,Lists!$BM$2:$BR$478,COLUMN(),FALSE))</f>
        <v/>
      </c>
      <c r="G429" s="245"/>
      <c r="H429" s="246"/>
      <c r="I429" s="246"/>
      <c r="J429" s="246"/>
      <c r="K429" s="246"/>
      <c r="L429" s="246"/>
      <c r="M429" s="246"/>
    </row>
    <row r="430" spans="2:13" s="253" customFormat="1" x14ac:dyDescent="0.3">
      <c r="B430" s="252" t="str">
        <f>IF($G430="","",VLOOKUP($G430,Lists!$BM$2:$BR$478,COLUMN(),FALSE))</f>
        <v/>
      </c>
      <c r="C430" s="252" t="str">
        <f>IF($G430="","",VLOOKUP($G430,Lists!$BM$2:$BR$478,COLUMN(),FALSE))</f>
        <v/>
      </c>
      <c r="D430" s="255" t="str">
        <f>IF($G430="","",VLOOKUP($G430,Lists!$BM$2:$BR$478,COLUMN(),FALSE))</f>
        <v/>
      </c>
      <c r="E430" s="255" t="str">
        <f>IF($G430="","",VLOOKUP($G430,Lists!$BM$2:$BR$478,COLUMN(),FALSE))</f>
        <v/>
      </c>
      <c r="F430" s="255" t="str">
        <f>IF($G430="","",VLOOKUP($G430,Lists!$BM$2:$BR$478,COLUMN(),FALSE))</f>
        <v/>
      </c>
      <c r="G430" s="245"/>
      <c r="H430" s="246"/>
      <c r="I430" s="246"/>
      <c r="J430" s="246"/>
      <c r="K430" s="246"/>
      <c r="L430" s="246"/>
      <c r="M430" s="246"/>
    </row>
    <row r="431" spans="2:13" s="253" customFormat="1" x14ac:dyDescent="0.3">
      <c r="B431" s="252" t="str">
        <f>IF($G431="","",VLOOKUP($G431,Lists!$BM$2:$BR$478,COLUMN(),FALSE))</f>
        <v/>
      </c>
      <c r="C431" s="252" t="str">
        <f>IF($G431="","",VLOOKUP($G431,Lists!$BM$2:$BR$478,COLUMN(),FALSE))</f>
        <v/>
      </c>
      <c r="D431" s="255" t="str">
        <f>IF($G431="","",VLOOKUP($G431,Lists!$BM$2:$BR$478,COLUMN(),FALSE))</f>
        <v/>
      </c>
      <c r="E431" s="255" t="str">
        <f>IF($G431="","",VLOOKUP($G431,Lists!$BM$2:$BR$478,COLUMN(),FALSE))</f>
        <v/>
      </c>
      <c r="F431" s="255" t="str">
        <f>IF($G431="","",VLOOKUP($G431,Lists!$BM$2:$BR$478,COLUMN(),FALSE))</f>
        <v/>
      </c>
      <c r="G431" s="245"/>
      <c r="H431" s="246"/>
      <c r="I431" s="246"/>
      <c r="J431" s="246"/>
      <c r="K431" s="246"/>
      <c r="L431" s="246"/>
      <c r="M431" s="246"/>
    </row>
    <row r="432" spans="2:13" s="253" customFormat="1" x14ac:dyDescent="0.3">
      <c r="B432" s="252" t="str">
        <f>IF($G432="","",VLOOKUP($G432,Lists!$BM$2:$BR$478,COLUMN(),FALSE))</f>
        <v/>
      </c>
      <c r="C432" s="252" t="str">
        <f>IF($G432="","",VLOOKUP($G432,Lists!$BM$2:$BR$478,COLUMN(),FALSE))</f>
        <v/>
      </c>
      <c r="D432" s="255" t="str">
        <f>IF($G432="","",VLOOKUP($G432,Lists!$BM$2:$BR$478,COLUMN(),FALSE))</f>
        <v/>
      </c>
      <c r="E432" s="255" t="str">
        <f>IF($G432="","",VLOOKUP($G432,Lists!$BM$2:$BR$478,COLUMN(),FALSE))</f>
        <v/>
      </c>
      <c r="F432" s="255" t="str">
        <f>IF($G432="","",VLOOKUP($G432,Lists!$BM$2:$BR$478,COLUMN(),FALSE))</f>
        <v/>
      </c>
      <c r="G432" s="245"/>
      <c r="H432" s="246"/>
      <c r="I432" s="246"/>
      <c r="J432" s="246"/>
      <c r="K432" s="246"/>
      <c r="L432" s="246"/>
      <c r="M432" s="246"/>
    </row>
    <row r="433" spans="2:13" s="253" customFormat="1" x14ac:dyDescent="0.3">
      <c r="B433" s="252" t="str">
        <f>IF($G433="","",VLOOKUP($G433,Lists!$BM$2:$BR$478,COLUMN(),FALSE))</f>
        <v/>
      </c>
      <c r="C433" s="252" t="str">
        <f>IF($G433="","",VLOOKUP($G433,Lists!$BM$2:$BR$478,COLUMN(),FALSE))</f>
        <v/>
      </c>
      <c r="D433" s="255" t="str">
        <f>IF($G433="","",VLOOKUP($G433,Lists!$BM$2:$BR$478,COLUMN(),FALSE))</f>
        <v/>
      </c>
      <c r="E433" s="255" t="str">
        <f>IF($G433="","",VLOOKUP($G433,Lists!$BM$2:$BR$478,COLUMN(),FALSE))</f>
        <v/>
      </c>
      <c r="F433" s="255" t="str">
        <f>IF($G433="","",VLOOKUP($G433,Lists!$BM$2:$BR$478,COLUMN(),FALSE))</f>
        <v/>
      </c>
      <c r="G433" s="245"/>
      <c r="H433" s="246"/>
      <c r="I433" s="246"/>
      <c r="J433" s="246"/>
      <c r="K433" s="246"/>
      <c r="L433" s="246"/>
      <c r="M433" s="246"/>
    </row>
    <row r="434" spans="2:13" s="253" customFormat="1" x14ac:dyDescent="0.3">
      <c r="B434" s="252" t="str">
        <f>IF($G434="","",VLOOKUP($G434,Lists!$BM$2:$BR$478,COLUMN(),FALSE))</f>
        <v/>
      </c>
      <c r="C434" s="252" t="str">
        <f>IF($G434="","",VLOOKUP($G434,Lists!$BM$2:$BR$478,COLUMN(),FALSE))</f>
        <v/>
      </c>
      <c r="D434" s="255" t="str">
        <f>IF($G434="","",VLOOKUP($G434,Lists!$BM$2:$BR$478,COLUMN(),FALSE))</f>
        <v/>
      </c>
      <c r="E434" s="255" t="str">
        <f>IF($G434="","",VLOOKUP($G434,Lists!$BM$2:$BR$478,COLUMN(),FALSE))</f>
        <v/>
      </c>
      <c r="F434" s="255" t="str">
        <f>IF($G434="","",VLOOKUP($G434,Lists!$BM$2:$BR$478,COLUMN(),FALSE))</f>
        <v/>
      </c>
      <c r="G434" s="245"/>
      <c r="H434" s="246"/>
      <c r="I434" s="246"/>
      <c r="J434" s="246"/>
      <c r="K434" s="246"/>
      <c r="L434" s="246"/>
      <c r="M434" s="246"/>
    </row>
    <row r="435" spans="2:13" s="253" customFormat="1" x14ac:dyDescent="0.3">
      <c r="B435" s="252" t="str">
        <f>IF($G435="","",VLOOKUP($G435,Lists!$BM$2:$BR$478,COLUMN(),FALSE))</f>
        <v/>
      </c>
      <c r="C435" s="252" t="str">
        <f>IF($G435="","",VLOOKUP($G435,Lists!$BM$2:$BR$478,COLUMN(),FALSE))</f>
        <v/>
      </c>
      <c r="D435" s="255" t="str">
        <f>IF($G435="","",VLOOKUP($G435,Lists!$BM$2:$BR$478,COLUMN(),FALSE))</f>
        <v/>
      </c>
      <c r="E435" s="255" t="str">
        <f>IF($G435="","",VLOOKUP($G435,Lists!$BM$2:$BR$478,COLUMN(),FALSE))</f>
        <v/>
      </c>
      <c r="F435" s="255" t="str">
        <f>IF($G435="","",VLOOKUP($G435,Lists!$BM$2:$BR$478,COLUMN(),FALSE))</f>
        <v/>
      </c>
      <c r="G435" s="245"/>
      <c r="H435" s="246"/>
      <c r="I435" s="246"/>
      <c r="J435" s="246"/>
      <c r="K435" s="246"/>
      <c r="L435" s="246"/>
      <c r="M435" s="246"/>
    </row>
    <row r="436" spans="2:13" s="253" customFormat="1" x14ac:dyDescent="0.3">
      <c r="B436" s="252" t="str">
        <f>IF($G436="","",VLOOKUP($G436,Lists!$BM$2:$BR$478,COLUMN(),FALSE))</f>
        <v/>
      </c>
      <c r="C436" s="252" t="str">
        <f>IF($G436="","",VLOOKUP($G436,Lists!$BM$2:$BR$478,COLUMN(),FALSE))</f>
        <v/>
      </c>
      <c r="D436" s="255" t="str">
        <f>IF($G436="","",VLOOKUP($G436,Lists!$BM$2:$BR$478,COLUMN(),FALSE))</f>
        <v/>
      </c>
      <c r="E436" s="255" t="str">
        <f>IF($G436="","",VLOOKUP($G436,Lists!$BM$2:$BR$478,COLUMN(),FALSE))</f>
        <v/>
      </c>
      <c r="F436" s="255" t="str">
        <f>IF($G436="","",VLOOKUP($G436,Lists!$BM$2:$BR$478,COLUMN(),FALSE))</f>
        <v/>
      </c>
      <c r="G436" s="245"/>
      <c r="H436" s="246"/>
      <c r="I436" s="246"/>
      <c r="J436" s="246"/>
      <c r="K436" s="246"/>
      <c r="L436" s="246"/>
      <c r="M436" s="246"/>
    </row>
    <row r="437" spans="2:13" s="253" customFormat="1" x14ac:dyDescent="0.3">
      <c r="B437" s="252" t="str">
        <f>IF($G437="","",VLOOKUP($G437,Lists!$BM$2:$BR$478,COLUMN(),FALSE))</f>
        <v/>
      </c>
      <c r="C437" s="252" t="str">
        <f>IF($G437="","",VLOOKUP($G437,Lists!$BM$2:$BR$478,COLUMN(),FALSE))</f>
        <v/>
      </c>
      <c r="D437" s="255" t="str">
        <f>IF($G437="","",VLOOKUP($G437,Lists!$BM$2:$BR$478,COLUMN(),FALSE))</f>
        <v/>
      </c>
      <c r="E437" s="255" t="str">
        <f>IF($G437="","",VLOOKUP($G437,Lists!$BM$2:$BR$478,COLUMN(),FALSE))</f>
        <v/>
      </c>
      <c r="F437" s="255" t="str">
        <f>IF($G437="","",VLOOKUP($G437,Lists!$BM$2:$BR$478,COLUMN(),FALSE))</f>
        <v/>
      </c>
      <c r="G437" s="245"/>
      <c r="H437" s="246"/>
      <c r="I437" s="246"/>
      <c r="J437" s="246"/>
      <c r="K437" s="246"/>
      <c r="L437" s="246"/>
      <c r="M437" s="246"/>
    </row>
    <row r="438" spans="2:13" s="253" customFormat="1" x14ac:dyDescent="0.3">
      <c r="B438" s="252" t="str">
        <f>IF($G438="","",VLOOKUP($G438,Lists!$BM$2:$BR$478,COLUMN(),FALSE))</f>
        <v/>
      </c>
      <c r="C438" s="252" t="str">
        <f>IF($G438="","",VLOOKUP($G438,Lists!$BM$2:$BR$478,COLUMN(),FALSE))</f>
        <v/>
      </c>
      <c r="D438" s="255" t="str">
        <f>IF($G438="","",VLOOKUP($G438,Lists!$BM$2:$BR$478,COLUMN(),FALSE))</f>
        <v/>
      </c>
      <c r="E438" s="255" t="str">
        <f>IF($G438="","",VLOOKUP($G438,Lists!$BM$2:$BR$478,COLUMN(),FALSE))</f>
        <v/>
      </c>
      <c r="F438" s="255" t="str">
        <f>IF($G438="","",VLOOKUP($G438,Lists!$BM$2:$BR$478,COLUMN(),FALSE))</f>
        <v/>
      </c>
      <c r="G438" s="245"/>
      <c r="H438" s="246"/>
      <c r="I438" s="246"/>
      <c r="J438" s="246"/>
      <c r="K438" s="246"/>
      <c r="L438" s="246"/>
      <c r="M438" s="246"/>
    </row>
    <row r="439" spans="2:13" s="253" customFormat="1" x14ac:dyDescent="0.3">
      <c r="B439" s="252" t="str">
        <f>IF($G439="","",VLOOKUP($G439,Lists!$BM$2:$BR$478,COLUMN(),FALSE))</f>
        <v/>
      </c>
      <c r="C439" s="252" t="str">
        <f>IF($G439="","",VLOOKUP($G439,Lists!$BM$2:$BR$478,COLUMN(),FALSE))</f>
        <v/>
      </c>
      <c r="D439" s="255" t="str">
        <f>IF($G439="","",VLOOKUP($G439,Lists!$BM$2:$BR$478,COLUMN(),FALSE))</f>
        <v/>
      </c>
      <c r="E439" s="255" t="str">
        <f>IF($G439="","",VLOOKUP($G439,Lists!$BM$2:$BR$478,COLUMN(),FALSE))</f>
        <v/>
      </c>
      <c r="F439" s="255" t="str">
        <f>IF($G439="","",VLOOKUP($G439,Lists!$BM$2:$BR$478,COLUMN(),FALSE))</f>
        <v/>
      </c>
      <c r="G439" s="245"/>
      <c r="H439" s="246"/>
      <c r="I439" s="246"/>
      <c r="J439" s="246"/>
      <c r="K439" s="246"/>
      <c r="L439" s="246"/>
      <c r="M439" s="246"/>
    </row>
    <row r="440" spans="2:13" s="253" customFormat="1" x14ac:dyDescent="0.3">
      <c r="B440" s="252" t="str">
        <f>IF($G440="","",VLOOKUP($G440,Lists!$BM$2:$BR$478,COLUMN(),FALSE))</f>
        <v/>
      </c>
      <c r="C440" s="252" t="str">
        <f>IF($G440="","",VLOOKUP($G440,Lists!$BM$2:$BR$478,COLUMN(),FALSE))</f>
        <v/>
      </c>
      <c r="D440" s="255" t="str">
        <f>IF($G440="","",VLOOKUP($G440,Lists!$BM$2:$BR$478,COLUMN(),FALSE))</f>
        <v/>
      </c>
      <c r="E440" s="255" t="str">
        <f>IF($G440="","",VLOOKUP($G440,Lists!$BM$2:$BR$478,COLUMN(),FALSE))</f>
        <v/>
      </c>
      <c r="F440" s="255" t="str">
        <f>IF($G440="","",VLOOKUP($G440,Lists!$BM$2:$BR$478,COLUMN(),FALSE))</f>
        <v/>
      </c>
      <c r="G440" s="245"/>
      <c r="H440" s="246"/>
      <c r="I440" s="246"/>
      <c r="J440" s="246"/>
      <c r="K440" s="246"/>
      <c r="L440" s="246"/>
      <c r="M440" s="246"/>
    </row>
    <row r="441" spans="2:13" s="253" customFormat="1" x14ac:dyDescent="0.3">
      <c r="B441" s="252" t="str">
        <f>IF($G441="","",VLOOKUP($G441,Lists!$BM$2:$BR$478,COLUMN(),FALSE))</f>
        <v/>
      </c>
      <c r="C441" s="252" t="str">
        <f>IF($G441="","",VLOOKUP($G441,Lists!$BM$2:$BR$478,COLUMN(),FALSE))</f>
        <v/>
      </c>
      <c r="D441" s="255" t="str">
        <f>IF($G441="","",VLOOKUP($G441,Lists!$BM$2:$BR$478,COLUMN(),FALSE))</f>
        <v/>
      </c>
      <c r="E441" s="255" t="str">
        <f>IF($G441="","",VLOOKUP($G441,Lists!$BM$2:$BR$478,COLUMN(),FALSE))</f>
        <v/>
      </c>
      <c r="F441" s="255" t="str">
        <f>IF($G441="","",VLOOKUP($G441,Lists!$BM$2:$BR$478,COLUMN(),FALSE))</f>
        <v/>
      </c>
      <c r="G441" s="245"/>
      <c r="H441" s="246"/>
      <c r="I441" s="246"/>
      <c r="J441" s="246"/>
      <c r="K441" s="246"/>
      <c r="L441" s="246"/>
      <c r="M441" s="246"/>
    </row>
    <row r="442" spans="2:13" s="253" customFormat="1" x14ac:dyDescent="0.3">
      <c r="B442" s="252" t="str">
        <f>IF($G442="","",VLOOKUP($G442,Lists!$BM$2:$BR$478,COLUMN(),FALSE))</f>
        <v/>
      </c>
      <c r="C442" s="252" t="str">
        <f>IF($G442="","",VLOOKUP($G442,Lists!$BM$2:$BR$478,COLUMN(),FALSE))</f>
        <v/>
      </c>
      <c r="D442" s="255" t="str">
        <f>IF($G442="","",VLOOKUP($G442,Lists!$BM$2:$BR$478,COLUMN(),FALSE))</f>
        <v/>
      </c>
      <c r="E442" s="255" t="str">
        <f>IF($G442="","",VLOOKUP($G442,Lists!$BM$2:$BR$478,COLUMN(),FALSE))</f>
        <v/>
      </c>
      <c r="F442" s="255" t="str">
        <f>IF($G442="","",VLOOKUP($G442,Lists!$BM$2:$BR$478,COLUMN(),FALSE))</f>
        <v/>
      </c>
      <c r="G442" s="245"/>
      <c r="H442" s="246"/>
      <c r="I442" s="246"/>
      <c r="J442" s="246"/>
      <c r="K442" s="246"/>
      <c r="L442" s="246"/>
      <c r="M442" s="246"/>
    </row>
    <row r="443" spans="2:13" s="253" customFormat="1" x14ac:dyDescent="0.3">
      <c r="B443" s="252" t="str">
        <f>IF($G443="","",VLOOKUP($G443,Lists!$BM$2:$BR$478,COLUMN(),FALSE))</f>
        <v/>
      </c>
      <c r="C443" s="252" t="str">
        <f>IF($G443="","",VLOOKUP($G443,Lists!$BM$2:$BR$478,COLUMN(),FALSE))</f>
        <v/>
      </c>
      <c r="D443" s="255" t="str">
        <f>IF($G443="","",VLOOKUP($G443,Lists!$BM$2:$BR$478,COLUMN(),FALSE))</f>
        <v/>
      </c>
      <c r="E443" s="255" t="str">
        <f>IF($G443="","",VLOOKUP($G443,Lists!$BM$2:$BR$478,COLUMN(),FALSE))</f>
        <v/>
      </c>
      <c r="F443" s="255" t="str">
        <f>IF($G443="","",VLOOKUP($G443,Lists!$BM$2:$BR$478,COLUMN(),FALSE))</f>
        <v/>
      </c>
      <c r="G443" s="245"/>
      <c r="H443" s="246"/>
      <c r="I443" s="246"/>
      <c r="J443" s="246"/>
      <c r="K443" s="246"/>
      <c r="L443" s="246"/>
      <c r="M443" s="246"/>
    </row>
    <row r="444" spans="2:13" s="253" customFormat="1" x14ac:dyDescent="0.3">
      <c r="B444" s="252" t="str">
        <f>IF($G444="","",VLOOKUP($G444,Lists!$BM$2:$BR$478,COLUMN(),FALSE))</f>
        <v/>
      </c>
      <c r="C444" s="252" t="str">
        <f>IF($G444="","",VLOOKUP($G444,Lists!$BM$2:$BR$478,COLUMN(),FALSE))</f>
        <v/>
      </c>
      <c r="D444" s="255" t="str">
        <f>IF($G444="","",VLOOKUP($G444,Lists!$BM$2:$BR$478,COLUMN(),FALSE))</f>
        <v/>
      </c>
      <c r="E444" s="255" t="str">
        <f>IF($G444="","",VLOOKUP($G444,Lists!$BM$2:$BR$478,COLUMN(),FALSE))</f>
        <v/>
      </c>
      <c r="F444" s="255" t="str">
        <f>IF($G444="","",VLOOKUP($G444,Lists!$BM$2:$BR$478,COLUMN(),FALSE))</f>
        <v/>
      </c>
      <c r="G444" s="245"/>
      <c r="H444" s="246"/>
      <c r="I444" s="246"/>
      <c r="J444" s="246"/>
      <c r="K444" s="246"/>
      <c r="L444" s="246"/>
      <c r="M444" s="246"/>
    </row>
    <row r="445" spans="2:13" s="253" customFormat="1" x14ac:dyDescent="0.3">
      <c r="B445" s="252" t="str">
        <f>IF($G445="","",VLOOKUP($G445,Lists!$BM$2:$BR$478,COLUMN(),FALSE))</f>
        <v/>
      </c>
      <c r="C445" s="252" t="str">
        <f>IF($G445="","",VLOOKUP($G445,Lists!$BM$2:$BR$478,COLUMN(),FALSE))</f>
        <v/>
      </c>
      <c r="D445" s="255" t="str">
        <f>IF($G445="","",VLOOKUP($G445,Lists!$BM$2:$BR$478,COLUMN(),FALSE))</f>
        <v/>
      </c>
      <c r="E445" s="255" t="str">
        <f>IF($G445="","",VLOOKUP($G445,Lists!$BM$2:$BR$478,COLUMN(),FALSE))</f>
        <v/>
      </c>
      <c r="F445" s="255" t="str">
        <f>IF($G445="","",VLOOKUP($G445,Lists!$BM$2:$BR$478,COLUMN(),FALSE))</f>
        <v/>
      </c>
      <c r="G445" s="245"/>
      <c r="H445" s="246"/>
      <c r="I445" s="246"/>
      <c r="J445" s="246"/>
      <c r="K445" s="246"/>
      <c r="L445" s="246"/>
      <c r="M445" s="246"/>
    </row>
    <row r="446" spans="2:13" s="253" customFormat="1" x14ac:dyDescent="0.3">
      <c r="B446" s="252" t="str">
        <f>IF($G446="","",VLOOKUP($G446,Lists!$BM$2:$BR$478,COLUMN(),FALSE))</f>
        <v/>
      </c>
      <c r="C446" s="252" t="str">
        <f>IF($G446="","",VLOOKUP($G446,Lists!$BM$2:$BR$478,COLUMN(),FALSE))</f>
        <v/>
      </c>
      <c r="D446" s="255" t="str">
        <f>IF($G446="","",VLOOKUP($G446,Lists!$BM$2:$BR$478,COLUMN(),FALSE))</f>
        <v/>
      </c>
      <c r="E446" s="255" t="str">
        <f>IF($G446="","",VLOOKUP($G446,Lists!$BM$2:$BR$478,COLUMN(),FALSE))</f>
        <v/>
      </c>
      <c r="F446" s="255" t="str">
        <f>IF($G446="","",VLOOKUP($G446,Lists!$BM$2:$BR$478,COLUMN(),FALSE))</f>
        <v/>
      </c>
      <c r="G446" s="245"/>
      <c r="H446" s="246"/>
      <c r="I446" s="246"/>
      <c r="J446" s="246"/>
      <c r="K446" s="246"/>
      <c r="L446" s="246"/>
      <c r="M446" s="246"/>
    </row>
    <row r="447" spans="2:13" s="253" customFormat="1" x14ac:dyDescent="0.3">
      <c r="B447" s="252" t="str">
        <f>IF($G447="","",VLOOKUP($G447,Lists!$BM$2:$BR$478,COLUMN(),FALSE))</f>
        <v/>
      </c>
      <c r="C447" s="252" t="str">
        <f>IF($G447="","",VLOOKUP($G447,Lists!$BM$2:$BR$478,COLUMN(),FALSE))</f>
        <v/>
      </c>
      <c r="D447" s="255" t="str">
        <f>IF($G447="","",VLOOKUP($G447,Lists!$BM$2:$BR$478,COLUMN(),FALSE))</f>
        <v/>
      </c>
      <c r="E447" s="255" t="str">
        <f>IF($G447="","",VLOOKUP($G447,Lists!$BM$2:$BR$478,COLUMN(),FALSE))</f>
        <v/>
      </c>
      <c r="F447" s="255" t="str">
        <f>IF($G447="","",VLOOKUP($G447,Lists!$BM$2:$BR$478,COLUMN(),FALSE))</f>
        <v/>
      </c>
      <c r="G447" s="245"/>
      <c r="H447" s="246"/>
      <c r="I447" s="246"/>
      <c r="J447" s="246"/>
      <c r="K447" s="246"/>
      <c r="L447" s="246"/>
      <c r="M447" s="246"/>
    </row>
    <row r="448" spans="2:13" s="253" customFormat="1" x14ac:dyDescent="0.3">
      <c r="B448" s="252" t="str">
        <f>IF($G448="","",VLOOKUP($G448,Lists!$BM$2:$BR$478,COLUMN(),FALSE))</f>
        <v/>
      </c>
      <c r="C448" s="252" t="str">
        <f>IF($G448="","",VLOOKUP($G448,Lists!$BM$2:$BR$478,COLUMN(),FALSE))</f>
        <v/>
      </c>
      <c r="D448" s="255" t="str">
        <f>IF($G448="","",VLOOKUP($G448,Lists!$BM$2:$BR$478,COLUMN(),FALSE))</f>
        <v/>
      </c>
      <c r="E448" s="255" t="str">
        <f>IF($G448="","",VLOOKUP($G448,Lists!$BM$2:$BR$478,COLUMN(),FALSE))</f>
        <v/>
      </c>
      <c r="F448" s="255" t="str">
        <f>IF($G448="","",VLOOKUP($G448,Lists!$BM$2:$BR$478,COLUMN(),FALSE))</f>
        <v/>
      </c>
      <c r="G448" s="245"/>
      <c r="H448" s="246"/>
      <c r="I448" s="246"/>
      <c r="J448" s="246"/>
      <c r="K448" s="246"/>
      <c r="L448" s="246"/>
      <c r="M448" s="246"/>
    </row>
    <row r="449" spans="2:13" s="253" customFormat="1" x14ac:dyDescent="0.3">
      <c r="B449" s="252" t="str">
        <f>IF($G449="","",VLOOKUP($G449,Lists!$BM$2:$BR$478,COLUMN(),FALSE))</f>
        <v/>
      </c>
      <c r="C449" s="252" t="str">
        <f>IF($G449="","",VLOOKUP($G449,Lists!$BM$2:$BR$478,COLUMN(),FALSE))</f>
        <v/>
      </c>
      <c r="D449" s="255" t="str">
        <f>IF($G449="","",VLOOKUP($G449,Lists!$BM$2:$BR$478,COLUMN(),FALSE))</f>
        <v/>
      </c>
      <c r="E449" s="255" t="str">
        <f>IF($G449="","",VLOOKUP($G449,Lists!$BM$2:$BR$478,COLUMN(),FALSE))</f>
        <v/>
      </c>
      <c r="F449" s="255" t="str">
        <f>IF($G449="","",VLOOKUP($G449,Lists!$BM$2:$BR$478,COLUMN(),FALSE))</f>
        <v/>
      </c>
      <c r="G449" s="245"/>
      <c r="H449" s="246"/>
      <c r="I449" s="246"/>
      <c r="J449" s="246"/>
      <c r="K449" s="246"/>
      <c r="L449" s="246"/>
      <c r="M449" s="246"/>
    </row>
    <row r="450" spans="2:13" s="253" customFormat="1" x14ac:dyDescent="0.3">
      <c r="B450" s="252" t="str">
        <f>IF($G450="","",VLOOKUP($G450,Lists!$BM$2:$BR$478,COLUMN(),FALSE))</f>
        <v/>
      </c>
      <c r="C450" s="252" t="str">
        <f>IF($G450="","",VLOOKUP($G450,Lists!$BM$2:$BR$478,COLUMN(),FALSE))</f>
        <v/>
      </c>
      <c r="D450" s="255" t="str">
        <f>IF($G450="","",VLOOKUP($G450,Lists!$BM$2:$BR$478,COLUMN(),FALSE))</f>
        <v/>
      </c>
      <c r="E450" s="255" t="str">
        <f>IF($G450="","",VLOOKUP($G450,Lists!$BM$2:$BR$478,COLUMN(),FALSE))</f>
        <v/>
      </c>
      <c r="F450" s="255" t="str">
        <f>IF($G450="","",VLOOKUP($G450,Lists!$BM$2:$BR$478,COLUMN(),FALSE))</f>
        <v/>
      </c>
      <c r="G450" s="245"/>
      <c r="H450" s="246"/>
      <c r="I450" s="246"/>
      <c r="J450" s="246"/>
      <c r="K450" s="246"/>
      <c r="L450" s="246"/>
      <c r="M450" s="246"/>
    </row>
    <row r="451" spans="2:13" s="253" customFormat="1" x14ac:dyDescent="0.3">
      <c r="B451" s="252" t="str">
        <f>IF($G451="","",VLOOKUP($G451,Lists!$BM$2:$BR$478,COLUMN(),FALSE))</f>
        <v/>
      </c>
      <c r="C451" s="252" t="str">
        <f>IF($G451="","",VLOOKUP($G451,Lists!$BM$2:$BR$478,COLUMN(),FALSE))</f>
        <v/>
      </c>
      <c r="D451" s="255" t="str">
        <f>IF($G451="","",VLOOKUP($G451,Lists!$BM$2:$BR$478,COLUMN(),FALSE))</f>
        <v/>
      </c>
      <c r="E451" s="255" t="str">
        <f>IF($G451="","",VLOOKUP($G451,Lists!$BM$2:$BR$478,COLUMN(),FALSE))</f>
        <v/>
      </c>
      <c r="F451" s="255" t="str">
        <f>IF($G451="","",VLOOKUP($G451,Lists!$BM$2:$BR$478,COLUMN(),FALSE))</f>
        <v/>
      </c>
      <c r="G451" s="245"/>
      <c r="H451" s="246"/>
      <c r="I451" s="246"/>
      <c r="J451" s="246"/>
      <c r="K451" s="246"/>
      <c r="L451" s="246"/>
      <c r="M451" s="246"/>
    </row>
    <row r="452" spans="2:13" s="253" customFormat="1" x14ac:dyDescent="0.3">
      <c r="B452" s="252" t="str">
        <f>IF($G452="","",VLOOKUP($G452,Lists!$BM$2:$BR$478,COLUMN(),FALSE))</f>
        <v/>
      </c>
      <c r="C452" s="252" t="str">
        <f>IF($G452="","",VLOOKUP($G452,Lists!$BM$2:$BR$478,COLUMN(),FALSE))</f>
        <v/>
      </c>
      <c r="D452" s="255" t="str">
        <f>IF($G452="","",VLOOKUP($G452,Lists!$BM$2:$BR$478,COLUMN(),FALSE))</f>
        <v/>
      </c>
      <c r="E452" s="255" t="str">
        <f>IF($G452="","",VLOOKUP($G452,Lists!$BM$2:$BR$478,COLUMN(),FALSE))</f>
        <v/>
      </c>
      <c r="F452" s="255" t="str">
        <f>IF($G452="","",VLOOKUP($G452,Lists!$BM$2:$BR$478,COLUMN(),FALSE))</f>
        <v/>
      </c>
      <c r="G452" s="245"/>
      <c r="H452" s="246"/>
      <c r="I452" s="246"/>
      <c r="J452" s="246"/>
      <c r="K452" s="246"/>
      <c r="L452" s="246"/>
      <c r="M452" s="246"/>
    </row>
    <row r="453" spans="2:13" s="253" customFormat="1" x14ac:dyDescent="0.3">
      <c r="B453" s="252" t="str">
        <f>IF($G453="","",VLOOKUP($G453,Lists!$BM$2:$BR$478,COLUMN(),FALSE))</f>
        <v/>
      </c>
      <c r="C453" s="252" t="str">
        <f>IF($G453="","",VLOOKUP($G453,Lists!$BM$2:$BR$478,COLUMN(),FALSE))</f>
        <v/>
      </c>
      <c r="D453" s="255" t="str">
        <f>IF($G453="","",VLOOKUP($G453,Lists!$BM$2:$BR$478,COLUMN(),FALSE))</f>
        <v/>
      </c>
      <c r="E453" s="255" t="str">
        <f>IF($G453="","",VLOOKUP($G453,Lists!$BM$2:$BR$478,COLUMN(),FALSE))</f>
        <v/>
      </c>
      <c r="F453" s="255" t="str">
        <f>IF($G453="","",VLOOKUP($G453,Lists!$BM$2:$BR$478,COLUMN(),FALSE))</f>
        <v/>
      </c>
      <c r="G453" s="245"/>
      <c r="H453" s="246"/>
      <c r="I453" s="246"/>
      <c r="J453" s="246"/>
      <c r="K453" s="246"/>
      <c r="L453" s="246"/>
      <c r="M453" s="246"/>
    </row>
    <row r="454" spans="2:13" s="253" customFormat="1" x14ac:dyDescent="0.3">
      <c r="B454" s="252" t="str">
        <f>IF($G454="","",VLOOKUP($G454,Lists!$BM$2:$BR$478,COLUMN(),FALSE))</f>
        <v/>
      </c>
      <c r="C454" s="252" t="str">
        <f>IF($G454="","",VLOOKUP($G454,Lists!$BM$2:$BR$478,COLUMN(),FALSE))</f>
        <v/>
      </c>
      <c r="D454" s="255" t="str">
        <f>IF($G454="","",VLOOKUP($G454,Lists!$BM$2:$BR$478,COLUMN(),FALSE))</f>
        <v/>
      </c>
      <c r="E454" s="255" t="str">
        <f>IF($G454="","",VLOOKUP($G454,Lists!$BM$2:$BR$478,COLUMN(),FALSE))</f>
        <v/>
      </c>
      <c r="F454" s="255" t="str">
        <f>IF($G454="","",VLOOKUP($G454,Lists!$BM$2:$BR$478,COLUMN(),FALSE))</f>
        <v/>
      </c>
      <c r="G454" s="245"/>
      <c r="H454" s="246"/>
      <c r="I454" s="246"/>
      <c r="J454" s="246"/>
      <c r="K454" s="246"/>
      <c r="L454" s="246"/>
      <c r="M454" s="246"/>
    </row>
    <row r="455" spans="2:13" s="253" customFormat="1" x14ac:dyDescent="0.3">
      <c r="B455" s="252" t="str">
        <f>IF($G455="","",VLOOKUP($G455,Lists!$BM$2:$BR$478,COLUMN(),FALSE))</f>
        <v/>
      </c>
      <c r="C455" s="252" t="str">
        <f>IF($G455="","",VLOOKUP($G455,Lists!$BM$2:$BR$478,COLUMN(),FALSE))</f>
        <v/>
      </c>
      <c r="D455" s="255" t="str">
        <f>IF($G455="","",VLOOKUP($G455,Lists!$BM$2:$BR$478,COLUMN(),FALSE))</f>
        <v/>
      </c>
      <c r="E455" s="255" t="str">
        <f>IF($G455="","",VLOOKUP($G455,Lists!$BM$2:$BR$478,COLUMN(),FALSE))</f>
        <v/>
      </c>
      <c r="F455" s="255" t="str">
        <f>IF($G455="","",VLOOKUP($G455,Lists!$BM$2:$BR$478,COLUMN(),FALSE))</f>
        <v/>
      </c>
      <c r="G455" s="245"/>
      <c r="H455" s="246"/>
      <c r="I455" s="246"/>
      <c r="J455" s="246"/>
      <c r="K455" s="246"/>
      <c r="L455" s="246"/>
      <c r="M455" s="246"/>
    </row>
    <row r="456" spans="2:13" s="253" customFormat="1" x14ac:dyDescent="0.3">
      <c r="B456" s="252" t="str">
        <f>IF($G456="","",VLOOKUP($G456,Lists!$BM$2:$BR$478,COLUMN(),FALSE))</f>
        <v/>
      </c>
      <c r="C456" s="252" t="str">
        <f>IF($G456="","",VLOOKUP($G456,Lists!$BM$2:$BR$478,COLUMN(),FALSE))</f>
        <v/>
      </c>
      <c r="D456" s="255" t="str">
        <f>IF($G456="","",VLOOKUP($G456,Lists!$BM$2:$BR$478,COLUMN(),FALSE))</f>
        <v/>
      </c>
      <c r="E456" s="255" t="str">
        <f>IF($G456="","",VLOOKUP($G456,Lists!$BM$2:$BR$478,COLUMN(),FALSE))</f>
        <v/>
      </c>
      <c r="F456" s="255" t="str">
        <f>IF($G456="","",VLOOKUP($G456,Lists!$BM$2:$BR$478,COLUMN(),FALSE))</f>
        <v/>
      </c>
      <c r="G456" s="245"/>
      <c r="H456" s="246"/>
      <c r="I456" s="246"/>
      <c r="J456" s="246"/>
      <c r="K456" s="246"/>
      <c r="L456" s="246"/>
      <c r="M456" s="246"/>
    </row>
    <row r="457" spans="2:13" s="253" customFormat="1" x14ac:dyDescent="0.3">
      <c r="B457" s="252" t="str">
        <f>IF($G457="","",VLOOKUP($G457,Lists!$BM$2:$BR$478,COLUMN(),FALSE))</f>
        <v/>
      </c>
      <c r="C457" s="252" t="str">
        <f>IF($G457="","",VLOOKUP($G457,Lists!$BM$2:$BR$478,COLUMN(),FALSE))</f>
        <v/>
      </c>
      <c r="D457" s="255" t="str">
        <f>IF($G457="","",VLOOKUP($G457,Lists!$BM$2:$BR$478,COLUMN(),FALSE))</f>
        <v/>
      </c>
      <c r="E457" s="255" t="str">
        <f>IF($G457="","",VLOOKUP($G457,Lists!$BM$2:$BR$478,COLUMN(),FALSE))</f>
        <v/>
      </c>
      <c r="F457" s="255" t="str">
        <f>IF($G457="","",VLOOKUP($G457,Lists!$BM$2:$BR$478,COLUMN(),FALSE))</f>
        <v/>
      </c>
      <c r="G457" s="245"/>
      <c r="H457" s="246"/>
      <c r="I457" s="246"/>
      <c r="J457" s="246"/>
      <c r="K457" s="246"/>
      <c r="L457" s="246"/>
      <c r="M457" s="246"/>
    </row>
    <row r="458" spans="2:13" s="253" customFormat="1" x14ac:dyDescent="0.3">
      <c r="B458" s="252" t="str">
        <f>IF($G458="","",VLOOKUP($G458,Lists!$BM$2:$BR$478,COLUMN(),FALSE))</f>
        <v/>
      </c>
      <c r="C458" s="252" t="str">
        <f>IF($G458="","",VLOOKUP($G458,Lists!$BM$2:$BR$478,COLUMN(),FALSE))</f>
        <v/>
      </c>
      <c r="D458" s="255" t="str">
        <f>IF($G458="","",VLOOKUP($G458,Lists!$BM$2:$BR$478,COLUMN(),FALSE))</f>
        <v/>
      </c>
      <c r="E458" s="255" t="str">
        <f>IF($G458="","",VLOOKUP($G458,Lists!$BM$2:$BR$478,COLUMN(),FALSE))</f>
        <v/>
      </c>
      <c r="F458" s="255" t="str">
        <f>IF($G458="","",VLOOKUP($G458,Lists!$BM$2:$BR$478,COLUMN(),FALSE))</f>
        <v/>
      </c>
      <c r="G458" s="245"/>
      <c r="H458" s="246"/>
      <c r="I458" s="246"/>
      <c r="J458" s="246"/>
      <c r="K458" s="246"/>
      <c r="L458" s="246"/>
      <c r="M458" s="246"/>
    </row>
    <row r="459" spans="2:13" s="253" customFormat="1" x14ac:dyDescent="0.3">
      <c r="B459" s="252" t="str">
        <f>IF($G459="","",VLOOKUP($G459,Lists!$BM$2:$BR$478,COLUMN(),FALSE))</f>
        <v/>
      </c>
      <c r="C459" s="252" t="str">
        <f>IF($G459="","",VLOOKUP($G459,Lists!$BM$2:$BR$478,COLUMN(),FALSE))</f>
        <v/>
      </c>
      <c r="D459" s="255" t="str">
        <f>IF($G459="","",VLOOKUP($G459,Lists!$BM$2:$BR$478,COLUMN(),FALSE))</f>
        <v/>
      </c>
      <c r="E459" s="255" t="str">
        <f>IF($G459="","",VLOOKUP($G459,Lists!$BM$2:$BR$478,COLUMN(),FALSE))</f>
        <v/>
      </c>
      <c r="F459" s="255" t="str">
        <f>IF($G459="","",VLOOKUP($G459,Lists!$BM$2:$BR$478,COLUMN(),FALSE))</f>
        <v/>
      </c>
      <c r="G459" s="245"/>
      <c r="H459" s="246"/>
      <c r="I459" s="246"/>
      <c r="J459" s="246"/>
      <c r="K459" s="246"/>
      <c r="L459" s="246"/>
      <c r="M459" s="246"/>
    </row>
    <row r="460" spans="2:13" s="253" customFormat="1" x14ac:dyDescent="0.3">
      <c r="B460" s="252" t="str">
        <f>IF($G460="","",VLOOKUP($G460,Lists!$BM$2:$BR$478,COLUMN(),FALSE))</f>
        <v/>
      </c>
      <c r="C460" s="252" t="str">
        <f>IF($G460="","",VLOOKUP($G460,Lists!$BM$2:$BR$478,COLUMN(),FALSE))</f>
        <v/>
      </c>
      <c r="D460" s="255" t="str">
        <f>IF($G460="","",VLOOKUP($G460,Lists!$BM$2:$BR$478,COLUMN(),FALSE))</f>
        <v/>
      </c>
      <c r="E460" s="255" t="str">
        <f>IF($G460="","",VLOOKUP($G460,Lists!$BM$2:$BR$478,COLUMN(),FALSE))</f>
        <v/>
      </c>
      <c r="F460" s="255" t="str">
        <f>IF($G460="","",VLOOKUP($G460,Lists!$BM$2:$BR$478,COLUMN(),FALSE))</f>
        <v/>
      </c>
      <c r="G460" s="245"/>
      <c r="H460" s="246"/>
      <c r="I460" s="246"/>
      <c r="J460" s="246"/>
      <c r="K460" s="246"/>
      <c r="L460" s="246"/>
      <c r="M460" s="246"/>
    </row>
    <row r="461" spans="2:13" s="253" customFormat="1" x14ac:dyDescent="0.3">
      <c r="B461" s="252" t="str">
        <f>IF($G461="","",VLOOKUP($G461,Lists!$BM$2:$BR$478,COLUMN(),FALSE))</f>
        <v/>
      </c>
      <c r="C461" s="252" t="str">
        <f>IF($G461="","",VLOOKUP($G461,Lists!$BM$2:$BR$478,COLUMN(),FALSE))</f>
        <v/>
      </c>
      <c r="D461" s="255" t="str">
        <f>IF($G461="","",VLOOKUP($G461,Lists!$BM$2:$BR$478,COLUMN(),FALSE))</f>
        <v/>
      </c>
      <c r="E461" s="255" t="str">
        <f>IF($G461="","",VLOOKUP($G461,Lists!$BM$2:$BR$478,COLUMN(),FALSE))</f>
        <v/>
      </c>
      <c r="F461" s="255" t="str">
        <f>IF($G461="","",VLOOKUP($G461,Lists!$BM$2:$BR$478,COLUMN(),FALSE))</f>
        <v/>
      </c>
      <c r="G461" s="245"/>
      <c r="H461" s="246"/>
      <c r="I461" s="246"/>
      <c r="J461" s="246"/>
      <c r="K461" s="246"/>
      <c r="L461" s="246"/>
      <c r="M461" s="246"/>
    </row>
    <row r="462" spans="2:13" s="253" customFormat="1" x14ac:dyDescent="0.3">
      <c r="B462" s="252" t="str">
        <f>IF($G462="","",VLOOKUP($G462,Lists!$BM$2:$BR$478,COLUMN(),FALSE))</f>
        <v/>
      </c>
      <c r="C462" s="252" t="str">
        <f>IF($G462="","",VLOOKUP($G462,Lists!$BM$2:$BR$478,COLUMN(),FALSE))</f>
        <v/>
      </c>
      <c r="D462" s="255" t="str">
        <f>IF($G462="","",VLOOKUP($G462,Lists!$BM$2:$BR$478,COLUMN(),FALSE))</f>
        <v/>
      </c>
      <c r="E462" s="255" t="str">
        <f>IF($G462="","",VLOOKUP($G462,Lists!$BM$2:$BR$478,COLUMN(),FALSE))</f>
        <v/>
      </c>
      <c r="F462" s="255" t="str">
        <f>IF($G462="","",VLOOKUP($G462,Lists!$BM$2:$BR$478,COLUMN(),FALSE))</f>
        <v/>
      </c>
      <c r="G462" s="245"/>
      <c r="H462" s="246"/>
      <c r="I462" s="246"/>
      <c r="J462" s="246"/>
      <c r="K462" s="246"/>
      <c r="L462" s="246"/>
      <c r="M462" s="246"/>
    </row>
    <row r="463" spans="2:13" s="253" customFormat="1" x14ac:dyDescent="0.3">
      <c r="B463" s="252" t="str">
        <f>IF($G463="","",VLOOKUP($G463,Lists!$BM$2:$BR$478,COLUMN(),FALSE))</f>
        <v/>
      </c>
      <c r="C463" s="252" t="str">
        <f>IF($G463="","",VLOOKUP($G463,Lists!$BM$2:$BR$478,COLUMN(),FALSE))</f>
        <v/>
      </c>
      <c r="D463" s="255" t="str">
        <f>IF($G463="","",VLOOKUP($G463,Lists!$BM$2:$BR$478,COLUMN(),FALSE))</f>
        <v/>
      </c>
      <c r="E463" s="255" t="str">
        <f>IF($G463="","",VLOOKUP($G463,Lists!$BM$2:$BR$478,COLUMN(),FALSE))</f>
        <v/>
      </c>
      <c r="F463" s="255" t="str">
        <f>IF($G463="","",VLOOKUP($G463,Lists!$BM$2:$BR$478,COLUMN(),FALSE))</f>
        <v/>
      </c>
      <c r="G463" s="245"/>
      <c r="H463" s="246"/>
      <c r="I463" s="246"/>
      <c r="J463" s="246"/>
      <c r="K463" s="246"/>
      <c r="L463" s="246"/>
      <c r="M463" s="246"/>
    </row>
    <row r="464" spans="2:13" s="253" customFormat="1" x14ac:dyDescent="0.3">
      <c r="B464" s="252" t="str">
        <f>IF($G464="","",VLOOKUP($G464,Lists!$BM$2:$BR$478,COLUMN(),FALSE))</f>
        <v/>
      </c>
      <c r="C464" s="252" t="str">
        <f>IF($G464="","",VLOOKUP($G464,Lists!$BM$2:$BR$478,COLUMN(),FALSE))</f>
        <v/>
      </c>
      <c r="D464" s="255" t="str">
        <f>IF($G464="","",VLOOKUP($G464,Lists!$BM$2:$BR$478,COLUMN(),FALSE))</f>
        <v/>
      </c>
      <c r="E464" s="255" t="str">
        <f>IF($G464="","",VLOOKUP($G464,Lists!$BM$2:$BR$478,COLUMN(),FALSE))</f>
        <v/>
      </c>
      <c r="F464" s="255" t="str">
        <f>IF($G464="","",VLOOKUP($G464,Lists!$BM$2:$BR$478,COLUMN(),FALSE))</f>
        <v/>
      </c>
      <c r="G464" s="245"/>
      <c r="H464" s="246"/>
      <c r="I464" s="246"/>
      <c r="J464" s="246"/>
      <c r="K464" s="246"/>
      <c r="L464" s="246"/>
      <c r="M464" s="246"/>
    </row>
    <row r="465" spans="2:13" s="253" customFormat="1" x14ac:dyDescent="0.3">
      <c r="B465" s="252" t="str">
        <f>IF($G465="","",VLOOKUP($G465,Lists!$BM$2:$BR$478,COLUMN(),FALSE))</f>
        <v/>
      </c>
      <c r="C465" s="252" t="str">
        <f>IF($G465="","",VLOOKUP($G465,Lists!$BM$2:$BR$478,COLUMN(),FALSE))</f>
        <v/>
      </c>
      <c r="D465" s="255" t="str">
        <f>IF($G465="","",VLOOKUP($G465,Lists!$BM$2:$BR$478,COLUMN(),FALSE))</f>
        <v/>
      </c>
      <c r="E465" s="255" t="str">
        <f>IF($G465="","",VLOOKUP($G465,Lists!$BM$2:$BR$478,COLUMN(),FALSE))</f>
        <v/>
      </c>
      <c r="F465" s="255" t="str">
        <f>IF($G465="","",VLOOKUP($G465,Lists!$BM$2:$BR$478,COLUMN(),FALSE))</f>
        <v/>
      </c>
      <c r="G465" s="245"/>
      <c r="H465" s="246"/>
      <c r="I465" s="246"/>
      <c r="J465" s="246"/>
      <c r="K465" s="246"/>
      <c r="L465" s="246"/>
      <c r="M465" s="246"/>
    </row>
    <row r="466" spans="2:13" s="253" customFormat="1" x14ac:dyDescent="0.3">
      <c r="B466" s="252" t="str">
        <f>IF($G466="","",VLOOKUP($G466,Lists!$BM$2:$BR$478,COLUMN(),FALSE))</f>
        <v/>
      </c>
      <c r="C466" s="252" t="str">
        <f>IF($G466="","",VLOOKUP($G466,Lists!$BM$2:$BR$478,COLUMN(),FALSE))</f>
        <v/>
      </c>
      <c r="D466" s="255" t="str">
        <f>IF($G466="","",VLOOKUP($G466,Lists!$BM$2:$BR$478,COLUMN(),FALSE))</f>
        <v/>
      </c>
      <c r="E466" s="255" t="str">
        <f>IF($G466="","",VLOOKUP($G466,Lists!$BM$2:$BR$478,COLUMN(),FALSE))</f>
        <v/>
      </c>
      <c r="F466" s="255" t="str">
        <f>IF($G466="","",VLOOKUP($G466,Lists!$BM$2:$BR$478,COLUMN(),FALSE))</f>
        <v/>
      </c>
      <c r="G466" s="245"/>
      <c r="H466" s="246"/>
      <c r="I466" s="246"/>
      <c r="J466" s="246"/>
      <c r="K466" s="246"/>
      <c r="L466" s="246"/>
      <c r="M466" s="246"/>
    </row>
    <row r="467" spans="2:13" s="253" customFormat="1" x14ac:dyDescent="0.3">
      <c r="B467" s="252" t="str">
        <f>IF($G467="","",VLOOKUP($G467,Lists!$BM$2:$BR$478,COLUMN(),FALSE))</f>
        <v/>
      </c>
      <c r="C467" s="252" t="str">
        <f>IF($G467="","",VLOOKUP($G467,Lists!$BM$2:$BR$478,COLUMN(),FALSE))</f>
        <v/>
      </c>
      <c r="D467" s="255" t="str">
        <f>IF($G467="","",VLOOKUP($G467,Lists!$BM$2:$BR$478,COLUMN(),FALSE))</f>
        <v/>
      </c>
      <c r="E467" s="255" t="str">
        <f>IF($G467="","",VLOOKUP($G467,Lists!$BM$2:$BR$478,COLUMN(),FALSE))</f>
        <v/>
      </c>
      <c r="F467" s="255" t="str">
        <f>IF($G467="","",VLOOKUP($G467,Lists!$BM$2:$BR$478,COLUMN(),FALSE))</f>
        <v/>
      </c>
      <c r="G467" s="245"/>
      <c r="H467" s="246"/>
      <c r="I467" s="246"/>
      <c r="J467" s="246"/>
      <c r="K467" s="246"/>
      <c r="L467" s="246"/>
      <c r="M467" s="246"/>
    </row>
    <row r="468" spans="2:13" s="253" customFormat="1" x14ac:dyDescent="0.3">
      <c r="B468" s="252" t="str">
        <f>IF($G468="","",VLOOKUP($G468,Lists!$BM$2:$BR$478,COLUMN(),FALSE))</f>
        <v/>
      </c>
      <c r="C468" s="252" t="str">
        <f>IF($G468="","",VLOOKUP($G468,Lists!$BM$2:$BR$478,COLUMN(),FALSE))</f>
        <v/>
      </c>
      <c r="D468" s="255" t="str">
        <f>IF($G468="","",VLOOKUP($G468,Lists!$BM$2:$BR$478,COLUMN(),FALSE))</f>
        <v/>
      </c>
      <c r="E468" s="255" t="str">
        <f>IF($G468="","",VLOOKUP($G468,Lists!$BM$2:$BR$478,COLUMN(),FALSE))</f>
        <v/>
      </c>
      <c r="F468" s="255" t="str">
        <f>IF($G468="","",VLOOKUP($G468,Lists!$BM$2:$BR$478,COLUMN(),FALSE))</f>
        <v/>
      </c>
      <c r="G468" s="245"/>
      <c r="H468" s="246"/>
      <c r="I468" s="246"/>
      <c r="J468" s="246"/>
      <c r="K468" s="246"/>
      <c r="L468" s="246"/>
      <c r="M468" s="246"/>
    </row>
    <row r="469" spans="2:13" s="253" customFormat="1" x14ac:dyDescent="0.3">
      <c r="B469" s="252" t="str">
        <f>IF($G469="","",VLOOKUP($G469,Lists!$BM$2:$BR$478,COLUMN(),FALSE))</f>
        <v/>
      </c>
      <c r="C469" s="252" t="str">
        <f>IF($G469="","",VLOOKUP($G469,Lists!$BM$2:$BR$478,COLUMN(),FALSE))</f>
        <v/>
      </c>
      <c r="D469" s="255" t="str">
        <f>IF($G469="","",VLOOKUP($G469,Lists!$BM$2:$BR$478,COLUMN(),FALSE))</f>
        <v/>
      </c>
      <c r="E469" s="255" t="str">
        <f>IF($G469="","",VLOOKUP($G469,Lists!$BM$2:$BR$478,COLUMN(),FALSE))</f>
        <v/>
      </c>
      <c r="F469" s="255" t="str">
        <f>IF($G469="","",VLOOKUP($G469,Lists!$BM$2:$BR$478,COLUMN(),FALSE))</f>
        <v/>
      </c>
      <c r="G469" s="245"/>
      <c r="H469" s="246"/>
      <c r="I469" s="246"/>
      <c r="J469" s="246"/>
      <c r="K469" s="246"/>
      <c r="L469" s="246"/>
      <c r="M469" s="246"/>
    </row>
    <row r="470" spans="2:13" s="253" customFormat="1" x14ac:dyDescent="0.3">
      <c r="B470" s="252" t="str">
        <f>IF($G470="","",VLOOKUP($G470,Lists!$BM$2:$BR$478,COLUMN(),FALSE))</f>
        <v/>
      </c>
      <c r="C470" s="252" t="str">
        <f>IF($G470="","",VLOOKUP($G470,Lists!$BM$2:$BR$478,COLUMN(),FALSE))</f>
        <v/>
      </c>
      <c r="D470" s="255" t="str">
        <f>IF($G470="","",VLOOKUP($G470,Lists!$BM$2:$BR$478,COLUMN(),FALSE))</f>
        <v/>
      </c>
      <c r="E470" s="255" t="str">
        <f>IF($G470="","",VLOOKUP($G470,Lists!$BM$2:$BR$478,COLUMN(),FALSE))</f>
        <v/>
      </c>
      <c r="F470" s="255" t="str">
        <f>IF($G470="","",VLOOKUP($G470,Lists!$BM$2:$BR$478,COLUMN(),FALSE))</f>
        <v/>
      </c>
      <c r="G470" s="245"/>
      <c r="H470" s="246"/>
      <c r="I470" s="246"/>
      <c r="J470" s="246"/>
      <c r="K470" s="246"/>
      <c r="L470" s="246"/>
      <c r="M470" s="246"/>
    </row>
    <row r="471" spans="2:13" s="253" customFormat="1" x14ac:dyDescent="0.3">
      <c r="B471" s="252" t="str">
        <f>IF($G471="","",VLOOKUP($G471,Lists!$BM$2:$BR$478,COLUMN(),FALSE))</f>
        <v/>
      </c>
      <c r="C471" s="252" t="str">
        <f>IF($G471="","",VLOOKUP($G471,Lists!$BM$2:$BR$478,COLUMN(),FALSE))</f>
        <v/>
      </c>
      <c r="D471" s="255" t="str">
        <f>IF($G471="","",VLOOKUP($G471,Lists!$BM$2:$BR$478,COLUMN(),FALSE))</f>
        <v/>
      </c>
      <c r="E471" s="255" t="str">
        <f>IF($G471="","",VLOOKUP($G471,Lists!$BM$2:$BR$478,COLUMN(),FALSE))</f>
        <v/>
      </c>
      <c r="F471" s="255" t="str">
        <f>IF($G471="","",VLOOKUP($G471,Lists!$BM$2:$BR$478,COLUMN(),FALSE))</f>
        <v/>
      </c>
      <c r="G471" s="245"/>
      <c r="H471" s="246"/>
      <c r="I471" s="246"/>
      <c r="J471" s="246"/>
      <c r="K471" s="246"/>
      <c r="L471" s="246"/>
      <c r="M471" s="246"/>
    </row>
    <row r="472" spans="2:13" s="253" customFormat="1" x14ac:dyDescent="0.3">
      <c r="B472" s="252" t="str">
        <f>IF($G472="","",VLOOKUP($G472,Lists!$BM$2:$BR$478,COLUMN(),FALSE))</f>
        <v/>
      </c>
      <c r="C472" s="252" t="str">
        <f>IF($G472="","",VLOOKUP($G472,Lists!$BM$2:$BR$478,COLUMN(),FALSE))</f>
        <v/>
      </c>
      <c r="D472" s="255" t="str">
        <f>IF($G472="","",VLOOKUP($G472,Lists!$BM$2:$BR$478,COLUMN(),FALSE))</f>
        <v/>
      </c>
      <c r="E472" s="255" t="str">
        <f>IF($G472="","",VLOOKUP($G472,Lists!$BM$2:$BR$478,COLUMN(),FALSE))</f>
        <v/>
      </c>
      <c r="F472" s="255" t="str">
        <f>IF($G472="","",VLOOKUP($G472,Lists!$BM$2:$BR$478,COLUMN(),FALSE))</f>
        <v/>
      </c>
      <c r="G472" s="245"/>
      <c r="H472" s="246"/>
      <c r="I472" s="246"/>
      <c r="J472" s="246"/>
      <c r="K472" s="246"/>
      <c r="L472" s="246"/>
      <c r="M472" s="246"/>
    </row>
    <row r="473" spans="2:13" s="253" customFormat="1" x14ac:dyDescent="0.3">
      <c r="B473" s="252" t="str">
        <f>IF($G473="","",VLOOKUP($G473,Lists!$BM$2:$BR$478,COLUMN(),FALSE))</f>
        <v/>
      </c>
      <c r="C473" s="252" t="str">
        <f>IF($G473="","",VLOOKUP($G473,Lists!$BM$2:$BR$478,COLUMN(),FALSE))</f>
        <v/>
      </c>
      <c r="D473" s="255" t="str">
        <f>IF($G473="","",VLOOKUP($G473,Lists!$BM$2:$BR$478,COLUMN(),FALSE))</f>
        <v/>
      </c>
      <c r="E473" s="255" t="str">
        <f>IF($G473="","",VLOOKUP($G473,Lists!$BM$2:$BR$478,COLUMN(),FALSE))</f>
        <v/>
      </c>
      <c r="F473" s="255" t="str">
        <f>IF($G473="","",VLOOKUP($G473,Lists!$BM$2:$BR$478,COLUMN(),FALSE))</f>
        <v/>
      </c>
      <c r="G473" s="245"/>
      <c r="H473" s="246"/>
      <c r="I473" s="246"/>
      <c r="J473" s="246"/>
      <c r="K473" s="246"/>
      <c r="L473" s="246"/>
      <c r="M473" s="246"/>
    </row>
    <row r="474" spans="2:13" s="253" customFormat="1" x14ac:dyDescent="0.3">
      <c r="B474" s="252" t="str">
        <f>IF($G474="","",VLOOKUP($G474,Lists!$BM$2:$BR$478,COLUMN(),FALSE))</f>
        <v/>
      </c>
      <c r="C474" s="252" t="str">
        <f>IF($G474="","",VLOOKUP($G474,Lists!$BM$2:$BR$478,COLUMN(),FALSE))</f>
        <v/>
      </c>
      <c r="D474" s="255" t="str">
        <f>IF($G474="","",VLOOKUP($G474,Lists!$BM$2:$BR$478,COLUMN(),FALSE))</f>
        <v/>
      </c>
      <c r="E474" s="255" t="str">
        <f>IF($G474="","",VLOOKUP($G474,Lists!$BM$2:$BR$478,COLUMN(),FALSE))</f>
        <v/>
      </c>
      <c r="F474" s="255" t="str">
        <f>IF($G474="","",VLOOKUP($G474,Lists!$BM$2:$BR$478,COLUMN(),FALSE))</f>
        <v/>
      </c>
      <c r="G474" s="245"/>
      <c r="H474" s="246"/>
      <c r="I474" s="246"/>
      <c r="J474" s="246"/>
      <c r="K474" s="246"/>
      <c r="L474" s="246"/>
      <c r="M474" s="246"/>
    </row>
    <row r="475" spans="2:13" s="253" customFormat="1" x14ac:dyDescent="0.3">
      <c r="B475" s="252" t="str">
        <f>IF($G475="","",VLOOKUP($G475,Lists!$BM$2:$BR$478,COLUMN(),FALSE))</f>
        <v/>
      </c>
      <c r="C475" s="252" t="str">
        <f>IF($G475="","",VLOOKUP($G475,Lists!$BM$2:$BR$478,COLUMN(),FALSE))</f>
        <v/>
      </c>
      <c r="D475" s="255" t="str">
        <f>IF($G475="","",VLOOKUP($G475,Lists!$BM$2:$BR$478,COLUMN(),FALSE))</f>
        <v/>
      </c>
      <c r="E475" s="255" t="str">
        <f>IF($G475="","",VLOOKUP($G475,Lists!$BM$2:$BR$478,COLUMN(),FALSE))</f>
        <v/>
      </c>
      <c r="F475" s="255" t="str">
        <f>IF($G475="","",VLOOKUP($G475,Lists!$BM$2:$BR$478,COLUMN(),FALSE))</f>
        <v/>
      </c>
      <c r="G475" s="245"/>
      <c r="H475" s="246"/>
      <c r="I475" s="246"/>
      <c r="J475" s="246"/>
      <c r="K475" s="246"/>
      <c r="L475" s="246"/>
      <c r="M475" s="246"/>
    </row>
    <row r="476" spans="2:13" s="253" customFormat="1" x14ac:dyDescent="0.3">
      <c r="B476" s="252" t="str">
        <f>IF($G476="","",VLOOKUP($G476,Lists!$BM$2:$BR$478,COLUMN(),FALSE))</f>
        <v/>
      </c>
      <c r="C476" s="252" t="str">
        <f>IF($G476="","",VLOOKUP($G476,Lists!$BM$2:$BR$478,COLUMN(),FALSE))</f>
        <v/>
      </c>
      <c r="D476" s="255" t="str">
        <f>IF($G476="","",VLOOKUP($G476,Lists!$BM$2:$BR$478,COLUMN(),FALSE))</f>
        <v/>
      </c>
      <c r="E476" s="255" t="str">
        <f>IF($G476="","",VLOOKUP($G476,Lists!$BM$2:$BR$478,COLUMN(),FALSE))</f>
        <v/>
      </c>
      <c r="F476" s="255" t="str">
        <f>IF($G476="","",VLOOKUP($G476,Lists!$BM$2:$BR$478,COLUMN(),FALSE))</f>
        <v/>
      </c>
      <c r="G476" s="245"/>
      <c r="H476" s="246"/>
      <c r="I476" s="246"/>
      <c r="J476" s="246"/>
      <c r="K476" s="246"/>
      <c r="L476" s="246"/>
      <c r="M476" s="246"/>
    </row>
    <row r="477" spans="2:13" s="253" customFormat="1" x14ac:dyDescent="0.3">
      <c r="B477" s="252" t="str">
        <f>IF($G477="","",VLOOKUP($G477,Lists!$BM$2:$BR$478,COLUMN(),FALSE))</f>
        <v/>
      </c>
      <c r="C477" s="252" t="str">
        <f>IF($G477="","",VLOOKUP($G477,Lists!$BM$2:$BR$478,COLUMN(),FALSE))</f>
        <v/>
      </c>
      <c r="D477" s="255" t="str">
        <f>IF($G477="","",VLOOKUP($G477,Lists!$BM$2:$BR$478,COLUMN(),FALSE))</f>
        <v/>
      </c>
      <c r="E477" s="255" t="str">
        <f>IF($G477="","",VLOOKUP($G477,Lists!$BM$2:$BR$478,COLUMN(),FALSE))</f>
        <v/>
      </c>
      <c r="F477" s="255" t="str">
        <f>IF($G477="","",VLOOKUP($G477,Lists!$BM$2:$BR$478,COLUMN(),FALSE))</f>
        <v/>
      </c>
      <c r="G477" s="245"/>
      <c r="H477" s="246"/>
      <c r="I477" s="246"/>
      <c r="J477" s="246"/>
      <c r="K477" s="246"/>
      <c r="L477" s="246"/>
      <c r="M477" s="246"/>
    </row>
    <row r="478" spans="2:13" s="253" customFormat="1" x14ac:dyDescent="0.3">
      <c r="B478" s="252" t="str">
        <f>IF($G478="","",VLOOKUP($G478,Lists!$BM$2:$BR$478,COLUMN(),FALSE))</f>
        <v/>
      </c>
      <c r="C478" s="252" t="str">
        <f>IF($G478="","",VLOOKUP($G478,Lists!$BM$2:$BR$478,COLUMN(),FALSE))</f>
        <v/>
      </c>
      <c r="D478" s="255" t="str">
        <f>IF($G478="","",VLOOKUP($G478,Lists!$BM$2:$BR$478,COLUMN(),FALSE))</f>
        <v/>
      </c>
      <c r="E478" s="255" t="str">
        <f>IF($G478="","",VLOOKUP($G478,Lists!$BM$2:$BR$478,COLUMN(),FALSE))</f>
        <v/>
      </c>
      <c r="F478" s="255" t="str">
        <f>IF($G478="","",VLOOKUP($G478,Lists!$BM$2:$BR$478,COLUMN(),FALSE))</f>
        <v/>
      </c>
      <c r="G478" s="245"/>
      <c r="H478" s="246"/>
      <c r="I478" s="246"/>
      <c r="J478" s="246"/>
      <c r="K478" s="246"/>
      <c r="L478" s="246"/>
      <c r="M478" s="246"/>
    </row>
    <row r="479" spans="2:13" s="253" customFormat="1" x14ac:dyDescent="0.3">
      <c r="B479" s="252" t="str">
        <f>IF($G479="","",VLOOKUP($G479,Lists!$BM$2:$BR$478,COLUMN(),FALSE))</f>
        <v/>
      </c>
      <c r="C479" s="252" t="str">
        <f>IF($G479="","",VLOOKUP($G479,Lists!$BM$2:$BR$478,COLUMN(),FALSE))</f>
        <v/>
      </c>
      <c r="D479" s="255" t="str">
        <f>IF($G479="","",VLOOKUP($G479,Lists!$BM$2:$BR$478,COLUMN(),FALSE))</f>
        <v/>
      </c>
      <c r="E479" s="255" t="str">
        <f>IF($G479="","",VLOOKUP($G479,Lists!$BM$2:$BR$478,COLUMN(),FALSE))</f>
        <v/>
      </c>
      <c r="F479" s="255" t="str">
        <f>IF($G479="","",VLOOKUP($G479,Lists!$BM$2:$BR$478,COLUMN(),FALSE))</f>
        <v/>
      </c>
      <c r="G479" s="245"/>
      <c r="H479" s="246"/>
      <c r="I479" s="246"/>
      <c r="J479" s="246"/>
      <c r="K479" s="246"/>
      <c r="L479" s="246"/>
      <c r="M479" s="246"/>
    </row>
    <row r="480" spans="2:13" s="253" customFormat="1" x14ac:dyDescent="0.3">
      <c r="B480" s="252" t="str">
        <f>IF($G480="","",VLOOKUP($G480,Lists!$BM$2:$BR$478,COLUMN(),FALSE))</f>
        <v/>
      </c>
      <c r="C480" s="252" t="str">
        <f>IF($G480="","",VLOOKUP($G480,Lists!$BM$2:$BR$478,COLUMN(),FALSE))</f>
        <v/>
      </c>
      <c r="D480" s="255" t="str">
        <f>IF($G480="","",VLOOKUP($G480,Lists!$BM$2:$BR$478,COLUMN(),FALSE))</f>
        <v/>
      </c>
      <c r="E480" s="255" t="str">
        <f>IF($G480="","",VLOOKUP($G480,Lists!$BM$2:$BR$478,COLUMN(),FALSE))</f>
        <v/>
      </c>
      <c r="F480" s="255" t="str">
        <f>IF($G480="","",VLOOKUP($G480,Lists!$BM$2:$BR$478,COLUMN(),FALSE))</f>
        <v/>
      </c>
      <c r="G480" s="245"/>
      <c r="H480" s="246"/>
      <c r="I480" s="246"/>
      <c r="J480" s="246"/>
      <c r="K480" s="246"/>
      <c r="L480" s="246"/>
      <c r="M480" s="246"/>
    </row>
    <row r="481" spans="2:13" s="253" customFormat="1" x14ac:dyDescent="0.3">
      <c r="B481" s="252" t="str">
        <f>IF($G481="","",VLOOKUP($G481,Lists!$BM$2:$BR$478,COLUMN(),FALSE))</f>
        <v/>
      </c>
      <c r="C481" s="252" t="str">
        <f>IF($G481="","",VLOOKUP($G481,Lists!$BM$2:$BR$478,COLUMN(),FALSE))</f>
        <v/>
      </c>
      <c r="D481" s="255" t="str">
        <f>IF($G481="","",VLOOKUP($G481,Lists!$BM$2:$BR$478,COLUMN(),FALSE))</f>
        <v/>
      </c>
      <c r="E481" s="255" t="str">
        <f>IF($G481="","",VLOOKUP($G481,Lists!$BM$2:$BR$478,COLUMN(),FALSE))</f>
        <v/>
      </c>
      <c r="F481" s="255" t="str">
        <f>IF($G481="","",VLOOKUP($G481,Lists!$BM$2:$BR$478,COLUMN(),FALSE))</f>
        <v/>
      </c>
      <c r="G481" s="245"/>
      <c r="H481" s="246"/>
      <c r="I481" s="246"/>
      <c r="J481" s="246"/>
      <c r="K481" s="246"/>
      <c r="L481" s="246"/>
      <c r="M481" s="246"/>
    </row>
    <row r="482" spans="2:13" s="253" customFormat="1" x14ac:dyDescent="0.3">
      <c r="B482" s="252" t="str">
        <f>IF($G482="","",VLOOKUP($G482,Lists!$BM$2:$BR$478,COLUMN(),FALSE))</f>
        <v/>
      </c>
      <c r="C482" s="252" t="str">
        <f>IF($G482="","",VLOOKUP($G482,Lists!$BM$2:$BR$478,COLUMN(),FALSE))</f>
        <v/>
      </c>
      <c r="D482" s="255" t="str">
        <f>IF($G482="","",VLOOKUP($G482,Lists!$BM$2:$BR$478,COLUMN(),FALSE))</f>
        <v/>
      </c>
      <c r="E482" s="255" t="str">
        <f>IF($G482="","",VLOOKUP($G482,Lists!$BM$2:$BR$478,COLUMN(),FALSE))</f>
        <v/>
      </c>
      <c r="F482" s="255" t="str">
        <f>IF($G482="","",VLOOKUP($G482,Lists!$BM$2:$BR$478,COLUMN(),FALSE))</f>
        <v/>
      </c>
      <c r="G482" s="245"/>
      <c r="H482" s="246"/>
      <c r="I482" s="246"/>
      <c r="J482" s="246"/>
      <c r="K482" s="246"/>
      <c r="L482" s="246"/>
      <c r="M482" s="246"/>
    </row>
    <row r="483" spans="2:13" s="253" customFormat="1" x14ac:dyDescent="0.3">
      <c r="B483" s="252" t="str">
        <f>IF($G483="","",VLOOKUP($G483,Lists!$BM$2:$BR$478,COLUMN(),FALSE))</f>
        <v/>
      </c>
      <c r="C483" s="252" t="str">
        <f>IF($G483="","",VLOOKUP($G483,Lists!$BM$2:$BR$478,COLUMN(),FALSE))</f>
        <v/>
      </c>
      <c r="D483" s="255" t="str">
        <f>IF($G483="","",VLOOKUP($G483,Lists!$BM$2:$BR$478,COLUMN(),FALSE))</f>
        <v/>
      </c>
      <c r="E483" s="255" t="str">
        <f>IF($G483="","",VLOOKUP($G483,Lists!$BM$2:$BR$478,COLUMN(),FALSE))</f>
        <v/>
      </c>
      <c r="F483" s="255" t="str">
        <f>IF($G483="","",VLOOKUP($G483,Lists!$BM$2:$BR$478,COLUMN(),FALSE))</f>
        <v/>
      </c>
      <c r="G483" s="245"/>
      <c r="H483" s="246"/>
      <c r="I483" s="246"/>
      <c r="J483" s="246"/>
      <c r="K483" s="246"/>
      <c r="L483" s="246"/>
      <c r="M483" s="246"/>
    </row>
    <row r="484" spans="2:13" s="253" customFormat="1" x14ac:dyDescent="0.3">
      <c r="B484" s="252" t="str">
        <f>IF($G484="","",VLOOKUP($G484,Lists!$BM$2:$BR$478,COLUMN(),FALSE))</f>
        <v/>
      </c>
      <c r="C484" s="252" t="str">
        <f>IF($G484="","",VLOOKUP($G484,Lists!$BM$2:$BR$478,COLUMN(),FALSE))</f>
        <v/>
      </c>
      <c r="D484" s="255" t="str">
        <f>IF($G484="","",VLOOKUP($G484,Lists!$BM$2:$BR$478,COLUMN(),FALSE))</f>
        <v/>
      </c>
      <c r="E484" s="255" t="str">
        <f>IF($G484="","",VLOOKUP($G484,Lists!$BM$2:$BR$478,COLUMN(),FALSE))</f>
        <v/>
      </c>
      <c r="F484" s="255" t="str">
        <f>IF($G484="","",VLOOKUP($G484,Lists!$BM$2:$BR$478,COLUMN(),FALSE))</f>
        <v/>
      </c>
      <c r="G484" s="245"/>
      <c r="H484" s="246"/>
      <c r="I484" s="246"/>
      <c r="J484" s="246"/>
      <c r="K484" s="246"/>
      <c r="L484" s="246"/>
      <c r="M484" s="246"/>
    </row>
    <row r="485" spans="2:13" s="253" customFormat="1" x14ac:dyDescent="0.3">
      <c r="B485" s="252" t="str">
        <f>IF($G485="","",VLOOKUP($G485,Lists!$BM$2:$BR$478,COLUMN(),FALSE))</f>
        <v/>
      </c>
      <c r="C485" s="252" t="str">
        <f>IF($G485="","",VLOOKUP($G485,Lists!$BM$2:$BR$478,COLUMN(),FALSE))</f>
        <v/>
      </c>
      <c r="D485" s="255" t="str">
        <f>IF($G485="","",VLOOKUP($G485,Lists!$BM$2:$BR$478,COLUMN(),FALSE))</f>
        <v/>
      </c>
      <c r="E485" s="255" t="str">
        <f>IF($G485="","",VLOOKUP($G485,Lists!$BM$2:$BR$478,COLUMN(),FALSE))</f>
        <v/>
      </c>
      <c r="F485" s="255" t="str">
        <f>IF($G485="","",VLOOKUP($G485,Lists!$BM$2:$BR$478,COLUMN(),FALSE))</f>
        <v/>
      </c>
      <c r="G485" s="245"/>
      <c r="H485" s="246"/>
      <c r="I485" s="246"/>
      <c r="J485" s="246"/>
      <c r="K485" s="246"/>
      <c r="L485" s="246"/>
      <c r="M485" s="246"/>
    </row>
    <row r="486" spans="2:13" s="253" customFormat="1" x14ac:dyDescent="0.3">
      <c r="B486" s="252" t="str">
        <f>IF($G486="","",VLOOKUP($G486,Lists!$BM$2:$BR$478,COLUMN(),FALSE))</f>
        <v/>
      </c>
      <c r="C486" s="252" t="str">
        <f>IF($G486="","",VLOOKUP($G486,Lists!$BM$2:$BR$478,COLUMN(),FALSE))</f>
        <v/>
      </c>
      <c r="D486" s="255" t="str">
        <f>IF($G486="","",VLOOKUP($G486,Lists!$BM$2:$BR$478,COLUMN(),FALSE))</f>
        <v/>
      </c>
      <c r="E486" s="255" t="str">
        <f>IF($G486="","",VLOOKUP($G486,Lists!$BM$2:$BR$478,COLUMN(),FALSE))</f>
        <v/>
      </c>
      <c r="F486" s="255" t="str">
        <f>IF($G486="","",VLOOKUP($G486,Lists!$BM$2:$BR$478,COLUMN(),FALSE))</f>
        <v/>
      </c>
      <c r="G486" s="245"/>
      <c r="H486" s="246"/>
      <c r="I486" s="246"/>
      <c r="J486" s="246"/>
      <c r="K486" s="246"/>
      <c r="L486" s="246"/>
      <c r="M486" s="246"/>
    </row>
    <row r="487" spans="2:13" s="253" customFormat="1" x14ac:dyDescent="0.3">
      <c r="B487" s="252" t="str">
        <f>IF($G487="","",VLOOKUP($G487,Lists!$BM$2:$BR$478,COLUMN(),FALSE))</f>
        <v/>
      </c>
      <c r="C487" s="252" t="str">
        <f>IF($G487="","",VLOOKUP($G487,Lists!$BM$2:$BR$478,COLUMN(),FALSE))</f>
        <v/>
      </c>
      <c r="D487" s="255" t="str">
        <f>IF($G487="","",VLOOKUP($G487,Lists!$BM$2:$BR$478,COLUMN(),FALSE))</f>
        <v/>
      </c>
      <c r="E487" s="255" t="str">
        <f>IF($G487="","",VLOOKUP($G487,Lists!$BM$2:$BR$478,COLUMN(),FALSE))</f>
        <v/>
      </c>
      <c r="F487" s="255" t="str">
        <f>IF($G487="","",VLOOKUP($G487,Lists!$BM$2:$BR$478,COLUMN(),FALSE))</f>
        <v/>
      </c>
      <c r="G487" s="245"/>
      <c r="H487" s="246"/>
      <c r="I487" s="246"/>
      <c r="J487" s="246"/>
      <c r="K487" s="246"/>
      <c r="L487" s="246"/>
      <c r="M487" s="246"/>
    </row>
    <row r="488" spans="2:13" s="253" customFormat="1" x14ac:dyDescent="0.3">
      <c r="B488" s="252" t="str">
        <f>IF($G488="","",VLOOKUP($G488,Lists!$BM$2:$BR$478,COLUMN(),FALSE))</f>
        <v/>
      </c>
      <c r="C488" s="252" t="str">
        <f>IF($G488="","",VLOOKUP($G488,Lists!$BM$2:$BR$478,COLUMN(),FALSE))</f>
        <v/>
      </c>
      <c r="D488" s="255" t="str">
        <f>IF($G488="","",VLOOKUP($G488,Lists!$BM$2:$BR$478,COLUMN(),FALSE))</f>
        <v/>
      </c>
      <c r="E488" s="255" t="str">
        <f>IF($G488="","",VLOOKUP($G488,Lists!$BM$2:$BR$478,COLUMN(),FALSE))</f>
        <v/>
      </c>
      <c r="F488" s="255" t="str">
        <f>IF($G488="","",VLOOKUP($G488,Lists!$BM$2:$BR$478,COLUMN(),FALSE))</f>
        <v/>
      </c>
      <c r="G488" s="245"/>
      <c r="H488" s="246"/>
      <c r="I488" s="246"/>
      <c r="J488" s="246"/>
      <c r="K488" s="246"/>
      <c r="L488" s="246"/>
      <c r="M488" s="246"/>
    </row>
    <row r="489" spans="2:13" s="253" customFormat="1" x14ac:dyDescent="0.3">
      <c r="B489" s="252" t="str">
        <f>IF($G489="","",VLOOKUP($G489,Lists!$BM$2:$BR$478,COLUMN(),FALSE))</f>
        <v/>
      </c>
      <c r="C489" s="252" t="str">
        <f>IF($G489="","",VLOOKUP($G489,Lists!$BM$2:$BR$478,COLUMN(),FALSE))</f>
        <v/>
      </c>
      <c r="D489" s="255" t="str">
        <f>IF($G489="","",VLOOKUP($G489,Lists!$BM$2:$BR$478,COLUMN(),FALSE))</f>
        <v/>
      </c>
      <c r="E489" s="255" t="str">
        <f>IF($G489="","",VLOOKUP($G489,Lists!$BM$2:$BR$478,COLUMN(),FALSE))</f>
        <v/>
      </c>
      <c r="F489" s="255" t="str">
        <f>IF($G489="","",VLOOKUP($G489,Lists!$BM$2:$BR$478,COLUMN(),FALSE))</f>
        <v/>
      </c>
      <c r="G489" s="245"/>
      <c r="H489" s="246"/>
      <c r="I489" s="246"/>
      <c r="J489" s="246"/>
      <c r="K489" s="246"/>
      <c r="L489" s="246"/>
      <c r="M489" s="246"/>
    </row>
    <row r="490" spans="2:13" s="253" customFormat="1" x14ac:dyDescent="0.3">
      <c r="B490" s="252" t="str">
        <f>IF($G490="","",VLOOKUP($G490,Lists!$BM$2:$BR$478,COLUMN(),FALSE))</f>
        <v/>
      </c>
      <c r="C490" s="252" t="str">
        <f>IF($G490="","",VLOOKUP($G490,Lists!$BM$2:$BR$478,COLUMN(),FALSE))</f>
        <v/>
      </c>
      <c r="D490" s="255" t="str">
        <f>IF($G490="","",VLOOKUP($G490,Lists!$BM$2:$BR$478,COLUMN(),FALSE))</f>
        <v/>
      </c>
      <c r="E490" s="255" t="str">
        <f>IF($G490="","",VLOOKUP($G490,Lists!$BM$2:$BR$478,COLUMN(),FALSE))</f>
        <v/>
      </c>
      <c r="F490" s="255" t="str">
        <f>IF($G490="","",VLOOKUP($G490,Lists!$BM$2:$BR$478,COLUMN(),FALSE))</f>
        <v/>
      </c>
      <c r="G490" s="245"/>
      <c r="H490" s="246"/>
      <c r="I490" s="246"/>
      <c r="J490" s="246"/>
      <c r="K490" s="246"/>
      <c r="L490" s="246"/>
      <c r="M490" s="246"/>
    </row>
    <row r="491" spans="2:13" s="253" customFormat="1" x14ac:dyDescent="0.3">
      <c r="B491" s="252" t="str">
        <f>IF($G491="","",VLOOKUP($G491,Lists!$BM$2:$BR$478,COLUMN(),FALSE))</f>
        <v/>
      </c>
      <c r="C491" s="252" t="str">
        <f>IF($G491="","",VLOOKUP($G491,Lists!$BM$2:$BR$478,COLUMN(),FALSE))</f>
        <v/>
      </c>
      <c r="D491" s="255" t="str">
        <f>IF($G491="","",VLOOKUP($G491,Lists!$BM$2:$BR$478,COLUMN(),FALSE))</f>
        <v/>
      </c>
      <c r="E491" s="255" t="str">
        <f>IF($G491="","",VLOOKUP($G491,Lists!$BM$2:$BR$478,COLUMN(),FALSE))</f>
        <v/>
      </c>
      <c r="F491" s="255" t="str">
        <f>IF($G491="","",VLOOKUP($G491,Lists!$BM$2:$BR$478,COLUMN(),FALSE))</f>
        <v/>
      </c>
      <c r="G491" s="245"/>
      <c r="H491" s="246"/>
      <c r="I491" s="246"/>
      <c r="J491" s="246"/>
      <c r="K491" s="246"/>
      <c r="L491" s="246"/>
      <c r="M491" s="246"/>
    </row>
    <row r="492" spans="2:13" s="253" customFormat="1" x14ac:dyDescent="0.3">
      <c r="B492" s="252" t="str">
        <f>IF($G492="","",VLOOKUP($G492,Lists!$BM$2:$BR$478,COLUMN(),FALSE))</f>
        <v/>
      </c>
      <c r="C492" s="252" t="str">
        <f>IF($G492="","",VLOOKUP($G492,Lists!$BM$2:$BR$478,COLUMN(),FALSE))</f>
        <v/>
      </c>
      <c r="D492" s="255" t="str">
        <f>IF($G492="","",VLOOKUP($G492,Lists!$BM$2:$BR$478,COLUMN(),FALSE))</f>
        <v/>
      </c>
      <c r="E492" s="255" t="str">
        <f>IF($G492="","",VLOOKUP($G492,Lists!$BM$2:$BR$478,COLUMN(),FALSE))</f>
        <v/>
      </c>
      <c r="F492" s="255" t="str">
        <f>IF($G492="","",VLOOKUP($G492,Lists!$BM$2:$BR$478,COLUMN(),FALSE))</f>
        <v/>
      </c>
      <c r="G492" s="245"/>
      <c r="H492" s="246"/>
      <c r="I492" s="246"/>
      <c r="J492" s="246"/>
      <c r="K492" s="246"/>
      <c r="L492" s="246"/>
      <c r="M492" s="246"/>
    </row>
    <row r="493" spans="2:13" s="253" customFormat="1" x14ac:dyDescent="0.3">
      <c r="B493" s="252" t="str">
        <f>IF($G493="","",VLOOKUP($G493,Lists!$BM$2:$BR$478,COLUMN(),FALSE))</f>
        <v/>
      </c>
      <c r="C493" s="252" t="str">
        <f>IF($G493="","",VLOOKUP($G493,Lists!$BM$2:$BR$478,COLUMN(),FALSE))</f>
        <v/>
      </c>
      <c r="D493" s="255" t="str">
        <f>IF($G493="","",VLOOKUP($G493,Lists!$BM$2:$BR$478,COLUMN(),FALSE))</f>
        <v/>
      </c>
      <c r="E493" s="255" t="str">
        <f>IF($G493="","",VLOOKUP($G493,Lists!$BM$2:$BR$478,COLUMN(),FALSE))</f>
        <v/>
      </c>
      <c r="F493" s="255" t="str">
        <f>IF($G493="","",VLOOKUP($G493,Lists!$BM$2:$BR$478,COLUMN(),FALSE))</f>
        <v/>
      </c>
      <c r="G493" s="245"/>
      <c r="H493" s="246"/>
      <c r="I493" s="246"/>
      <c r="J493" s="246"/>
      <c r="K493" s="246"/>
      <c r="L493" s="246"/>
      <c r="M493" s="246"/>
    </row>
    <row r="494" spans="2:13" s="253" customFormat="1" x14ac:dyDescent="0.3">
      <c r="B494" s="252" t="str">
        <f>IF($G494="","",VLOOKUP($G494,Lists!$BM$2:$BR$478,COLUMN(),FALSE))</f>
        <v/>
      </c>
      <c r="C494" s="252" t="str">
        <f>IF($G494="","",VLOOKUP($G494,Lists!$BM$2:$BR$478,COLUMN(),FALSE))</f>
        <v/>
      </c>
      <c r="D494" s="255" t="str">
        <f>IF($G494="","",VLOOKUP($G494,Lists!$BM$2:$BR$478,COLUMN(),FALSE))</f>
        <v/>
      </c>
      <c r="E494" s="255" t="str">
        <f>IF($G494="","",VLOOKUP($G494,Lists!$BM$2:$BR$478,COLUMN(),FALSE))</f>
        <v/>
      </c>
      <c r="F494" s="255" t="str">
        <f>IF($G494="","",VLOOKUP($G494,Lists!$BM$2:$BR$478,COLUMN(),FALSE))</f>
        <v/>
      </c>
      <c r="G494" s="245"/>
      <c r="H494" s="246"/>
      <c r="I494" s="246"/>
      <c r="J494" s="246"/>
      <c r="K494" s="246"/>
      <c r="L494" s="246"/>
      <c r="M494" s="246"/>
    </row>
    <row r="495" spans="2:13" s="253" customFormat="1" x14ac:dyDescent="0.3">
      <c r="B495" s="252" t="str">
        <f>IF($G495="","",VLOOKUP($G495,Lists!$BM$2:$BR$478,COLUMN(),FALSE))</f>
        <v/>
      </c>
      <c r="C495" s="252" t="str">
        <f>IF($G495="","",VLOOKUP($G495,Lists!$BM$2:$BR$478,COLUMN(),FALSE))</f>
        <v/>
      </c>
      <c r="D495" s="255" t="str">
        <f>IF($G495="","",VLOOKUP($G495,Lists!$BM$2:$BR$478,COLUMN(),FALSE))</f>
        <v/>
      </c>
      <c r="E495" s="255" t="str">
        <f>IF($G495="","",VLOOKUP($G495,Lists!$BM$2:$BR$478,COLUMN(),FALSE))</f>
        <v/>
      </c>
      <c r="F495" s="255" t="str">
        <f>IF($G495="","",VLOOKUP($G495,Lists!$BM$2:$BR$478,COLUMN(),FALSE))</f>
        <v/>
      </c>
      <c r="G495" s="245"/>
      <c r="H495" s="246"/>
      <c r="I495" s="246"/>
      <c r="J495" s="246"/>
      <c r="K495" s="246"/>
      <c r="L495" s="246"/>
      <c r="M495" s="246"/>
    </row>
    <row r="496" spans="2:13" s="253" customFormat="1" x14ac:dyDescent="0.3">
      <c r="B496" s="252" t="str">
        <f>IF($G496="","",VLOOKUP($G496,Lists!$BM$2:$BR$478,COLUMN(),FALSE))</f>
        <v/>
      </c>
      <c r="C496" s="252" t="str">
        <f>IF($G496="","",VLOOKUP($G496,Lists!$BM$2:$BR$478,COLUMN(),FALSE))</f>
        <v/>
      </c>
      <c r="D496" s="255" t="str">
        <f>IF($G496="","",VLOOKUP($G496,Lists!$BM$2:$BR$478,COLUMN(),FALSE))</f>
        <v/>
      </c>
      <c r="E496" s="255" t="str">
        <f>IF($G496="","",VLOOKUP($G496,Lists!$BM$2:$BR$478,COLUMN(),FALSE))</f>
        <v/>
      </c>
      <c r="F496" s="255" t="str">
        <f>IF($G496="","",VLOOKUP($G496,Lists!$BM$2:$BR$478,COLUMN(),FALSE))</f>
        <v/>
      </c>
      <c r="G496" s="245"/>
      <c r="H496" s="246"/>
      <c r="I496" s="246"/>
      <c r="J496" s="246"/>
      <c r="K496" s="246"/>
      <c r="L496" s="246"/>
      <c r="M496" s="246"/>
    </row>
    <row r="497" spans="2:13" s="253" customFormat="1" x14ac:dyDescent="0.3">
      <c r="B497" s="252" t="str">
        <f>IF($G497="","",VLOOKUP($G497,Lists!$BM$2:$BR$478,COLUMN(),FALSE))</f>
        <v/>
      </c>
      <c r="C497" s="252" t="str">
        <f>IF($G497="","",VLOOKUP($G497,Lists!$BM$2:$BR$478,COLUMN(),FALSE))</f>
        <v/>
      </c>
      <c r="D497" s="255" t="str">
        <f>IF($G497="","",VLOOKUP($G497,Lists!$BM$2:$BR$478,COLUMN(),FALSE))</f>
        <v/>
      </c>
      <c r="E497" s="255" t="str">
        <f>IF($G497="","",VLOOKUP($G497,Lists!$BM$2:$BR$478,COLUMN(),FALSE))</f>
        <v/>
      </c>
      <c r="F497" s="255" t="str">
        <f>IF($G497="","",VLOOKUP($G497,Lists!$BM$2:$BR$478,COLUMN(),FALSE))</f>
        <v/>
      </c>
      <c r="G497" s="245"/>
      <c r="H497" s="246"/>
      <c r="I497" s="246"/>
      <c r="J497" s="246"/>
      <c r="K497" s="246"/>
      <c r="L497" s="246"/>
      <c r="M497" s="246"/>
    </row>
    <row r="498" spans="2:13" s="253" customFormat="1" x14ac:dyDescent="0.3">
      <c r="B498" s="252" t="str">
        <f>IF($G498="","",VLOOKUP($G498,Lists!$BM$2:$BR$478,COLUMN(),FALSE))</f>
        <v/>
      </c>
      <c r="C498" s="252" t="str">
        <f>IF($G498="","",VLOOKUP($G498,Lists!$BM$2:$BR$478,COLUMN(),FALSE))</f>
        <v/>
      </c>
      <c r="D498" s="255" t="str">
        <f>IF($G498="","",VLOOKUP($G498,Lists!$BM$2:$BR$478,COLUMN(),FALSE))</f>
        <v/>
      </c>
      <c r="E498" s="255" t="str">
        <f>IF($G498="","",VLOOKUP($G498,Lists!$BM$2:$BR$478,COLUMN(),FALSE))</f>
        <v/>
      </c>
      <c r="F498" s="255" t="str">
        <f>IF($G498="","",VLOOKUP($G498,Lists!$BM$2:$BR$478,COLUMN(),FALSE))</f>
        <v/>
      </c>
      <c r="G498" s="245"/>
      <c r="H498" s="246"/>
      <c r="I498" s="246"/>
      <c r="J498" s="246"/>
      <c r="K498" s="246"/>
      <c r="L498" s="246"/>
      <c r="M498" s="246"/>
    </row>
    <row r="499" spans="2:13" s="253" customFormat="1" x14ac:dyDescent="0.3">
      <c r="B499" s="252" t="str">
        <f>IF($G499="","",VLOOKUP($G499,Lists!$BM$2:$BR$478,COLUMN(),FALSE))</f>
        <v/>
      </c>
      <c r="C499" s="252" t="str">
        <f>IF($G499="","",VLOOKUP($G499,Lists!$BM$2:$BR$478,COLUMN(),FALSE))</f>
        <v/>
      </c>
      <c r="D499" s="255" t="str">
        <f>IF($G499="","",VLOOKUP($G499,Lists!$BM$2:$BR$478,COLUMN(),FALSE))</f>
        <v/>
      </c>
      <c r="E499" s="255" t="str">
        <f>IF($G499="","",VLOOKUP($G499,Lists!$BM$2:$BR$478,COLUMN(),FALSE))</f>
        <v/>
      </c>
      <c r="F499" s="255" t="str">
        <f>IF($G499="","",VLOOKUP($G499,Lists!$BM$2:$BR$478,COLUMN(),FALSE))</f>
        <v/>
      </c>
      <c r="G499" s="245"/>
      <c r="H499" s="246"/>
      <c r="I499" s="246"/>
      <c r="J499" s="246"/>
      <c r="K499" s="246"/>
      <c r="L499" s="246"/>
      <c r="M499" s="246"/>
    </row>
    <row r="500" spans="2:13" s="253" customFormat="1" x14ac:dyDescent="0.3">
      <c r="B500" s="252" t="str">
        <f>IF($G500="","",VLOOKUP($G500,Lists!$BM$2:$BR$478,COLUMN(),FALSE))</f>
        <v/>
      </c>
      <c r="C500" s="252" t="str">
        <f>IF($G500="","",VLOOKUP($G500,Lists!$BM$2:$BR$478,COLUMN(),FALSE))</f>
        <v/>
      </c>
      <c r="D500" s="255" t="str">
        <f>IF($G500="","",VLOOKUP($G500,Lists!$BM$2:$BR$478,COLUMN(),FALSE))</f>
        <v/>
      </c>
      <c r="E500" s="255" t="str">
        <f>IF($G500="","",VLOOKUP($G500,Lists!$BM$2:$BR$478,COLUMN(),FALSE))</f>
        <v/>
      </c>
      <c r="F500" s="255" t="str">
        <f>IF($G500="","",VLOOKUP($G500,Lists!$BM$2:$BR$478,COLUMN(),FALSE))</f>
        <v/>
      </c>
      <c r="G500" s="245"/>
      <c r="H500" s="246"/>
      <c r="I500" s="246"/>
      <c r="J500" s="246"/>
      <c r="K500" s="246"/>
      <c r="L500" s="246"/>
      <c r="M500" s="246"/>
    </row>
    <row r="501" spans="2:13" s="253" customFormat="1" x14ac:dyDescent="0.3">
      <c r="B501" s="252" t="str">
        <f>IF($G501="","",VLOOKUP($G501,Lists!$BM$2:$BR$478,COLUMN(),FALSE))</f>
        <v/>
      </c>
      <c r="C501" s="252" t="str">
        <f>IF($G501="","",VLOOKUP($G501,Lists!$BM$2:$BR$478,COLUMN(),FALSE))</f>
        <v/>
      </c>
      <c r="D501" s="255" t="str">
        <f>IF($G501="","",VLOOKUP($G501,Lists!$BM$2:$BR$478,COLUMN(),FALSE))</f>
        <v/>
      </c>
      <c r="E501" s="255" t="str">
        <f>IF($G501="","",VLOOKUP($G501,Lists!$BM$2:$BR$478,COLUMN(),FALSE))</f>
        <v/>
      </c>
      <c r="F501" s="255" t="str">
        <f>IF($G501="","",VLOOKUP($G501,Lists!$BM$2:$BR$478,COLUMN(),FALSE))</f>
        <v/>
      </c>
      <c r="G501" s="245"/>
      <c r="H501" s="246"/>
      <c r="I501" s="246"/>
      <c r="J501" s="246"/>
      <c r="K501" s="246"/>
      <c r="L501" s="246"/>
      <c r="M501" s="246"/>
    </row>
    <row r="502" spans="2:13" s="253" customFormat="1" x14ac:dyDescent="0.3">
      <c r="B502" s="252" t="str">
        <f>IF($G502="","",VLOOKUP($G502,Lists!$BM$2:$BR$478,COLUMN(),FALSE))</f>
        <v/>
      </c>
      <c r="C502" s="252" t="str">
        <f>IF($G502="","",VLOOKUP($G502,Lists!$BM$2:$BR$478,COLUMN(),FALSE))</f>
        <v/>
      </c>
      <c r="D502" s="255" t="str">
        <f>IF($G502="","",VLOOKUP($G502,Lists!$BM$2:$BR$478,COLUMN(),FALSE))</f>
        <v/>
      </c>
      <c r="E502" s="255" t="str">
        <f>IF($G502="","",VLOOKUP($G502,Lists!$BM$2:$BR$478,COLUMN(),FALSE))</f>
        <v/>
      </c>
      <c r="F502" s="255" t="str">
        <f>IF($G502="","",VLOOKUP($G502,Lists!$BM$2:$BR$478,COLUMN(),FALSE))</f>
        <v/>
      </c>
      <c r="G502" s="245"/>
      <c r="H502" s="246"/>
      <c r="I502" s="246"/>
      <c r="J502" s="246"/>
      <c r="K502" s="246"/>
      <c r="L502" s="246"/>
      <c r="M502" s="246"/>
    </row>
    <row r="503" spans="2:13" s="253" customFormat="1" x14ac:dyDescent="0.3">
      <c r="B503" s="252" t="str">
        <f>IF($G503="","",VLOOKUP($G503,Lists!$BM$2:$BR$478,COLUMN(),FALSE))</f>
        <v/>
      </c>
      <c r="C503" s="252" t="str">
        <f>IF($G503="","",VLOOKUP($G503,Lists!$BM$2:$BR$478,COLUMN(),FALSE))</f>
        <v/>
      </c>
      <c r="D503" s="255" t="str">
        <f>IF($G503="","",VLOOKUP($G503,Lists!$BM$2:$BR$478,COLUMN(),FALSE))</f>
        <v/>
      </c>
      <c r="E503" s="255" t="str">
        <f>IF($G503="","",VLOOKUP($G503,Lists!$BM$2:$BR$478,COLUMN(),FALSE))</f>
        <v/>
      </c>
      <c r="F503" s="255" t="str">
        <f>IF($G503="","",VLOOKUP($G503,Lists!$BM$2:$BR$478,COLUMN(),FALSE))</f>
        <v/>
      </c>
      <c r="G503" s="245"/>
      <c r="H503" s="246"/>
      <c r="I503" s="246"/>
      <c r="J503" s="246"/>
      <c r="K503" s="246"/>
      <c r="L503" s="246"/>
      <c r="M503" s="246"/>
    </row>
    <row r="504" spans="2:13" s="253" customFormat="1" x14ac:dyDescent="0.3">
      <c r="B504" s="252" t="str">
        <f>IF($G504="","",VLOOKUP($G504,Lists!$BM$2:$BR$478,COLUMN(),FALSE))</f>
        <v/>
      </c>
      <c r="C504" s="252" t="str">
        <f>IF($G504="","",VLOOKUP($G504,Lists!$BM$2:$BR$478,COLUMN(),FALSE))</f>
        <v/>
      </c>
      <c r="D504" s="255" t="str">
        <f>IF($G504="","",VLOOKUP($G504,Lists!$BM$2:$BR$478,COLUMN(),FALSE))</f>
        <v/>
      </c>
      <c r="E504" s="255" t="str">
        <f>IF($G504="","",VLOOKUP($G504,Lists!$BM$2:$BR$478,COLUMN(),FALSE))</f>
        <v/>
      </c>
      <c r="F504" s="255" t="str">
        <f>IF($G504="","",VLOOKUP($G504,Lists!$BM$2:$BR$478,COLUMN(),FALSE))</f>
        <v/>
      </c>
      <c r="G504" s="245"/>
      <c r="H504" s="246"/>
      <c r="I504" s="246"/>
      <c r="J504" s="246"/>
      <c r="K504" s="246"/>
      <c r="L504" s="246"/>
      <c r="M504" s="246"/>
    </row>
    <row r="505" spans="2:13" s="253" customFormat="1" x14ac:dyDescent="0.3">
      <c r="B505" s="252" t="str">
        <f>IF($G505="","",VLOOKUP($G505,Lists!$BM$2:$BR$478,COLUMN(),FALSE))</f>
        <v/>
      </c>
      <c r="C505" s="252" t="str">
        <f>IF($G505="","",VLOOKUP($G505,Lists!$BM$2:$BR$478,COLUMN(),FALSE))</f>
        <v/>
      </c>
      <c r="D505" s="255" t="str">
        <f>IF($G505="","",VLOOKUP($G505,Lists!$BM$2:$BR$478,COLUMN(),FALSE))</f>
        <v/>
      </c>
      <c r="E505" s="255" t="str">
        <f>IF($G505="","",VLOOKUP($G505,Lists!$BM$2:$BR$478,COLUMN(),FALSE))</f>
        <v/>
      </c>
      <c r="F505" s="255" t="str">
        <f>IF($G505="","",VLOOKUP($G505,Lists!$BM$2:$BR$478,COLUMN(),FALSE))</f>
        <v/>
      </c>
      <c r="G505" s="245"/>
      <c r="H505" s="246"/>
      <c r="I505" s="246"/>
      <c r="J505" s="246"/>
      <c r="K505" s="246"/>
      <c r="L505" s="246"/>
      <c r="M505" s="246"/>
    </row>
    <row r="506" spans="2:13" s="253" customFormat="1" x14ac:dyDescent="0.3">
      <c r="B506" s="252" t="str">
        <f>IF($G506="","",VLOOKUP($G506,Lists!$BM$2:$BR$478,COLUMN(),FALSE))</f>
        <v/>
      </c>
      <c r="C506" s="252" t="str">
        <f>IF($G506="","",VLOOKUP($G506,Lists!$BM$2:$BR$478,COLUMN(),FALSE))</f>
        <v/>
      </c>
      <c r="D506" s="255" t="str">
        <f>IF($G506="","",VLOOKUP($G506,Lists!$BM$2:$BR$478,COLUMN(),FALSE))</f>
        <v/>
      </c>
      <c r="E506" s="255" t="str">
        <f>IF($G506="","",VLOOKUP($G506,Lists!$BM$2:$BR$478,COLUMN(),FALSE))</f>
        <v/>
      </c>
      <c r="F506" s="255" t="str">
        <f>IF($G506="","",VLOOKUP($G506,Lists!$BM$2:$BR$478,COLUMN(),FALSE))</f>
        <v/>
      </c>
      <c r="G506" s="245"/>
      <c r="H506" s="246"/>
      <c r="I506" s="246"/>
      <c r="J506" s="246"/>
      <c r="K506" s="246"/>
      <c r="L506" s="246"/>
      <c r="M506" s="246"/>
    </row>
    <row r="507" spans="2:13" s="253" customFormat="1" x14ac:dyDescent="0.3">
      <c r="B507" s="252" t="str">
        <f>IF($G507="","",VLOOKUP($G507,Lists!$BM$2:$BR$478,COLUMN(),FALSE))</f>
        <v/>
      </c>
      <c r="C507" s="252" t="str">
        <f>IF($G507="","",VLOOKUP($G507,Lists!$BM$2:$BR$478,COLUMN(),FALSE))</f>
        <v/>
      </c>
      <c r="D507" s="255" t="str">
        <f>IF($G507="","",VLOOKUP($G507,Lists!$BM$2:$BR$478,COLUMN(),FALSE))</f>
        <v/>
      </c>
      <c r="E507" s="255" t="str">
        <f>IF($G507="","",VLOOKUP($G507,Lists!$BM$2:$BR$478,COLUMN(),FALSE))</f>
        <v/>
      </c>
      <c r="F507" s="255" t="str">
        <f>IF($G507="","",VLOOKUP($G507,Lists!$BM$2:$BR$478,COLUMN(),FALSE))</f>
        <v/>
      </c>
      <c r="G507" s="245"/>
      <c r="H507" s="246"/>
      <c r="I507" s="246"/>
      <c r="J507" s="246"/>
      <c r="K507" s="246"/>
      <c r="L507" s="246"/>
      <c r="M507" s="246"/>
    </row>
    <row r="508" spans="2:13" s="253" customFormat="1" x14ac:dyDescent="0.3">
      <c r="B508" s="252" t="str">
        <f>IF($G508="","",VLOOKUP($G508,Lists!$BM$2:$BR$478,COLUMN(),FALSE))</f>
        <v/>
      </c>
      <c r="C508" s="252" t="str">
        <f>IF($G508="","",VLOOKUP($G508,Lists!$BM$2:$BR$478,COLUMN(),FALSE))</f>
        <v/>
      </c>
      <c r="D508" s="255" t="str">
        <f>IF($G508="","",VLOOKUP($G508,Lists!$BM$2:$BR$478,COLUMN(),FALSE))</f>
        <v/>
      </c>
      <c r="E508" s="255" t="str">
        <f>IF($G508="","",VLOOKUP($G508,Lists!$BM$2:$BR$478,COLUMN(),FALSE))</f>
        <v/>
      </c>
      <c r="F508" s="255" t="str">
        <f>IF($G508="","",VLOOKUP($G508,Lists!$BM$2:$BR$478,COLUMN(),FALSE))</f>
        <v/>
      </c>
      <c r="G508" s="245"/>
      <c r="H508" s="246"/>
      <c r="I508" s="246"/>
      <c r="J508" s="246"/>
      <c r="K508" s="246"/>
      <c r="L508" s="246"/>
      <c r="M508" s="246"/>
    </row>
    <row r="509" spans="2:13" s="253" customFormat="1" x14ac:dyDescent="0.3">
      <c r="B509" s="252" t="str">
        <f>IF($G509="","",VLOOKUP($G509,Lists!$BM$2:$BR$478,COLUMN(),FALSE))</f>
        <v/>
      </c>
      <c r="C509" s="252" t="str">
        <f>IF($G509="","",VLOOKUP($G509,Lists!$BM$2:$BR$478,COLUMN(),FALSE))</f>
        <v/>
      </c>
      <c r="D509" s="255" t="str">
        <f>IF($G509="","",VLOOKUP($G509,Lists!$BM$2:$BR$478,COLUMN(),FALSE))</f>
        <v/>
      </c>
      <c r="E509" s="255" t="str">
        <f>IF($G509="","",VLOOKUP($G509,Lists!$BM$2:$BR$478,COLUMN(),FALSE))</f>
        <v/>
      </c>
      <c r="F509" s="255" t="str">
        <f>IF($G509="","",VLOOKUP($G509,Lists!$BM$2:$BR$478,COLUMN(),FALSE))</f>
        <v/>
      </c>
      <c r="G509" s="245"/>
      <c r="H509" s="246"/>
      <c r="I509" s="246"/>
      <c r="J509" s="246"/>
      <c r="K509" s="246"/>
      <c r="L509" s="246"/>
      <c r="M509" s="246"/>
    </row>
    <row r="510" spans="2:13" s="253" customFormat="1" x14ac:dyDescent="0.3">
      <c r="B510" s="252" t="str">
        <f>IF($G510="","",VLOOKUP($G510,Lists!$BM$2:$BR$478,COLUMN(),FALSE))</f>
        <v/>
      </c>
      <c r="C510" s="252" t="str">
        <f>IF($G510="","",VLOOKUP($G510,Lists!$BM$2:$BR$478,COLUMN(),FALSE))</f>
        <v/>
      </c>
      <c r="D510" s="255" t="str">
        <f>IF($G510="","",VLOOKUP($G510,Lists!$BM$2:$BR$478,COLUMN(),FALSE))</f>
        <v/>
      </c>
      <c r="E510" s="255" t="str">
        <f>IF($G510="","",VLOOKUP($G510,Lists!$BM$2:$BR$478,COLUMN(),FALSE))</f>
        <v/>
      </c>
      <c r="F510" s="255" t="str">
        <f>IF($G510="","",VLOOKUP($G510,Lists!$BM$2:$BR$478,COLUMN(),FALSE))</f>
        <v/>
      </c>
      <c r="G510" s="245"/>
      <c r="H510" s="246"/>
      <c r="I510" s="246"/>
      <c r="J510" s="246"/>
      <c r="K510" s="246"/>
      <c r="L510" s="246"/>
      <c r="M510" s="246"/>
    </row>
    <row r="511" spans="2:13" s="253" customFormat="1" x14ac:dyDescent="0.3">
      <c r="B511" s="252" t="str">
        <f>IF($G511="","",VLOOKUP($G511,Lists!$BM$2:$BR$478,COLUMN(),FALSE))</f>
        <v/>
      </c>
      <c r="C511" s="252" t="str">
        <f>IF($G511="","",VLOOKUP($G511,Lists!$BM$2:$BR$478,COLUMN(),FALSE))</f>
        <v/>
      </c>
      <c r="D511" s="255" t="str">
        <f>IF($G511="","",VLOOKUP($G511,Lists!$BM$2:$BR$478,COLUMN(),FALSE))</f>
        <v/>
      </c>
      <c r="E511" s="255" t="str">
        <f>IF($G511="","",VLOOKUP($G511,Lists!$BM$2:$BR$478,COLUMN(),FALSE))</f>
        <v/>
      </c>
      <c r="F511" s="255" t="str">
        <f>IF($G511="","",VLOOKUP($G511,Lists!$BM$2:$BR$478,COLUMN(),FALSE))</f>
        <v/>
      </c>
      <c r="G511" s="245"/>
      <c r="H511" s="246"/>
      <c r="I511" s="246"/>
      <c r="J511" s="246"/>
      <c r="K511" s="246"/>
      <c r="L511" s="246"/>
      <c r="M511" s="246"/>
    </row>
    <row r="512" spans="2:13" s="253" customFormat="1" x14ac:dyDescent="0.3">
      <c r="B512" s="252" t="str">
        <f>IF($G512="","",VLOOKUP($G512,Lists!$BM$2:$BR$478,COLUMN(),FALSE))</f>
        <v/>
      </c>
      <c r="C512" s="252" t="str">
        <f>IF($G512="","",VLOOKUP($G512,Lists!$BM$2:$BR$478,COLUMN(),FALSE))</f>
        <v/>
      </c>
      <c r="D512" s="255" t="str">
        <f>IF($G512="","",VLOOKUP($G512,Lists!$BM$2:$BR$478,COLUMN(),FALSE))</f>
        <v/>
      </c>
      <c r="E512" s="255" t="str">
        <f>IF($G512="","",VLOOKUP($G512,Lists!$BM$2:$BR$478,COLUMN(),FALSE))</f>
        <v/>
      </c>
      <c r="F512" s="255" t="str">
        <f>IF($G512="","",VLOOKUP($G512,Lists!$BM$2:$BR$478,COLUMN(),FALSE))</f>
        <v/>
      </c>
      <c r="G512" s="245"/>
      <c r="H512" s="246"/>
      <c r="I512" s="246"/>
      <c r="J512" s="246"/>
      <c r="K512" s="246"/>
      <c r="L512" s="246"/>
      <c r="M512" s="246"/>
    </row>
    <row r="513" spans="2:13" s="253" customFormat="1" x14ac:dyDescent="0.3">
      <c r="B513" s="252" t="str">
        <f>IF($G513="","",VLOOKUP($G513,Lists!$BM$2:$BR$478,COLUMN(),FALSE))</f>
        <v/>
      </c>
      <c r="C513" s="252" t="str">
        <f>IF($G513="","",VLOOKUP($G513,Lists!$BM$2:$BR$478,COLUMN(),FALSE))</f>
        <v/>
      </c>
      <c r="D513" s="255" t="str">
        <f>IF($G513="","",VLOOKUP($G513,Lists!$BM$2:$BR$478,COLUMN(),FALSE))</f>
        <v/>
      </c>
      <c r="E513" s="255" t="str">
        <f>IF($G513="","",VLOOKUP($G513,Lists!$BM$2:$BR$478,COLUMN(),FALSE))</f>
        <v/>
      </c>
      <c r="F513" s="255" t="str">
        <f>IF($G513="","",VLOOKUP($G513,Lists!$BM$2:$BR$478,COLUMN(),FALSE))</f>
        <v/>
      </c>
      <c r="G513" s="245"/>
      <c r="H513" s="246"/>
      <c r="I513" s="246"/>
      <c r="J513" s="246"/>
      <c r="K513" s="246"/>
      <c r="L513" s="246"/>
      <c r="M513" s="246"/>
    </row>
    <row r="514" spans="2:13" s="253" customFormat="1" x14ac:dyDescent="0.3">
      <c r="B514" s="252" t="str">
        <f>IF($G514="","",VLOOKUP($G514,Lists!$BM$2:$BR$478,COLUMN(),FALSE))</f>
        <v/>
      </c>
      <c r="C514" s="252" t="str">
        <f>IF($G514="","",VLOOKUP($G514,Lists!$BM$2:$BR$478,COLUMN(),FALSE))</f>
        <v/>
      </c>
      <c r="D514" s="255" t="str">
        <f>IF($G514="","",VLOOKUP($G514,Lists!$BM$2:$BR$478,COLUMN(),FALSE))</f>
        <v/>
      </c>
      <c r="E514" s="255" t="str">
        <f>IF($G514="","",VLOOKUP($G514,Lists!$BM$2:$BR$478,COLUMN(),FALSE))</f>
        <v/>
      </c>
      <c r="F514" s="255" t="str">
        <f>IF($G514="","",VLOOKUP($G514,Lists!$BM$2:$BR$478,COLUMN(),FALSE))</f>
        <v/>
      </c>
      <c r="G514" s="245"/>
      <c r="H514" s="246"/>
      <c r="I514" s="246"/>
      <c r="J514" s="246"/>
      <c r="K514" s="246"/>
      <c r="L514" s="246"/>
      <c r="M514" s="246"/>
    </row>
    <row r="515" spans="2:13" s="253" customFormat="1" x14ac:dyDescent="0.3">
      <c r="B515" s="252" t="str">
        <f>IF($G515="","",VLOOKUP($G515,Lists!$BM$2:$BR$478,COLUMN(),FALSE))</f>
        <v/>
      </c>
      <c r="C515" s="252" t="str">
        <f>IF($G515="","",VLOOKUP($G515,Lists!$BM$2:$BR$478,COLUMN(),FALSE))</f>
        <v/>
      </c>
      <c r="D515" s="255" t="str">
        <f>IF($G515="","",VLOOKUP($G515,Lists!$BM$2:$BR$478,COLUMN(),FALSE))</f>
        <v/>
      </c>
      <c r="E515" s="255" t="str">
        <f>IF($G515="","",VLOOKUP($G515,Lists!$BM$2:$BR$478,COLUMN(),FALSE))</f>
        <v/>
      </c>
      <c r="F515" s="255" t="str">
        <f>IF($G515="","",VLOOKUP($G515,Lists!$BM$2:$BR$478,COLUMN(),FALSE))</f>
        <v/>
      </c>
      <c r="G515" s="245"/>
      <c r="H515" s="246"/>
      <c r="I515" s="246"/>
      <c r="J515" s="246"/>
      <c r="K515" s="246"/>
      <c r="L515" s="246"/>
      <c r="M515" s="246"/>
    </row>
    <row r="516" spans="2:13" s="253" customFormat="1" x14ac:dyDescent="0.3">
      <c r="B516" s="252" t="str">
        <f>IF($G516="","",VLOOKUP($G516,Lists!$BM$2:$BR$478,COLUMN(),FALSE))</f>
        <v/>
      </c>
      <c r="C516" s="252" t="str">
        <f>IF($G516="","",VLOOKUP($G516,Lists!$BM$2:$BR$478,COLUMN(),FALSE))</f>
        <v/>
      </c>
      <c r="D516" s="255" t="str">
        <f>IF($G516="","",VLOOKUP($G516,Lists!$BM$2:$BR$478,COLUMN(),FALSE))</f>
        <v/>
      </c>
      <c r="E516" s="255" t="str">
        <f>IF($G516="","",VLOOKUP($G516,Lists!$BM$2:$BR$478,COLUMN(),FALSE))</f>
        <v/>
      </c>
      <c r="F516" s="255" t="str">
        <f>IF($G516="","",VLOOKUP($G516,Lists!$BM$2:$BR$478,COLUMN(),FALSE))</f>
        <v/>
      </c>
      <c r="G516" s="245"/>
      <c r="H516" s="246"/>
      <c r="I516" s="246"/>
      <c r="J516" s="246"/>
      <c r="K516" s="246"/>
      <c r="L516" s="246"/>
      <c r="M516" s="246"/>
    </row>
    <row r="517" spans="2:13" s="253" customFormat="1" x14ac:dyDescent="0.3">
      <c r="B517" s="252" t="str">
        <f>IF($G517="","",VLOOKUP($G517,Lists!$BM$2:$BR$478,COLUMN(),FALSE))</f>
        <v/>
      </c>
      <c r="C517" s="252" t="str">
        <f>IF($G517="","",VLOOKUP($G517,Lists!$BM$2:$BR$478,COLUMN(),FALSE))</f>
        <v/>
      </c>
      <c r="D517" s="255" t="str">
        <f>IF($G517="","",VLOOKUP($G517,Lists!$BM$2:$BR$478,COLUMN(),FALSE))</f>
        <v/>
      </c>
      <c r="E517" s="255" t="str">
        <f>IF($G517="","",VLOOKUP($G517,Lists!$BM$2:$BR$478,COLUMN(),FALSE))</f>
        <v/>
      </c>
      <c r="F517" s="255" t="str">
        <f>IF($G517="","",VLOOKUP($G517,Lists!$BM$2:$BR$478,COLUMN(),FALSE))</f>
        <v/>
      </c>
      <c r="G517" s="245"/>
      <c r="H517" s="246"/>
      <c r="I517" s="246"/>
      <c r="J517" s="246"/>
      <c r="K517" s="246"/>
      <c r="L517" s="246"/>
      <c r="M517" s="246"/>
    </row>
    <row r="518" spans="2:13" s="253" customFormat="1" x14ac:dyDescent="0.3">
      <c r="B518" s="252" t="str">
        <f>IF($G518="","",VLOOKUP($G518,Lists!$BM$2:$BR$478,COLUMN(),FALSE))</f>
        <v/>
      </c>
      <c r="C518" s="252" t="str">
        <f>IF($G518="","",VLOOKUP($G518,Lists!$BM$2:$BR$478,COLUMN(),FALSE))</f>
        <v/>
      </c>
      <c r="D518" s="255" t="str">
        <f>IF($G518="","",VLOOKUP($G518,Lists!$BM$2:$BR$478,COLUMN(),FALSE))</f>
        <v/>
      </c>
      <c r="E518" s="255" t="str">
        <f>IF($G518="","",VLOOKUP($G518,Lists!$BM$2:$BR$478,COLUMN(),FALSE))</f>
        <v/>
      </c>
      <c r="F518" s="255" t="str">
        <f>IF($G518="","",VLOOKUP($G518,Lists!$BM$2:$BR$478,COLUMN(),FALSE))</f>
        <v/>
      </c>
      <c r="G518" s="245"/>
      <c r="H518" s="246"/>
      <c r="I518" s="246"/>
      <c r="J518" s="246"/>
      <c r="K518" s="246"/>
      <c r="L518" s="246"/>
      <c r="M518" s="246"/>
    </row>
    <row r="519" spans="2:13" s="253" customFormat="1" x14ac:dyDescent="0.3">
      <c r="B519" s="252" t="str">
        <f>IF($G519="","",VLOOKUP($G519,Lists!$BM$2:$BR$478,COLUMN(),FALSE))</f>
        <v/>
      </c>
      <c r="C519" s="252" t="str">
        <f>IF($G519="","",VLOOKUP($G519,Lists!$BM$2:$BR$478,COLUMN(),FALSE))</f>
        <v/>
      </c>
      <c r="D519" s="255" t="str">
        <f>IF($G519="","",VLOOKUP($G519,Lists!$BM$2:$BR$478,COLUMN(),FALSE))</f>
        <v/>
      </c>
      <c r="E519" s="255" t="str">
        <f>IF($G519="","",VLOOKUP($G519,Lists!$BM$2:$BR$478,COLUMN(),FALSE))</f>
        <v/>
      </c>
      <c r="F519" s="255" t="str">
        <f>IF($G519="","",VLOOKUP($G519,Lists!$BM$2:$BR$478,COLUMN(),FALSE))</f>
        <v/>
      </c>
      <c r="G519" s="245"/>
      <c r="H519" s="246"/>
      <c r="I519" s="246"/>
      <c r="J519" s="246"/>
      <c r="K519" s="246"/>
      <c r="L519" s="246"/>
      <c r="M519" s="246"/>
    </row>
    <row r="520" spans="2:13" s="253" customFormat="1" x14ac:dyDescent="0.3">
      <c r="B520" s="252" t="str">
        <f>IF($G520="","",VLOOKUP($G520,Lists!$BM$2:$BR$478,COLUMN(),FALSE))</f>
        <v/>
      </c>
      <c r="C520" s="252" t="str">
        <f>IF($G520="","",VLOOKUP($G520,Lists!$BM$2:$BR$478,COLUMN(),FALSE))</f>
        <v/>
      </c>
      <c r="D520" s="255" t="str">
        <f>IF($G520="","",VLOOKUP($G520,Lists!$BM$2:$BR$478,COLUMN(),FALSE))</f>
        <v/>
      </c>
      <c r="E520" s="255" t="str">
        <f>IF($G520="","",VLOOKUP($G520,Lists!$BM$2:$BR$478,COLUMN(),FALSE))</f>
        <v/>
      </c>
      <c r="F520" s="255" t="str">
        <f>IF($G520="","",VLOOKUP($G520,Lists!$BM$2:$BR$478,COLUMN(),FALSE))</f>
        <v/>
      </c>
      <c r="G520" s="245"/>
      <c r="H520" s="246"/>
      <c r="I520" s="246"/>
      <c r="J520" s="246"/>
      <c r="K520" s="246"/>
      <c r="L520" s="246"/>
      <c r="M520" s="246"/>
    </row>
    <row r="521" spans="2:13" s="253" customFormat="1" x14ac:dyDescent="0.3">
      <c r="B521" s="252" t="str">
        <f>IF($G521="","",VLOOKUP($G521,Lists!$BM$2:$BR$478,COLUMN(),FALSE))</f>
        <v/>
      </c>
      <c r="C521" s="252" t="str">
        <f>IF($G521="","",VLOOKUP($G521,Lists!$BM$2:$BR$478,COLUMN(),FALSE))</f>
        <v/>
      </c>
      <c r="D521" s="255" t="str">
        <f>IF($G521="","",VLOOKUP($G521,Lists!$BM$2:$BR$478,COLUMN(),FALSE))</f>
        <v/>
      </c>
      <c r="E521" s="255" t="str">
        <f>IF($G521="","",VLOOKUP($G521,Lists!$BM$2:$BR$478,COLUMN(),FALSE))</f>
        <v/>
      </c>
      <c r="F521" s="255" t="str">
        <f>IF($G521="","",VLOOKUP($G521,Lists!$BM$2:$BR$478,COLUMN(),FALSE))</f>
        <v/>
      </c>
      <c r="G521" s="245"/>
      <c r="H521" s="246"/>
      <c r="I521" s="246"/>
      <c r="J521" s="246"/>
      <c r="K521" s="246"/>
      <c r="L521" s="246"/>
      <c r="M521" s="246"/>
    </row>
    <row r="522" spans="2:13" s="253" customFormat="1" x14ac:dyDescent="0.3">
      <c r="B522" s="252" t="str">
        <f>IF($G522="","",VLOOKUP($G522,Lists!$BM$2:$BR$478,COLUMN(),FALSE))</f>
        <v/>
      </c>
      <c r="C522" s="252" t="str">
        <f>IF($G522="","",VLOOKUP($G522,Lists!$BM$2:$BR$478,COLUMN(),FALSE))</f>
        <v/>
      </c>
      <c r="D522" s="255" t="str">
        <f>IF($G522="","",VLOOKUP($G522,Lists!$BM$2:$BR$478,COLUMN(),FALSE))</f>
        <v/>
      </c>
      <c r="E522" s="255" t="str">
        <f>IF($G522="","",VLOOKUP($G522,Lists!$BM$2:$BR$478,COLUMN(),FALSE))</f>
        <v/>
      </c>
      <c r="F522" s="255" t="str">
        <f>IF($G522="","",VLOOKUP($G522,Lists!$BM$2:$BR$478,COLUMN(),FALSE))</f>
        <v/>
      </c>
      <c r="G522" s="245"/>
      <c r="H522" s="246"/>
      <c r="I522" s="246"/>
      <c r="J522" s="246"/>
      <c r="K522" s="246"/>
      <c r="L522" s="246"/>
      <c r="M522" s="246"/>
    </row>
    <row r="523" spans="2:13" s="253" customFormat="1" x14ac:dyDescent="0.3">
      <c r="B523" s="252" t="str">
        <f>IF($G523="","",VLOOKUP($G523,Lists!$BM$2:$BR$478,COLUMN(),FALSE))</f>
        <v/>
      </c>
      <c r="C523" s="252" t="str">
        <f>IF($G523="","",VLOOKUP($G523,Lists!$BM$2:$BR$478,COLUMN(),FALSE))</f>
        <v/>
      </c>
      <c r="D523" s="255" t="str">
        <f>IF($G523="","",VLOOKUP($G523,Lists!$BM$2:$BR$478,COLUMN(),FALSE))</f>
        <v/>
      </c>
      <c r="E523" s="255" t="str">
        <f>IF($G523="","",VLOOKUP($G523,Lists!$BM$2:$BR$478,COLUMN(),FALSE))</f>
        <v/>
      </c>
      <c r="F523" s="255" t="str">
        <f>IF($G523="","",VLOOKUP($G523,Lists!$BM$2:$BR$478,COLUMN(),FALSE))</f>
        <v/>
      </c>
      <c r="G523" s="245"/>
      <c r="H523" s="246"/>
      <c r="I523" s="246"/>
      <c r="J523" s="246"/>
      <c r="K523" s="246"/>
      <c r="L523" s="246"/>
      <c r="M523" s="246"/>
    </row>
    <row r="524" spans="2:13" s="253" customFormat="1" x14ac:dyDescent="0.3">
      <c r="B524" s="252" t="str">
        <f>IF($G524="","",VLOOKUP($G524,Lists!$BM$2:$BR$478,COLUMN(),FALSE))</f>
        <v/>
      </c>
      <c r="C524" s="252" t="str">
        <f>IF($G524="","",VLOOKUP($G524,Lists!$BM$2:$BR$478,COLUMN(),FALSE))</f>
        <v/>
      </c>
      <c r="D524" s="255" t="str">
        <f>IF($G524="","",VLOOKUP($G524,Lists!$BM$2:$BR$478,COLUMN(),FALSE))</f>
        <v/>
      </c>
      <c r="E524" s="255" t="str">
        <f>IF($G524="","",VLOOKUP($G524,Lists!$BM$2:$BR$478,COLUMN(),FALSE))</f>
        <v/>
      </c>
      <c r="F524" s="255" t="str">
        <f>IF($G524="","",VLOOKUP($G524,Lists!$BM$2:$BR$478,COLUMN(),FALSE))</f>
        <v/>
      </c>
      <c r="G524" s="245"/>
      <c r="H524" s="246"/>
      <c r="I524" s="246"/>
      <c r="J524" s="246"/>
      <c r="K524" s="246"/>
      <c r="L524" s="246"/>
      <c r="M524" s="246"/>
    </row>
  </sheetData>
  <sheetProtection algorithmName="SHA-512" hashValue="OioyBenjIceQW9arhdOyCEKd1XPcWHC6UH21EvRtNGlW3A6+n11t9rb587Weem463lOfGjcs5rZ/iD6MDyXP5A==" saltValue="nDLrpbshHYYW76BsiYSsgQ==" spinCount="100000" sheet="1" sort="0" autoFilter="0"/>
  <phoneticPr fontId="22" type="noConversion"/>
  <dataValidations count="2">
    <dataValidation type="list" allowBlank="1" showInputMessage="1" showErrorMessage="1" sqref="E15:F23 H15:M23" xr:uid="{00000000-0002-0000-0600-000000000000}">
      <formula1>"Yes, No"</formula1>
    </dataValidation>
    <dataValidation type="list" allowBlank="1" showInputMessage="1" showErrorMessage="1" sqref="G24:G524" xr:uid="{00000000-0002-0000-0600-000001000000}">
      <formula1>TireProductionun</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Unless specified to add more information, the data entry should be selected from the dropdown" xr:uid="{00000000-0002-0000-0600-000002000000}">
          <x14:formula1>
            <xm:f>Lists!$R$44:$R$50</xm:f>
          </x14:formula1>
          <xm:sqref>K24:K524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5"/>
  </sheetPr>
  <dimension ref="B1:CW100"/>
  <sheetViews>
    <sheetView showGridLines="0" topLeftCell="B7" workbookViewId="0">
      <selection activeCell="B12" sqref="B12"/>
    </sheetView>
  </sheetViews>
  <sheetFormatPr defaultColWidth="0" defaultRowHeight="14.4" zeroHeight="1" x14ac:dyDescent="0.3"/>
  <cols>
    <col min="1" max="1" width="9.44140625" style="13" hidden="1" customWidth="1"/>
    <col min="2" max="2" width="17.5546875" style="92" customWidth="1"/>
    <col min="3" max="4" width="30.5546875" style="92" customWidth="1"/>
    <col min="5" max="5" width="60" style="92" customWidth="1"/>
    <col min="6" max="8" width="34.5546875" style="92" customWidth="1"/>
    <col min="9" max="9" width="47.44140625" style="92" customWidth="1"/>
    <col min="10" max="101" width="0" style="13" hidden="1" customWidth="1"/>
    <col min="102" max="16384" width="9.44140625" style="13" hidden="1"/>
  </cols>
  <sheetData>
    <row r="1" spans="2:9" ht="24.75" hidden="1" customHeight="1" x14ac:dyDescent="0.3">
      <c r="B1" s="11" t="s">
        <v>7</v>
      </c>
      <c r="C1" s="12"/>
      <c r="D1" s="12"/>
      <c r="E1" s="12"/>
      <c r="F1" s="12"/>
      <c r="G1" s="12"/>
      <c r="H1" s="12"/>
      <c r="I1" s="12"/>
    </row>
    <row r="2" spans="2:9" hidden="1" x14ac:dyDescent="0.3">
      <c r="B2" s="14" t="s">
        <v>8</v>
      </c>
      <c r="C2" s="11" t="str">
        <f>Welcome!B2</f>
        <v>63.6016(k) Notification of Compliance and  §63.6017(g) Semiannual Compliance Report (Spreadsheet Template)</v>
      </c>
      <c r="D2" s="11"/>
      <c r="E2" s="11"/>
      <c r="F2" s="15"/>
      <c r="G2" s="15"/>
      <c r="H2" s="15"/>
      <c r="I2" s="15"/>
    </row>
    <row r="3" spans="2:9" hidden="1" x14ac:dyDescent="0.3">
      <c r="B3" s="16" t="s">
        <v>9</v>
      </c>
      <c r="C3" s="17" t="str">
        <f>Welcome!B3</f>
        <v>63.6016(k) and 63.6017(g)</v>
      </c>
      <c r="D3" s="17"/>
      <c r="E3" s="17"/>
      <c r="F3" s="18"/>
      <c r="G3" s="18"/>
      <c r="H3" s="18"/>
      <c r="I3" s="18"/>
    </row>
    <row r="4" spans="2:9" hidden="1" x14ac:dyDescent="0.3">
      <c r="B4" s="16" t="s">
        <v>10</v>
      </c>
      <c r="C4" s="19" t="str">
        <f>Welcome!B4</f>
        <v>Final ICR Draft</v>
      </c>
      <c r="D4" s="19"/>
      <c r="E4" s="19"/>
      <c r="F4" s="20"/>
      <c r="G4" s="20"/>
      <c r="H4" s="20"/>
      <c r="I4" s="20"/>
    </row>
    <row r="5" spans="2:9" hidden="1" x14ac:dyDescent="0.3">
      <c r="B5" s="16" t="s">
        <v>11</v>
      </c>
      <c r="C5" s="21">
        <f>Welcome!B5</f>
        <v>45532</v>
      </c>
      <c r="D5" s="21"/>
      <c r="E5" s="21"/>
      <c r="F5" s="22"/>
      <c r="G5" s="22"/>
      <c r="H5" s="22"/>
      <c r="I5" s="22"/>
    </row>
    <row r="6" spans="2:9" hidden="1" x14ac:dyDescent="0.3">
      <c r="B6" s="1" t="str">
        <f>Welcome!B6</f>
        <v>OMB Control Number: 2060-0449 Form 5900-659</v>
      </c>
      <c r="C6" s="13"/>
      <c r="D6" s="13"/>
      <c r="E6" s="13"/>
      <c r="F6" s="13"/>
      <c r="G6" s="13"/>
      <c r="H6" s="13"/>
      <c r="I6" s="13"/>
    </row>
    <row r="7" spans="2:9" x14ac:dyDescent="0.3">
      <c r="B7" s="49" t="s">
        <v>62</v>
      </c>
      <c r="C7" s="50"/>
      <c r="D7" s="50"/>
      <c r="E7" s="50"/>
      <c r="F7" s="50"/>
      <c r="G7" s="50"/>
      <c r="H7" s="50"/>
      <c r="I7" s="50"/>
    </row>
    <row r="8" spans="2:9" ht="17.25" hidden="1" customHeight="1" x14ac:dyDescent="0.3">
      <c r="B8" s="27" t="s">
        <v>18</v>
      </c>
      <c r="C8" s="27"/>
      <c r="D8" s="27"/>
      <c r="E8" s="27"/>
      <c r="F8" s="27"/>
      <c r="G8" s="27"/>
      <c r="H8" s="27"/>
      <c r="I8" s="27"/>
    </row>
    <row r="9" spans="2:9" ht="17.25" hidden="1" customHeight="1" x14ac:dyDescent="0.3">
      <c r="B9" s="30"/>
      <c r="C9" s="30"/>
      <c r="D9" s="30"/>
      <c r="E9" s="30"/>
      <c r="F9" s="30"/>
      <c r="G9" s="30"/>
      <c r="H9" s="30"/>
      <c r="I9" s="30"/>
    </row>
    <row r="10" spans="2:9" x14ac:dyDescent="0.3">
      <c r="B10" s="202" t="s">
        <v>274</v>
      </c>
      <c r="C10" s="13"/>
      <c r="D10" s="13"/>
      <c r="E10" s="13"/>
      <c r="F10" s="51"/>
      <c r="G10" s="51"/>
      <c r="H10" s="51"/>
      <c r="I10" s="51"/>
    </row>
    <row r="11" spans="2:9" s="54" customFormat="1" x14ac:dyDescent="0.3">
      <c r="B11" s="52" t="s">
        <v>449</v>
      </c>
      <c r="C11" s="53"/>
      <c r="D11" s="53"/>
      <c r="E11" s="53"/>
      <c r="F11" s="56"/>
      <c r="G11" s="56"/>
      <c r="H11" s="56"/>
      <c r="I11" s="56"/>
    </row>
    <row r="12" spans="2:9" s="38" customFormat="1" ht="101.4" thickBot="1" x14ac:dyDescent="0.35">
      <c r="B12" s="243" t="s">
        <v>387</v>
      </c>
      <c r="C12" s="239" t="s">
        <v>388</v>
      </c>
      <c r="D12" s="239" t="s">
        <v>270</v>
      </c>
      <c r="E12" s="240" t="s">
        <v>278</v>
      </c>
      <c r="F12" s="239" t="s">
        <v>458</v>
      </c>
      <c r="G12" s="239" t="s">
        <v>459</v>
      </c>
      <c r="H12" s="239" t="s">
        <v>460</v>
      </c>
      <c r="I12" s="240" t="s">
        <v>461</v>
      </c>
    </row>
    <row r="13" spans="2:9" s="43" customFormat="1" x14ac:dyDescent="0.3">
      <c r="B13" s="213" t="s">
        <v>315</v>
      </c>
      <c r="C13" s="40" t="s">
        <v>58</v>
      </c>
      <c r="D13" s="40" t="s">
        <v>5</v>
      </c>
      <c r="E13" s="214" t="s">
        <v>324</v>
      </c>
      <c r="F13" s="211" t="s">
        <v>321</v>
      </c>
      <c r="G13" s="211" t="s">
        <v>322</v>
      </c>
      <c r="H13" s="211" t="s">
        <v>323</v>
      </c>
      <c r="I13" s="215" t="s">
        <v>39</v>
      </c>
    </row>
    <row r="14" spans="2:9" x14ac:dyDescent="0.3">
      <c r="B14" s="59" t="s">
        <v>41</v>
      </c>
      <c r="C14" s="44" t="s">
        <v>245</v>
      </c>
      <c r="D14" s="44" t="s">
        <v>244</v>
      </c>
      <c r="E14" s="209" t="s">
        <v>300</v>
      </c>
      <c r="F14" s="44" t="s">
        <v>301</v>
      </c>
      <c r="G14" s="44" t="s">
        <v>66</v>
      </c>
      <c r="H14" s="44" t="s">
        <v>262</v>
      </c>
      <c r="I14" s="60" t="s">
        <v>68</v>
      </c>
    </row>
    <row r="15" spans="2:9" hidden="1" x14ac:dyDescent="0.3">
      <c r="B15" s="59" t="s">
        <v>380</v>
      </c>
      <c r="C15" s="44" t="s">
        <v>380</v>
      </c>
      <c r="D15" s="44" t="s">
        <v>380</v>
      </c>
      <c r="E15" s="61" t="s">
        <v>380</v>
      </c>
      <c r="F15" s="44" t="s">
        <v>380</v>
      </c>
      <c r="G15" s="44" t="s">
        <v>380</v>
      </c>
      <c r="H15" s="44" t="s">
        <v>380</v>
      </c>
      <c r="I15" s="60" t="s">
        <v>380</v>
      </c>
    </row>
    <row r="16" spans="2:9" hidden="1" x14ac:dyDescent="0.3">
      <c r="B16" s="59" t="s">
        <v>380</v>
      </c>
      <c r="C16" s="44" t="s">
        <v>380</v>
      </c>
      <c r="D16" s="44" t="s">
        <v>380</v>
      </c>
      <c r="E16" s="61" t="s">
        <v>380</v>
      </c>
      <c r="F16" s="44" t="s">
        <v>380</v>
      </c>
      <c r="G16" s="44" t="s">
        <v>380</v>
      </c>
      <c r="H16" s="44" t="s">
        <v>380</v>
      </c>
      <c r="I16" s="60" t="s">
        <v>380</v>
      </c>
    </row>
    <row r="17" spans="2:9" hidden="1" x14ac:dyDescent="0.3">
      <c r="B17" s="59" t="s">
        <v>380</v>
      </c>
      <c r="C17" s="44" t="s">
        <v>380</v>
      </c>
      <c r="D17" s="44" t="s">
        <v>380</v>
      </c>
      <c r="E17" s="61" t="s">
        <v>380</v>
      </c>
      <c r="F17" s="44" t="s">
        <v>380</v>
      </c>
      <c r="G17" s="44" t="s">
        <v>380</v>
      </c>
      <c r="H17" s="44" t="s">
        <v>380</v>
      </c>
      <c r="I17" s="60" t="s">
        <v>380</v>
      </c>
    </row>
    <row r="18" spans="2:9" hidden="1" x14ac:dyDescent="0.3">
      <c r="B18" s="59" t="s">
        <v>380</v>
      </c>
      <c r="C18" s="44" t="s">
        <v>380</v>
      </c>
      <c r="D18" s="44" t="s">
        <v>380</v>
      </c>
      <c r="E18" s="61" t="s">
        <v>380</v>
      </c>
      <c r="F18" s="44" t="s">
        <v>380</v>
      </c>
      <c r="G18" s="44" t="s">
        <v>380</v>
      </c>
      <c r="H18" s="44" t="s">
        <v>380</v>
      </c>
      <c r="I18" s="60" t="s">
        <v>380</v>
      </c>
    </row>
    <row r="19" spans="2:9" hidden="1" x14ac:dyDescent="0.3">
      <c r="B19" s="59" t="s">
        <v>380</v>
      </c>
      <c r="C19" s="44" t="s">
        <v>380</v>
      </c>
      <c r="D19" s="44" t="s">
        <v>380</v>
      </c>
      <c r="E19" s="61" t="s">
        <v>380</v>
      </c>
      <c r="F19" s="44" t="s">
        <v>380</v>
      </c>
      <c r="G19" s="44" t="s">
        <v>380</v>
      </c>
      <c r="H19" s="44" t="s">
        <v>380</v>
      </c>
      <c r="I19" s="60" t="s">
        <v>380</v>
      </c>
    </row>
    <row r="20" spans="2:9" hidden="1" x14ac:dyDescent="0.3">
      <c r="B20" s="59" t="s">
        <v>380</v>
      </c>
      <c r="C20" s="44" t="s">
        <v>380</v>
      </c>
      <c r="D20" s="44" t="s">
        <v>380</v>
      </c>
      <c r="E20" s="61" t="s">
        <v>380</v>
      </c>
      <c r="F20" s="44" t="s">
        <v>380</v>
      </c>
      <c r="G20" s="44" t="s">
        <v>380</v>
      </c>
      <c r="H20" s="44" t="s">
        <v>380</v>
      </c>
      <c r="I20" s="60" t="s">
        <v>380</v>
      </c>
    </row>
    <row r="21" spans="2:9" hidden="1" x14ac:dyDescent="0.3">
      <c r="B21" s="59" t="s">
        <v>380</v>
      </c>
      <c r="C21" s="44" t="s">
        <v>380</v>
      </c>
      <c r="D21" s="44" t="s">
        <v>380</v>
      </c>
      <c r="E21" s="61" t="s">
        <v>380</v>
      </c>
      <c r="F21" s="44" t="s">
        <v>380</v>
      </c>
      <c r="G21" s="44" t="s">
        <v>380</v>
      </c>
      <c r="H21" s="44" t="s">
        <v>380</v>
      </c>
      <c r="I21" s="60" t="s">
        <v>380</v>
      </c>
    </row>
    <row r="22" spans="2:9" hidden="1" x14ac:dyDescent="0.3">
      <c r="B22" s="59" t="s">
        <v>380</v>
      </c>
      <c r="C22" s="44" t="s">
        <v>380</v>
      </c>
      <c r="D22" s="44" t="s">
        <v>380</v>
      </c>
      <c r="E22" s="61" t="s">
        <v>380</v>
      </c>
      <c r="F22" s="44" t="s">
        <v>380</v>
      </c>
      <c r="G22" s="44" t="s">
        <v>380</v>
      </c>
      <c r="H22" s="44" t="s">
        <v>380</v>
      </c>
      <c r="I22" s="60" t="s">
        <v>380</v>
      </c>
    </row>
    <row r="23" spans="2:9" hidden="1" x14ac:dyDescent="0.3">
      <c r="B23" s="59" t="s">
        <v>380</v>
      </c>
      <c r="C23" s="44" t="s">
        <v>380</v>
      </c>
      <c r="D23" s="44" t="s">
        <v>380</v>
      </c>
      <c r="E23" s="61" t="s">
        <v>380</v>
      </c>
      <c r="F23" s="44" t="s">
        <v>380</v>
      </c>
      <c r="G23" s="44" t="s">
        <v>380</v>
      </c>
      <c r="H23" s="44" t="s">
        <v>380</v>
      </c>
      <c r="I23" s="60" t="s">
        <v>380</v>
      </c>
    </row>
    <row r="24" spans="2:9" s="253" customFormat="1" x14ac:dyDescent="0.3">
      <c r="B24" s="252" t="str">
        <f>IF($E24="","",VLOOKUP($E24,Lists!$BU$2:$BX$478,COLUMN(),FALSE))</f>
        <v/>
      </c>
      <c r="C24" s="252" t="str">
        <f>IF($E24="","",VLOOKUP($E24,Lists!$BU$2:$BX$478,COLUMN(),FALSE))</f>
        <v/>
      </c>
      <c r="D24" s="252" t="str">
        <f>IF($E24="","",VLOOKUP($E24,Lists!$BU$2:$BX$478,COLUMN(),FALSE))</f>
        <v/>
      </c>
      <c r="E24" s="245"/>
      <c r="F24" s="246"/>
      <c r="G24" s="246"/>
      <c r="H24" s="254"/>
      <c r="I24" s="246"/>
    </row>
    <row r="25" spans="2:9" s="253" customFormat="1" x14ac:dyDescent="0.3">
      <c r="B25" s="252" t="str">
        <f>IF($E25="","",VLOOKUP($E25,Lists!$BU$2:$BX$478,COLUMN(),FALSE))</f>
        <v/>
      </c>
      <c r="C25" s="252" t="str">
        <f>IF($E25="","",VLOOKUP($E25,Lists!$BU$2:$BX$478,COLUMN(),FALSE))</f>
        <v/>
      </c>
      <c r="D25" s="252" t="str">
        <f>IF($E25="","",VLOOKUP($E25,Lists!$BU$2:$BX$478,COLUMN(),FALSE))</f>
        <v/>
      </c>
      <c r="E25" s="248"/>
      <c r="F25" s="246"/>
      <c r="G25" s="246"/>
      <c r="H25" s="246"/>
      <c r="I25" s="246"/>
    </row>
    <row r="26" spans="2:9" s="253" customFormat="1" x14ac:dyDescent="0.3">
      <c r="B26" s="252" t="str">
        <f>IF($E26="","",VLOOKUP($E26,Lists!$BU$2:$BX$478,COLUMN(),FALSE))</f>
        <v/>
      </c>
      <c r="C26" s="252" t="str">
        <f>IF($E26="","",VLOOKUP($E26,Lists!$BU$2:$BX$478,COLUMN(),FALSE))</f>
        <v/>
      </c>
      <c r="D26" s="252" t="str">
        <f>IF($E26="","",VLOOKUP($E26,Lists!$BU$2:$BX$478,COLUMN(),FALSE))</f>
        <v/>
      </c>
      <c r="E26" s="248"/>
      <c r="F26" s="246"/>
      <c r="G26" s="246"/>
      <c r="H26" s="246"/>
      <c r="I26" s="246"/>
    </row>
    <row r="27" spans="2:9" s="253" customFormat="1" x14ac:dyDescent="0.3">
      <c r="B27" s="252" t="str">
        <f>IF($E27="","",VLOOKUP($E27,Lists!$BU$2:$BX$478,COLUMN(),FALSE))</f>
        <v/>
      </c>
      <c r="C27" s="252" t="str">
        <f>IF($E27="","",VLOOKUP($E27,Lists!$BU$2:$BX$478,COLUMN(),FALSE))</f>
        <v/>
      </c>
      <c r="D27" s="252" t="str">
        <f>IF($E27="","",VLOOKUP($E27,Lists!$BU$2:$BX$478,COLUMN(),FALSE))</f>
        <v/>
      </c>
      <c r="E27" s="248"/>
      <c r="F27" s="246"/>
      <c r="G27" s="246"/>
      <c r="H27" s="246"/>
      <c r="I27" s="246"/>
    </row>
    <row r="28" spans="2:9" s="253" customFormat="1" x14ac:dyDescent="0.3">
      <c r="B28" s="252" t="str">
        <f>IF($E28="","",VLOOKUP($E28,Lists!$BU$2:$BX$478,COLUMN(),FALSE))</f>
        <v/>
      </c>
      <c r="C28" s="252" t="str">
        <f>IF($E28="","",VLOOKUP($E28,Lists!$BU$2:$BX$478,COLUMN(),FALSE))</f>
        <v/>
      </c>
      <c r="D28" s="252" t="str">
        <f>IF($E28="","",VLOOKUP($E28,Lists!$BU$2:$BX$478,COLUMN(),FALSE))</f>
        <v/>
      </c>
      <c r="E28" s="248"/>
      <c r="F28" s="246"/>
      <c r="G28" s="246"/>
      <c r="H28" s="246"/>
      <c r="I28" s="246"/>
    </row>
    <row r="29" spans="2:9" s="253" customFormat="1" x14ac:dyDescent="0.3">
      <c r="B29" s="252" t="str">
        <f>IF($E29="","",VLOOKUP($E29,Lists!$BU$2:$BX$478,COLUMN(),FALSE))</f>
        <v/>
      </c>
      <c r="C29" s="252" t="str">
        <f>IF($E29="","",VLOOKUP($E29,Lists!$BU$2:$BX$478,COLUMN(),FALSE))</f>
        <v/>
      </c>
      <c r="D29" s="252" t="str">
        <f>IF($E29="","",VLOOKUP($E29,Lists!$BU$2:$BX$478,COLUMN(),FALSE))</f>
        <v/>
      </c>
      <c r="E29" s="248"/>
      <c r="F29" s="246"/>
      <c r="G29" s="246"/>
      <c r="H29" s="246"/>
      <c r="I29" s="246"/>
    </row>
    <row r="30" spans="2:9" s="253" customFormat="1" x14ac:dyDescent="0.3">
      <c r="B30" s="252" t="str">
        <f>IF($E30="","",VLOOKUP($E30,Lists!$BU$2:$BX$478,COLUMN(),FALSE))</f>
        <v/>
      </c>
      <c r="C30" s="252" t="str">
        <f>IF($E30="","",VLOOKUP($E30,Lists!$BU$2:$BX$478,COLUMN(),FALSE))</f>
        <v/>
      </c>
      <c r="D30" s="252" t="str">
        <f>IF($E30="","",VLOOKUP($E30,Lists!$BU$2:$BX$478,COLUMN(),FALSE))</f>
        <v/>
      </c>
      <c r="E30" s="248"/>
      <c r="F30" s="246"/>
      <c r="G30" s="246"/>
      <c r="H30" s="246"/>
      <c r="I30" s="246"/>
    </row>
    <row r="31" spans="2:9" s="253" customFormat="1" x14ac:dyDescent="0.3">
      <c r="B31" s="252" t="str">
        <f>IF($E31="","",VLOOKUP($E31,Lists!$BU$2:$BX$478,COLUMN(),FALSE))</f>
        <v/>
      </c>
      <c r="C31" s="252" t="str">
        <f>IF($E31="","",VLOOKUP($E31,Lists!$BU$2:$BX$478,COLUMN(),FALSE))</f>
        <v/>
      </c>
      <c r="D31" s="252" t="str">
        <f>IF($E31="","",VLOOKUP($E31,Lists!$BU$2:$BX$478,COLUMN(),FALSE))</f>
        <v/>
      </c>
      <c r="E31" s="248"/>
      <c r="F31" s="246"/>
      <c r="G31" s="246"/>
      <c r="H31" s="246"/>
      <c r="I31" s="246"/>
    </row>
    <row r="32" spans="2:9" s="253" customFormat="1" x14ac:dyDescent="0.3">
      <c r="B32" s="252" t="str">
        <f>IF($E32="","",VLOOKUP($E32,Lists!$BU$2:$BX$478,COLUMN(),FALSE))</f>
        <v/>
      </c>
      <c r="C32" s="252" t="str">
        <f>IF($E32="","",VLOOKUP($E32,Lists!$BU$2:$BX$478,COLUMN(),FALSE))</f>
        <v/>
      </c>
      <c r="D32" s="252" t="str">
        <f>IF($E32="","",VLOOKUP($E32,Lists!$BU$2:$BX$478,COLUMN(),FALSE))</f>
        <v/>
      </c>
      <c r="E32" s="248"/>
      <c r="F32" s="246"/>
      <c r="G32" s="246"/>
      <c r="H32" s="246"/>
      <c r="I32" s="246"/>
    </row>
    <row r="33" spans="2:9" s="253" customFormat="1" x14ac:dyDescent="0.3">
      <c r="B33" s="252" t="str">
        <f>IF($E33="","",VLOOKUP($E33,Lists!$BU$2:$BX$478,COLUMN(),FALSE))</f>
        <v/>
      </c>
      <c r="C33" s="252" t="str">
        <f>IF($E33="","",VLOOKUP($E33,Lists!$BU$2:$BX$478,COLUMN(),FALSE))</f>
        <v/>
      </c>
      <c r="D33" s="252" t="str">
        <f>IF($E33="","",VLOOKUP($E33,Lists!$BU$2:$BX$478,COLUMN(),FALSE))</f>
        <v/>
      </c>
      <c r="E33" s="248"/>
      <c r="F33" s="246"/>
      <c r="G33" s="246"/>
      <c r="H33" s="246"/>
      <c r="I33" s="246"/>
    </row>
    <row r="34" spans="2:9" s="253" customFormat="1" x14ac:dyDescent="0.3">
      <c r="B34" s="252" t="str">
        <f>IF($E34="","",VLOOKUP($E34,Lists!$BU$2:$BX$478,COLUMN(),FALSE))</f>
        <v/>
      </c>
      <c r="C34" s="252" t="str">
        <f>IF($E34="","",VLOOKUP($E34,Lists!$BU$2:$BX$478,COLUMN(),FALSE))</f>
        <v/>
      </c>
      <c r="D34" s="252" t="str">
        <f>IF($E34="","",VLOOKUP($E34,Lists!$BU$2:$BX$478,COLUMN(),FALSE))</f>
        <v/>
      </c>
      <c r="E34" s="248"/>
      <c r="F34" s="246"/>
      <c r="G34" s="246"/>
      <c r="H34" s="246"/>
      <c r="I34" s="246"/>
    </row>
    <row r="35" spans="2:9" s="253" customFormat="1" x14ac:dyDescent="0.3">
      <c r="B35" s="252" t="str">
        <f>IF($E35="","",VLOOKUP($E35,Lists!$BU$2:$BX$478,COLUMN(),FALSE))</f>
        <v/>
      </c>
      <c r="C35" s="252" t="str">
        <f>IF($E35="","",VLOOKUP($E35,Lists!$BU$2:$BX$478,COLUMN(),FALSE))</f>
        <v/>
      </c>
      <c r="D35" s="252" t="str">
        <f>IF($E35="","",VLOOKUP($E35,Lists!$BU$2:$BX$478,COLUMN(),FALSE))</f>
        <v/>
      </c>
      <c r="E35" s="248"/>
      <c r="F35" s="246"/>
      <c r="G35" s="246"/>
      <c r="H35" s="246"/>
      <c r="I35" s="246"/>
    </row>
    <row r="36" spans="2:9" s="253" customFormat="1" x14ac:dyDescent="0.3">
      <c r="B36" s="252" t="str">
        <f>IF($E36="","",VLOOKUP($E36,Lists!$BU$2:$BX$478,COLUMN(),FALSE))</f>
        <v/>
      </c>
      <c r="C36" s="252" t="str">
        <f>IF($E36="","",VLOOKUP($E36,Lists!$BU$2:$BX$478,COLUMN(),FALSE))</f>
        <v/>
      </c>
      <c r="D36" s="252" t="str">
        <f>IF($E36="","",VLOOKUP($E36,Lists!$BU$2:$BX$478,COLUMN(),FALSE))</f>
        <v/>
      </c>
      <c r="E36" s="248"/>
      <c r="F36" s="246"/>
      <c r="G36" s="246"/>
      <c r="H36" s="246"/>
      <c r="I36" s="246"/>
    </row>
    <row r="37" spans="2:9" s="253" customFormat="1" x14ac:dyDescent="0.3">
      <c r="B37" s="252" t="str">
        <f>IF($E37="","",VLOOKUP($E37,Lists!$BU$2:$BX$478,COLUMN(),FALSE))</f>
        <v/>
      </c>
      <c r="C37" s="252" t="str">
        <f>IF($E37="","",VLOOKUP($E37,Lists!$BU$2:$BX$478,COLUMN(),FALSE))</f>
        <v/>
      </c>
      <c r="D37" s="252" t="str">
        <f>IF($E37="","",VLOOKUP($E37,Lists!$BU$2:$BX$478,COLUMN(),FALSE))</f>
        <v/>
      </c>
      <c r="E37" s="248"/>
      <c r="F37" s="246"/>
      <c r="G37" s="246"/>
      <c r="H37" s="246"/>
      <c r="I37" s="246"/>
    </row>
    <row r="38" spans="2:9" s="253" customFormat="1" x14ac:dyDescent="0.3">
      <c r="B38" s="252" t="str">
        <f>IF($E38="","",VLOOKUP($E38,Lists!$BU$2:$BX$478,COLUMN(),FALSE))</f>
        <v/>
      </c>
      <c r="C38" s="252" t="str">
        <f>IF($E38="","",VLOOKUP($E38,Lists!$BU$2:$BX$478,COLUMN(),FALSE))</f>
        <v/>
      </c>
      <c r="D38" s="252" t="str">
        <f>IF($E38="","",VLOOKUP($E38,Lists!$BU$2:$BX$478,COLUMN(),FALSE))</f>
        <v/>
      </c>
      <c r="E38" s="248"/>
      <c r="F38" s="246"/>
      <c r="G38" s="246"/>
      <c r="H38" s="246"/>
      <c r="I38" s="246"/>
    </row>
    <row r="39" spans="2:9" s="253" customFormat="1" x14ac:dyDescent="0.3">
      <c r="B39" s="252" t="str">
        <f>IF($E39="","",VLOOKUP($E39,Lists!$BU$2:$BX$478,COLUMN(),FALSE))</f>
        <v/>
      </c>
      <c r="C39" s="252" t="str">
        <f>IF($E39="","",VLOOKUP($E39,Lists!$BU$2:$BX$478,COLUMN(),FALSE))</f>
        <v/>
      </c>
      <c r="D39" s="252" t="str">
        <f>IF($E39="","",VLOOKUP($E39,Lists!$BU$2:$BX$478,COLUMN(),FALSE))</f>
        <v/>
      </c>
      <c r="E39" s="248"/>
      <c r="F39" s="246"/>
      <c r="G39" s="246"/>
      <c r="H39" s="246"/>
      <c r="I39" s="246"/>
    </row>
    <row r="40" spans="2:9" s="253" customFormat="1" x14ac:dyDescent="0.3">
      <c r="B40" s="252" t="str">
        <f>IF($E40="","",VLOOKUP($E40,Lists!$BU$2:$BX$478,COLUMN(),FALSE))</f>
        <v/>
      </c>
      <c r="C40" s="252" t="str">
        <f>IF($E40="","",VLOOKUP($E40,Lists!$BU$2:$BX$478,COLUMN(),FALSE))</f>
        <v/>
      </c>
      <c r="D40" s="252" t="str">
        <f>IF($E40="","",VLOOKUP($E40,Lists!$BU$2:$BX$478,COLUMN(),FALSE))</f>
        <v/>
      </c>
      <c r="E40" s="248"/>
      <c r="F40" s="246"/>
      <c r="G40" s="246"/>
      <c r="H40" s="246"/>
      <c r="I40" s="246"/>
    </row>
    <row r="41" spans="2:9" s="253" customFormat="1" x14ac:dyDescent="0.3">
      <c r="B41" s="252" t="str">
        <f>IF($E41="","",VLOOKUP($E41,Lists!$BU$2:$BX$478,COLUMN(),FALSE))</f>
        <v/>
      </c>
      <c r="C41" s="252" t="str">
        <f>IF($E41="","",VLOOKUP($E41,Lists!$BU$2:$BX$478,COLUMN(),FALSE))</f>
        <v/>
      </c>
      <c r="D41" s="252" t="str">
        <f>IF($E41="","",VLOOKUP($E41,Lists!$BU$2:$BX$478,COLUMN(),FALSE))</f>
        <v/>
      </c>
      <c r="E41" s="248"/>
      <c r="F41" s="246"/>
      <c r="G41" s="246"/>
      <c r="H41" s="246"/>
      <c r="I41" s="246"/>
    </row>
    <row r="42" spans="2:9" s="253" customFormat="1" x14ac:dyDescent="0.3">
      <c r="B42" s="252" t="str">
        <f>IF($E42="","",VLOOKUP($E42,Lists!$BU$2:$BX$478,COLUMN(),FALSE))</f>
        <v/>
      </c>
      <c r="C42" s="252" t="str">
        <f>IF($E42="","",VLOOKUP($E42,Lists!$BU$2:$BX$478,COLUMN(),FALSE))</f>
        <v/>
      </c>
      <c r="D42" s="252" t="str">
        <f>IF($E42="","",VLOOKUP($E42,Lists!$BU$2:$BX$478,COLUMN(),FALSE))</f>
        <v/>
      </c>
      <c r="E42" s="248"/>
      <c r="F42" s="246"/>
      <c r="G42" s="246"/>
      <c r="H42" s="246"/>
      <c r="I42" s="246"/>
    </row>
    <row r="43" spans="2:9" s="253" customFormat="1" x14ac:dyDescent="0.3">
      <c r="B43" s="252" t="str">
        <f>IF($E43="","",VLOOKUP($E43,Lists!$BU$2:$BX$478,COLUMN(),FALSE))</f>
        <v/>
      </c>
      <c r="C43" s="252" t="str">
        <f>IF($E43="","",VLOOKUP($E43,Lists!$BU$2:$BX$478,COLUMN(),FALSE))</f>
        <v/>
      </c>
      <c r="D43" s="252" t="str">
        <f>IF($E43="","",VLOOKUP($E43,Lists!$BU$2:$BX$478,COLUMN(),FALSE))</f>
        <v/>
      </c>
      <c r="E43" s="248"/>
      <c r="F43" s="246"/>
      <c r="G43" s="246"/>
      <c r="H43" s="246"/>
      <c r="I43" s="246"/>
    </row>
    <row r="44" spans="2:9" s="253" customFormat="1" x14ac:dyDescent="0.3">
      <c r="B44" s="252" t="str">
        <f>IF($E44="","",VLOOKUP($E44,Lists!$BU$2:$BX$478,COLUMN(),FALSE))</f>
        <v/>
      </c>
      <c r="C44" s="252" t="str">
        <f>IF($E44="","",VLOOKUP($E44,Lists!$BU$2:$BX$478,COLUMN(),FALSE))</f>
        <v/>
      </c>
      <c r="D44" s="252" t="str">
        <f>IF($E44="","",VLOOKUP($E44,Lists!$BU$2:$BX$478,COLUMN(),FALSE))</f>
        <v/>
      </c>
      <c r="E44" s="248"/>
      <c r="F44" s="246"/>
      <c r="G44" s="246"/>
      <c r="H44" s="246"/>
      <c r="I44" s="246"/>
    </row>
    <row r="45" spans="2:9" s="253" customFormat="1" x14ac:dyDescent="0.3">
      <c r="B45" s="252" t="str">
        <f>IF($E45="","",VLOOKUP($E45,Lists!$BU$2:$BX$478,COLUMN(),FALSE))</f>
        <v/>
      </c>
      <c r="C45" s="252" t="str">
        <f>IF($E45="","",VLOOKUP($E45,Lists!$BU$2:$BX$478,COLUMN(),FALSE))</f>
        <v/>
      </c>
      <c r="D45" s="252" t="str">
        <f>IF($E45="","",VLOOKUP($E45,Lists!$BU$2:$BX$478,COLUMN(),FALSE))</f>
        <v/>
      </c>
      <c r="E45" s="248"/>
      <c r="F45" s="246"/>
      <c r="G45" s="246"/>
      <c r="H45" s="246"/>
      <c r="I45" s="246"/>
    </row>
    <row r="46" spans="2:9" s="253" customFormat="1" x14ac:dyDescent="0.3">
      <c r="B46" s="252" t="str">
        <f>IF($E46="","",VLOOKUP($E46,Lists!$BU$2:$BX$478,COLUMN(),FALSE))</f>
        <v/>
      </c>
      <c r="C46" s="252" t="str">
        <f>IF($E46="","",VLOOKUP($E46,Lists!$BU$2:$BX$478,COLUMN(),FALSE))</f>
        <v/>
      </c>
      <c r="D46" s="252" t="str">
        <f>IF($E46="","",VLOOKUP($E46,Lists!$BU$2:$BX$478,COLUMN(),FALSE))</f>
        <v/>
      </c>
      <c r="E46" s="248"/>
      <c r="F46" s="246"/>
      <c r="G46" s="246"/>
      <c r="H46" s="246"/>
      <c r="I46" s="246"/>
    </row>
    <row r="47" spans="2:9" s="253" customFormat="1" x14ac:dyDescent="0.3">
      <c r="B47" s="252" t="str">
        <f>IF($E47="","",VLOOKUP($E47,Lists!$BU$2:$BX$478,COLUMN(),FALSE))</f>
        <v/>
      </c>
      <c r="C47" s="252" t="str">
        <f>IF($E47="","",VLOOKUP($E47,Lists!$BU$2:$BX$478,COLUMN(),FALSE))</f>
        <v/>
      </c>
      <c r="D47" s="252" t="str">
        <f>IF($E47="","",VLOOKUP($E47,Lists!$BU$2:$BX$478,COLUMN(),FALSE))</f>
        <v/>
      </c>
      <c r="E47" s="248"/>
      <c r="F47" s="246"/>
      <c r="G47" s="246"/>
      <c r="H47" s="246"/>
      <c r="I47" s="246"/>
    </row>
    <row r="48" spans="2:9" s="253" customFormat="1" x14ac:dyDescent="0.3">
      <c r="B48" s="252" t="str">
        <f>IF($E48="","",VLOOKUP($E48,Lists!$BU$2:$BX$478,COLUMN(),FALSE))</f>
        <v/>
      </c>
      <c r="C48" s="252" t="str">
        <f>IF($E48="","",VLOOKUP($E48,Lists!$BU$2:$BX$478,COLUMN(),FALSE))</f>
        <v/>
      </c>
      <c r="D48" s="252" t="str">
        <f>IF($E48="","",VLOOKUP($E48,Lists!$BU$2:$BX$478,COLUMN(),FALSE))</f>
        <v/>
      </c>
      <c r="E48" s="248"/>
      <c r="F48" s="246"/>
      <c r="G48" s="246"/>
      <c r="H48" s="246"/>
      <c r="I48" s="246"/>
    </row>
    <row r="49" spans="2:9" s="253" customFormat="1" x14ac:dyDescent="0.3">
      <c r="B49" s="252" t="str">
        <f>IF($E49="","",VLOOKUP($E49,Lists!$BU$2:$BX$478,COLUMN(),FALSE))</f>
        <v/>
      </c>
      <c r="C49" s="252" t="str">
        <f>IF($E49="","",VLOOKUP($E49,Lists!$BU$2:$BX$478,COLUMN(),FALSE))</f>
        <v/>
      </c>
      <c r="D49" s="252" t="str">
        <f>IF($E49="","",VLOOKUP($E49,Lists!$BU$2:$BX$478,COLUMN(),FALSE))</f>
        <v/>
      </c>
      <c r="E49" s="248"/>
      <c r="F49" s="246"/>
      <c r="G49" s="246"/>
      <c r="H49" s="246"/>
      <c r="I49" s="246"/>
    </row>
    <row r="50" spans="2:9" s="253" customFormat="1" x14ac:dyDescent="0.3">
      <c r="B50" s="252" t="str">
        <f>IF($E50="","",VLOOKUP($E50,Lists!$BU$2:$BX$478,COLUMN(),FALSE))</f>
        <v/>
      </c>
      <c r="C50" s="252" t="str">
        <f>IF($E50="","",VLOOKUP($E50,Lists!$BU$2:$BX$478,COLUMN(),FALSE))</f>
        <v/>
      </c>
      <c r="D50" s="252" t="str">
        <f>IF($E50="","",VLOOKUP($E50,Lists!$BU$2:$BX$478,COLUMN(),FALSE))</f>
        <v/>
      </c>
      <c r="E50" s="248"/>
      <c r="F50" s="246"/>
      <c r="G50" s="246"/>
      <c r="H50" s="246"/>
      <c r="I50" s="246"/>
    </row>
    <row r="51" spans="2:9" s="253" customFormat="1" x14ac:dyDescent="0.3">
      <c r="B51" s="252" t="str">
        <f>IF($E51="","",VLOOKUP($E51,Lists!$BU$2:$BX$478,COLUMN(),FALSE))</f>
        <v/>
      </c>
      <c r="C51" s="252" t="str">
        <f>IF($E51="","",VLOOKUP($E51,Lists!$BU$2:$BX$478,COLUMN(),FALSE))</f>
        <v/>
      </c>
      <c r="D51" s="252" t="str">
        <f>IF($E51="","",VLOOKUP($E51,Lists!$BU$2:$BX$478,COLUMN(),FALSE))</f>
        <v/>
      </c>
      <c r="E51" s="248"/>
      <c r="F51" s="246"/>
      <c r="G51" s="246"/>
      <c r="H51" s="246"/>
      <c r="I51" s="246"/>
    </row>
    <row r="52" spans="2:9" s="253" customFormat="1" x14ac:dyDescent="0.3">
      <c r="B52" s="252" t="str">
        <f>IF($E52="","",VLOOKUP($E52,Lists!$BU$2:$BX$478,COLUMN(),FALSE))</f>
        <v/>
      </c>
      <c r="C52" s="252" t="str">
        <f>IF($E52="","",VLOOKUP($E52,Lists!$BU$2:$BX$478,COLUMN(),FALSE))</f>
        <v/>
      </c>
      <c r="D52" s="252" t="str">
        <f>IF($E52="","",VLOOKUP($E52,Lists!$BU$2:$BX$478,COLUMN(),FALSE))</f>
        <v/>
      </c>
      <c r="E52" s="248"/>
      <c r="F52" s="246"/>
      <c r="G52" s="246"/>
      <c r="H52" s="246"/>
      <c r="I52" s="246"/>
    </row>
    <row r="53" spans="2:9" s="253" customFormat="1" x14ac:dyDescent="0.3">
      <c r="B53" s="252" t="str">
        <f>IF($E53="","",VLOOKUP($E53,Lists!$BU$2:$BX$478,COLUMN(),FALSE))</f>
        <v/>
      </c>
      <c r="C53" s="252" t="str">
        <f>IF($E53="","",VLOOKUP($E53,Lists!$BU$2:$BX$478,COLUMN(),FALSE))</f>
        <v/>
      </c>
      <c r="D53" s="252" t="str">
        <f>IF($E53="","",VLOOKUP($E53,Lists!$BU$2:$BX$478,COLUMN(),FALSE))</f>
        <v/>
      </c>
      <c r="E53" s="248"/>
      <c r="F53" s="246"/>
      <c r="G53" s="246"/>
      <c r="H53" s="246"/>
      <c r="I53" s="246"/>
    </row>
    <row r="54" spans="2:9" s="253" customFormat="1" x14ac:dyDescent="0.3">
      <c r="B54" s="252" t="str">
        <f>IF($E54="","",VLOOKUP($E54,Lists!$BU$2:$BX$478,COLUMN(),FALSE))</f>
        <v/>
      </c>
      <c r="C54" s="252" t="str">
        <f>IF($E54="","",VLOOKUP($E54,Lists!$BU$2:$BX$478,COLUMN(),FALSE))</f>
        <v/>
      </c>
      <c r="D54" s="252" t="str">
        <f>IF($E54="","",VLOOKUP($E54,Lists!$BU$2:$BX$478,COLUMN(),FALSE))</f>
        <v/>
      </c>
      <c r="E54" s="248"/>
      <c r="F54" s="246"/>
      <c r="G54" s="246"/>
      <c r="H54" s="246"/>
      <c r="I54" s="246"/>
    </row>
    <row r="55" spans="2:9" s="253" customFormat="1" x14ac:dyDescent="0.3">
      <c r="B55" s="252" t="str">
        <f>IF($E55="","",VLOOKUP($E55,Lists!$BU$2:$BX$478,COLUMN(),FALSE))</f>
        <v/>
      </c>
      <c r="C55" s="252" t="str">
        <f>IF($E55="","",VLOOKUP($E55,Lists!$BU$2:$BX$478,COLUMN(),FALSE))</f>
        <v/>
      </c>
      <c r="D55" s="252" t="str">
        <f>IF($E55="","",VLOOKUP($E55,Lists!$BU$2:$BX$478,COLUMN(),FALSE))</f>
        <v/>
      </c>
      <c r="E55" s="248"/>
      <c r="F55" s="246"/>
      <c r="G55" s="246"/>
      <c r="H55" s="246"/>
      <c r="I55" s="246"/>
    </row>
    <row r="56" spans="2:9" s="253" customFormat="1" x14ac:dyDescent="0.3">
      <c r="B56" s="252" t="str">
        <f>IF($E56="","",VLOOKUP($E56,Lists!$BU$2:$BX$478,COLUMN(),FALSE))</f>
        <v/>
      </c>
      <c r="C56" s="252" t="str">
        <f>IF($E56="","",VLOOKUP($E56,Lists!$BU$2:$BX$478,COLUMN(),FALSE))</f>
        <v/>
      </c>
      <c r="D56" s="252" t="str">
        <f>IF($E56="","",VLOOKUP($E56,Lists!$BU$2:$BX$478,COLUMN(),FALSE))</f>
        <v/>
      </c>
      <c r="E56" s="248"/>
      <c r="F56" s="246"/>
      <c r="G56" s="246"/>
      <c r="H56" s="246"/>
      <c r="I56" s="246"/>
    </row>
    <row r="57" spans="2:9" s="253" customFormat="1" x14ac:dyDescent="0.3">
      <c r="B57" s="252" t="str">
        <f>IF($E57="","",VLOOKUP($E57,Lists!$BU$2:$BX$478,COLUMN(),FALSE))</f>
        <v/>
      </c>
      <c r="C57" s="252" t="str">
        <f>IF($E57="","",VLOOKUP($E57,Lists!$BU$2:$BX$478,COLUMN(),FALSE))</f>
        <v/>
      </c>
      <c r="D57" s="252" t="str">
        <f>IF($E57="","",VLOOKUP($E57,Lists!$BU$2:$BX$478,COLUMN(),FALSE))</f>
        <v/>
      </c>
      <c r="E57" s="248"/>
      <c r="F57" s="246"/>
      <c r="G57" s="246"/>
      <c r="H57" s="246"/>
      <c r="I57" s="246"/>
    </row>
    <row r="58" spans="2:9" s="253" customFormat="1" x14ac:dyDescent="0.3">
      <c r="B58" s="252" t="str">
        <f>IF($E58="","",VLOOKUP($E58,Lists!$BU$2:$BX$478,COLUMN(),FALSE))</f>
        <v/>
      </c>
      <c r="C58" s="252" t="str">
        <f>IF($E58="","",VLOOKUP($E58,Lists!$BU$2:$BX$478,COLUMN(),FALSE))</f>
        <v/>
      </c>
      <c r="D58" s="252" t="str">
        <f>IF($E58="","",VLOOKUP($E58,Lists!$BU$2:$BX$478,COLUMN(),FALSE))</f>
        <v/>
      </c>
      <c r="E58" s="248"/>
      <c r="F58" s="246"/>
      <c r="G58" s="246"/>
      <c r="H58" s="246"/>
      <c r="I58" s="246"/>
    </row>
    <row r="59" spans="2:9" s="253" customFormat="1" x14ac:dyDescent="0.3">
      <c r="B59" s="252" t="str">
        <f>IF($E59="","",VLOOKUP($E59,Lists!$BU$2:$BX$478,COLUMN(),FALSE))</f>
        <v/>
      </c>
      <c r="C59" s="252" t="str">
        <f>IF($E59="","",VLOOKUP($E59,Lists!$BU$2:$BX$478,COLUMN(),FALSE))</f>
        <v/>
      </c>
      <c r="D59" s="252" t="str">
        <f>IF($E59="","",VLOOKUP($E59,Lists!$BU$2:$BX$478,COLUMN(),FALSE))</f>
        <v/>
      </c>
      <c r="E59" s="248"/>
      <c r="F59" s="246"/>
      <c r="G59" s="246"/>
      <c r="H59" s="246"/>
      <c r="I59" s="246"/>
    </row>
    <row r="60" spans="2:9" s="253" customFormat="1" x14ac:dyDescent="0.3">
      <c r="B60" s="252" t="str">
        <f>IF($E60="","",VLOOKUP($E60,Lists!$BU$2:$BX$478,COLUMN(),FALSE))</f>
        <v/>
      </c>
      <c r="C60" s="252" t="str">
        <f>IF($E60="","",VLOOKUP($E60,Lists!$BU$2:$BX$478,COLUMN(),FALSE))</f>
        <v/>
      </c>
      <c r="D60" s="252" t="str">
        <f>IF($E60="","",VLOOKUP($E60,Lists!$BU$2:$BX$478,COLUMN(),FALSE))</f>
        <v/>
      </c>
      <c r="E60" s="248"/>
      <c r="F60" s="246"/>
      <c r="G60" s="246"/>
      <c r="H60" s="246"/>
      <c r="I60" s="246"/>
    </row>
    <row r="61" spans="2:9" s="253" customFormat="1" x14ac:dyDescent="0.3">
      <c r="B61" s="252" t="str">
        <f>IF($E61="","",VLOOKUP($E61,Lists!$BU$2:$BX$478,COLUMN(),FALSE))</f>
        <v/>
      </c>
      <c r="C61" s="252" t="str">
        <f>IF($E61="","",VLOOKUP($E61,Lists!$BU$2:$BX$478,COLUMN(),FALSE))</f>
        <v/>
      </c>
      <c r="D61" s="252" t="str">
        <f>IF($E61="","",VLOOKUP($E61,Lists!$BU$2:$BX$478,COLUMN(),FALSE))</f>
        <v/>
      </c>
      <c r="E61" s="248"/>
      <c r="F61" s="246"/>
      <c r="G61" s="246"/>
      <c r="H61" s="246"/>
      <c r="I61" s="246"/>
    </row>
    <row r="62" spans="2:9" s="253" customFormat="1" x14ac:dyDescent="0.3">
      <c r="B62" s="252" t="str">
        <f>IF($E62="","",VLOOKUP($E62,Lists!$BU$2:$BX$478,COLUMN(),FALSE))</f>
        <v/>
      </c>
      <c r="C62" s="252" t="str">
        <f>IF($E62="","",VLOOKUP($E62,Lists!$BU$2:$BX$478,COLUMN(),FALSE))</f>
        <v/>
      </c>
      <c r="D62" s="252" t="str">
        <f>IF($E62="","",VLOOKUP($E62,Lists!$BU$2:$BX$478,COLUMN(),FALSE))</f>
        <v/>
      </c>
      <c r="E62" s="248"/>
      <c r="F62" s="246"/>
      <c r="G62" s="246"/>
      <c r="H62" s="246"/>
      <c r="I62" s="246"/>
    </row>
    <row r="63" spans="2:9" s="253" customFormat="1" x14ac:dyDescent="0.3">
      <c r="B63" s="252" t="str">
        <f>IF($E63="","",VLOOKUP($E63,Lists!$BU$2:$BX$478,COLUMN(),FALSE))</f>
        <v/>
      </c>
      <c r="C63" s="252" t="str">
        <f>IF($E63="","",VLOOKUP($E63,Lists!$BU$2:$BX$478,COLUMN(),FALSE))</f>
        <v/>
      </c>
      <c r="D63" s="252" t="str">
        <f>IF($E63="","",VLOOKUP($E63,Lists!$BU$2:$BX$478,COLUMN(),FALSE))</f>
        <v/>
      </c>
      <c r="E63" s="248"/>
      <c r="F63" s="246"/>
      <c r="G63" s="246"/>
      <c r="H63" s="246"/>
      <c r="I63" s="246"/>
    </row>
    <row r="64" spans="2:9" s="253" customFormat="1" x14ac:dyDescent="0.3">
      <c r="B64" s="252" t="str">
        <f>IF($E64="","",VLOOKUP($E64,Lists!$BU$2:$BX$478,COLUMN(),FALSE))</f>
        <v/>
      </c>
      <c r="C64" s="252" t="str">
        <f>IF($E64="","",VLOOKUP($E64,Lists!$BU$2:$BX$478,COLUMN(),FALSE))</f>
        <v/>
      </c>
      <c r="D64" s="252" t="str">
        <f>IF($E64="","",VLOOKUP($E64,Lists!$BU$2:$BX$478,COLUMN(),FALSE))</f>
        <v/>
      </c>
      <c r="E64" s="248"/>
      <c r="F64" s="246"/>
      <c r="G64" s="246"/>
      <c r="H64" s="246"/>
      <c r="I64" s="246"/>
    </row>
    <row r="65" spans="2:9" s="253" customFormat="1" x14ac:dyDescent="0.3">
      <c r="B65" s="252" t="str">
        <f>IF($E65="","",VLOOKUP($E65,Lists!$BU$2:$BX$478,COLUMN(),FALSE))</f>
        <v/>
      </c>
      <c r="C65" s="252" t="str">
        <f>IF($E65="","",VLOOKUP($E65,Lists!$BU$2:$BX$478,COLUMN(),FALSE))</f>
        <v/>
      </c>
      <c r="D65" s="252" t="str">
        <f>IF($E65="","",VLOOKUP($E65,Lists!$BU$2:$BX$478,COLUMN(),FALSE))</f>
        <v/>
      </c>
      <c r="E65" s="248"/>
      <c r="F65" s="246"/>
      <c r="G65" s="246"/>
      <c r="H65" s="246"/>
      <c r="I65" s="246"/>
    </row>
    <row r="66" spans="2:9" s="253" customFormat="1" x14ac:dyDescent="0.3">
      <c r="B66" s="252" t="str">
        <f>IF($E66="","",VLOOKUP($E66,Lists!$BU$2:$BX$478,COLUMN(),FALSE))</f>
        <v/>
      </c>
      <c r="C66" s="252" t="str">
        <f>IF($E66="","",VLOOKUP($E66,Lists!$BU$2:$BX$478,COLUMN(),FALSE))</f>
        <v/>
      </c>
      <c r="D66" s="252" t="str">
        <f>IF($E66="","",VLOOKUP($E66,Lists!$BU$2:$BX$478,COLUMN(),FALSE))</f>
        <v/>
      </c>
      <c r="E66" s="248"/>
      <c r="F66" s="246"/>
      <c r="G66" s="246"/>
      <c r="H66" s="246"/>
      <c r="I66" s="246"/>
    </row>
    <row r="67" spans="2:9" s="253" customFormat="1" x14ac:dyDescent="0.3">
      <c r="B67" s="252" t="str">
        <f>IF($E67="","",VLOOKUP($E67,Lists!$BU$2:$BX$478,COLUMN(),FALSE))</f>
        <v/>
      </c>
      <c r="C67" s="252" t="str">
        <f>IF($E67="","",VLOOKUP($E67,Lists!$BU$2:$BX$478,COLUMN(),FALSE))</f>
        <v/>
      </c>
      <c r="D67" s="252" t="str">
        <f>IF($E67="","",VLOOKUP($E67,Lists!$BU$2:$BX$478,COLUMN(),FALSE))</f>
        <v/>
      </c>
      <c r="E67" s="248"/>
      <c r="F67" s="246"/>
      <c r="G67" s="246"/>
      <c r="H67" s="246"/>
      <c r="I67" s="246"/>
    </row>
    <row r="68" spans="2:9" s="253" customFormat="1" x14ac:dyDescent="0.3">
      <c r="B68" s="252" t="str">
        <f>IF($E68="","",VLOOKUP($E68,Lists!$BU$2:$BX$478,COLUMN(),FALSE))</f>
        <v/>
      </c>
      <c r="C68" s="252" t="str">
        <f>IF($E68="","",VLOOKUP($E68,Lists!$BU$2:$BX$478,COLUMN(),FALSE))</f>
        <v/>
      </c>
      <c r="D68" s="252" t="str">
        <f>IF($E68="","",VLOOKUP($E68,Lists!$BU$2:$BX$478,COLUMN(),FALSE))</f>
        <v/>
      </c>
      <c r="E68" s="248"/>
      <c r="F68" s="246"/>
      <c r="G68" s="246"/>
      <c r="H68" s="246"/>
      <c r="I68" s="246"/>
    </row>
    <row r="69" spans="2:9" s="253" customFormat="1" x14ac:dyDescent="0.3">
      <c r="B69" s="252" t="str">
        <f>IF($E69="","",VLOOKUP($E69,Lists!$BU$2:$BX$478,COLUMN(),FALSE))</f>
        <v/>
      </c>
      <c r="C69" s="252" t="str">
        <f>IF($E69="","",VLOOKUP($E69,Lists!$BU$2:$BX$478,COLUMN(),FALSE))</f>
        <v/>
      </c>
      <c r="D69" s="252" t="str">
        <f>IF($E69="","",VLOOKUP($E69,Lists!$BU$2:$BX$478,COLUMN(),FALSE))</f>
        <v/>
      </c>
      <c r="E69" s="248"/>
      <c r="F69" s="246"/>
      <c r="G69" s="246"/>
      <c r="H69" s="246"/>
      <c r="I69" s="246"/>
    </row>
    <row r="70" spans="2:9" s="253" customFormat="1" x14ac:dyDescent="0.3">
      <c r="B70" s="252" t="str">
        <f>IF($E70="","",VLOOKUP($E70,Lists!$BU$2:$BX$478,COLUMN(),FALSE))</f>
        <v/>
      </c>
      <c r="C70" s="252" t="str">
        <f>IF($E70="","",VLOOKUP($E70,Lists!$BU$2:$BX$478,COLUMN(),FALSE))</f>
        <v/>
      </c>
      <c r="D70" s="252" t="str">
        <f>IF($E70="","",VLOOKUP($E70,Lists!$BU$2:$BX$478,COLUMN(),FALSE))</f>
        <v/>
      </c>
      <c r="E70" s="248"/>
      <c r="F70" s="246"/>
      <c r="G70" s="246"/>
      <c r="H70" s="246"/>
      <c r="I70" s="246"/>
    </row>
    <row r="71" spans="2:9" s="253" customFormat="1" x14ac:dyDescent="0.3">
      <c r="B71" s="252" t="str">
        <f>IF($E71="","",VLOOKUP($E71,Lists!$BU$2:$BX$478,COLUMN(),FALSE))</f>
        <v/>
      </c>
      <c r="C71" s="252" t="str">
        <f>IF($E71="","",VLOOKUP($E71,Lists!$BU$2:$BX$478,COLUMN(),FALSE))</f>
        <v/>
      </c>
      <c r="D71" s="252" t="str">
        <f>IF($E71="","",VLOOKUP($E71,Lists!$BU$2:$BX$478,COLUMN(),FALSE))</f>
        <v/>
      </c>
      <c r="E71" s="248"/>
      <c r="F71" s="246"/>
      <c r="G71" s="246"/>
      <c r="H71" s="246"/>
      <c r="I71" s="246"/>
    </row>
    <row r="72" spans="2:9" s="253" customFormat="1" x14ac:dyDescent="0.3">
      <c r="B72" s="252" t="str">
        <f>IF($E72="","",VLOOKUP($E72,Lists!$BU$2:$BX$478,COLUMN(),FALSE))</f>
        <v/>
      </c>
      <c r="C72" s="252" t="str">
        <f>IF($E72="","",VLOOKUP($E72,Lists!$BU$2:$BX$478,COLUMN(),FALSE))</f>
        <v/>
      </c>
      <c r="D72" s="252" t="str">
        <f>IF($E72="","",VLOOKUP($E72,Lists!$BU$2:$BX$478,COLUMN(),FALSE))</f>
        <v/>
      </c>
      <c r="E72" s="248"/>
      <c r="F72" s="246"/>
      <c r="G72" s="246"/>
      <c r="H72" s="246"/>
      <c r="I72" s="246"/>
    </row>
    <row r="73" spans="2:9" s="253" customFormat="1" x14ac:dyDescent="0.3">
      <c r="B73" s="252" t="str">
        <f>IF($E73="","",VLOOKUP($E73,Lists!$BU$2:$BX$478,COLUMN(),FALSE))</f>
        <v/>
      </c>
      <c r="C73" s="252" t="str">
        <f>IF($E73="","",VLOOKUP($E73,Lists!$BU$2:$BX$478,COLUMN(),FALSE))</f>
        <v/>
      </c>
      <c r="D73" s="252" t="str">
        <f>IF($E73="","",VLOOKUP($E73,Lists!$BU$2:$BX$478,COLUMN(),FALSE))</f>
        <v/>
      </c>
      <c r="E73" s="248"/>
      <c r="F73" s="246"/>
      <c r="G73" s="246"/>
      <c r="H73" s="246"/>
      <c r="I73" s="246"/>
    </row>
    <row r="74" spans="2:9" s="253" customFormat="1" x14ac:dyDescent="0.3">
      <c r="B74" s="252" t="str">
        <f>IF($E74="","",VLOOKUP($E74,Lists!$BU$2:$BX$478,COLUMN(),FALSE))</f>
        <v/>
      </c>
      <c r="C74" s="252" t="str">
        <f>IF($E74="","",VLOOKUP($E74,Lists!$BU$2:$BX$478,COLUMN(),FALSE))</f>
        <v/>
      </c>
      <c r="D74" s="252" t="str">
        <f>IF($E74="","",VLOOKUP($E74,Lists!$BU$2:$BX$478,COLUMN(),FALSE))</f>
        <v/>
      </c>
      <c r="E74" s="248"/>
      <c r="F74" s="246"/>
      <c r="G74" s="246"/>
      <c r="H74" s="246"/>
      <c r="I74" s="246"/>
    </row>
    <row r="75" spans="2:9" s="253" customFormat="1" x14ac:dyDescent="0.3">
      <c r="B75" s="252" t="str">
        <f>IF($E75="","",VLOOKUP($E75,Lists!$BU$2:$BX$478,COLUMN(),FALSE))</f>
        <v/>
      </c>
      <c r="C75" s="252" t="str">
        <f>IF($E75="","",VLOOKUP($E75,Lists!$BU$2:$BX$478,COLUMN(),FALSE))</f>
        <v/>
      </c>
      <c r="D75" s="252" t="str">
        <f>IF($E75="","",VLOOKUP($E75,Lists!$BU$2:$BX$478,COLUMN(),FALSE))</f>
        <v/>
      </c>
      <c r="E75" s="248"/>
      <c r="F75" s="246"/>
      <c r="G75" s="246"/>
      <c r="H75" s="246"/>
      <c r="I75" s="246"/>
    </row>
    <row r="76" spans="2:9" s="253" customFormat="1" x14ac:dyDescent="0.3">
      <c r="B76" s="252" t="str">
        <f>IF($E76="","",VLOOKUP($E76,Lists!$BU$2:$BX$478,COLUMN(),FALSE))</f>
        <v/>
      </c>
      <c r="C76" s="252" t="str">
        <f>IF($E76="","",VLOOKUP($E76,Lists!$BU$2:$BX$478,COLUMN(),FALSE))</f>
        <v/>
      </c>
      <c r="D76" s="252" t="str">
        <f>IF($E76="","",VLOOKUP($E76,Lists!$BU$2:$BX$478,COLUMN(),FALSE))</f>
        <v/>
      </c>
      <c r="E76" s="248"/>
      <c r="F76" s="246"/>
      <c r="G76" s="246"/>
      <c r="H76" s="246"/>
      <c r="I76" s="246"/>
    </row>
    <row r="77" spans="2:9" s="253" customFormat="1" x14ac:dyDescent="0.3">
      <c r="B77" s="252" t="str">
        <f>IF($E77="","",VLOOKUP($E77,Lists!$BU$2:$BX$478,COLUMN(),FALSE))</f>
        <v/>
      </c>
      <c r="C77" s="252" t="str">
        <f>IF($E77="","",VLOOKUP($E77,Lists!$BU$2:$BX$478,COLUMN(),FALSE))</f>
        <v/>
      </c>
      <c r="D77" s="252" t="str">
        <f>IF($E77="","",VLOOKUP($E77,Lists!$BU$2:$BX$478,COLUMN(),FALSE))</f>
        <v/>
      </c>
      <c r="E77" s="248"/>
      <c r="F77" s="246"/>
      <c r="G77" s="246"/>
      <c r="H77" s="246"/>
      <c r="I77" s="246"/>
    </row>
    <row r="78" spans="2:9" s="253" customFormat="1" x14ac:dyDescent="0.3">
      <c r="B78" s="252" t="str">
        <f>IF($E78="","",VLOOKUP($E78,Lists!$BU$2:$BX$478,COLUMN(),FALSE))</f>
        <v/>
      </c>
      <c r="C78" s="252" t="str">
        <f>IF($E78="","",VLOOKUP($E78,Lists!$BU$2:$BX$478,COLUMN(),FALSE))</f>
        <v/>
      </c>
      <c r="D78" s="252" t="str">
        <f>IF($E78="","",VLOOKUP($E78,Lists!$BU$2:$BX$478,COLUMN(),FALSE))</f>
        <v/>
      </c>
      <c r="E78" s="248"/>
      <c r="F78" s="246"/>
      <c r="G78" s="246"/>
      <c r="H78" s="246"/>
      <c r="I78" s="246"/>
    </row>
    <row r="79" spans="2:9" s="253" customFormat="1" x14ac:dyDescent="0.3">
      <c r="B79" s="252" t="str">
        <f>IF($E79="","",VLOOKUP($E79,Lists!$BU$2:$BX$478,COLUMN(),FALSE))</f>
        <v/>
      </c>
      <c r="C79" s="252" t="str">
        <f>IF($E79="","",VLOOKUP($E79,Lists!$BU$2:$BX$478,COLUMN(),FALSE))</f>
        <v/>
      </c>
      <c r="D79" s="252" t="str">
        <f>IF($E79="","",VLOOKUP($E79,Lists!$BU$2:$BX$478,COLUMN(),FALSE))</f>
        <v/>
      </c>
      <c r="E79" s="248"/>
      <c r="F79" s="246"/>
      <c r="G79" s="246"/>
      <c r="H79" s="246"/>
      <c r="I79" s="246"/>
    </row>
    <row r="80" spans="2:9" s="253" customFormat="1" x14ac:dyDescent="0.3">
      <c r="B80" s="252" t="str">
        <f>IF($E80="","",VLOOKUP($E80,Lists!$BU$2:$BX$478,COLUMN(),FALSE))</f>
        <v/>
      </c>
      <c r="C80" s="252" t="str">
        <f>IF($E80="","",VLOOKUP($E80,Lists!$BU$2:$BX$478,COLUMN(),FALSE))</f>
        <v/>
      </c>
      <c r="D80" s="252" t="str">
        <f>IF($E80="","",VLOOKUP($E80,Lists!$BU$2:$BX$478,COLUMN(),FALSE))</f>
        <v/>
      </c>
      <c r="E80" s="248"/>
      <c r="F80" s="246"/>
      <c r="G80" s="246"/>
      <c r="H80" s="246"/>
      <c r="I80" s="246"/>
    </row>
    <row r="81" spans="2:9" s="253" customFormat="1" x14ac:dyDescent="0.3">
      <c r="B81" s="252" t="str">
        <f>IF($E81="","",VLOOKUP($E81,Lists!$BU$2:$BX$478,COLUMN(),FALSE))</f>
        <v/>
      </c>
      <c r="C81" s="252" t="str">
        <f>IF($E81="","",VLOOKUP($E81,Lists!$BU$2:$BX$478,COLUMN(),FALSE))</f>
        <v/>
      </c>
      <c r="D81" s="252" t="str">
        <f>IF($E81="","",VLOOKUP($E81,Lists!$BU$2:$BX$478,COLUMN(),FALSE))</f>
        <v/>
      </c>
      <c r="E81" s="248"/>
      <c r="F81" s="246"/>
      <c r="G81" s="246"/>
      <c r="H81" s="246"/>
      <c r="I81" s="246"/>
    </row>
    <row r="82" spans="2:9" s="253" customFormat="1" x14ac:dyDescent="0.3">
      <c r="B82" s="252" t="str">
        <f>IF($E82="","",VLOOKUP($E82,Lists!$BU$2:$BX$478,COLUMN(),FALSE))</f>
        <v/>
      </c>
      <c r="C82" s="252" t="str">
        <f>IF($E82="","",VLOOKUP($E82,Lists!$BU$2:$BX$478,COLUMN(),FALSE))</f>
        <v/>
      </c>
      <c r="D82" s="252" t="str">
        <f>IF($E82="","",VLOOKUP($E82,Lists!$BU$2:$BX$478,COLUMN(),FALSE))</f>
        <v/>
      </c>
      <c r="E82" s="248"/>
      <c r="F82" s="246"/>
      <c r="G82" s="246"/>
      <c r="H82" s="246"/>
      <c r="I82" s="246"/>
    </row>
    <row r="83" spans="2:9" s="253" customFormat="1" x14ac:dyDescent="0.3">
      <c r="B83" s="252" t="str">
        <f>IF($E83="","",VLOOKUP($E83,Lists!$BU$2:$BX$478,COLUMN(),FALSE))</f>
        <v/>
      </c>
      <c r="C83" s="252" t="str">
        <f>IF($E83="","",VLOOKUP($E83,Lists!$BU$2:$BX$478,COLUMN(),FALSE))</f>
        <v/>
      </c>
      <c r="D83" s="252" t="str">
        <f>IF($E83="","",VLOOKUP($E83,Lists!$BU$2:$BX$478,COLUMN(),FALSE))</f>
        <v/>
      </c>
      <c r="E83" s="248"/>
      <c r="F83" s="246"/>
      <c r="G83" s="246"/>
      <c r="H83" s="246"/>
      <c r="I83" s="246"/>
    </row>
    <row r="84" spans="2:9" s="253" customFormat="1" x14ac:dyDescent="0.3">
      <c r="B84" s="252" t="str">
        <f>IF($E84="","",VLOOKUP($E84,Lists!$BU$2:$BX$478,COLUMN(),FALSE))</f>
        <v/>
      </c>
      <c r="C84" s="252" t="str">
        <f>IF($E84="","",VLOOKUP($E84,Lists!$BU$2:$BX$478,COLUMN(),FALSE))</f>
        <v/>
      </c>
      <c r="D84" s="252" t="str">
        <f>IF($E84="","",VLOOKUP($E84,Lists!$BU$2:$BX$478,COLUMN(),FALSE))</f>
        <v/>
      </c>
      <c r="E84" s="248"/>
      <c r="F84" s="246"/>
      <c r="G84" s="246"/>
      <c r="H84" s="246"/>
      <c r="I84" s="246"/>
    </row>
    <row r="85" spans="2:9" s="253" customFormat="1" x14ac:dyDescent="0.3">
      <c r="B85" s="252" t="str">
        <f>IF($E85="","",VLOOKUP($E85,Lists!$BU$2:$BX$478,COLUMN(),FALSE))</f>
        <v/>
      </c>
      <c r="C85" s="252" t="str">
        <f>IF($E85="","",VLOOKUP($E85,Lists!$BU$2:$BX$478,COLUMN(),FALSE))</f>
        <v/>
      </c>
      <c r="D85" s="252" t="str">
        <f>IF($E85="","",VLOOKUP($E85,Lists!$BU$2:$BX$478,COLUMN(),FALSE))</f>
        <v/>
      </c>
      <c r="E85" s="248"/>
      <c r="F85" s="246"/>
      <c r="G85" s="246"/>
      <c r="H85" s="246"/>
      <c r="I85" s="246"/>
    </row>
    <row r="86" spans="2:9" s="253" customFormat="1" x14ac:dyDescent="0.3">
      <c r="B86" s="252" t="str">
        <f>IF($E86="","",VLOOKUP($E86,Lists!$BU$2:$BX$478,COLUMN(),FALSE))</f>
        <v/>
      </c>
      <c r="C86" s="252" t="str">
        <f>IF($E86="","",VLOOKUP($E86,Lists!$BU$2:$BX$478,COLUMN(),FALSE))</f>
        <v/>
      </c>
      <c r="D86" s="252" t="str">
        <f>IF($E86="","",VLOOKUP($E86,Lists!$BU$2:$BX$478,COLUMN(),FALSE))</f>
        <v/>
      </c>
      <c r="E86" s="248"/>
      <c r="F86" s="246"/>
      <c r="G86" s="246"/>
      <c r="H86" s="246"/>
      <c r="I86" s="246"/>
    </row>
    <row r="87" spans="2:9" s="253" customFormat="1" x14ac:dyDescent="0.3">
      <c r="B87" s="252" t="str">
        <f>IF($E87="","",VLOOKUP($E87,Lists!$BU$2:$BX$478,COLUMN(),FALSE))</f>
        <v/>
      </c>
      <c r="C87" s="252" t="str">
        <f>IF($E87="","",VLOOKUP($E87,Lists!$BU$2:$BX$478,COLUMN(),FALSE))</f>
        <v/>
      </c>
      <c r="D87" s="252" t="str">
        <f>IF($E87="","",VLOOKUP($E87,Lists!$BU$2:$BX$478,COLUMN(),FALSE))</f>
        <v/>
      </c>
      <c r="E87" s="248"/>
      <c r="F87" s="246"/>
      <c r="G87" s="246"/>
      <c r="H87" s="246"/>
      <c r="I87" s="246"/>
    </row>
    <row r="88" spans="2:9" s="253" customFormat="1" x14ac:dyDescent="0.3">
      <c r="B88" s="252" t="str">
        <f>IF($E88="","",VLOOKUP($E88,Lists!$BU$2:$BX$478,COLUMN(),FALSE))</f>
        <v/>
      </c>
      <c r="C88" s="252" t="str">
        <f>IF($E88="","",VLOOKUP($E88,Lists!$BU$2:$BX$478,COLUMN(),FALSE))</f>
        <v/>
      </c>
      <c r="D88" s="252" t="str">
        <f>IF($E88="","",VLOOKUP($E88,Lists!$BU$2:$BX$478,COLUMN(),FALSE))</f>
        <v/>
      </c>
      <c r="E88" s="248"/>
      <c r="F88" s="246"/>
      <c r="G88" s="246"/>
      <c r="H88" s="246"/>
      <c r="I88" s="246"/>
    </row>
    <row r="89" spans="2:9" s="253" customFormat="1" x14ac:dyDescent="0.3">
      <c r="B89" s="252" t="str">
        <f>IF($E89="","",VLOOKUP($E89,Lists!$BU$2:$BX$478,COLUMN(),FALSE))</f>
        <v/>
      </c>
      <c r="C89" s="252" t="str">
        <f>IF($E89="","",VLOOKUP($E89,Lists!$BU$2:$BX$478,COLUMN(),FALSE))</f>
        <v/>
      </c>
      <c r="D89" s="252" t="str">
        <f>IF($E89="","",VLOOKUP($E89,Lists!$BU$2:$BX$478,COLUMN(),FALSE))</f>
        <v/>
      </c>
      <c r="E89" s="248"/>
      <c r="F89" s="246"/>
      <c r="G89" s="246"/>
      <c r="H89" s="246"/>
      <c r="I89" s="246"/>
    </row>
    <row r="90" spans="2:9" s="253" customFormat="1" x14ac:dyDescent="0.3">
      <c r="B90" s="252" t="str">
        <f>IF($E90="","",VLOOKUP($E90,Lists!$BU$2:$BX$478,COLUMN(),FALSE))</f>
        <v/>
      </c>
      <c r="C90" s="252" t="str">
        <f>IF($E90="","",VLOOKUP($E90,Lists!$BU$2:$BX$478,COLUMN(),FALSE))</f>
        <v/>
      </c>
      <c r="D90" s="252" t="str">
        <f>IF($E90="","",VLOOKUP($E90,Lists!$BU$2:$BX$478,COLUMN(),FALSE))</f>
        <v/>
      </c>
      <c r="E90" s="248"/>
      <c r="F90" s="246"/>
      <c r="G90" s="246"/>
      <c r="H90" s="246"/>
      <c r="I90" s="246"/>
    </row>
    <row r="91" spans="2:9" s="253" customFormat="1" x14ac:dyDescent="0.3">
      <c r="B91" s="252" t="str">
        <f>IF($E91="","",VLOOKUP($E91,Lists!$BU$2:$BX$478,COLUMN(),FALSE))</f>
        <v/>
      </c>
      <c r="C91" s="252" t="str">
        <f>IF($E91="","",VLOOKUP($E91,Lists!$BU$2:$BX$478,COLUMN(),FALSE))</f>
        <v/>
      </c>
      <c r="D91" s="252" t="str">
        <f>IF($E91="","",VLOOKUP($E91,Lists!$BU$2:$BX$478,COLUMN(),FALSE))</f>
        <v/>
      </c>
      <c r="E91" s="248"/>
      <c r="F91" s="246"/>
      <c r="G91" s="246"/>
      <c r="H91" s="246"/>
      <c r="I91" s="246"/>
    </row>
    <row r="92" spans="2:9" s="253" customFormat="1" x14ac:dyDescent="0.3">
      <c r="B92" s="252" t="str">
        <f>IF($E92="","",VLOOKUP($E92,Lists!$BU$2:$BX$478,COLUMN(),FALSE))</f>
        <v/>
      </c>
      <c r="C92" s="252" t="str">
        <f>IF($E92="","",VLOOKUP($E92,Lists!$BU$2:$BX$478,COLUMN(),FALSE))</f>
        <v/>
      </c>
      <c r="D92" s="252" t="str">
        <f>IF($E92="","",VLOOKUP($E92,Lists!$BU$2:$BX$478,COLUMN(),FALSE))</f>
        <v/>
      </c>
      <c r="E92" s="248"/>
      <c r="F92" s="246"/>
      <c r="G92" s="246"/>
      <c r="H92" s="246"/>
      <c r="I92" s="246"/>
    </row>
    <row r="93" spans="2:9" s="253" customFormat="1" x14ac:dyDescent="0.3">
      <c r="B93" s="252" t="str">
        <f>IF($E93="","",VLOOKUP($E93,Lists!$BU$2:$BX$478,COLUMN(),FALSE))</f>
        <v/>
      </c>
      <c r="C93" s="252" t="str">
        <f>IF($E93="","",VLOOKUP($E93,Lists!$BU$2:$BX$478,COLUMN(),FALSE))</f>
        <v/>
      </c>
      <c r="D93" s="252" t="str">
        <f>IF($E93="","",VLOOKUP($E93,Lists!$BU$2:$BX$478,COLUMN(),FALSE))</f>
        <v/>
      </c>
      <c r="E93" s="248"/>
      <c r="F93" s="246"/>
      <c r="G93" s="246"/>
      <c r="H93" s="246"/>
      <c r="I93" s="246"/>
    </row>
    <row r="94" spans="2:9" s="253" customFormat="1" x14ac:dyDescent="0.3">
      <c r="B94" s="252" t="str">
        <f>IF($E94="","",VLOOKUP($E94,Lists!$BU$2:$BX$478,COLUMN(),FALSE))</f>
        <v/>
      </c>
      <c r="C94" s="252" t="str">
        <f>IF($E94="","",VLOOKUP($E94,Lists!$BU$2:$BX$478,COLUMN(),FALSE))</f>
        <v/>
      </c>
      <c r="D94" s="252" t="str">
        <f>IF($E94="","",VLOOKUP($E94,Lists!$BU$2:$BX$478,COLUMN(),FALSE))</f>
        <v/>
      </c>
      <c r="E94" s="248"/>
      <c r="F94" s="246"/>
      <c r="G94" s="246"/>
      <c r="H94" s="246"/>
      <c r="I94" s="246"/>
    </row>
    <row r="95" spans="2:9" s="253" customFormat="1" x14ac:dyDescent="0.3">
      <c r="B95" s="252" t="str">
        <f>IF($E95="","",VLOOKUP($E95,Lists!$BU$2:$BX$478,COLUMN(),FALSE))</f>
        <v/>
      </c>
      <c r="C95" s="252" t="str">
        <f>IF($E95="","",VLOOKUP($E95,Lists!$BU$2:$BX$478,COLUMN(),FALSE))</f>
        <v/>
      </c>
      <c r="D95" s="252" t="str">
        <f>IF($E95="","",VLOOKUP($E95,Lists!$BU$2:$BX$478,COLUMN(),FALSE))</f>
        <v/>
      </c>
      <c r="E95" s="248"/>
      <c r="F95" s="246"/>
      <c r="G95" s="246"/>
      <c r="H95" s="246"/>
      <c r="I95" s="246"/>
    </row>
    <row r="96" spans="2:9" s="253" customFormat="1" x14ac:dyDescent="0.3">
      <c r="B96" s="252" t="str">
        <f>IF($E96="","",VLOOKUP($E96,Lists!$BU$2:$BX$478,COLUMN(),FALSE))</f>
        <v/>
      </c>
      <c r="C96" s="252" t="str">
        <f>IF($E96="","",VLOOKUP($E96,Lists!$BU$2:$BX$478,COLUMN(),FALSE))</f>
        <v/>
      </c>
      <c r="D96" s="252" t="str">
        <f>IF($E96="","",VLOOKUP($E96,Lists!$BU$2:$BX$478,COLUMN(),FALSE))</f>
        <v/>
      </c>
      <c r="E96" s="248"/>
      <c r="F96" s="246"/>
      <c r="G96" s="246"/>
      <c r="H96" s="246"/>
      <c r="I96" s="246"/>
    </row>
    <row r="97" spans="2:9" s="253" customFormat="1" x14ac:dyDescent="0.3">
      <c r="B97" s="252" t="str">
        <f>IF($E97="","",VLOOKUP($E97,Lists!$BU$2:$BX$478,COLUMN(),FALSE))</f>
        <v/>
      </c>
      <c r="C97" s="252" t="str">
        <f>IF($E97="","",VLOOKUP($E97,Lists!$BU$2:$BX$478,COLUMN(),FALSE))</f>
        <v/>
      </c>
      <c r="D97" s="252" t="str">
        <f>IF($E97="","",VLOOKUP($E97,Lists!$BU$2:$BX$478,COLUMN(),FALSE))</f>
        <v/>
      </c>
      <c r="E97" s="248"/>
      <c r="F97" s="246"/>
      <c r="G97" s="246"/>
      <c r="H97" s="246"/>
      <c r="I97" s="246"/>
    </row>
    <row r="98" spans="2:9" s="253" customFormat="1" x14ac:dyDescent="0.3">
      <c r="B98" s="252" t="str">
        <f>IF($E98="","",VLOOKUP($E98,Lists!$BU$2:$BX$478,COLUMN(),FALSE))</f>
        <v/>
      </c>
      <c r="C98" s="252" t="str">
        <f>IF($E98="","",VLOOKUP($E98,Lists!$BU$2:$BX$478,COLUMN(),FALSE))</f>
        <v/>
      </c>
      <c r="D98" s="252" t="str">
        <f>IF($E98="","",VLOOKUP($E98,Lists!$BU$2:$BX$478,COLUMN(),FALSE))</f>
        <v/>
      </c>
      <c r="E98" s="248"/>
      <c r="F98" s="246"/>
      <c r="G98" s="246"/>
      <c r="H98" s="246"/>
      <c r="I98" s="246"/>
    </row>
    <row r="99" spans="2:9" s="253" customFormat="1" x14ac:dyDescent="0.3">
      <c r="B99" s="252" t="str">
        <f>IF($E99="","",VLOOKUP($E99,Lists!$BU$2:$BX$478,COLUMN(),FALSE))</f>
        <v/>
      </c>
      <c r="C99" s="252" t="str">
        <f>IF($E99="","",VLOOKUP($E99,Lists!$BU$2:$BX$478,COLUMN(),FALSE))</f>
        <v/>
      </c>
      <c r="D99" s="252" t="str">
        <f>IF($E99="","",VLOOKUP($E99,Lists!$BU$2:$BX$478,COLUMN(),FALSE))</f>
        <v/>
      </c>
      <c r="E99" s="248"/>
      <c r="F99" s="246"/>
      <c r="G99" s="246"/>
      <c r="H99" s="246"/>
      <c r="I99" s="246"/>
    </row>
    <row r="100" spans="2:9" s="253" customFormat="1" ht="15" thickBot="1" x14ac:dyDescent="0.35">
      <c r="B100" s="252" t="str">
        <f>IF($E100="","",VLOOKUP($E100,Lists!$BU$2:$BX$478,COLUMN(),FALSE))</f>
        <v/>
      </c>
      <c r="C100" s="252" t="str">
        <f>IF($E100="","",VLOOKUP($E100,Lists!$BU$2:$BX$478,COLUMN(),FALSE))</f>
        <v/>
      </c>
      <c r="D100" s="252" t="str">
        <f>IF($E100="","",VLOOKUP($E100,Lists!$BU$2:$BX$478,COLUMN(),FALSE))</f>
        <v/>
      </c>
      <c r="E100" s="248"/>
      <c r="F100" s="246"/>
      <c r="G100" s="250"/>
      <c r="H100" s="250"/>
      <c r="I100" s="250"/>
    </row>
  </sheetData>
  <sheetProtection algorithmName="SHA-512" hashValue="q1fhouBfH7kJASdNhBxinmGEGLV9FXIqKghJ/chnmWbnH6Dr30up+aZRCBiKviSNijtDrJGq9rxIp6X9d6o6Dg==" saltValue="4X+XXlmunR4JU0lVL6iR+A==" spinCount="100000" sheet="1" sort="0" autoFilter="0"/>
  <dataValidations count="2">
    <dataValidation type="list" allowBlank="1" showInputMessage="1" showErrorMessage="1" sqref="F15:H23" xr:uid="{00000000-0002-0000-0700-000000000000}">
      <formula1>"Yes, No"</formula1>
    </dataValidation>
    <dataValidation type="list" allowBlank="1" showInputMessage="1" showErrorMessage="1" sqref="E24:E100" xr:uid="{00000000-0002-0000-0700-000001000000}">
      <formula1>tirecordun</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Unless specified to add more information, the data entry should be selected from the dropdown" xr:uid="{00000000-0002-0000-0700-000002000000}">
          <x14:formula1>
            <xm:f>Lists!$R$44:$R$50</xm:f>
          </x14:formula1>
          <xm:sqref>F24:F100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5"/>
  </sheetPr>
  <dimension ref="B1:CX100"/>
  <sheetViews>
    <sheetView showGridLines="0" topLeftCell="B7" workbookViewId="0">
      <selection activeCell="B12" sqref="B12"/>
    </sheetView>
  </sheetViews>
  <sheetFormatPr defaultColWidth="0" defaultRowHeight="14.4" zeroHeight="1" x14ac:dyDescent="0.3"/>
  <cols>
    <col min="1" max="1" width="9.44140625" style="13" hidden="1" customWidth="1"/>
    <col min="2" max="2" width="17.5546875" style="13" customWidth="1"/>
    <col min="3" max="4" width="30.5546875" style="13" customWidth="1"/>
    <col min="5" max="5" width="60" style="13" customWidth="1"/>
    <col min="6" max="6" width="30.5546875" style="43" customWidth="1"/>
    <col min="7" max="7" width="34.5546875" style="13" customWidth="1"/>
    <col min="8" max="8" width="38.44140625" style="13" customWidth="1"/>
    <col min="9" max="102" width="0" style="13" hidden="1" customWidth="1"/>
    <col min="103" max="16384" width="9.44140625" style="13" hidden="1"/>
  </cols>
  <sheetData>
    <row r="1" spans="2:8" ht="24.75" hidden="1" customHeight="1" x14ac:dyDescent="0.3">
      <c r="B1" s="11" t="s">
        <v>7</v>
      </c>
      <c r="C1" s="12"/>
      <c r="D1" s="12"/>
      <c r="E1" s="12"/>
      <c r="F1" s="12"/>
      <c r="G1" s="12"/>
      <c r="H1" s="12"/>
    </row>
    <row r="2" spans="2:8" hidden="1" x14ac:dyDescent="0.3">
      <c r="B2" s="14" t="s">
        <v>8</v>
      </c>
      <c r="C2" s="11" t="str">
        <f>Welcome!B2</f>
        <v>63.6016(k) Notification of Compliance and  §63.6017(g) Semiannual Compliance Report (Spreadsheet Template)</v>
      </c>
      <c r="D2" s="11"/>
      <c r="E2" s="11"/>
      <c r="F2" s="11"/>
      <c r="G2" s="15"/>
      <c r="H2" s="15"/>
    </row>
    <row r="3" spans="2:8" hidden="1" x14ac:dyDescent="0.3">
      <c r="B3" s="16" t="s">
        <v>9</v>
      </c>
      <c r="C3" s="17" t="str">
        <f>Welcome!B3</f>
        <v>63.6016(k) and 63.6017(g)</v>
      </c>
      <c r="D3" s="17"/>
      <c r="E3" s="17"/>
      <c r="F3" s="17"/>
      <c r="G3" s="18"/>
      <c r="H3" s="18"/>
    </row>
    <row r="4" spans="2:8" hidden="1" x14ac:dyDescent="0.3">
      <c r="B4" s="16" t="s">
        <v>10</v>
      </c>
      <c r="C4" s="19" t="str">
        <f>Welcome!B4</f>
        <v>Final ICR Draft</v>
      </c>
      <c r="D4" s="19"/>
      <c r="E4" s="19"/>
      <c r="F4" s="19"/>
      <c r="G4" s="20"/>
      <c r="H4" s="20"/>
    </row>
    <row r="5" spans="2:8" hidden="1" x14ac:dyDescent="0.3">
      <c r="B5" s="16" t="s">
        <v>11</v>
      </c>
      <c r="C5" s="21">
        <f>Welcome!B5</f>
        <v>45532</v>
      </c>
      <c r="D5" s="21"/>
      <c r="E5" s="21"/>
      <c r="F5" s="21"/>
      <c r="G5" s="22"/>
      <c r="H5" s="22"/>
    </row>
    <row r="6" spans="2:8" hidden="1" x14ac:dyDescent="0.3">
      <c r="B6" s="1" t="str">
        <f>Welcome!B6</f>
        <v>OMB Control Number: 2060-0449 Form 5900-659</v>
      </c>
      <c r="F6" s="13"/>
    </row>
    <row r="7" spans="2:8" x14ac:dyDescent="0.3">
      <c r="B7" s="49" t="s">
        <v>62</v>
      </c>
      <c r="C7" s="50"/>
      <c r="D7" s="50"/>
      <c r="E7" s="50"/>
      <c r="F7" s="50"/>
      <c r="G7" s="50"/>
      <c r="H7" s="50"/>
    </row>
    <row r="8" spans="2:8" ht="17.25" hidden="1" customHeight="1" x14ac:dyDescent="0.3">
      <c r="B8" s="27" t="s">
        <v>18</v>
      </c>
      <c r="C8" s="27"/>
      <c r="D8" s="27"/>
      <c r="E8" s="27"/>
      <c r="F8" s="27"/>
      <c r="G8" s="27"/>
      <c r="H8" s="27"/>
    </row>
    <row r="9" spans="2:8" ht="17.25" hidden="1" customHeight="1" x14ac:dyDescent="0.3">
      <c r="B9" s="30"/>
      <c r="C9" s="30"/>
      <c r="D9" s="30"/>
      <c r="E9" s="30"/>
      <c r="F9" s="30"/>
      <c r="G9" s="30"/>
      <c r="H9" s="30"/>
    </row>
    <row r="10" spans="2:8" x14ac:dyDescent="0.3">
      <c r="B10" s="202" t="s">
        <v>274</v>
      </c>
      <c r="F10" s="13"/>
      <c r="G10" s="51"/>
      <c r="H10" s="51"/>
    </row>
    <row r="11" spans="2:8" s="54" customFormat="1" x14ac:dyDescent="0.3">
      <c r="B11" s="52" t="s">
        <v>449</v>
      </c>
      <c r="C11" s="53"/>
      <c r="D11" s="53"/>
      <c r="E11" s="53"/>
      <c r="F11" s="53"/>
      <c r="G11" s="56"/>
      <c r="H11" s="56"/>
    </row>
    <row r="12" spans="2:8" s="38" customFormat="1" ht="133.35" customHeight="1" thickBot="1" x14ac:dyDescent="0.35">
      <c r="B12" s="243" t="s">
        <v>387</v>
      </c>
      <c r="C12" s="239" t="s">
        <v>388</v>
      </c>
      <c r="D12" s="239" t="s">
        <v>270</v>
      </c>
      <c r="E12" s="240" t="s">
        <v>278</v>
      </c>
      <c r="F12" s="239" t="s">
        <v>462</v>
      </c>
      <c r="G12" s="239" t="s">
        <v>463</v>
      </c>
      <c r="H12" s="239" t="s">
        <v>464</v>
      </c>
    </row>
    <row r="13" spans="2:8" s="43" customFormat="1" x14ac:dyDescent="0.3">
      <c r="B13" s="213" t="s">
        <v>315</v>
      </c>
      <c r="C13" s="211" t="s">
        <v>58</v>
      </c>
      <c r="D13" s="211" t="s">
        <v>5</v>
      </c>
      <c r="E13" s="214" t="s">
        <v>324</v>
      </c>
      <c r="F13" s="211" t="s">
        <v>321</v>
      </c>
      <c r="G13" s="211" t="s">
        <v>322</v>
      </c>
      <c r="H13" s="211" t="s">
        <v>323</v>
      </c>
    </row>
    <row r="14" spans="2:8" s="225" customFormat="1" ht="30.6" customHeight="1" x14ac:dyDescent="0.3">
      <c r="B14" s="224" t="s">
        <v>41</v>
      </c>
      <c r="C14" s="44" t="s">
        <v>302</v>
      </c>
      <c r="D14" s="95" t="s">
        <v>242</v>
      </c>
      <c r="E14" s="220" t="s">
        <v>303</v>
      </c>
      <c r="F14" s="221" t="s">
        <v>291</v>
      </c>
      <c r="G14" s="95" t="s">
        <v>304</v>
      </c>
      <c r="H14" s="95" t="s">
        <v>262</v>
      </c>
    </row>
    <row r="15" spans="2:8" hidden="1" x14ac:dyDescent="0.3">
      <c r="B15" s="59" t="s">
        <v>380</v>
      </c>
      <c r="C15" s="44" t="s">
        <v>380</v>
      </c>
      <c r="D15" s="44" t="s">
        <v>380</v>
      </c>
      <c r="E15" s="61" t="s">
        <v>380</v>
      </c>
      <c r="F15" s="61" t="s">
        <v>380</v>
      </c>
      <c r="G15" s="44" t="s">
        <v>380</v>
      </c>
      <c r="H15" s="44" t="s">
        <v>380</v>
      </c>
    </row>
    <row r="16" spans="2:8" hidden="1" x14ac:dyDescent="0.3">
      <c r="B16" s="59" t="s">
        <v>380</v>
      </c>
      <c r="C16" s="44" t="s">
        <v>380</v>
      </c>
      <c r="D16" s="44" t="s">
        <v>380</v>
      </c>
      <c r="E16" s="61" t="s">
        <v>380</v>
      </c>
      <c r="F16" s="61" t="s">
        <v>380</v>
      </c>
      <c r="G16" s="44" t="s">
        <v>380</v>
      </c>
      <c r="H16" s="44" t="s">
        <v>380</v>
      </c>
    </row>
    <row r="17" spans="2:8" hidden="1" x14ac:dyDescent="0.3">
      <c r="B17" s="59" t="s">
        <v>380</v>
      </c>
      <c r="C17" s="44" t="s">
        <v>380</v>
      </c>
      <c r="D17" s="44" t="s">
        <v>380</v>
      </c>
      <c r="E17" s="61" t="s">
        <v>380</v>
      </c>
      <c r="F17" s="61" t="s">
        <v>380</v>
      </c>
      <c r="G17" s="44" t="s">
        <v>380</v>
      </c>
      <c r="H17" s="44" t="s">
        <v>380</v>
      </c>
    </row>
    <row r="18" spans="2:8" hidden="1" x14ac:dyDescent="0.3">
      <c r="B18" s="59" t="s">
        <v>380</v>
      </c>
      <c r="C18" s="44" t="s">
        <v>380</v>
      </c>
      <c r="D18" s="44" t="s">
        <v>380</v>
      </c>
      <c r="E18" s="61" t="s">
        <v>380</v>
      </c>
      <c r="F18" s="61" t="s">
        <v>380</v>
      </c>
      <c r="G18" s="44" t="s">
        <v>380</v>
      </c>
      <c r="H18" s="44" t="s">
        <v>380</v>
      </c>
    </row>
    <row r="19" spans="2:8" hidden="1" x14ac:dyDescent="0.3">
      <c r="B19" s="59" t="s">
        <v>380</v>
      </c>
      <c r="C19" s="44" t="s">
        <v>380</v>
      </c>
      <c r="D19" s="44" t="s">
        <v>380</v>
      </c>
      <c r="E19" s="61" t="s">
        <v>380</v>
      </c>
      <c r="F19" s="61" t="s">
        <v>380</v>
      </c>
      <c r="G19" s="44" t="s">
        <v>380</v>
      </c>
      <c r="H19" s="44" t="s">
        <v>380</v>
      </c>
    </row>
    <row r="20" spans="2:8" hidden="1" x14ac:dyDescent="0.3">
      <c r="B20" s="59" t="s">
        <v>380</v>
      </c>
      <c r="C20" s="44" t="s">
        <v>380</v>
      </c>
      <c r="D20" s="44" t="s">
        <v>380</v>
      </c>
      <c r="E20" s="61" t="s">
        <v>380</v>
      </c>
      <c r="F20" s="61" t="s">
        <v>380</v>
      </c>
      <c r="G20" s="44" t="s">
        <v>380</v>
      </c>
      <c r="H20" s="44" t="s">
        <v>380</v>
      </c>
    </row>
    <row r="21" spans="2:8" hidden="1" x14ac:dyDescent="0.3">
      <c r="B21" s="59" t="s">
        <v>380</v>
      </c>
      <c r="C21" s="44" t="s">
        <v>380</v>
      </c>
      <c r="D21" s="44" t="s">
        <v>380</v>
      </c>
      <c r="E21" s="61" t="s">
        <v>380</v>
      </c>
      <c r="F21" s="61" t="s">
        <v>380</v>
      </c>
      <c r="G21" s="44" t="s">
        <v>380</v>
      </c>
      <c r="H21" s="44" t="s">
        <v>380</v>
      </c>
    </row>
    <row r="22" spans="2:8" hidden="1" x14ac:dyDescent="0.3">
      <c r="B22" s="59" t="s">
        <v>380</v>
      </c>
      <c r="C22" s="44" t="s">
        <v>380</v>
      </c>
      <c r="D22" s="44" t="s">
        <v>380</v>
      </c>
      <c r="E22" s="61" t="s">
        <v>380</v>
      </c>
      <c r="F22" s="61" t="s">
        <v>380</v>
      </c>
      <c r="G22" s="44" t="s">
        <v>380</v>
      </c>
      <c r="H22" s="44" t="s">
        <v>380</v>
      </c>
    </row>
    <row r="23" spans="2:8" hidden="1" x14ac:dyDescent="0.3">
      <c r="B23" s="59" t="s">
        <v>380</v>
      </c>
      <c r="C23" s="44" t="s">
        <v>380</v>
      </c>
      <c r="D23" s="44" t="s">
        <v>380</v>
      </c>
      <c r="E23" s="61" t="s">
        <v>380</v>
      </c>
      <c r="F23" s="61" t="s">
        <v>380</v>
      </c>
      <c r="G23" s="44" t="s">
        <v>380</v>
      </c>
      <c r="H23" s="44" t="s">
        <v>380</v>
      </c>
    </row>
    <row r="24" spans="2:8" s="253" customFormat="1" x14ac:dyDescent="0.3">
      <c r="B24" s="252" t="str">
        <f>IF($E24="","",VLOOKUP($E24,Lists!$CC$2:$CF$478,COLUMN(),FALSE))</f>
        <v/>
      </c>
      <c r="C24" s="252" t="str">
        <f>IF($E24="","",VLOOKUP($E24,Lists!$CC$2:$CF$478,COLUMN(),FALSE))</f>
        <v/>
      </c>
      <c r="D24" s="252" t="str">
        <f>IF($E24="","",VLOOKUP($E24,Lists!$CC$2:$CF$478,COLUMN(),FALSE))</f>
        <v/>
      </c>
      <c r="E24" s="245"/>
      <c r="F24" s="245"/>
      <c r="G24" s="246"/>
      <c r="H24" s="246"/>
    </row>
    <row r="25" spans="2:8" s="253" customFormat="1" x14ac:dyDescent="0.3">
      <c r="B25" s="252" t="str">
        <f>IF($E25="","",VLOOKUP($E25,Lists!$CC$2:$CF$478,COLUMN(),FALSE))</f>
        <v/>
      </c>
      <c r="C25" s="252" t="str">
        <f>IF($E25="","",VLOOKUP($E25,Lists!$CC$2:$CF$478,COLUMN(),FALSE))</f>
        <v/>
      </c>
      <c r="D25" s="252" t="str">
        <f>IF($E25="","",VLOOKUP($E25,Lists!$CC$2:$CF$478,COLUMN(),FALSE))</f>
        <v/>
      </c>
      <c r="E25" s="248"/>
      <c r="F25" s="248"/>
      <c r="G25" s="246"/>
      <c r="H25" s="246"/>
    </row>
    <row r="26" spans="2:8" s="253" customFormat="1" x14ac:dyDescent="0.3">
      <c r="B26" s="252" t="str">
        <f>IF($E26="","",VLOOKUP($E26,Lists!$CC$2:$CF$478,COLUMN(),FALSE))</f>
        <v/>
      </c>
      <c r="C26" s="252" t="str">
        <f>IF($E26="","",VLOOKUP($E26,Lists!$CC$2:$CF$478,COLUMN(),FALSE))</f>
        <v/>
      </c>
      <c r="D26" s="252" t="str">
        <f>IF($E26="","",VLOOKUP($E26,Lists!$CC$2:$CF$478,COLUMN(),FALSE))</f>
        <v/>
      </c>
      <c r="E26" s="248"/>
      <c r="F26" s="248"/>
      <c r="G26" s="246"/>
      <c r="H26" s="246"/>
    </row>
    <row r="27" spans="2:8" s="253" customFormat="1" x14ac:dyDescent="0.3">
      <c r="B27" s="252" t="str">
        <f>IF($E27="","",VLOOKUP($E27,Lists!$CC$2:$CF$478,COLUMN(),FALSE))</f>
        <v/>
      </c>
      <c r="C27" s="252" t="str">
        <f>IF($E27="","",VLOOKUP($E27,Lists!$CC$2:$CF$478,COLUMN(),FALSE))</f>
        <v/>
      </c>
      <c r="D27" s="252" t="str">
        <f>IF($E27="","",VLOOKUP($E27,Lists!$CC$2:$CF$478,COLUMN(),FALSE))</f>
        <v/>
      </c>
      <c r="E27" s="248"/>
      <c r="F27" s="248"/>
      <c r="G27" s="246"/>
      <c r="H27" s="246"/>
    </row>
    <row r="28" spans="2:8" s="253" customFormat="1" x14ac:dyDescent="0.3">
      <c r="B28" s="252" t="str">
        <f>IF($E28="","",VLOOKUP($E28,Lists!$CC$2:$CF$478,COLUMN(),FALSE))</f>
        <v/>
      </c>
      <c r="C28" s="252" t="str">
        <f>IF($E28="","",VLOOKUP($E28,Lists!$CC$2:$CF$478,COLUMN(),FALSE))</f>
        <v/>
      </c>
      <c r="D28" s="252" t="str">
        <f>IF($E28="","",VLOOKUP($E28,Lists!$CC$2:$CF$478,COLUMN(),FALSE))</f>
        <v/>
      </c>
      <c r="E28" s="248"/>
      <c r="F28" s="248"/>
      <c r="G28" s="246"/>
      <c r="H28" s="246"/>
    </row>
    <row r="29" spans="2:8" s="253" customFormat="1" x14ac:dyDescent="0.3">
      <c r="B29" s="252" t="str">
        <f>IF($E29="","",VLOOKUP($E29,Lists!$CC$2:$CF$478,COLUMN(),FALSE))</f>
        <v/>
      </c>
      <c r="C29" s="252" t="str">
        <f>IF($E29="","",VLOOKUP($E29,Lists!$CC$2:$CF$478,COLUMN(),FALSE))</f>
        <v/>
      </c>
      <c r="D29" s="252" t="str">
        <f>IF($E29="","",VLOOKUP($E29,Lists!$CC$2:$CF$478,COLUMN(),FALSE))</f>
        <v/>
      </c>
      <c r="E29" s="248"/>
      <c r="F29" s="248"/>
      <c r="G29" s="246"/>
      <c r="H29" s="246"/>
    </row>
    <row r="30" spans="2:8" s="253" customFormat="1" x14ac:dyDescent="0.3">
      <c r="B30" s="252" t="str">
        <f>IF($E30="","",VLOOKUP($E30,Lists!$CC$2:$CF$478,COLUMN(),FALSE))</f>
        <v/>
      </c>
      <c r="C30" s="252" t="str">
        <f>IF($E30="","",VLOOKUP($E30,Lists!$CC$2:$CF$478,COLUMN(),FALSE))</f>
        <v/>
      </c>
      <c r="D30" s="252" t="str">
        <f>IF($E30="","",VLOOKUP($E30,Lists!$CC$2:$CF$478,COLUMN(),FALSE))</f>
        <v/>
      </c>
      <c r="E30" s="248"/>
      <c r="F30" s="248"/>
      <c r="G30" s="246"/>
      <c r="H30" s="246"/>
    </row>
    <row r="31" spans="2:8" s="253" customFormat="1" x14ac:dyDescent="0.3">
      <c r="B31" s="252" t="str">
        <f>IF($E31="","",VLOOKUP($E31,Lists!$CC$2:$CF$478,COLUMN(),FALSE))</f>
        <v/>
      </c>
      <c r="C31" s="252" t="str">
        <f>IF($E31="","",VLOOKUP($E31,Lists!$CC$2:$CF$478,COLUMN(),FALSE))</f>
        <v/>
      </c>
      <c r="D31" s="252" t="str">
        <f>IF($E31="","",VLOOKUP($E31,Lists!$CC$2:$CF$478,COLUMN(),FALSE))</f>
        <v/>
      </c>
      <c r="E31" s="248"/>
      <c r="F31" s="248"/>
      <c r="G31" s="246"/>
      <c r="H31" s="246"/>
    </row>
    <row r="32" spans="2:8" s="253" customFormat="1" x14ac:dyDescent="0.3">
      <c r="B32" s="252" t="str">
        <f>IF($E32="","",VLOOKUP($E32,Lists!$CC$2:$CF$478,COLUMN(),FALSE))</f>
        <v/>
      </c>
      <c r="C32" s="252" t="str">
        <f>IF($E32="","",VLOOKUP($E32,Lists!$CC$2:$CF$478,COLUMN(),FALSE))</f>
        <v/>
      </c>
      <c r="D32" s="252" t="str">
        <f>IF($E32="","",VLOOKUP($E32,Lists!$CC$2:$CF$478,COLUMN(),FALSE))</f>
        <v/>
      </c>
      <c r="E32" s="248"/>
      <c r="F32" s="248"/>
      <c r="G32" s="246"/>
      <c r="H32" s="246"/>
    </row>
    <row r="33" spans="2:8" s="253" customFormat="1" x14ac:dyDescent="0.3">
      <c r="B33" s="252" t="str">
        <f>IF($E33="","",VLOOKUP($E33,Lists!$CC$2:$CF$478,COLUMN(),FALSE))</f>
        <v/>
      </c>
      <c r="C33" s="252" t="str">
        <f>IF($E33="","",VLOOKUP($E33,Lists!$CC$2:$CF$478,COLUMN(),FALSE))</f>
        <v/>
      </c>
      <c r="D33" s="252" t="str">
        <f>IF($E33="","",VLOOKUP($E33,Lists!$CC$2:$CF$478,COLUMN(),FALSE))</f>
        <v/>
      </c>
      <c r="E33" s="248"/>
      <c r="F33" s="248"/>
      <c r="G33" s="246"/>
      <c r="H33" s="246"/>
    </row>
    <row r="34" spans="2:8" s="253" customFormat="1" x14ac:dyDescent="0.3">
      <c r="B34" s="252" t="str">
        <f>IF($E34="","",VLOOKUP($E34,Lists!$CC$2:$CF$478,COLUMN(),FALSE))</f>
        <v/>
      </c>
      <c r="C34" s="252" t="str">
        <f>IF($E34="","",VLOOKUP($E34,Lists!$CC$2:$CF$478,COLUMN(),FALSE))</f>
        <v/>
      </c>
      <c r="D34" s="252" t="str">
        <f>IF($E34="","",VLOOKUP($E34,Lists!$CC$2:$CF$478,COLUMN(),FALSE))</f>
        <v/>
      </c>
      <c r="E34" s="248"/>
      <c r="F34" s="248"/>
      <c r="G34" s="246"/>
      <c r="H34" s="246"/>
    </row>
    <row r="35" spans="2:8" s="253" customFormat="1" x14ac:dyDescent="0.3">
      <c r="B35" s="252" t="str">
        <f>IF($E35="","",VLOOKUP($E35,Lists!$CC$2:$CF$478,COLUMN(),FALSE))</f>
        <v/>
      </c>
      <c r="C35" s="252" t="str">
        <f>IF($E35="","",VLOOKUP($E35,Lists!$CC$2:$CF$478,COLUMN(),FALSE))</f>
        <v/>
      </c>
      <c r="D35" s="252" t="str">
        <f>IF($E35="","",VLOOKUP($E35,Lists!$CC$2:$CF$478,COLUMN(),FALSE))</f>
        <v/>
      </c>
      <c r="E35" s="248"/>
      <c r="F35" s="248"/>
      <c r="G35" s="246"/>
      <c r="H35" s="246"/>
    </row>
    <row r="36" spans="2:8" s="253" customFormat="1" x14ac:dyDescent="0.3">
      <c r="B36" s="252" t="str">
        <f>IF($E36="","",VLOOKUP($E36,Lists!$CC$2:$CF$478,COLUMN(),FALSE))</f>
        <v/>
      </c>
      <c r="C36" s="252" t="str">
        <f>IF($E36="","",VLOOKUP($E36,Lists!$CC$2:$CF$478,COLUMN(),FALSE))</f>
        <v/>
      </c>
      <c r="D36" s="252" t="str">
        <f>IF($E36="","",VLOOKUP($E36,Lists!$CC$2:$CF$478,COLUMN(),FALSE))</f>
        <v/>
      </c>
      <c r="E36" s="248"/>
      <c r="F36" s="248"/>
      <c r="G36" s="246"/>
      <c r="H36" s="246"/>
    </row>
    <row r="37" spans="2:8" s="253" customFormat="1" x14ac:dyDescent="0.3">
      <c r="B37" s="252" t="str">
        <f>IF($E37="","",VLOOKUP($E37,Lists!$CC$2:$CF$478,COLUMN(),FALSE))</f>
        <v/>
      </c>
      <c r="C37" s="252" t="str">
        <f>IF($E37="","",VLOOKUP($E37,Lists!$CC$2:$CF$478,COLUMN(),FALSE))</f>
        <v/>
      </c>
      <c r="D37" s="252" t="str">
        <f>IF($E37="","",VLOOKUP($E37,Lists!$CC$2:$CF$478,COLUMN(),FALSE))</f>
        <v/>
      </c>
      <c r="E37" s="248"/>
      <c r="F37" s="248"/>
      <c r="G37" s="246"/>
      <c r="H37" s="246"/>
    </row>
    <row r="38" spans="2:8" s="253" customFormat="1" x14ac:dyDescent="0.3">
      <c r="B38" s="252" t="str">
        <f>IF($E38="","",VLOOKUP($E38,Lists!$CC$2:$CF$478,COLUMN(),FALSE))</f>
        <v/>
      </c>
      <c r="C38" s="252" t="str">
        <f>IF($E38="","",VLOOKUP($E38,Lists!$CC$2:$CF$478,COLUMN(),FALSE))</f>
        <v/>
      </c>
      <c r="D38" s="252" t="str">
        <f>IF($E38="","",VLOOKUP($E38,Lists!$CC$2:$CF$478,COLUMN(),FALSE))</f>
        <v/>
      </c>
      <c r="E38" s="248"/>
      <c r="F38" s="248"/>
      <c r="G38" s="246"/>
      <c r="H38" s="246"/>
    </row>
    <row r="39" spans="2:8" s="253" customFormat="1" x14ac:dyDescent="0.3">
      <c r="B39" s="252" t="str">
        <f>IF($E39="","",VLOOKUP($E39,Lists!$CC$2:$CF$478,COLUMN(),FALSE))</f>
        <v/>
      </c>
      <c r="C39" s="252" t="str">
        <f>IF($E39="","",VLOOKUP($E39,Lists!$CC$2:$CF$478,COLUMN(),FALSE))</f>
        <v/>
      </c>
      <c r="D39" s="252" t="str">
        <f>IF($E39="","",VLOOKUP($E39,Lists!$CC$2:$CF$478,COLUMN(),FALSE))</f>
        <v/>
      </c>
      <c r="E39" s="248"/>
      <c r="F39" s="248"/>
      <c r="G39" s="246"/>
      <c r="H39" s="246"/>
    </row>
    <row r="40" spans="2:8" s="253" customFormat="1" x14ac:dyDescent="0.3">
      <c r="B40" s="252" t="str">
        <f>IF($E40="","",VLOOKUP($E40,Lists!$CC$2:$CF$478,COLUMN(),FALSE))</f>
        <v/>
      </c>
      <c r="C40" s="252" t="str">
        <f>IF($E40="","",VLOOKUP($E40,Lists!$CC$2:$CF$478,COLUMN(),FALSE))</f>
        <v/>
      </c>
      <c r="D40" s="252" t="str">
        <f>IF($E40="","",VLOOKUP($E40,Lists!$CC$2:$CF$478,COLUMN(),FALSE))</f>
        <v/>
      </c>
      <c r="E40" s="248"/>
      <c r="F40" s="248"/>
      <c r="G40" s="246"/>
      <c r="H40" s="246"/>
    </row>
    <row r="41" spans="2:8" s="253" customFormat="1" x14ac:dyDescent="0.3">
      <c r="B41" s="252" t="str">
        <f>IF($E41="","",VLOOKUP($E41,Lists!$CC$2:$CF$478,COLUMN(),FALSE))</f>
        <v/>
      </c>
      <c r="C41" s="252" t="str">
        <f>IF($E41="","",VLOOKUP($E41,Lists!$CC$2:$CF$478,COLUMN(),FALSE))</f>
        <v/>
      </c>
      <c r="D41" s="252" t="str">
        <f>IF($E41="","",VLOOKUP($E41,Lists!$CC$2:$CF$478,COLUMN(),FALSE))</f>
        <v/>
      </c>
      <c r="E41" s="248"/>
      <c r="F41" s="248"/>
      <c r="G41" s="246"/>
      <c r="H41" s="246"/>
    </row>
    <row r="42" spans="2:8" s="253" customFormat="1" x14ac:dyDescent="0.3">
      <c r="B42" s="252" t="str">
        <f>IF($E42="","",VLOOKUP($E42,Lists!$CC$2:$CF$478,COLUMN(),FALSE))</f>
        <v/>
      </c>
      <c r="C42" s="252" t="str">
        <f>IF($E42="","",VLOOKUP($E42,Lists!$CC$2:$CF$478,COLUMN(),FALSE))</f>
        <v/>
      </c>
      <c r="D42" s="252" t="str">
        <f>IF($E42="","",VLOOKUP($E42,Lists!$CC$2:$CF$478,COLUMN(),FALSE))</f>
        <v/>
      </c>
      <c r="E42" s="248"/>
      <c r="F42" s="248"/>
      <c r="G42" s="246"/>
      <c r="H42" s="246"/>
    </row>
    <row r="43" spans="2:8" s="253" customFormat="1" x14ac:dyDescent="0.3">
      <c r="B43" s="252" t="str">
        <f>IF($E43="","",VLOOKUP($E43,Lists!$CC$2:$CF$478,COLUMN(),FALSE))</f>
        <v/>
      </c>
      <c r="C43" s="252" t="str">
        <f>IF($E43="","",VLOOKUP($E43,Lists!$CC$2:$CF$478,COLUMN(),FALSE))</f>
        <v/>
      </c>
      <c r="D43" s="252" t="str">
        <f>IF($E43="","",VLOOKUP($E43,Lists!$CC$2:$CF$478,COLUMN(),FALSE))</f>
        <v/>
      </c>
      <c r="E43" s="248"/>
      <c r="F43" s="248"/>
      <c r="G43" s="246"/>
      <c r="H43" s="246"/>
    </row>
    <row r="44" spans="2:8" s="253" customFormat="1" x14ac:dyDescent="0.3">
      <c r="B44" s="252" t="str">
        <f>IF($E44="","",VLOOKUP($E44,Lists!$CC$2:$CF$478,COLUMN(),FALSE))</f>
        <v/>
      </c>
      <c r="C44" s="252" t="str">
        <f>IF($E44="","",VLOOKUP($E44,Lists!$CC$2:$CF$478,COLUMN(),FALSE))</f>
        <v/>
      </c>
      <c r="D44" s="252" t="str">
        <f>IF($E44="","",VLOOKUP($E44,Lists!$CC$2:$CF$478,COLUMN(),FALSE))</f>
        <v/>
      </c>
      <c r="E44" s="248"/>
      <c r="F44" s="248"/>
      <c r="G44" s="246"/>
      <c r="H44" s="246"/>
    </row>
    <row r="45" spans="2:8" s="253" customFormat="1" x14ac:dyDescent="0.3">
      <c r="B45" s="252" t="str">
        <f>IF($E45="","",VLOOKUP($E45,Lists!$CC$2:$CF$478,COLUMN(),FALSE))</f>
        <v/>
      </c>
      <c r="C45" s="252" t="str">
        <f>IF($E45="","",VLOOKUP($E45,Lists!$CC$2:$CF$478,COLUMN(),FALSE))</f>
        <v/>
      </c>
      <c r="D45" s="252" t="str">
        <f>IF($E45="","",VLOOKUP($E45,Lists!$CC$2:$CF$478,COLUMN(),FALSE))</f>
        <v/>
      </c>
      <c r="E45" s="248"/>
      <c r="F45" s="248"/>
      <c r="G45" s="246"/>
      <c r="H45" s="246"/>
    </row>
    <row r="46" spans="2:8" s="253" customFormat="1" x14ac:dyDescent="0.3">
      <c r="B46" s="252" t="str">
        <f>IF($E46="","",VLOOKUP($E46,Lists!$CC$2:$CF$478,COLUMN(),FALSE))</f>
        <v/>
      </c>
      <c r="C46" s="252" t="str">
        <f>IF($E46="","",VLOOKUP($E46,Lists!$CC$2:$CF$478,COLUMN(),FALSE))</f>
        <v/>
      </c>
      <c r="D46" s="252" t="str">
        <f>IF($E46="","",VLOOKUP($E46,Lists!$CC$2:$CF$478,COLUMN(),FALSE))</f>
        <v/>
      </c>
      <c r="E46" s="248"/>
      <c r="F46" s="248"/>
      <c r="G46" s="246"/>
      <c r="H46" s="246"/>
    </row>
    <row r="47" spans="2:8" s="253" customFormat="1" x14ac:dyDescent="0.3">
      <c r="B47" s="252" t="str">
        <f>IF($E47="","",VLOOKUP($E47,Lists!$CC$2:$CF$478,COLUMN(),FALSE))</f>
        <v/>
      </c>
      <c r="C47" s="252" t="str">
        <f>IF($E47="","",VLOOKUP($E47,Lists!$CC$2:$CF$478,COLUMN(),FALSE))</f>
        <v/>
      </c>
      <c r="D47" s="252" t="str">
        <f>IF($E47="","",VLOOKUP($E47,Lists!$CC$2:$CF$478,COLUMN(),FALSE))</f>
        <v/>
      </c>
      <c r="E47" s="248"/>
      <c r="F47" s="248"/>
      <c r="G47" s="246"/>
      <c r="H47" s="246"/>
    </row>
    <row r="48" spans="2:8" s="253" customFormat="1" x14ac:dyDescent="0.3">
      <c r="B48" s="252" t="str">
        <f>IF($E48="","",VLOOKUP($E48,Lists!$CC$2:$CF$478,COLUMN(),FALSE))</f>
        <v/>
      </c>
      <c r="C48" s="252" t="str">
        <f>IF($E48="","",VLOOKUP($E48,Lists!$CC$2:$CF$478,COLUMN(),FALSE))</f>
        <v/>
      </c>
      <c r="D48" s="252" t="str">
        <f>IF($E48="","",VLOOKUP($E48,Lists!$CC$2:$CF$478,COLUMN(),FALSE))</f>
        <v/>
      </c>
      <c r="E48" s="248"/>
      <c r="F48" s="248"/>
      <c r="G48" s="246"/>
      <c r="H48" s="246"/>
    </row>
    <row r="49" spans="2:8" s="253" customFormat="1" x14ac:dyDescent="0.3">
      <c r="B49" s="252" t="str">
        <f>IF($E49="","",VLOOKUP($E49,Lists!$CC$2:$CF$478,COLUMN(),FALSE))</f>
        <v/>
      </c>
      <c r="C49" s="252" t="str">
        <f>IF($E49="","",VLOOKUP($E49,Lists!$CC$2:$CF$478,COLUMN(),FALSE))</f>
        <v/>
      </c>
      <c r="D49" s="252" t="str">
        <f>IF($E49="","",VLOOKUP($E49,Lists!$CC$2:$CF$478,COLUMN(),FALSE))</f>
        <v/>
      </c>
      <c r="E49" s="248"/>
      <c r="F49" s="248"/>
      <c r="G49" s="246"/>
      <c r="H49" s="246"/>
    </row>
    <row r="50" spans="2:8" s="253" customFormat="1" x14ac:dyDescent="0.3">
      <c r="B50" s="252" t="str">
        <f>IF($E50="","",VLOOKUP($E50,Lists!$CC$2:$CF$478,COLUMN(),FALSE))</f>
        <v/>
      </c>
      <c r="C50" s="252" t="str">
        <f>IF($E50="","",VLOOKUP($E50,Lists!$CC$2:$CF$478,COLUMN(),FALSE))</f>
        <v/>
      </c>
      <c r="D50" s="252" t="str">
        <f>IF($E50="","",VLOOKUP($E50,Lists!$CC$2:$CF$478,COLUMN(),FALSE))</f>
        <v/>
      </c>
      <c r="E50" s="248"/>
      <c r="F50" s="248"/>
      <c r="G50" s="246"/>
      <c r="H50" s="246"/>
    </row>
    <row r="51" spans="2:8" s="253" customFormat="1" x14ac:dyDescent="0.3">
      <c r="B51" s="252" t="str">
        <f>IF($E51="","",VLOOKUP($E51,Lists!$CC$2:$CF$478,COLUMN(),FALSE))</f>
        <v/>
      </c>
      <c r="C51" s="252" t="str">
        <f>IF($E51="","",VLOOKUP($E51,Lists!$CC$2:$CF$478,COLUMN(),FALSE))</f>
        <v/>
      </c>
      <c r="D51" s="252" t="str">
        <f>IF($E51="","",VLOOKUP($E51,Lists!$CC$2:$CF$478,COLUMN(),FALSE))</f>
        <v/>
      </c>
      <c r="E51" s="248"/>
      <c r="F51" s="248"/>
      <c r="G51" s="246"/>
      <c r="H51" s="246"/>
    </row>
    <row r="52" spans="2:8" s="253" customFormat="1" x14ac:dyDescent="0.3">
      <c r="B52" s="252" t="str">
        <f>IF($E52="","",VLOOKUP($E52,Lists!$CC$2:$CF$478,COLUMN(),FALSE))</f>
        <v/>
      </c>
      <c r="C52" s="252" t="str">
        <f>IF($E52="","",VLOOKUP($E52,Lists!$CC$2:$CF$478,COLUMN(),FALSE))</f>
        <v/>
      </c>
      <c r="D52" s="252" t="str">
        <f>IF($E52="","",VLOOKUP($E52,Lists!$CC$2:$CF$478,COLUMN(),FALSE))</f>
        <v/>
      </c>
      <c r="E52" s="248"/>
      <c r="F52" s="248"/>
      <c r="G52" s="246"/>
      <c r="H52" s="246"/>
    </row>
    <row r="53" spans="2:8" s="253" customFormat="1" x14ac:dyDescent="0.3">
      <c r="B53" s="252" t="str">
        <f>IF($E53="","",VLOOKUP($E53,Lists!$CC$2:$CF$478,COLUMN(),FALSE))</f>
        <v/>
      </c>
      <c r="C53" s="252" t="str">
        <f>IF($E53="","",VLOOKUP($E53,Lists!$CC$2:$CF$478,COLUMN(),FALSE))</f>
        <v/>
      </c>
      <c r="D53" s="252" t="str">
        <f>IF($E53="","",VLOOKUP($E53,Lists!$CC$2:$CF$478,COLUMN(),FALSE))</f>
        <v/>
      </c>
      <c r="E53" s="248"/>
      <c r="F53" s="248"/>
      <c r="G53" s="246"/>
      <c r="H53" s="246"/>
    </row>
    <row r="54" spans="2:8" s="253" customFormat="1" x14ac:dyDescent="0.3">
      <c r="B54" s="252" t="str">
        <f>IF($E54="","",VLOOKUP($E54,Lists!$CC$2:$CF$478,COLUMN(),FALSE))</f>
        <v/>
      </c>
      <c r="C54" s="252" t="str">
        <f>IF($E54="","",VLOOKUP($E54,Lists!$CC$2:$CF$478,COLUMN(),FALSE))</f>
        <v/>
      </c>
      <c r="D54" s="252" t="str">
        <f>IF($E54="","",VLOOKUP($E54,Lists!$CC$2:$CF$478,COLUMN(),FALSE))</f>
        <v/>
      </c>
      <c r="E54" s="248"/>
      <c r="F54" s="248"/>
      <c r="G54" s="246"/>
      <c r="H54" s="246"/>
    </row>
    <row r="55" spans="2:8" s="253" customFormat="1" x14ac:dyDescent="0.3">
      <c r="B55" s="252" t="str">
        <f>IF($E55="","",VLOOKUP($E55,Lists!$CC$2:$CF$478,COLUMN(),FALSE))</f>
        <v/>
      </c>
      <c r="C55" s="252" t="str">
        <f>IF($E55="","",VLOOKUP($E55,Lists!$CC$2:$CF$478,COLUMN(),FALSE))</f>
        <v/>
      </c>
      <c r="D55" s="252" t="str">
        <f>IF($E55="","",VLOOKUP($E55,Lists!$CC$2:$CF$478,COLUMN(),FALSE))</f>
        <v/>
      </c>
      <c r="E55" s="248"/>
      <c r="F55" s="248"/>
      <c r="G55" s="246"/>
      <c r="H55" s="246"/>
    </row>
    <row r="56" spans="2:8" s="253" customFormat="1" x14ac:dyDescent="0.3">
      <c r="B56" s="252" t="str">
        <f>IF($E56="","",VLOOKUP($E56,Lists!$CC$2:$CF$478,COLUMN(),FALSE))</f>
        <v/>
      </c>
      <c r="C56" s="252" t="str">
        <f>IF($E56="","",VLOOKUP($E56,Lists!$CC$2:$CF$478,COLUMN(),FALSE))</f>
        <v/>
      </c>
      <c r="D56" s="252" t="str">
        <f>IF($E56="","",VLOOKUP($E56,Lists!$CC$2:$CF$478,COLUMN(),FALSE))</f>
        <v/>
      </c>
      <c r="E56" s="248"/>
      <c r="F56" s="248"/>
      <c r="G56" s="246"/>
      <c r="H56" s="246"/>
    </row>
    <row r="57" spans="2:8" s="253" customFormat="1" x14ac:dyDescent="0.3">
      <c r="B57" s="252" t="str">
        <f>IF($E57="","",VLOOKUP($E57,Lists!$CC$2:$CF$478,COLUMN(),FALSE))</f>
        <v/>
      </c>
      <c r="C57" s="252" t="str">
        <f>IF($E57="","",VLOOKUP($E57,Lists!$CC$2:$CF$478,COLUMN(),FALSE))</f>
        <v/>
      </c>
      <c r="D57" s="252" t="str">
        <f>IF($E57="","",VLOOKUP($E57,Lists!$CC$2:$CF$478,COLUMN(),FALSE))</f>
        <v/>
      </c>
      <c r="E57" s="248"/>
      <c r="F57" s="248"/>
      <c r="G57" s="246"/>
      <c r="H57" s="246"/>
    </row>
    <row r="58" spans="2:8" s="253" customFormat="1" x14ac:dyDescent="0.3">
      <c r="B58" s="252" t="str">
        <f>IF($E58="","",VLOOKUP($E58,Lists!$CC$2:$CF$478,COLUMN(),FALSE))</f>
        <v/>
      </c>
      <c r="C58" s="252" t="str">
        <f>IF($E58="","",VLOOKUP($E58,Lists!$CC$2:$CF$478,COLUMN(),FALSE))</f>
        <v/>
      </c>
      <c r="D58" s="252" t="str">
        <f>IF($E58="","",VLOOKUP($E58,Lists!$CC$2:$CF$478,COLUMN(),FALSE))</f>
        <v/>
      </c>
      <c r="E58" s="248"/>
      <c r="F58" s="248"/>
      <c r="G58" s="246"/>
      <c r="H58" s="246"/>
    </row>
    <row r="59" spans="2:8" s="253" customFormat="1" x14ac:dyDescent="0.3">
      <c r="B59" s="252" t="str">
        <f>IF($E59="","",VLOOKUP($E59,Lists!$CC$2:$CF$478,COLUMN(),FALSE))</f>
        <v/>
      </c>
      <c r="C59" s="252" t="str">
        <f>IF($E59="","",VLOOKUP($E59,Lists!$CC$2:$CF$478,COLUMN(),FALSE))</f>
        <v/>
      </c>
      <c r="D59" s="252" t="str">
        <f>IF($E59="","",VLOOKUP($E59,Lists!$CC$2:$CF$478,COLUMN(),FALSE))</f>
        <v/>
      </c>
      <c r="E59" s="248"/>
      <c r="F59" s="248"/>
      <c r="G59" s="246"/>
      <c r="H59" s="246"/>
    </row>
    <row r="60" spans="2:8" s="253" customFormat="1" x14ac:dyDescent="0.3">
      <c r="B60" s="252" t="str">
        <f>IF($E60="","",VLOOKUP($E60,Lists!$CC$2:$CF$478,COLUMN(),FALSE))</f>
        <v/>
      </c>
      <c r="C60" s="252" t="str">
        <f>IF($E60="","",VLOOKUP($E60,Lists!$CC$2:$CF$478,COLUMN(),FALSE))</f>
        <v/>
      </c>
      <c r="D60" s="252" t="str">
        <f>IF($E60="","",VLOOKUP($E60,Lists!$CC$2:$CF$478,COLUMN(),FALSE))</f>
        <v/>
      </c>
      <c r="E60" s="248"/>
      <c r="F60" s="248"/>
      <c r="G60" s="246"/>
      <c r="H60" s="246"/>
    </row>
    <row r="61" spans="2:8" s="253" customFormat="1" x14ac:dyDescent="0.3">
      <c r="B61" s="252" t="str">
        <f>IF($E61="","",VLOOKUP($E61,Lists!$CC$2:$CF$478,COLUMN(),FALSE))</f>
        <v/>
      </c>
      <c r="C61" s="252" t="str">
        <f>IF($E61="","",VLOOKUP($E61,Lists!$CC$2:$CF$478,COLUMN(),FALSE))</f>
        <v/>
      </c>
      <c r="D61" s="252" t="str">
        <f>IF($E61="","",VLOOKUP($E61,Lists!$CC$2:$CF$478,COLUMN(),FALSE))</f>
        <v/>
      </c>
      <c r="E61" s="248"/>
      <c r="F61" s="248"/>
      <c r="G61" s="246"/>
      <c r="H61" s="246"/>
    </row>
    <row r="62" spans="2:8" s="253" customFormat="1" x14ac:dyDescent="0.3">
      <c r="B62" s="252" t="str">
        <f>IF($E62="","",VLOOKUP($E62,Lists!$CC$2:$CF$478,COLUMN(),FALSE))</f>
        <v/>
      </c>
      <c r="C62" s="252" t="str">
        <f>IF($E62="","",VLOOKUP($E62,Lists!$CC$2:$CF$478,COLUMN(),FALSE))</f>
        <v/>
      </c>
      <c r="D62" s="252" t="str">
        <f>IF($E62="","",VLOOKUP($E62,Lists!$CC$2:$CF$478,COLUMN(),FALSE))</f>
        <v/>
      </c>
      <c r="E62" s="248"/>
      <c r="F62" s="248"/>
      <c r="G62" s="246"/>
      <c r="H62" s="246"/>
    </row>
    <row r="63" spans="2:8" s="253" customFormat="1" x14ac:dyDescent="0.3">
      <c r="B63" s="252" t="str">
        <f>IF($E63="","",VLOOKUP($E63,Lists!$CC$2:$CF$478,COLUMN(),FALSE))</f>
        <v/>
      </c>
      <c r="C63" s="252" t="str">
        <f>IF($E63="","",VLOOKUP($E63,Lists!$CC$2:$CF$478,COLUMN(),FALSE))</f>
        <v/>
      </c>
      <c r="D63" s="252" t="str">
        <f>IF($E63="","",VLOOKUP($E63,Lists!$CC$2:$CF$478,COLUMN(),FALSE))</f>
        <v/>
      </c>
      <c r="E63" s="248"/>
      <c r="F63" s="248"/>
      <c r="G63" s="246"/>
      <c r="H63" s="246"/>
    </row>
    <row r="64" spans="2:8" s="253" customFormat="1" x14ac:dyDescent="0.3">
      <c r="B64" s="252" t="str">
        <f>IF($E64="","",VLOOKUP($E64,Lists!$CC$2:$CF$478,COLUMN(),FALSE))</f>
        <v/>
      </c>
      <c r="C64" s="252" t="str">
        <f>IF($E64="","",VLOOKUP($E64,Lists!$CC$2:$CF$478,COLUMN(),FALSE))</f>
        <v/>
      </c>
      <c r="D64" s="252" t="str">
        <f>IF($E64="","",VLOOKUP($E64,Lists!$CC$2:$CF$478,COLUMN(),FALSE))</f>
        <v/>
      </c>
      <c r="E64" s="248"/>
      <c r="F64" s="248"/>
      <c r="G64" s="246"/>
      <c r="H64" s="246"/>
    </row>
    <row r="65" spans="2:8" s="253" customFormat="1" x14ac:dyDescent="0.3">
      <c r="B65" s="252" t="str">
        <f>IF($E65="","",VLOOKUP($E65,Lists!$CC$2:$CF$478,COLUMN(),FALSE))</f>
        <v/>
      </c>
      <c r="C65" s="252" t="str">
        <f>IF($E65="","",VLOOKUP($E65,Lists!$CC$2:$CF$478,COLUMN(),FALSE))</f>
        <v/>
      </c>
      <c r="D65" s="252" t="str">
        <f>IF($E65="","",VLOOKUP($E65,Lists!$CC$2:$CF$478,COLUMN(),FALSE))</f>
        <v/>
      </c>
      <c r="E65" s="248"/>
      <c r="F65" s="248"/>
      <c r="G65" s="246"/>
      <c r="H65" s="246"/>
    </row>
    <row r="66" spans="2:8" s="253" customFormat="1" x14ac:dyDescent="0.3">
      <c r="B66" s="252" t="str">
        <f>IF($E66="","",VLOOKUP($E66,Lists!$CC$2:$CF$478,COLUMN(),FALSE))</f>
        <v/>
      </c>
      <c r="C66" s="252" t="str">
        <f>IF($E66="","",VLOOKUP($E66,Lists!$CC$2:$CF$478,COLUMN(),FALSE))</f>
        <v/>
      </c>
      <c r="D66" s="252" t="str">
        <f>IF($E66="","",VLOOKUP($E66,Lists!$CC$2:$CF$478,COLUMN(),FALSE))</f>
        <v/>
      </c>
      <c r="E66" s="248"/>
      <c r="F66" s="248"/>
      <c r="G66" s="246"/>
      <c r="H66" s="246"/>
    </row>
    <row r="67" spans="2:8" s="253" customFormat="1" x14ac:dyDescent="0.3">
      <c r="B67" s="252" t="str">
        <f>IF($E67="","",VLOOKUP($E67,Lists!$CC$2:$CF$478,COLUMN(),FALSE))</f>
        <v/>
      </c>
      <c r="C67" s="252" t="str">
        <f>IF($E67="","",VLOOKUP($E67,Lists!$CC$2:$CF$478,COLUMN(),FALSE))</f>
        <v/>
      </c>
      <c r="D67" s="252" t="str">
        <f>IF($E67="","",VLOOKUP($E67,Lists!$CC$2:$CF$478,COLUMN(),FALSE))</f>
        <v/>
      </c>
      <c r="E67" s="248"/>
      <c r="F67" s="248"/>
      <c r="G67" s="246"/>
      <c r="H67" s="246"/>
    </row>
    <row r="68" spans="2:8" s="253" customFormat="1" x14ac:dyDescent="0.3">
      <c r="B68" s="252" t="str">
        <f>IF($E68="","",VLOOKUP($E68,Lists!$CC$2:$CF$478,COLUMN(),FALSE))</f>
        <v/>
      </c>
      <c r="C68" s="252" t="str">
        <f>IF($E68="","",VLOOKUP($E68,Lists!$CC$2:$CF$478,COLUMN(),FALSE))</f>
        <v/>
      </c>
      <c r="D68" s="252" t="str">
        <f>IF($E68="","",VLOOKUP($E68,Lists!$CC$2:$CF$478,COLUMN(),FALSE))</f>
        <v/>
      </c>
      <c r="E68" s="248"/>
      <c r="F68" s="248"/>
      <c r="G68" s="246"/>
      <c r="H68" s="246"/>
    </row>
    <row r="69" spans="2:8" s="253" customFormat="1" x14ac:dyDescent="0.3">
      <c r="B69" s="252" t="str">
        <f>IF($E69="","",VLOOKUP($E69,Lists!$CC$2:$CF$478,COLUMN(),FALSE))</f>
        <v/>
      </c>
      <c r="C69" s="252" t="str">
        <f>IF($E69="","",VLOOKUP($E69,Lists!$CC$2:$CF$478,COLUMN(),FALSE))</f>
        <v/>
      </c>
      <c r="D69" s="252" t="str">
        <f>IF($E69="","",VLOOKUP($E69,Lists!$CC$2:$CF$478,COLUMN(),FALSE))</f>
        <v/>
      </c>
      <c r="E69" s="248"/>
      <c r="F69" s="248"/>
      <c r="G69" s="246"/>
      <c r="H69" s="246"/>
    </row>
    <row r="70" spans="2:8" s="253" customFormat="1" x14ac:dyDescent="0.3">
      <c r="B70" s="252" t="str">
        <f>IF($E70="","",VLOOKUP($E70,Lists!$CC$2:$CF$478,COLUMN(),FALSE))</f>
        <v/>
      </c>
      <c r="C70" s="252" t="str">
        <f>IF($E70="","",VLOOKUP($E70,Lists!$CC$2:$CF$478,COLUMN(),FALSE))</f>
        <v/>
      </c>
      <c r="D70" s="252" t="str">
        <f>IF($E70="","",VLOOKUP($E70,Lists!$CC$2:$CF$478,COLUMN(),FALSE))</f>
        <v/>
      </c>
      <c r="E70" s="248"/>
      <c r="F70" s="248"/>
      <c r="G70" s="246"/>
      <c r="H70" s="246"/>
    </row>
    <row r="71" spans="2:8" s="253" customFormat="1" x14ac:dyDescent="0.3">
      <c r="B71" s="252" t="str">
        <f>IF($E71="","",VLOOKUP($E71,Lists!$CC$2:$CF$478,COLUMN(),FALSE))</f>
        <v/>
      </c>
      <c r="C71" s="252" t="str">
        <f>IF($E71="","",VLOOKUP($E71,Lists!$CC$2:$CF$478,COLUMN(),FALSE))</f>
        <v/>
      </c>
      <c r="D71" s="252" t="str">
        <f>IF($E71="","",VLOOKUP($E71,Lists!$CC$2:$CF$478,COLUMN(),FALSE))</f>
        <v/>
      </c>
      <c r="E71" s="248"/>
      <c r="F71" s="248"/>
      <c r="G71" s="246"/>
      <c r="H71" s="246"/>
    </row>
    <row r="72" spans="2:8" s="253" customFormat="1" x14ac:dyDescent="0.3">
      <c r="B72" s="252" t="str">
        <f>IF($E72="","",VLOOKUP($E72,Lists!$CC$2:$CF$478,COLUMN(),FALSE))</f>
        <v/>
      </c>
      <c r="C72" s="252" t="str">
        <f>IF($E72="","",VLOOKUP($E72,Lists!$CC$2:$CF$478,COLUMN(),FALSE))</f>
        <v/>
      </c>
      <c r="D72" s="252" t="str">
        <f>IF($E72="","",VLOOKUP($E72,Lists!$CC$2:$CF$478,COLUMN(),FALSE))</f>
        <v/>
      </c>
      <c r="E72" s="248"/>
      <c r="F72" s="248"/>
      <c r="G72" s="246"/>
      <c r="H72" s="246"/>
    </row>
    <row r="73" spans="2:8" s="253" customFormat="1" x14ac:dyDescent="0.3">
      <c r="B73" s="252" t="str">
        <f>IF($E73="","",VLOOKUP($E73,Lists!$CC$2:$CF$478,COLUMN(),FALSE))</f>
        <v/>
      </c>
      <c r="C73" s="252" t="str">
        <f>IF($E73="","",VLOOKUP($E73,Lists!$CC$2:$CF$478,COLUMN(),FALSE))</f>
        <v/>
      </c>
      <c r="D73" s="252" t="str">
        <f>IF($E73="","",VLOOKUP($E73,Lists!$CC$2:$CF$478,COLUMN(),FALSE))</f>
        <v/>
      </c>
      <c r="E73" s="248"/>
      <c r="F73" s="248"/>
      <c r="G73" s="246"/>
      <c r="H73" s="246"/>
    </row>
    <row r="74" spans="2:8" s="253" customFormat="1" x14ac:dyDescent="0.3">
      <c r="B74" s="252" t="str">
        <f>IF($E74="","",VLOOKUP($E74,Lists!$CC$2:$CF$478,COLUMN(),FALSE))</f>
        <v/>
      </c>
      <c r="C74" s="252" t="str">
        <f>IF($E74="","",VLOOKUP($E74,Lists!$CC$2:$CF$478,COLUMN(),FALSE))</f>
        <v/>
      </c>
      <c r="D74" s="252" t="str">
        <f>IF($E74="","",VLOOKUP($E74,Lists!$CC$2:$CF$478,COLUMN(),FALSE))</f>
        <v/>
      </c>
      <c r="E74" s="248"/>
      <c r="F74" s="248"/>
      <c r="G74" s="246"/>
      <c r="H74" s="246"/>
    </row>
    <row r="75" spans="2:8" s="253" customFormat="1" x14ac:dyDescent="0.3">
      <c r="B75" s="252" t="str">
        <f>IF($E75="","",VLOOKUP($E75,Lists!$CC$2:$CF$478,COLUMN(),FALSE))</f>
        <v/>
      </c>
      <c r="C75" s="252" t="str">
        <f>IF($E75="","",VLOOKUP($E75,Lists!$CC$2:$CF$478,COLUMN(),FALSE))</f>
        <v/>
      </c>
      <c r="D75" s="252" t="str">
        <f>IF($E75="","",VLOOKUP($E75,Lists!$CC$2:$CF$478,COLUMN(),FALSE))</f>
        <v/>
      </c>
      <c r="E75" s="248"/>
      <c r="F75" s="248"/>
      <c r="G75" s="246"/>
      <c r="H75" s="246"/>
    </row>
    <row r="76" spans="2:8" s="253" customFormat="1" x14ac:dyDescent="0.3">
      <c r="B76" s="252" t="str">
        <f>IF($E76="","",VLOOKUP($E76,Lists!$CC$2:$CF$478,COLUMN(),FALSE))</f>
        <v/>
      </c>
      <c r="C76" s="252" t="str">
        <f>IF($E76="","",VLOOKUP($E76,Lists!$CC$2:$CF$478,COLUMN(),FALSE))</f>
        <v/>
      </c>
      <c r="D76" s="252" t="str">
        <f>IF($E76="","",VLOOKUP($E76,Lists!$CC$2:$CF$478,COLUMN(),FALSE))</f>
        <v/>
      </c>
      <c r="E76" s="248"/>
      <c r="F76" s="248"/>
      <c r="G76" s="246"/>
      <c r="H76" s="246"/>
    </row>
    <row r="77" spans="2:8" s="253" customFormat="1" x14ac:dyDescent="0.3">
      <c r="B77" s="252" t="str">
        <f>IF($E77="","",VLOOKUP($E77,Lists!$CC$2:$CF$478,COLUMN(),FALSE))</f>
        <v/>
      </c>
      <c r="C77" s="252" t="str">
        <f>IF($E77="","",VLOOKUP($E77,Lists!$CC$2:$CF$478,COLUMN(),FALSE))</f>
        <v/>
      </c>
      <c r="D77" s="252" t="str">
        <f>IF($E77="","",VLOOKUP($E77,Lists!$CC$2:$CF$478,COLUMN(),FALSE))</f>
        <v/>
      </c>
      <c r="E77" s="248"/>
      <c r="F77" s="248"/>
      <c r="G77" s="246"/>
      <c r="H77" s="246"/>
    </row>
    <row r="78" spans="2:8" s="253" customFormat="1" x14ac:dyDescent="0.3">
      <c r="B78" s="252" t="str">
        <f>IF($E78="","",VLOOKUP($E78,Lists!$CC$2:$CF$478,COLUMN(),FALSE))</f>
        <v/>
      </c>
      <c r="C78" s="252" t="str">
        <f>IF($E78="","",VLOOKUP($E78,Lists!$CC$2:$CF$478,COLUMN(),FALSE))</f>
        <v/>
      </c>
      <c r="D78" s="252" t="str">
        <f>IF($E78="","",VLOOKUP($E78,Lists!$CC$2:$CF$478,COLUMN(),FALSE))</f>
        <v/>
      </c>
      <c r="E78" s="248"/>
      <c r="F78" s="248"/>
      <c r="G78" s="246"/>
      <c r="H78" s="246"/>
    </row>
    <row r="79" spans="2:8" s="253" customFormat="1" x14ac:dyDescent="0.3">
      <c r="B79" s="252" t="str">
        <f>IF($E79="","",VLOOKUP($E79,Lists!$CC$2:$CF$478,COLUMN(),FALSE))</f>
        <v/>
      </c>
      <c r="C79" s="252" t="str">
        <f>IF($E79="","",VLOOKUP($E79,Lists!$CC$2:$CF$478,COLUMN(),FALSE))</f>
        <v/>
      </c>
      <c r="D79" s="252" t="str">
        <f>IF($E79="","",VLOOKUP($E79,Lists!$CC$2:$CF$478,COLUMN(),FALSE))</f>
        <v/>
      </c>
      <c r="E79" s="248"/>
      <c r="F79" s="248"/>
      <c r="G79" s="246"/>
      <c r="H79" s="246"/>
    </row>
    <row r="80" spans="2:8" s="253" customFormat="1" x14ac:dyDescent="0.3">
      <c r="B80" s="252" t="str">
        <f>IF($E80="","",VLOOKUP($E80,Lists!$CC$2:$CF$478,COLUMN(),FALSE))</f>
        <v/>
      </c>
      <c r="C80" s="252" t="str">
        <f>IF($E80="","",VLOOKUP($E80,Lists!$CC$2:$CF$478,COLUMN(),FALSE))</f>
        <v/>
      </c>
      <c r="D80" s="252" t="str">
        <f>IF($E80="","",VLOOKUP($E80,Lists!$CC$2:$CF$478,COLUMN(),FALSE))</f>
        <v/>
      </c>
      <c r="E80" s="248"/>
      <c r="F80" s="248"/>
      <c r="G80" s="246"/>
      <c r="H80" s="246"/>
    </row>
    <row r="81" spans="2:8" s="253" customFormat="1" x14ac:dyDescent="0.3">
      <c r="B81" s="252" t="str">
        <f>IF($E81="","",VLOOKUP($E81,Lists!$CC$2:$CF$478,COLUMN(),FALSE))</f>
        <v/>
      </c>
      <c r="C81" s="252" t="str">
        <f>IF($E81="","",VLOOKUP($E81,Lists!$CC$2:$CF$478,COLUMN(),FALSE))</f>
        <v/>
      </c>
      <c r="D81" s="252" t="str">
        <f>IF($E81="","",VLOOKUP($E81,Lists!$CC$2:$CF$478,COLUMN(),FALSE))</f>
        <v/>
      </c>
      <c r="E81" s="248"/>
      <c r="F81" s="248"/>
      <c r="G81" s="246"/>
      <c r="H81" s="246"/>
    </row>
    <row r="82" spans="2:8" s="253" customFormat="1" x14ac:dyDescent="0.3">
      <c r="B82" s="252" t="str">
        <f>IF($E82="","",VLOOKUP($E82,Lists!$CC$2:$CF$478,COLUMN(),FALSE))</f>
        <v/>
      </c>
      <c r="C82" s="252" t="str">
        <f>IF($E82="","",VLOOKUP($E82,Lists!$CC$2:$CF$478,COLUMN(),FALSE))</f>
        <v/>
      </c>
      <c r="D82" s="252" t="str">
        <f>IF($E82="","",VLOOKUP($E82,Lists!$CC$2:$CF$478,COLUMN(),FALSE))</f>
        <v/>
      </c>
      <c r="E82" s="248"/>
      <c r="F82" s="248"/>
      <c r="G82" s="246"/>
      <c r="H82" s="246"/>
    </row>
    <row r="83" spans="2:8" s="253" customFormat="1" x14ac:dyDescent="0.3">
      <c r="B83" s="252" t="str">
        <f>IF($E83="","",VLOOKUP($E83,Lists!$CC$2:$CF$478,COLUMN(),FALSE))</f>
        <v/>
      </c>
      <c r="C83" s="252" t="str">
        <f>IF($E83="","",VLOOKUP($E83,Lists!$CC$2:$CF$478,COLUMN(),FALSE))</f>
        <v/>
      </c>
      <c r="D83" s="252" t="str">
        <f>IF($E83="","",VLOOKUP($E83,Lists!$CC$2:$CF$478,COLUMN(),FALSE))</f>
        <v/>
      </c>
      <c r="E83" s="248"/>
      <c r="F83" s="248"/>
      <c r="G83" s="246"/>
      <c r="H83" s="246"/>
    </row>
    <row r="84" spans="2:8" s="253" customFormat="1" x14ac:dyDescent="0.3">
      <c r="B84" s="252" t="str">
        <f>IF($E84="","",VLOOKUP($E84,Lists!$CC$2:$CF$478,COLUMN(),FALSE))</f>
        <v/>
      </c>
      <c r="C84" s="252" t="str">
        <f>IF($E84="","",VLOOKUP($E84,Lists!$CC$2:$CF$478,COLUMN(),FALSE))</f>
        <v/>
      </c>
      <c r="D84" s="252" t="str">
        <f>IF($E84="","",VLOOKUP($E84,Lists!$CC$2:$CF$478,COLUMN(),FALSE))</f>
        <v/>
      </c>
      <c r="E84" s="248"/>
      <c r="F84" s="248"/>
      <c r="G84" s="246"/>
      <c r="H84" s="246"/>
    </row>
    <row r="85" spans="2:8" s="253" customFormat="1" x14ac:dyDescent="0.3">
      <c r="B85" s="252" t="str">
        <f>IF($E85="","",VLOOKUP($E85,Lists!$CC$2:$CF$478,COLUMN(),FALSE))</f>
        <v/>
      </c>
      <c r="C85" s="252" t="str">
        <f>IF($E85="","",VLOOKUP($E85,Lists!$CC$2:$CF$478,COLUMN(),FALSE))</f>
        <v/>
      </c>
      <c r="D85" s="252" t="str">
        <f>IF($E85="","",VLOOKUP($E85,Lists!$CC$2:$CF$478,COLUMN(),FALSE))</f>
        <v/>
      </c>
      <c r="E85" s="248"/>
      <c r="F85" s="248"/>
      <c r="G85" s="246"/>
      <c r="H85" s="246"/>
    </row>
    <row r="86" spans="2:8" s="253" customFormat="1" x14ac:dyDescent="0.3">
      <c r="B86" s="252" t="str">
        <f>IF($E86="","",VLOOKUP($E86,Lists!$CC$2:$CF$478,COLUMN(),FALSE))</f>
        <v/>
      </c>
      <c r="C86" s="252" t="str">
        <f>IF($E86="","",VLOOKUP($E86,Lists!$CC$2:$CF$478,COLUMN(),FALSE))</f>
        <v/>
      </c>
      <c r="D86" s="252" t="str">
        <f>IF($E86="","",VLOOKUP($E86,Lists!$CC$2:$CF$478,COLUMN(),FALSE))</f>
        <v/>
      </c>
      <c r="E86" s="248"/>
      <c r="F86" s="248"/>
      <c r="G86" s="246"/>
      <c r="H86" s="246"/>
    </row>
    <row r="87" spans="2:8" s="253" customFormat="1" x14ac:dyDescent="0.3">
      <c r="B87" s="252" t="str">
        <f>IF($E87="","",VLOOKUP($E87,Lists!$CC$2:$CF$478,COLUMN(),FALSE))</f>
        <v/>
      </c>
      <c r="C87" s="252" t="str">
        <f>IF($E87="","",VLOOKUP($E87,Lists!$CC$2:$CF$478,COLUMN(),FALSE))</f>
        <v/>
      </c>
      <c r="D87" s="252" t="str">
        <f>IF($E87="","",VLOOKUP($E87,Lists!$CC$2:$CF$478,COLUMN(),FALSE))</f>
        <v/>
      </c>
      <c r="E87" s="248"/>
      <c r="F87" s="248"/>
      <c r="G87" s="246"/>
      <c r="H87" s="246"/>
    </row>
    <row r="88" spans="2:8" s="253" customFormat="1" x14ac:dyDescent="0.3">
      <c r="B88" s="252" t="str">
        <f>IF($E88="","",VLOOKUP($E88,Lists!$CC$2:$CF$478,COLUMN(),FALSE))</f>
        <v/>
      </c>
      <c r="C88" s="252" t="str">
        <f>IF($E88="","",VLOOKUP($E88,Lists!$CC$2:$CF$478,COLUMN(),FALSE))</f>
        <v/>
      </c>
      <c r="D88" s="252" t="str">
        <f>IF($E88="","",VLOOKUP($E88,Lists!$CC$2:$CF$478,COLUMN(),FALSE))</f>
        <v/>
      </c>
      <c r="E88" s="248"/>
      <c r="F88" s="248"/>
      <c r="G88" s="246"/>
      <c r="H88" s="246"/>
    </row>
    <row r="89" spans="2:8" s="253" customFormat="1" x14ac:dyDescent="0.3">
      <c r="B89" s="252" t="str">
        <f>IF($E89="","",VLOOKUP($E89,Lists!$CC$2:$CF$478,COLUMN(),FALSE))</f>
        <v/>
      </c>
      <c r="C89" s="252" t="str">
        <f>IF($E89="","",VLOOKUP($E89,Lists!$CC$2:$CF$478,COLUMN(),FALSE))</f>
        <v/>
      </c>
      <c r="D89" s="252" t="str">
        <f>IF($E89="","",VLOOKUP($E89,Lists!$CC$2:$CF$478,COLUMN(),FALSE))</f>
        <v/>
      </c>
      <c r="E89" s="248"/>
      <c r="F89" s="248"/>
      <c r="G89" s="246"/>
      <c r="H89" s="246"/>
    </row>
    <row r="90" spans="2:8" s="253" customFormat="1" x14ac:dyDescent="0.3">
      <c r="B90" s="252" t="str">
        <f>IF($E90="","",VLOOKUP($E90,Lists!$CC$2:$CF$478,COLUMN(),FALSE))</f>
        <v/>
      </c>
      <c r="C90" s="252" t="str">
        <f>IF($E90="","",VLOOKUP($E90,Lists!$CC$2:$CF$478,COLUMN(),FALSE))</f>
        <v/>
      </c>
      <c r="D90" s="252" t="str">
        <f>IF($E90="","",VLOOKUP($E90,Lists!$CC$2:$CF$478,COLUMN(),FALSE))</f>
        <v/>
      </c>
      <c r="E90" s="248"/>
      <c r="F90" s="248"/>
      <c r="G90" s="246"/>
      <c r="H90" s="246"/>
    </row>
    <row r="91" spans="2:8" s="253" customFormat="1" x14ac:dyDescent="0.3">
      <c r="B91" s="252" t="str">
        <f>IF($E91="","",VLOOKUP($E91,Lists!$CC$2:$CF$478,COLUMN(),FALSE))</f>
        <v/>
      </c>
      <c r="C91" s="252" t="str">
        <f>IF($E91="","",VLOOKUP($E91,Lists!$CC$2:$CF$478,COLUMN(),FALSE))</f>
        <v/>
      </c>
      <c r="D91" s="252" t="str">
        <f>IF($E91="","",VLOOKUP($E91,Lists!$CC$2:$CF$478,COLUMN(),FALSE))</f>
        <v/>
      </c>
      <c r="E91" s="248"/>
      <c r="F91" s="248"/>
      <c r="G91" s="246"/>
      <c r="H91" s="246"/>
    </row>
    <row r="92" spans="2:8" s="253" customFormat="1" x14ac:dyDescent="0.3">
      <c r="B92" s="252" t="str">
        <f>IF($E92="","",VLOOKUP($E92,Lists!$CC$2:$CF$478,COLUMN(),FALSE))</f>
        <v/>
      </c>
      <c r="C92" s="252" t="str">
        <f>IF($E92="","",VLOOKUP($E92,Lists!$CC$2:$CF$478,COLUMN(),FALSE))</f>
        <v/>
      </c>
      <c r="D92" s="252" t="str">
        <f>IF($E92="","",VLOOKUP($E92,Lists!$CC$2:$CF$478,COLUMN(),FALSE))</f>
        <v/>
      </c>
      <c r="E92" s="248"/>
      <c r="F92" s="248"/>
      <c r="G92" s="246"/>
      <c r="H92" s="246"/>
    </row>
    <row r="93" spans="2:8" s="253" customFormat="1" x14ac:dyDescent="0.3">
      <c r="B93" s="252" t="str">
        <f>IF($E93="","",VLOOKUP($E93,Lists!$CC$2:$CF$478,COLUMN(),FALSE))</f>
        <v/>
      </c>
      <c r="C93" s="252" t="str">
        <f>IF($E93="","",VLOOKUP($E93,Lists!$CC$2:$CF$478,COLUMN(),FALSE))</f>
        <v/>
      </c>
      <c r="D93" s="252" t="str">
        <f>IF($E93="","",VLOOKUP($E93,Lists!$CC$2:$CF$478,COLUMN(),FALSE))</f>
        <v/>
      </c>
      <c r="E93" s="248"/>
      <c r="F93" s="248"/>
      <c r="G93" s="246"/>
      <c r="H93" s="246"/>
    </row>
    <row r="94" spans="2:8" s="253" customFormat="1" x14ac:dyDescent="0.3">
      <c r="B94" s="252" t="str">
        <f>IF($E94="","",VLOOKUP($E94,Lists!$CC$2:$CF$478,COLUMN(),FALSE))</f>
        <v/>
      </c>
      <c r="C94" s="252" t="str">
        <f>IF($E94="","",VLOOKUP($E94,Lists!$CC$2:$CF$478,COLUMN(),FALSE))</f>
        <v/>
      </c>
      <c r="D94" s="252" t="str">
        <f>IF($E94="","",VLOOKUP($E94,Lists!$CC$2:$CF$478,COLUMN(),FALSE))</f>
        <v/>
      </c>
      <c r="E94" s="248"/>
      <c r="F94" s="248"/>
      <c r="G94" s="246"/>
      <c r="H94" s="246"/>
    </row>
    <row r="95" spans="2:8" s="253" customFormat="1" x14ac:dyDescent="0.3">
      <c r="B95" s="252" t="str">
        <f>IF($E95="","",VLOOKUP($E95,Lists!$CC$2:$CF$478,COLUMN(),FALSE))</f>
        <v/>
      </c>
      <c r="C95" s="252" t="str">
        <f>IF($E95="","",VLOOKUP($E95,Lists!$CC$2:$CF$478,COLUMN(),FALSE))</f>
        <v/>
      </c>
      <c r="D95" s="252" t="str">
        <f>IF($E95="","",VLOOKUP($E95,Lists!$CC$2:$CF$478,COLUMN(),FALSE))</f>
        <v/>
      </c>
      <c r="E95" s="248"/>
      <c r="F95" s="248"/>
      <c r="G95" s="246"/>
      <c r="H95" s="246"/>
    </row>
    <row r="96" spans="2:8" s="253" customFormat="1" x14ac:dyDescent="0.3">
      <c r="B96" s="252" t="str">
        <f>IF($E96="","",VLOOKUP($E96,Lists!$CC$2:$CF$478,COLUMN(),FALSE))</f>
        <v/>
      </c>
      <c r="C96" s="252" t="str">
        <f>IF($E96="","",VLOOKUP($E96,Lists!$CC$2:$CF$478,COLUMN(),FALSE))</f>
        <v/>
      </c>
      <c r="D96" s="252" t="str">
        <f>IF($E96="","",VLOOKUP($E96,Lists!$CC$2:$CF$478,COLUMN(),FALSE))</f>
        <v/>
      </c>
      <c r="E96" s="248"/>
      <c r="F96" s="248"/>
      <c r="G96" s="246"/>
      <c r="H96" s="246"/>
    </row>
    <row r="97" spans="2:8" s="253" customFormat="1" x14ac:dyDescent="0.3">
      <c r="B97" s="252" t="str">
        <f>IF($E97="","",VLOOKUP($E97,Lists!$CC$2:$CF$478,COLUMN(),FALSE))</f>
        <v/>
      </c>
      <c r="C97" s="252" t="str">
        <f>IF($E97="","",VLOOKUP($E97,Lists!$CC$2:$CF$478,COLUMN(),FALSE))</f>
        <v/>
      </c>
      <c r="D97" s="252" t="str">
        <f>IF($E97="","",VLOOKUP($E97,Lists!$CC$2:$CF$478,COLUMN(),FALSE))</f>
        <v/>
      </c>
      <c r="E97" s="248"/>
      <c r="F97" s="248"/>
      <c r="G97" s="246"/>
      <c r="H97" s="246"/>
    </row>
    <row r="98" spans="2:8" s="253" customFormat="1" x14ac:dyDescent="0.3">
      <c r="B98" s="252" t="str">
        <f>IF($E98="","",VLOOKUP($E98,Lists!$CC$2:$CF$478,COLUMN(),FALSE))</f>
        <v/>
      </c>
      <c r="C98" s="252" t="str">
        <f>IF($E98="","",VLOOKUP($E98,Lists!$CC$2:$CF$478,COLUMN(),FALSE))</f>
        <v/>
      </c>
      <c r="D98" s="252" t="str">
        <f>IF($E98="","",VLOOKUP($E98,Lists!$CC$2:$CF$478,COLUMN(),FALSE))</f>
        <v/>
      </c>
      <c r="E98" s="248"/>
      <c r="F98" s="248"/>
      <c r="G98" s="246"/>
      <c r="H98" s="246"/>
    </row>
    <row r="99" spans="2:8" s="253" customFormat="1" x14ac:dyDescent="0.3">
      <c r="B99" s="252" t="str">
        <f>IF($E99="","",VLOOKUP($E99,Lists!$CC$2:$CF$478,COLUMN(),FALSE))</f>
        <v/>
      </c>
      <c r="C99" s="252" t="str">
        <f>IF($E99="","",VLOOKUP($E99,Lists!$CC$2:$CF$478,COLUMN(),FALSE))</f>
        <v/>
      </c>
      <c r="D99" s="252" t="str">
        <f>IF($E99="","",VLOOKUP($E99,Lists!$CC$2:$CF$478,COLUMN(),FALSE))</f>
        <v/>
      </c>
      <c r="E99" s="248"/>
      <c r="F99" s="248"/>
      <c r="G99" s="246"/>
      <c r="H99" s="246"/>
    </row>
    <row r="100" spans="2:8" s="253" customFormat="1" ht="15" thickBot="1" x14ac:dyDescent="0.35">
      <c r="B100" s="252" t="str">
        <f>IF($E100="","",VLOOKUP($E100,Lists!$CC$2:$CF$478,COLUMN(),FALSE))</f>
        <v/>
      </c>
      <c r="C100" s="252" t="str">
        <f>IF($E100="","",VLOOKUP($E100,Lists!$CC$2:$CF$478,COLUMN(),FALSE))</f>
        <v/>
      </c>
      <c r="D100" s="252" t="str">
        <f>IF($E100="","",VLOOKUP($E100,Lists!$CC$2:$CF$478,COLUMN(),FALSE))</f>
        <v/>
      </c>
      <c r="E100" s="249"/>
      <c r="F100" s="249"/>
      <c r="G100" s="250"/>
      <c r="H100" s="246"/>
    </row>
  </sheetData>
  <sheetProtection algorithmName="SHA-512" hashValue="0LEsho5SlrfaScsyqh5QuDfd2R2Iwm9LGThHMqwkljXqQcQVo2SucD/8Pxnn2tGNKBIoIyE3AztihnR4zPgsqQ==" saltValue="6gv7m+nI1KVvgi+tpIKbBA==" spinCount="100000" sheet="1" sort="0" autoFilter="0"/>
  <dataValidations count="2">
    <dataValidation type="list" allowBlank="1" showInputMessage="1" showErrorMessage="1" sqref="G15:H23" xr:uid="{00000000-0002-0000-0800-000000000000}">
      <formula1>"Yes, No"</formula1>
    </dataValidation>
    <dataValidation type="list" allowBlank="1" showInputMessage="1" showErrorMessage="1" sqref="E24:E100" xr:uid="{00000000-0002-0000-0800-000001000000}">
      <formula1>puncsub</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Unless specified to add more information, the data entry should be selected from the dropdown" xr:uid="{00000000-0002-0000-0800-000002000000}">
          <x14:formula1>
            <xm:f>Lists!$R$44:$R$50</xm:f>
          </x14:formula1>
          <xm:sqref>F24:F100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5"/>
  </sheetPr>
  <dimension ref="B1:C63"/>
  <sheetViews>
    <sheetView showGridLines="0" topLeftCell="B7" workbookViewId="0">
      <selection activeCell="B9" sqref="B9"/>
    </sheetView>
  </sheetViews>
  <sheetFormatPr defaultColWidth="0" defaultRowHeight="14.4" zeroHeight="1" x14ac:dyDescent="0.3"/>
  <cols>
    <col min="1" max="1" width="9.44140625" style="71" hidden="1" customWidth="1"/>
    <col min="2" max="2" width="27.5546875" style="71" customWidth="1"/>
    <col min="3" max="3" width="92" style="71" customWidth="1"/>
    <col min="4" max="16384" width="9.44140625" style="71" hidden="1"/>
  </cols>
  <sheetData>
    <row r="1" spans="2:3" customFormat="1" hidden="1" x14ac:dyDescent="0.3">
      <c r="B1" s="63" t="s">
        <v>7</v>
      </c>
      <c r="C1" s="63"/>
    </row>
    <row r="2" spans="2:3" customFormat="1" hidden="1" x14ac:dyDescent="0.3">
      <c r="B2" s="64" t="s">
        <v>8</v>
      </c>
      <c r="C2" s="63" t="str">
        <f>Welcome!B2</f>
        <v>63.6016(k) Notification of Compliance and  §63.6017(g) Semiannual Compliance Report (Spreadsheet Template)</v>
      </c>
    </row>
    <row r="3" spans="2:3" customFormat="1" hidden="1" x14ac:dyDescent="0.3">
      <c r="B3" s="65" t="s">
        <v>9</v>
      </c>
      <c r="C3" s="66" t="str">
        <f>Welcome!B3</f>
        <v>63.6016(k) and 63.6017(g)</v>
      </c>
    </row>
    <row r="4" spans="2:3" customFormat="1" hidden="1" x14ac:dyDescent="0.3">
      <c r="B4" s="65" t="s">
        <v>10</v>
      </c>
      <c r="C4" s="67" t="str">
        <f>Welcome!B4</f>
        <v>Final ICR Draft</v>
      </c>
    </row>
    <row r="5" spans="2:3" customFormat="1" hidden="1" x14ac:dyDescent="0.3">
      <c r="B5" s="65" t="s">
        <v>11</v>
      </c>
      <c r="C5" s="68">
        <f>Welcome!B5</f>
        <v>45532</v>
      </c>
    </row>
    <row r="6" spans="2:3" hidden="1" x14ac:dyDescent="0.3">
      <c r="B6" s="69" t="str">
        <f>Welcome!B6</f>
        <v>OMB Control Number: 2060-0449 Form 5900-659</v>
      </c>
      <c r="C6" s="70"/>
    </row>
    <row r="7" spans="2:3" x14ac:dyDescent="0.3">
      <c r="B7" s="49" t="s">
        <v>62</v>
      </c>
      <c r="C7" s="72"/>
    </row>
    <row r="8" spans="2:3" s="75" customFormat="1" x14ac:dyDescent="0.3">
      <c r="B8" s="73" t="s">
        <v>449</v>
      </c>
      <c r="C8" s="74"/>
    </row>
    <row r="9" spans="2:3" s="75" customFormat="1" x14ac:dyDescent="0.3">
      <c r="B9" s="204" t="s">
        <v>280</v>
      </c>
      <c r="C9" s="76"/>
    </row>
    <row r="10" spans="2:3" s="75" customFormat="1" ht="15" thickBot="1" x14ac:dyDescent="0.35">
      <c r="B10" s="77" t="s">
        <v>69</v>
      </c>
      <c r="C10" s="74"/>
    </row>
    <row r="11" spans="2:3" s="75" customFormat="1" ht="15" hidden="1" thickBot="1" x14ac:dyDescent="0.35">
      <c r="B11" s="78"/>
    </row>
    <row r="12" spans="2:3" s="287" customFormat="1" ht="58.2" thickBot="1" x14ac:dyDescent="0.35">
      <c r="B12" s="286" t="s">
        <v>395</v>
      </c>
      <c r="C12" s="79" t="s">
        <v>396</v>
      </c>
    </row>
    <row r="13" spans="2:3" s="81" customFormat="1" x14ac:dyDescent="0.3">
      <c r="B13" s="80" t="s">
        <v>315</v>
      </c>
      <c r="C13" s="298" t="s">
        <v>325</v>
      </c>
    </row>
    <row r="14" spans="2:3" s="81" customFormat="1" x14ac:dyDescent="0.3">
      <c r="B14" s="293" t="s">
        <v>41</v>
      </c>
      <c r="C14" s="297" t="s">
        <v>67</v>
      </c>
    </row>
    <row r="15" spans="2:3" s="81" customFormat="1" hidden="1" x14ac:dyDescent="0.3">
      <c r="B15" s="82" t="s">
        <v>380</v>
      </c>
      <c r="C15" s="229" t="s">
        <v>380</v>
      </c>
    </row>
    <row r="16" spans="2:3" s="81" customFormat="1" hidden="1" x14ac:dyDescent="0.3">
      <c r="B16" s="82" t="s">
        <v>380</v>
      </c>
      <c r="C16" s="229" t="s">
        <v>380</v>
      </c>
    </row>
    <row r="17" spans="2:3" s="81" customFormat="1" hidden="1" x14ac:dyDescent="0.3">
      <c r="B17" s="82" t="s">
        <v>380</v>
      </c>
      <c r="C17" s="229" t="s">
        <v>380</v>
      </c>
    </row>
    <row r="18" spans="2:3" s="81" customFormat="1" hidden="1" x14ac:dyDescent="0.3">
      <c r="B18" s="82" t="s">
        <v>380</v>
      </c>
      <c r="C18" s="229" t="s">
        <v>380</v>
      </c>
    </row>
    <row r="19" spans="2:3" s="81" customFormat="1" hidden="1" x14ac:dyDescent="0.3">
      <c r="B19" s="82" t="s">
        <v>380</v>
      </c>
      <c r="C19" s="229" t="s">
        <v>380</v>
      </c>
    </row>
    <row r="20" spans="2:3" s="81" customFormat="1" hidden="1" x14ac:dyDescent="0.3">
      <c r="B20" s="82" t="s">
        <v>380</v>
      </c>
      <c r="C20" s="229" t="s">
        <v>380</v>
      </c>
    </row>
    <row r="21" spans="2:3" s="81" customFormat="1" hidden="1" x14ac:dyDescent="0.3">
      <c r="B21" s="82" t="s">
        <v>380</v>
      </c>
      <c r="C21" s="229" t="s">
        <v>380</v>
      </c>
    </row>
    <row r="22" spans="2:3" s="81" customFormat="1" hidden="1" x14ac:dyDescent="0.3">
      <c r="B22" s="82" t="s">
        <v>380</v>
      </c>
      <c r="C22" s="229" t="s">
        <v>380</v>
      </c>
    </row>
    <row r="23" spans="2:3" s="294" customFormat="1" hidden="1" x14ac:dyDescent="0.3">
      <c r="B23" s="82" t="s">
        <v>380</v>
      </c>
      <c r="C23" s="229" t="s">
        <v>380</v>
      </c>
    </row>
    <row r="24" spans="2:3" s="295" customFormat="1" x14ac:dyDescent="0.3">
      <c r="B24" s="288" t="str">
        <f>IF(Lists!C21="","",Lists!C21)</f>
        <v/>
      </c>
      <c r="C24" s="281"/>
    </row>
    <row r="25" spans="2:3" s="295" customFormat="1" x14ac:dyDescent="0.3">
      <c r="B25" s="288" t="str">
        <f>IF(Lists!C22="","",Lists!C22)</f>
        <v/>
      </c>
      <c r="C25" s="299"/>
    </row>
    <row r="26" spans="2:3" s="296" customFormat="1" x14ac:dyDescent="0.3">
      <c r="B26" s="288" t="str">
        <f>IF(Lists!C23="","",Lists!C23)</f>
        <v/>
      </c>
      <c r="C26" s="281"/>
    </row>
    <row r="27" spans="2:3" s="296" customFormat="1" x14ac:dyDescent="0.3">
      <c r="B27" s="289" t="str">
        <f>IF(Lists!C24="","",Lists!C24)</f>
        <v/>
      </c>
      <c r="C27" s="290"/>
    </row>
    <row r="28" spans="2:3" s="296" customFormat="1" x14ac:dyDescent="0.3">
      <c r="B28" s="288" t="str">
        <f>IF(Lists!C25="","",Lists!C25)</f>
        <v/>
      </c>
      <c r="C28" s="281"/>
    </row>
    <row r="29" spans="2:3" s="296" customFormat="1" x14ac:dyDescent="0.3">
      <c r="B29" s="289" t="str">
        <f>IF(Lists!C26="","",Lists!C26)</f>
        <v/>
      </c>
      <c r="C29" s="290"/>
    </row>
    <row r="30" spans="2:3" s="296" customFormat="1" x14ac:dyDescent="0.3">
      <c r="B30" s="288" t="str">
        <f>IF(Lists!C27="","",Lists!C27)</f>
        <v/>
      </c>
      <c r="C30" s="281"/>
    </row>
    <row r="31" spans="2:3" s="296" customFormat="1" x14ac:dyDescent="0.3">
      <c r="B31" s="289" t="str">
        <f>IF(Lists!C28="","",Lists!C28)</f>
        <v/>
      </c>
      <c r="C31" s="290"/>
    </row>
    <row r="32" spans="2:3" s="296" customFormat="1" x14ac:dyDescent="0.3">
      <c r="B32" s="288" t="str">
        <f>IF(Lists!C29="","",Lists!C29)</f>
        <v/>
      </c>
      <c r="C32" s="281"/>
    </row>
    <row r="33" spans="2:3" s="296" customFormat="1" ht="15" thickBot="1" x14ac:dyDescent="0.35">
      <c r="B33" s="291" t="str">
        <f>IF(Lists!C30="","",Lists!C30)</f>
        <v/>
      </c>
      <c r="C33" s="292"/>
    </row>
    <row r="49" s="71" customFormat="1" hidden="1" x14ac:dyDescent="0.3"/>
    <row r="50" s="71" customFormat="1" hidden="1" x14ac:dyDescent="0.3"/>
    <row r="51" s="71" customFormat="1" hidden="1" x14ac:dyDescent="0.3"/>
    <row r="52" s="71" customFormat="1" hidden="1" x14ac:dyDescent="0.3"/>
    <row r="53" s="71" customFormat="1" hidden="1" x14ac:dyDescent="0.3"/>
    <row r="54" s="71" customFormat="1" hidden="1" x14ac:dyDescent="0.3"/>
    <row r="55" s="71" customFormat="1" hidden="1" x14ac:dyDescent="0.3"/>
    <row r="56" s="71" customFormat="1" hidden="1" x14ac:dyDescent="0.3"/>
    <row r="57" s="71" customFormat="1" hidden="1" x14ac:dyDescent="0.3"/>
    <row r="58" s="71" customFormat="1" hidden="1" x14ac:dyDescent="0.3"/>
    <row r="59" s="71" customFormat="1" hidden="1" x14ac:dyDescent="0.3"/>
    <row r="60" s="71" customFormat="1" hidden="1" x14ac:dyDescent="0.3"/>
    <row r="61" s="71" customFormat="1" hidden="1" x14ac:dyDescent="0.3"/>
    <row r="62" s="71" customFormat="1" hidden="1" x14ac:dyDescent="0.3"/>
    <row r="63" s="71" customFormat="1" hidden="1" x14ac:dyDescent="0.3"/>
  </sheetData>
  <sheetProtection algorithmName="SHA-512" hashValue="0xCMC+Ikl1bAjhmFNiwc8OLjb+/Qk8D6FEVgCmX2gOHpCSIGWS/lBrirJOoNJ6SlMgt+iejAJZdScrkbrFjvow==" saltValue="9jqcXcHkvt2kgYNCxI923Q==" spinCount="100000" sheet="1" sort="0" autoFilter="0"/>
  <autoFilter ref="B12:C12" xr:uid="{00000000-0009-0000-0000-000009000000}"/>
  <dataValidations count="1">
    <dataValidation type="list" allowBlank="1" showInputMessage="1" showErrorMessage="1" sqref="C24:C33" xr:uid="{00000000-0002-0000-0900-000000000000}">
      <formula1>"Yes, 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2020-04-23T21:13:43+00:00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Records_x0020_Date xmlns="4158b95f-c66a-4210-99e4-f1ae856f31ed" xsi:nil="true"/>
    <Records_x0020_Status xmlns="4158b95f-c66a-4210-99e4-f1ae856f31ed">Pending</Records_x0020_Statu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72B77D97F169A4E89A93A2175D785D0" ma:contentTypeVersion="33" ma:contentTypeDescription="Create a new document." ma:contentTypeScope="" ma:versionID="0d9e7297a3b0389f25cd13f8746f003c">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4158b95f-c66a-4210-99e4-f1ae856f31ed" xmlns:ns7="b1064543-ee34-422b-84c1-45d17faddb1b" targetNamespace="http://schemas.microsoft.com/office/2006/metadata/properties" ma:root="true" ma:fieldsID="07a70a7d57cbf0db5cb6ac1c4011f8c8" ns1:_="" ns3:_="" ns4:_="" ns5:_="" ns6:_="" ns7:_="">
    <xsd:import namespace="http://schemas.microsoft.com/sharepoint/v3"/>
    <xsd:import namespace="4ffa91fb-a0ff-4ac5-b2db-65c790d184a4"/>
    <xsd:import namespace="http://schemas.microsoft.com/sharepoint.v3"/>
    <xsd:import namespace="http://schemas.microsoft.com/sharepoint/v3/fields"/>
    <xsd:import namespace="4158b95f-c66a-4210-99e4-f1ae856f31ed"/>
    <xsd:import namespace="b1064543-ee34-422b-84c1-45d17faddb1b"/>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7:MediaServiceMetadata" minOccurs="0"/>
                <xsd:element ref="ns7:MediaServiceFastMetadata" minOccurs="0"/>
                <xsd:element ref="ns6:SharedWithDetails" minOccurs="0"/>
                <xsd:element ref="ns6:SharingHintHash" minOccurs="0"/>
                <xsd:element ref="ns6:Records_x0020_Status" minOccurs="0"/>
                <xsd:element ref="ns6:Records_x0020_Date" minOccurs="0"/>
                <xsd:element ref="ns7:MediaServiceAutoTags" minOccurs="0"/>
                <xsd:element ref="ns7:MediaServiceGenerationTime" minOccurs="0"/>
                <xsd:element ref="ns7:MediaServiceEventHashCode" minOccurs="0"/>
                <xsd:element ref="ns7:MediaServiceOCR"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c05c79eb-88f8-4427-8823-9fd5a0e69ad8}" ma:internalName="TaxCatchAllLabel" ma:readOnly="true" ma:showField="CatchAllDataLabel" ma:web="4158b95f-c66a-4210-99e4-f1ae856f31e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c05c79eb-88f8-4427-8823-9fd5a0e69ad8}" ma:internalName="TaxCatchAll" ma:showField="CatchAllData" ma:web="4158b95f-c66a-4210-99e4-f1ae856f31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58b95f-c66a-4210-99e4-f1ae856f31ed"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description="" ma:internalName="SharedWithDetails" ma:readOnly="true">
      <xsd:simpleType>
        <xsd:restriction base="dms:Note">
          <xsd:maxLength value="255"/>
        </xsd:restriction>
      </xsd:simpleType>
    </xsd:element>
    <xsd:element name="SharingHintHash" ma:index="32" nillable="true" ma:displayName="Sharing Hint Hash" ma:description=""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1064543-ee34-422b-84c1-45d17faddb1b"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06F860-50A5-4335-947B-55A554C348CA}">
  <ds:schemaRefs>
    <ds:schemaRef ds:uri="Microsoft.SharePoint.Taxonomy.ContentTypeSync"/>
  </ds:schemaRefs>
</ds:datastoreItem>
</file>

<file path=customXml/itemProps2.xml><?xml version="1.0" encoding="utf-8"?>
<ds:datastoreItem xmlns:ds="http://schemas.openxmlformats.org/officeDocument/2006/customXml" ds:itemID="{3905892B-AF90-43E9-9D9B-A33169312132}">
  <ds:schemaRefs>
    <ds:schemaRef ds:uri="http://schemas.microsoft.com/sharepoint/v3/contenttype/forms"/>
  </ds:schemaRefs>
</ds:datastoreItem>
</file>

<file path=customXml/itemProps3.xml><?xml version="1.0" encoding="utf-8"?>
<ds:datastoreItem xmlns:ds="http://schemas.openxmlformats.org/officeDocument/2006/customXml" ds:itemID="{ADF211FA-0566-4C4C-8476-60B3D4F2624C}">
  <ds:schemaRefs>
    <ds:schemaRef ds:uri="http://schemas.microsoft.com/sharepoint/v3"/>
    <ds:schemaRef ds:uri="http://purl.org/dc/terms/"/>
    <ds:schemaRef ds:uri="4ffa91fb-a0ff-4ac5-b2db-65c790d184a4"/>
    <ds:schemaRef ds:uri="http://schemas.microsoft.com/sharepoint.v3"/>
    <ds:schemaRef ds:uri="http://schemas.microsoft.com/office/2006/documentManagement/types"/>
    <ds:schemaRef ds:uri="b1064543-ee34-422b-84c1-45d17faddb1b"/>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4158b95f-c66a-4210-99e4-f1ae856f31ed"/>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04F390A0-6739-4045-992C-0FB318D6D9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4158b95f-c66a-4210-99e4-f1ae856f31ed"/>
    <ds:schemaRef ds:uri="b1064543-ee34-422b-84c1-45d17faddb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32</vt:i4>
      </vt:variant>
    </vt:vector>
  </HeadingPairs>
  <TitlesOfParts>
    <vt:vector size="50" baseType="lpstr">
      <vt:lpstr>Lists</vt:lpstr>
      <vt:lpstr>Welcome</vt:lpstr>
      <vt:lpstr>Company_Information</vt:lpstr>
      <vt:lpstr>Compliance_Options</vt:lpstr>
      <vt:lpstr>NoticeOfComplianceStatus</vt:lpstr>
      <vt:lpstr>NOCS_TireProduction</vt:lpstr>
      <vt:lpstr>NOCS_TireCordProd</vt:lpstr>
      <vt:lpstr>NOCS_PunctureSealantApp</vt:lpstr>
      <vt:lpstr>NOCS_Certification</vt:lpstr>
      <vt:lpstr>Compliance Rpt - Tire Prod</vt:lpstr>
      <vt:lpstr>Compliance Rpt - Tire Cord</vt:lpstr>
      <vt:lpstr>Compliance Rpt - Puncture Seal</vt:lpstr>
      <vt:lpstr>Compliance Rpt - metHAP or PM</vt:lpstr>
      <vt:lpstr>Compliance Rpt - 15 Day Avgs</vt:lpstr>
      <vt:lpstr>Compliance Rpt - Deviations</vt:lpstr>
      <vt:lpstr>Compliance Rpt - Certification</vt:lpstr>
      <vt:lpstr>Revisions</vt:lpstr>
      <vt:lpstr>Worksheet Map</vt:lpstr>
      <vt:lpstr>complianceoptions</vt:lpstr>
      <vt:lpstr>data</vt:lpstr>
      <vt:lpstr>NOCS</vt:lpstr>
      <vt:lpstr>PunctureSealantApplication</vt:lpstr>
      <vt:lpstr>PunctureSealantApplicationALT</vt:lpstr>
      <vt:lpstr>PunctureSealantApplicationCarbonads</vt:lpstr>
      <vt:lpstr>PunctureSealantApplicationOption1.a</vt:lpstr>
      <vt:lpstr>PunctureSealantApplicationOption1.b</vt:lpstr>
      <vt:lpstr>PunctureSealantApplicationOption2</vt:lpstr>
      <vt:lpstr>PunctureSealantApplicationOthercapt</vt:lpstr>
      <vt:lpstr>PunctureSealantApplicationOthertype</vt:lpstr>
      <vt:lpstr>PunctureSealantApplicationPermanent</vt:lpstr>
      <vt:lpstr>PunctureSealantApplicationThermalox</vt:lpstr>
      <vt:lpstr>RubberProcessing</vt:lpstr>
      <vt:lpstr>RubberProcessingALT</vt:lpstr>
      <vt:lpstr>RubberProcessingEmissions</vt:lpstr>
      <vt:lpstr>State</vt:lpstr>
      <vt:lpstr>Subcategory</vt:lpstr>
      <vt:lpstr>TireCordProduction</vt:lpstr>
      <vt:lpstr>TireCordProductionALT</vt:lpstr>
      <vt:lpstr>TireCordProductionOption1.a</vt:lpstr>
      <vt:lpstr>TireCordProductionOption1.b</vt:lpstr>
      <vt:lpstr>TireCordProductionOption2</vt:lpstr>
      <vt:lpstr>TireCordProductionUsingana</vt:lpstr>
      <vt:lpstr>TireCordProductionWithoutus</vt:lpstr>
      <vt:lpstr>TireProduction</vt:lpstr>
      <vt:lpstr>TireProductionALT</vt:lpstr>
      <vt:lpstr>TireProductionOption1—H</vt:lpstr>
      <vt:lpstr>TireProductionOption2—p</vt:lpstr>
      <vt:lpstr>TireProductionPurchasea</vt:lpstr>
      <vt:lpstr>TireProductionUsingana</vt:lpstr>
      <vt:lpstr>TireProductionWithoutus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Ketan D. Patel</dc:creator>
  <cp:lastModifiedBy>McGinn, Kevin</cp:lastModifiedBy>
  <cp:lastPrinted>2019-07-22T17:54:17Z</cp:lastPrinted>
  <dcterms:created xsi:type="dcterms:W3CDTF">2019-07-22T17:31:52Z</dcterms:created>
  <dcterms:modified xsi:type="dcterms:W3CDTF">2024-08-28T15:00:42Z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0x010100C72B77D97F169A4E89A93A2175D785D0</vt:lpwstr>
  </property>
</Properties>
</file>