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AAPMDRD3FPMR\Info\Maryland\Riverdale\ITD\IMC\ICS - VS\XXXX HPAI Milk Testing emergency ICR\IMB\"/>
    </mc:Choice>
  </mc:AlternateContent>
  <xr:revisionPtr revIDLastSave="0" documentId="14_{C6E3DCC5-369C-4CB7-9E88-E80B94E6DFBA}" xr6:coauthVersionLast="47" xr6:coauthVersionMax="47" xr10:uidLastSave="{00000000-0000-0000-0000-000000000000}"/>
  <bookViews>
    <workbookView xWindow="28845" yWindow="240" windowWidth="23325" windowHeight="13995" tabRatio="782" xr2:uid="{F38D79EA-36B0-400D-84E7-32D0B3AB86E3}"/>
  </bookViews>
  <sheets>
    <sheet name="APHIS 79" sheetId="3" r:id="rId1"/>
  </sheets>
  <definedNames>
    <definedName name="_xlnm.Print_Area" localSheetId="0">'APHIS 79'!$A$1:$G$8</definedName>
    <definedName name="_xlnm.Print_Titles" localSheetId="0">'APHIS 79'!$6:$6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2" i="3" l="1"/>
  <c r="G12" i="3" s="1"/>
  <c r="D11" i="3"/>
  <c r="G11" i="3" s="1"/>
  <c r="D10" i="3"/>
  <c r="G10" i="3" s="1"/>
  <c r="D9" i="3"/>
  <c r="G9" i="3" s="1"/>
  <c r="D8" i="3"/>
  <c r="G8" i="3" s="1"/>
  <c r="D7" i="3"/>
  <c r="G7" i="3" s="1"/>
  <c r="G5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Moxey, Joseph  - APHIS</author>
  </authors>
  <commentList>
    <comment ref="C4" authorId="0" shapeId="0" xr:uid="{4E08B43A-6790-4209-9358-869D225C48B0}">
      <text>
        <r>
          <rPr>
            <sz val="9"/>
            <color indexed="81"/>
            <rFont val="Tahoma"/>
            <family val="2"/>
          </rPr>
          <t xml:space="preserve">09/2019
Benefits account for 38% of employee costs
and wages account for the remaining 62%.
W = .62 x TC
TC = 1.6129 x W
FB = .38 x TC
TC = 2.6316 x FB
2.6316 x FB = TC = 1.6129 x W
FB = (1.6129 / 2.6316) x W
FB = .613 x W
Fringe Benefits = Wages x .613
</t>
        </r>
      </text>
    </comment>
  </commentList>
</comments>
</file>

<file path=xl/sharedStrings.xml><?xml version="1.0" encoding="utf-8"?>
<sst xmlns="http://schemas.openxmlformats.org/spreadsheetml/2006/main" count="31" uniqueCount="26">
  <si>
    <t>DATE PREPARED</t>
  </si>
  <si>
    <t>Activity descriptions and calculations are below.</t>
  </si>
  <si>
    <t>TITLE OF INFORMATION COLLECTION REQUEST (ICR)</t>
  </si>
  <si>
    <t>OMB CONTROL NO.</t>
  </si>
  <si>
    <t>FRINGE BENEFITS FACTOR
(B)</t>
  </si>
  <si>
    <t>TOTAL ANNUAL RESPONSES
(D)</t>
  </si>
  <si>
    <t>TOTAL HOURS PER YEAR
(F)</t>
  </si>
  <si>
    <t>GRADE
(G)</t>
  </si>
  <si>
    <t>TOTAL COSTS
(1+B+C) x F x H</t>
  </si>
  <si>
    <t>AVG TIME PER RESPONSES
(E)</t>
  </si>
  <si>
    <t>TOTAL
FEDERAL GOVERNMENT COSTS</t>
  </si>
  <si>
    <t>ACTIVITY DESCRIPTION (incl form number)</t>
  </si>
  <si>
    <t>WAGE
(Step 4)
(H)</t>
  </si>
  <si>
    <t>Additional line for ICR Title if title is too long</t>
  </si>
  <si>
    <t>OPM PAY TABLE
(A)</t>
  </si>
  <si>
    <t>OVERHEAD COST FACTOR
(C)</t>
  </si>
  <si>
    <t>12</t>
  </si>
  <si>
    <t>Epidemiological Questionnaire</t>
  </si>
  <si>
    <t>2024-GS</t>
  </si>
  <si>
    <t>13</t>
  </si>
  <si>
    <t>0579-XXXX</t>
  </si>
  <si>
    <t>H5N1 Milk Silo Submission Form</t>
  </si>
  <si>
    <t>H5N1 Silo Monitoring Supply Order Form</t>
  </si>
  <si>
    <t>Sample Collection and Testing of Milk from Lactating Dairy Cattle (using Milk Submission Form)</t>
  </si>
  <si>
    <t>7</t>
  </si>
  <si>
    <t>HPAI: Additional Testing and Reporting of HPAI in Livestock and Milk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</si>
</sst>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  <numFmt numFmtId="165" formatCode="&quot;$&quot;#,##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6"/>
      <name val="Times New Roman"/>
      <family val="1"/>
    </font>
    <font>
      <sz val="9"/>
      <color indexed="81"/>
      <name val="Tahoma"/>
      <family val="2"/>
    </font>
    <font>
      <sz val="9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2"/>
      <color rgb="FFC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8">
    <xf numFmtId="0" fontId="0" fillId="0" borderId="0"/>
    <xf numFmtId="0" fontId="3" fillId="0" borderId="0"/>
    <xf numFmtId="0" fontId="4" fillId="0" borderId="0" applyNumberForma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1" fillId="0" borderId="0"/>
    <xf numFmtId="44" fontId="3" fillId="0" borderId="0" applyFont="0" applyFill="0" applyBorder="0" applyAlignment="0" applyProtection="0"/>
    <xf numFmtId="0" fontId="3" fillId="0" borderId="0"/>
  </cellStyleXfs>
  <cellXfs count="55">
    <xf numFmtId="0" fontId="0" fillId="0" borderId="0" xfId="0"/>
    <xf numFmtId="0" fontId="3" fillId="0" borderId="0" xfId="1" applyAlignment="1">
      <alignment horizontal="left" vertical="top"/>
    </xf>
    <xf numFmtId="0" fontId="2" fillId="0" borderId="0" xfId="1" applyFont="1" applyAlignment="1">
      <alignment horizontal="left" vertical="center"/>
    </xf>
    <xf numFmtId="0" fontId="5" fillId="0" borderId="0" xfId="1" applyFont="1" applyAlignment="1">
      <alignment horizontal="left" vertical="top"/>
    </xf>
    <xf numFmtId="164" fontId="5" fillId="0" borderId="0" xfId="1" applyNumberFormat="1" applyFont="1" applyAlignment="1">
      <alignment horizontal="left" vertical="top"/>
    </xf>
    <xf numFmtId="1" fontId="5" fillId="0" borderId="0" xfId="1" applyNumberFormat="1" applyFont="1" applyAlignment="1">
      <alignment horizontal="center" vertical="top"/>
    </xf>
    <xf numFmtId="2" fontId="5" fillId="0" borderId="0" xfId="1" applyNumberFormat="1" applyFont="1" applyAlignment="1">
      <alignment horizontal="left" vertical="top"/>
    </xf>
    <xf numFmtId="49" fontId="9" fillId="0" borderId="1" xfId="1" applyNumberFormat="1" applyFont="1" applyBorder="1" applyAlignment="1">
      <alignment horizontal="center" vertical="center"/>
    </xf>
    <xf numFmtId="164" fontId="9" fillId="0" borderId="1" xfId="1" applyNumberFormat="1" applyFont="1" applyBorder="1" applyAlignment="1">
      <alignment horizontal="center" vertical="center"/>
    </xf>
    <xf numFmtId="37" fontId="9" fillId="0" borderId="1" xfId="3" applyNumberFormat="1" applyFont="1" applyFill="1" applyBorder="1" applyAlignment="1">
      <alignment horizontal="center" vertical="center"/>
    </xf>
    <xf numFmtId="37" fontId="9" fillId="0" borderId="1" xfId="3" applyNumberFormat="1" applyFont="1" applyBorder="1" applyAlignment="1">
      <alignment horizontal="center" vertical="center"/>
    </xf>
    <xf numFmtId="7" fontId="9" fillId="0" borderId="1" xfId="3" applyNumberFormat="1" applyFont="1" applyFill="1" applyBorder="1" applyAlignment="1">
      <alignment horizontal="center" vertical="center"/>
    </xf>
    <xf numFmtId="37" fontId="9" fillId="0" borderId="11" xfId="3" applyNumberFormat="1" applyFont="1" applyFill="1" applyBorder="1" applyAlignment="1">
      <alignment horizontal="center" vertical="center"/>
    </xf>
    <xf numFmtId="164" fontId="9" fillId="0" borderId="11" xfId="1" applyNumberFormat="1" applyFont="1" applyBorder="1" applyAlignment="1">
      <alignment horizontal="center" vertical="center"/>
    </xf>
    <xf numFmtId="37" fontId="9" fillId="0" borderId="11" xfId="3" applyNumberFormat="1" applyFont="1" applyBorder="1" applyAlignment="1">
      <alignment horizontal="center" vertical="center"/>
    </xf>
    <xf numFmtId="49" fontId="9" fillId="0" borderId="11" xfId="1" applyNumberFormat="1" applyFont="1" applyBorder="1" applyAlignment="1">
      <alignment horizontal="center" vertical="center"/>
    </xf>
    <xf numFmtId="7" fontId="9" fillId="0" borderId="11" xfId="3" applyNumberFormat="1" applyFont="1" applyFill="1" applyBorder="1" applyAlignment="1">
      <alignment horizontal="center" vertical="center"/>
    </xf>
    <xf numFmtId="0" fontId="7" fillId="0" borderId="8" xfId="1" applyFont="1" applyBorder="1" applyAlignment="1">
      <alignment vertical="top" wrapText="1"/>
    </xf>
    <xf numFmtId="0" fontId="8" fillId="0" borderId="14" xfId="1" applyFont="1" applyBorder="1" applyAlignment="1">
      <alignment horizontal="center" wrapText="1"/>
    </xf>
    <xf numFmtId="164" fontId="8" fillId="0" borderId="14" xfId="2" applyNumberFormat="1" applyFont="1" applyBorder="1" applyAlignment="1">
      <alignment horizontal="center" wrapText="1"/>
    </xf>
    <xf numFmtId="0" fontId="3" fillId="0" borderId="9" xfId="1" applyBorder="1" applyAlignment="1">
      <alignment horizontal="left"/>
    </xf>
    <xf numFmtId="1" fontId="8" fillId="0" borderId="15" xfId="1" applyNumberFormat="1" applyFont="1" applyBorder="1" applyAlignment="1">
      <alignment wrapText="1"/>
    </xf>
    <xf numFmtId="0" fontId="8" fillId="0" borderId="17" xfId="1" applyFont="1" applyBorder="1" applyAlignment="1">
      <alignment wrapText="1"/>
    </xf>
    <xf numFmtId="0" fontId="10" fillId="0" borderId="12" xfId="1" applyFont="1" applyBorder="1" applyAlignment="1">
      <alignment horizontal="center" wrapText="1"/>
    </xf>
    <xf numFmtId="164" fontId="10" fillId="0" borderId="12" xfId="1" applyNumberFormat="1" applyFont="1" applyBorder="1" applyAlignment="1">
      <alignment horizontal="center" wrapText="1"/>
    </xf>
    <xf numFmtId="1" fontId="10" fillId="0" borderId="12" xfId="1" applyNumberFormat="1" applyFont="1" applyBorder="1" applyAlignment="1">
      <alignment horizontal="center" wrapText="1"/>
    </xf>
    <xf numFmtId="2" fontId="10" fillId="0" borderId="12" xfId="1" applyNumberFormat="1" applyFont="1" applyBorder="1" applyAlignment="1">
      <alignment horizontal="center" wrapText="1"/>
    </xf>
    <xf numFmtId="0" fontId="10" fillId="0" borderId="13" xfId="1" applyFont="1" applyBorder="1" applyAlignment="1">
      <alignment horizontal="center" wrapText="1"/>
    </xf>
    <xf numFmtId="0" fontId="3" fillId="2" borderId="9" xfId="1" applyFill="1" applyBorder="1" applyAlignment="1">
      <alignment horizontal="left"/>
    </xf>
    <xf numFmtId="165" fontId="10" fillId="2" borderId="15" xfId="3" applyNumberFormat="1" applyFont="1" applyFill="1" applyBorder="1" applyAlignment="1">
      <alignment wrapText="1"/>
    </xf>
    <xf numFmtId="1" fontId="8" fillId="0" borderId="16" xfId="1" applyNumberFormat="1" applyFont="1" applyBorder="1" applyAlignment="1">
      <alignment horizontal="center" vertical="center" wrapText="1"/>
    </xf>
    <xf numFmtId="0" fontId="17" fillId="0" borderId="0" xfId="0" applyFont="1" applyAlignment="1">
      <alignment vertical="center"/>
    </xf>
    <xf numFmtId="0" fontId="13" fillId="0" borderId="8" xfId="0" applyFont="1" applyBorder="1" applyAlignment="1">
      <alignment horizontal="right" vertical="center"/>
    </xf>
    <xf numFmtId="0" fontId="13" fillId="0" borderId="9" xfId="0" applyFont="1" applyBorder="1" applyAlignment="1">
      <alignment horizontal="right" vertical="center"/>
    </xf>
    <xf numFmtId="14" fontId="12" fillId="0" borderId="10" xfId="0" applyNumberFormat="1" applyFont="1" applyBorder="1" applyAlignment="1">
      <alignment horizontal="center" vertical="center"/>
    </xf>
    <xf numFmtId="0" fontId="13" fillId="0" borderId="2" xfId="0" applyFont="1" applyBorder="1" applyAlignment="1">
      <alignment horizontal="left"/>
    </xf>
    <xf numFmtId="0" fontId="9" fillId="0" borderId="11" xfId="1" applyFont="1" applyBorder="1" applyAlignment="1">
      <alignment horizontal="left" vertical="center" wrapText="1"/>
    </xf>
    <xf numFmtId="0" fontId="9" fillId="0" borderId="1" xfId="1" applyFont="1" applyBorder="1" applyAlignment="1">
      <alignment horizontal="left" vertical="center" wrapText="1"/>
    </xf>
    <xf numFmtId="0" fontId="5" fillId="0" borderId="0" xfId="1" applyFont="1" applyAlignment="1">
      <alignment horizontal="left" vertical="top" wrapText="1"/>
    </xf>
    <xf numFmtId="0" fontId="16" fillId="0" borderId="5" xfId="0" applyFont="1" applyBorder="1" applyAlignment="1">
      <alignment horizontal="left" wrapText="1"/>
    </xf>
    <xf numFmtId="5" fontId="9" fillId="0" borderId="1" xfId="3" applyNumberFormat="1" applyFont="1" applyBorder="1" applyAlignment="1">
      <alignment horizontal="right" vertical="center" wrapText="1"/>
    </xf>
    <xf numFmtId="0" fontId="8" fillId="2" borderId="14" xfId="1" applyFont="1" applyFill="1" applyBorder="1" applyAlignment="1">
      <alignment horizontal="center" vertical="center" wrapText="1"/>
    </xf>
    <xf numFmtId="164" fontId="8" fillId="2" borderId="14" xfId="1" applyNumberFormat="1" applyFont="1" applyFill="1" applyBorder="1" applyAlignment="1">
      <alignment horizontal="center" vertical="center" wrapText="1"/>
    </xf>
    <xf numFmtId="0" fontId="8" fillId="2" borderId="8" xfId="1" applyFont="1" applyFill="1" applyBorder="1" applyAlignment="1">
      <alignment vertical="center"/>
    </xf>
    <xf numFmtId="164" fontId="5" fillId="0" borderId="9" xfId="1" applyNumberFormat="1" applyFont="1" applyBorder="1" applyAlignment="1">
      <alignment horizontal="left" vertical="top"/>
    </xf>
    <xf numFmtId="0" fontId="5" fillId="0" borderId="9" xfId="1" applyFont="1" applyBorder="1" applyAlignment="1">
      <alignment horizontal="left" vertical="top"/>
    </xf>
    <xf numFmtId="1" fontId="5" fillId="0" borderId="9" xfId="1" applyNumberFormat="1" applyFont="1" applyBorder="1" applyAlignment="1">
      <alignment horizontal="center" vertical="top"/>
    </xf>
    <xf numFmtId="0" fontId="14" fillId="0" borderId="9" xfId="1" quotePrefix="1" applyFont="1" applyBorder="1" applyAlignment="1">
      <alignment horizontal="center" vertical="center"/>
    </xf>
    <xf numFmtId="5" fontId="15" fillId="2" borderId="16" xfId="4" applyNumberFormat="1" applyFont="1" applyFill="1" applyBorder="1" applyAlignment="1">
      <alignment horizontal="center" vertical="center" wrapText="1"/>
    </xf>
    <xf numFmtId="5" fontId="9" fillId="0" borderId="11" xfId="3" applyNumberFormat="1" applyFont="1" applyBorder="1" applyAlignment="1">
      <alignment horizontal="right" vertical="center" wrapText="1"/>
    </xf>
    <xf numFmtId="5" fontId="9" fillId="0" borderId="1" xfId="3" applyNumberFormat="1" applyFont="1" applyFill="1" applyBorder="1" applyAlignment="1">
      <alignment horizontal="righ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</cellXfs>
  <cellStyles count="8">
    <cellStyle name="Comma 2" xfId="3" xr:uid="{99993171-F6D7-494B-9306-21B02AFE41FC}"/>
    <cellStyle name="Currency" xfId="4" builtinId="4"/>
    <cellStyle name="Currency 2" xfId="6" xr:uid="{BB513834-C309-41E7-8F3F-A13576E8A5FF}"/>
    <cellStyle name="Hyperlink 2" xfId="2" xr:uid="{3EE41270-76B1-493C-8427-D7F0595ABC30}"/>
    <cellStyle name="Normal" xfId="0" builtinId="0"/>
    <cellStyle name="Normal 2" xfId="1" xr:uid="{35498A1F-8BA8-4B22-9BA7-AC9E3F323D7E}"/>
    <cellStyle name="Normal 3" xfId="5" xr:uid="{D5DC3217-41F5-4A5A-A942-850929C526D4}"/>
    <cellStyle name="Normal 3 2" xfId="7" xr:uid="{2792B81F-1408-4A67-AC17-A68924E94BAC}"/>
  </cellStyles>
  <dxfs count="0"/>
  <tableStyles count="0" defaultTableStyle="TableStyleMedium2" defaultPivotStyle="PivotStyleLight16"/>
  <colors>
    <mruColors>
      <color rgb="FF000000"/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bls.gov/news.release/pdf/ecec.pdf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B32DDC-85C3-4333-BC08-8D9E3797C794}">
  <dimension ref="A1:I80"/>
  <sheetViews>
    <sheetView tabSelected="1" zoomScale="90" zoomScaleNormal="90" zoomScaleSheetLayoutView="100" workbookViewId="0">
      <selection activeCell="B2" sqref="B2:G3"/>
    </sheetView>
  </sheetViews>
  <sheetFormatPr defaultColWidth="9.21875" defaultRowHeight="7.8" x14ac:dyDescent="0.3"/>
  <cols>
    <col min="1" max="1" width="52.21875" style="3" bestFit="1" customWidth="1"/>
    <col min="2" max="2" width="13.77734375" style="3" customWidth="1"/>
    <col min="3" max="3" width="14.5546875" style="4" customWidth="1"/>
    <col min="4" max="4" width="13" style="3" customWidth="1"/>
    <col min="5" max="5" width="6.5546875" style="5" customWidth="1"/>
    <col min="6" max="6" width="9.77734375" style="6" customWidth="1"/>
    <col min="7" max="7" width="15.77734375" style="3" customWidth="1"/>
    <col min="8" max="16384" width="9.21875" style="3"/>
  </cols>
  <sheetData>
    <row r="1" spans="1:9" ht="24" customHeight="1" thickBot="1" x14ac:dyDescent="0.35">
      <c r="A1" s="32" t="s">
        <v>3</v>
      </c>
      <c r="B1" s="47" t="s">
        <v>20</v>
      </c>
      <c r="C1" s="44"/>
      <c r="D1" s="45"/>
      <c r="E1" s="46"/>
      <c r="F1" s="33" t="s">
        <v>0</v>
      </c>
      <c r="G1" s="34">
        <v>45635</v>
      </c>
    </row>
    <row r="2" spans="1:9" ht="25.05" customHeight="1" x14ac:dyDescent="0.3">
      <c r="A2" s="35" t="s">
        <v>2</v>
      </c>
      <c r="B2" s="51" t="s">
        <v>25</v>
      </c>
      <c r="C2" s="51"/>
      <c r="D2" s="51"/>
      <c r="E2" s="51"/>
      <c r="F2" s="51"/>
      <c r="G2" s="52"/>
      <c r="I2" s="31"/>
    </row>
    <row r="3" spans="1:9" ht="25.05" customHeight="1" thickBot="1" x14ac:dyDescent="0.35">
      <c r="A3" s="39" t="s">
        <v>13</v>
      </c>
      <c r="B3" s="53"/>
      <c r="C3" s="53"/>
      <c r="D3" s="53"/>
      <c r="E3" s="53"/>
      <c r="F3" s="53"/>
      <c r="G3" s="54"/>
    </row>
    <row r="4" spans="1:9" s="1" customFormat="1" ht="75.75" customHeight="1" thickBot="1" x14ac:dyDescent="0.35">
      <c r="A4" s="17"/>
      <c r="B4" s="18" t="s">
        <v>14</v>
      </c>
      <c r="C4" s="19" t="s">
        <v>4</v>
      </c>
      <c r="D4" s="18" t="s">
        <v>15</v>
      </c>
      <c r="E4" s="20"/>
      <c r="F4" s="21"/>
      <c r="G4" s="30" t="s">
        <v>10</v>
      </c>
    </row>
    <row r="5" spans="1:9" s="1" customFormat="1" ht="22.5" customHeight="1" thickBot="1" x14ac:dyDescent="0.35">
      <c r="A5" s="43" t="s">
        <v>1</v>
      </c>
      <c r="B5" s="41" t="s">
        <v>18</v>
      </c>
      <c r="C5" s="42">
        <v>0.61299999999999999</v>
      </c>
      <c r="D5" s="41">
        <v>0.13900000000000001</v>
      </c>
      <c r="E5" s="28"/>
      <c r="F5" s="29"/>
      <c r="G5" s="48">
        <f>SUM(G7:G13)</f>
        <v>1468964.3649600002</v>
      </c>
      <c r="I5" s="31"/>
    </row>
    <row r="6" spans="1:9" s="1" customFormat="1" ht="57.75" customHeight="1" thickBot="1" x14ac:dyDescent="0.35">
      <c r="A6" s="22" t="s">
        <v>11</v>
      </c>
      <c r="B6" s="23" t="s">
        <v>5</v>
      </c>
      <c r="C6" s="24" t="s">
        <v>9</v>
      </c>
      <c r="D6" s="23" t="s">
        <v>6</v>
      </c>
      <c r="E6" s="25" t="s">
        <v>7</v>
      </c>
      <c r="F6" s="26" t="s">
        <v>12</v>
      </c>
      <c r="G6" s="27" t="s">
        <v>8</v>
      </c>
    </row>
    <row r="7" spans="1:9" s="2" customFormat="1" ht="44.1" customHeight="1" x14ac:dyDescent="0.3">
      <c r="A7" s="36" t="s">
        <v>23</v>
      </c>
      <c r="B7" s="12">
        <v>7500</v>
      </c>
      <c r="C7" s="13">
        <v>0.1</v>
      </c>
      <c r="D7" s="14">
        <f>ROUNDUP(B7*C7,0)</f>
        <v>750</v>
      </c>
      <c r="E7" s="15" t="s">
        <v>16</v>
      </c>
      <c r="F7" s="16">
        <v>39.24</v>
      </c>
      <c r="G7" s="49">
        <f>(D7*F7)*(1+$C$5+$D$5)</f>
        <v>51561.36</v>
      </c>
    </row>
    <row r="8" spans="1:9" s="2" customFormat="1" ht="44.1" customHeight="1" x14ac:dyDescent="0.3">
      <c r="A8" s="37" t="s">
        <v>17</v>
      </c>
      <c r="B8" s="9">
        <v>600</v>
      </c>
      <c r="C8" s="8">
        <v>5</v>
      </c>
      <c r="D8" s="10">
        <f t="shared" ref="D8:D12" si="0">ROUNDUP(B8*C8,0)</f>
        <v>3000</v>
      </c>
      <c r="E8" s="7" t="s">
        <v>19</v>
      </c>
      <c r="F8" s="11">
        <v>46.66</v>
      </c>
      <c r="G8" s="40">
        <f t="shared" ref="G8:G12" si="1">(D8*F8)*(1+$C$5+$D$5)</f>
        <v>245244.96</v>
      </c>
    </row>
    <row r="9" spans="1:9" s="2" customFormat="1" ht="44.1" customHeight="1" x14ac:dyDescent="0.3">
      <c r="A9" s="37" t="s">
        <v>21</v>
      </c>
      <c r="B9" s="9">
        <v>40000</v>
      </c>
      <c r="C9" s="8">
        <v>0.25</v>
      </c>
      <c r="D9" s="9">
        <f t="shared" si="0"/>
        <v>10000</v>
      </c>
      <c r="E9" s="7" t="s">
        <v>24</v>
      </c>
      <c r="F9" s="11">
        <v>22.12</v>
      </c>
      <c r="G9" s="50">
        <f t="shared" si="1"/>
        <v>387542.4</v>
      </c>
    </row>
    <row r="10" spans="1:9" s="2" customFormat="1" ht="44.1" customHeight="1" x14ac:dyDescent="0.3">
      <c r="A10" s="37" t="s">
        <v>21</v>
      </c>
      <c r="B10" s="9">
        <v>40000</v>
      </c>
      <c r="C10" s="8">
        <v>0.25</v>
      </c>
      <c r="D10" s="10">
        <f t="shared" si="0"/>
        <v>10000</v>
      </c>
      <c r="E10" s="7" t="s">
        <v>16</v>
      </c>
      <c r="F10" s="11">
        <v>39.24</v>
      </c>
      <c r="G10" s="40">
        <f t="shared" si="1"/>
        <v>687484.8</v>
      </c>
    </row>
    <row r="11" spans="1:9" ht="44.1" customHeight="1" x14ac:dyDescent="0.3">
      <c r="A11" s="37" t="s">
        <v>22</v>
      </c>
      <c r="B11" s="9">
        <v>10000</v>
      </c>
      <c r="C11" s="8">
        <v>0.25</v>
      </c>
      <c r="D11" s="10">
        <f t="shared" si="0"/>
        <v>2500</v>
      </c>
      <c r="E11" s="7" t="s">
        <v>24</v>
      </c>
      <c r="F11" s="11">
        <v>22.12</v>
      </c>
      <c r="G11" s="40">
        <f t="shared" si="1"/>
        <v>96885.6</v>
      </c>
    </row>
    <row r="12" spans="1:9" ht="44.1" customHeight="1" x14ac:dyDescent="0.3">
      <c r="A12" s="37" t="s">
        <v>22</v>
      </c>
      <c r="B12" s="9">
        <v>10</v>
      </c>
      <c r="C12" s="8">
        <v>0.25</v>
      </c>
      <c r="D12" s="10">
        <f t="shared" si="0"/>
        <v>3</v>
      </c>
      <c r="E12" s="7" t="s">
        <v>19</v>
      </c>
      <c r="F12" s="11">
        <v>46.66</v>
      </c>
      <c r="G12" s="40">
        <f t="shared" si="1"/>
        <v>245.24495999999999</v>
      </c>
    </row>
    <row r="13" spans="1:9" ht="43.2" customHeight="1" x14ac:dyDescent="0.3">
      <c r="A13" s="37"/>
      <c r="B13" s="9"/>
      <c r="C13" s="8"/>
      <c r="D13" s="10"/>
      <c r="E13" s="7"/>
      <c r="F13" s="11"/>
      <c r="G13" s="40"/>
    </row>
    <row r="14" spans="1:9" ht="43.2" customHeight="1" x14ac:dyDescent="0.3">
      <c r="A14" s="38"/>
    </row>
    <row r="15" spans="1:9" x14ac:dyDescent="0.3">
      <c r="A15" s="38"/>
    </row>
    <row r="16" spans="1:9" x14ac:dyDescent="0.3">
      <c r="A16" s="38"/>
    </row>
    <row r="17" spans="1:1" x14ac:dyDescent="0.3">
      <c r="A17" s="38"/>
    </row>
    <row r="18" spans="1:1" x14ac:dyDescent="0.3">
      <c r="A18" s="38"/>
    </row>
    <row r="19" spans="1:1" x14ac:dyDescent="0.3">
      <c r="A19" s="38"/>
    </row>
    <row r="20" spans="1:1" x14ac:dyDescent="0.3">
      <c r="A20" s="38"/>
    </row>
    <row r="21" spans="1:1" x14ac:dyDescent="0.3">
      <c r="A21" s="38"/>
    </row>
    <row r="22" spans="1:1" x14ac:dyDescent="0.3">
      <c r="A22" s="38"/>
    </row>
    <row r="23" spans="1:1" x14ac:dyDescent="0.3">
      <c r="A23" s="38"/>
    </row>
    <row r="24" spans="1:1" x14ac:dyDescent="0.3">
      <c r="A24" s="38"/>
    </row>
    <row r="25" spans="1:1" x14ac:dyDescent="0.3">
      <c r="A25" s="38"/>
    </row>
    <row r="26" spans="1:1" x14ac:dyDescent="0.3">
      <c r="A26" s="38"/>
    </row>
    <row r="27" spans="1:1" x14ac:dyDescent="0.3">
      <c r="A27" s="38"/>
    </row>
    <row r="28" spans="1:1" x14ac:dyDescent="0.3">
      <c r="A28" s="38"/>
    </row>
    <row r="29" spans="1:1" x14ac:dyDescent="0.3">
      <c r="A29" s="38"/>
    </row>
    <row r="30" spans="1:1" x14ac:dyDescent="0.3">
      <c r="A30" s="38"/>
    </row>
    <row r="31" spans="1:1" x14ac:dyDescent="0.3">
      <c r="A31" s="38"/>
    </row>
    <row r="32" spans="1:1" x14ac:dyDescent="0.3">
      <c r="A32" s="38"/>
    </row>
    <row r="33" spans="1:1" x14ac:dyDescent="0.3">
      <c r="A33" s="38"/>
    </row>
    <row r="34" spans="1:1" x14ac:dyDescent="0.3">
      <c r="A34" s="38"/>
    </row>
    <row r="35" spans="1:1" x14ac:dyDescent="0.3">
      <c r="A35" s="38"/>
    </row>
    <row r="36" spans="1:1" x14ac:dyDescent="0.3">
      <c r="A36" s="38"/>
    </row>
    <row r="37" spans="1:1" x14ac:dyDescent="0.3">
      <c r="A37" s="38"/>
    </row>
    <row r="38" spans="1:1" x14ac:dyDescent="0.3">
      <c r="A38" s="38"/>
    </row>
    <row r="39" spans="1:1" x14ac:dyDescent="0.3">
      <c r="A39" s="38"/>
    </row>
    <row r="40" spans="1:1" x14ac:dyDescent="0.3">
      <c r="A40" s="38"/>
    </row>
    <row r="41" spans="1:1" x14ac:dyDescent="0.3">
      <c r="A41" s="38"/>
    </row>
    <row r="42" spans="1:1" x14ac:dyDescent="0.3">
      <c r="A42" s="38"/>
    </row>
    <row r="43" spans="1:1" x14ac:dyDescent="0.3">
      <c r="A43" s="38"/>
    </row>
    <row r="44" spans="1:1" x14ac:dyDescent="0.3">
      <c r="A44" s="38"/>
    </row>
    <row r="45" spans="1:1" x14ac:dyDescent="0.3">
      <c r="A45" s="38"/>
    </row>
    <row r="46" spans="1:1" x14ac:dyDescent="0.3">
      <c r="A46" s="38"/>
    </row>
    <row r="47" spans="1:1" x14ac:dyDescent="0.3">
      <c r="A47" s="38"/>
    </row>
    <row r="48" spans="1:1" x14ac:dyDescent="0.3">
      <c r="A48" s="38"/>
    </row>
    <row r="49" spans="1:1" x14ac:dyDescent="0.3">
      <c r="A49" s="38"/>
    </row>
    <row r="50" spans="1:1" x14ac:dyDescent="0.3">
      <c r="A50" s="38"/>
    </row>
    <row r="51" spans="1:1" x14ac:dyDescent="0.3">
      <c r="A51" s="38"/>
    </row>
    <row r="52" spans="1:1" x14ac:dyDescent="0.3">
      <c r="A52" s="38"/>
    </row>
    <row r="53" spans="1:1" x14ac:dyDescent="0.3">
      <c r="A53" s="38"/>
    </row>
    <row r="54" spans="1:1" x14ac:dyDescent="0.3">
      <c r="A54" s="38"/>
    </row>
    <row r="55" spans="1:1" x14ac:dyDescent="0.3">
      <c r="A55" s="38"/>
    </row>
    <row r="56" spans="1:1" x14ac:dyDescent="0.3">
      <c r="A56" s="38"/>
    </row>
    <row r="57" spans="1:1" x14ac:dyDescent="0.3">
      <c r="A57" s="38"/>
    </row>
    <row r="58" spans="1:1" x14ac:dyDescent="0.3">
      <c r="A58" s="38"/>
    </row>
    <row r="59" spans="1:1" x14ac:dyDescent="0.3">
      <c r="A59" s="38"/>
    </row>
    <row r="60" spans="1:1" x14ac:dyDescent="0.3">
      <c r="A60" s="38"/>
    </row>
    <row r="61" spans="1:1" x14ac:dyDescent="0.3">
      <c r="A61" s="38"/>
    </row>
    <row r="62" spans="1:1" x14ac:dyDescent="0.3">
      <c r="A62" s="38"/>
    </row>
    <row r="63" spans="1:1" x14ac:dyDescent="0.3">
      <c r="A63" s="38"/>
    </row>
    <row r="64" spans="1:1" x14ac:dyDescent="0.3">
      <c r="A64" s="38"/>
    </row>
    <row r="65" spans="1:1" x14ac:dyDescent="0.3">
      <c r="A65" s="38"/>
    </row>
    <row r="66" spans="1:1" x14ac:dyDescent="0.3">
      <c r="A66" s="38"/>
    </row>
    <row r="67" spans="1:1" x14ac:dyDescent="0.3">
      <c r="A67" s="38"/>
    </row>
    <row r="68" spans="1:1" x14ac:dyDescent="0.3">
      <c r="A68" s="38"/>
    </row>
    <row r="69" spans="1:1" x14ac:dyDescent="0.3">
      <c r="A69" s="38"/>
    </row>
    <row r="70" spans="1:1" x14ac:dyDescent="0.3">
      <c r="A70" s="38"/>
    </row>
    <row r="71" spans="1:1" x14ac:dyDescent="0.3">
      <c r="A71" s="38"/>
    </row>
    <row r="72" spans="1:1" x14ac:dyDescent="0.3">
      <c r="A72" s="38"/>
    </row>
    <row r="73" spans="1:1" x14ac:dyDescent="0.3">
      <c r="A73" s="38"/>
    </row>
    <row r="74" spans="1:1" x14ac:dyDescent="0.3">
      <c r="A74" s="38"/>
    </row>
    <row r="75" spans="1:1" x14ac:dyDescent="0.3">
      <c r="A75" s="38"/>
    </row>
    <row r="76" spans="1:1" x14ac:dyDescent="0.3">
      <c r="A76" s="38"/>
    </row>
    <row r="77" spans="1:1" x14ac:dyDescent="0.3">
      <c r="A77" s="38"/>
    </row>
    <row r="78" spans="1:1" x14ac:dyDescent="0.3">
      <c r="A78" s="38"/>
    </row>
    <row r="79" spans="1:1" x14ac:dyDescent="0.3">
      <c r="A79" s="38"/>
    </row>
    <row r="80" spans="1:1" x14ac:dyDescent="0.3">
      <c r="A80" s="38"/>
    </row>
  </sheetData>
  <mergeCells count="1">
    <mergeCell ref="B2:G3"/>
  </mergeCells>
  <hyperlinks>
    <hyperlink ref="C4" r:id="rId1" display="FRINGE BENEFITS FACTOR" xr:uid="{65AC1A30-C31B-44E1-93CF-AA4DFD08137A}"/>
  </hyperlinks>
  <pageMargins left="0.5" right="0.5" top="0.5" bottom="0.75" header="0.3" footer="0.3"/>
  <pageSetup scale="76" orientation="portrait" r:id="rId2"/>
  <headerFooter>
    <oddFooter>&amp;LAPHIS 79, Federal Government Costs for Information Collection Worksheet&amp;RPage &amp;P of &amp;N</oddFooter>
  </headerFooter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APHIS 79</vt:lpstr>
      <vt:lpstr>'APHIS 79'!Print_Area</vt:lpstr>
      <vt:lpstr>'APHIS 79'!Print_Titles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Keegan, Regina - MRP-APHIS, Riverdale, MD</dc:creator>
  <cp:lastModifiedBy>Moxey, Joseph - MRP-APHIS</cp:lastModifiedBy>
  <cp:lastPrinted>2022-02-28T20:07:45Z</cp:lastPrinted>
  <dcterms:created xsi:type="dcterms:W3CDTF">2021-07-01T18:06:57Z</dcterms:created>
  <dcterms:modified xsi:type="dcterms:W3CDTF">2024-12-11T15:40:57Z</dcterms:modified>
</cp:coreProperties>
</file>