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usdagcc-my.sharepoint.com/personal/jason_edmondson_usda_gov/Documents/Documents/MDR_PRA_Clearance_Documents_PRE-PUB/MDR_PRA_Clearance_Documents/Clearance_Documents/"/>
    </mc:Choice>
  </mc:AlternateContent>
  <xr:revisionPtr revIDLastSave="645" documentId="8_{454131BA-7DC2-46A2-8CE0-83685A89DE76}" xr6:coauthVersionLast="47" xr6:coauthVersionMax="47" xr10:uidLastSave="{57545ED5-045C-492D-9C78-9CD8A6DE8C3C}"/>
  <bookViews>
    <workbookView xWindow="-110" yWindow="-110" windowWidth="19420" windowHeight="10300" tabRatio="821" xr2:uid="{25B3915B-E63D-4722-B374-AD4AC423BA4A}"/>
  </bookViews>
  <sheets>
    <sheet name="AMS 71 Grid" sheetId="2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1" l="1"/>
  <c r="K19" i="21"/>
  <c r="F19" i="21"/>
  <c r="K18" i="21"/>
  <c r="I18" i="21"/>
  <c r="E18" i="21"/>
  <c r="C18" i="21"/>
  <c r="H17" i="21"/>
  <c r="F17" i="21"/>
  <c r="H15" i="21"/>
  <c r="F15" i="21"/>
  <c r="K12" i="21"/>
  <c r="H14" i="21"/>
  <c r="F14" i="21"/>
  <c r="F12" i="21"/>
  <c r="H12" i="21" s="1"/>
  <c r="F11" i="21"/>
  <c r="H11" i="21" s="1"/>
</calcChain>
</file>

<file path=xl/sharedStrings.xml><?xml version="1.0" encoding="utf-8"?>
<sst xmlns="http://schemas.openxmlformats.org/spreadsheetml/2006/main" count="57" uniqueCount="52">
  <si>
    <t>INSTRUCTIONS: 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NOTE:  The columns will calculate automatically. If Col. E's response is something other than annually, i.e., 1/6 years, list as "1/6" &amp; decimal will display.</t>
  </si>
  <si>
    <t>TITLE OF INFORMATION COLLECTION DOCUMENT</t>
  </si>
  <si>
    <t>OMB NO.</t>
  </si>
  <si>
    <t>National Organic Program; Market Development for Mushrooms and Pet Food</t>
  </si>
  <si>
    <t>DATE PREPARED</t>
  </si>
  <si>
    <t>IDENTIFICATION OF REPORTING OR RECORDKEEPING REQUIREMENT</t>
  </si>
  <si>
    <t>ANNUAL BURDEN</t>
  </si>
  <si>
    <t>SECTION OF REGS.</t>
  </si>
  <si>
    <t>DESCRIPTION</t>
  </si>
  <si>
    <t>FORMS NO(s)
(If "none" so state)</t>
  </si>
  <si>
    <t>REPORTS</t>
  </si>
  <si>
    <t>RECORDS</t>
  </si>
  <si>
    <t>NO. OF RESPONDENTS</t>
  </si>
  <si>
    <t>NO OF RESPONSES PER RESPONDENT</t>
  </si>
  <si>
    <t>TOTAL ANNUAL RESPONSES
(Col. D x E)</t>
  </si>
  <si>
    <t>HOURS PER RESPONSE</t>
  </si>
  <si>
    <t>TOTAL HOURS (Col. F x G)</t>
  </si>
  <si>
    <t>NO. OF RECORD-KEEPERS</t>
  </si>
  <si>
    <t>ANNUAL HOURS PER RECORD-KEEPER</t>
  </si>
  <si>
    <t>TOTAL RECORD-KEEPING HOURS
(Col. I x J)</t>
  </si>
  <si>
    <t>(A)</t>
  </si>
  <si>
    <t>(B)</t>
  </si>
  <si>
    <t>(C)</t>
  </si>
  <si>
    <t>(D)</t>
  </si>
  <si>
    <t>(E)</t>
  </si>
  <si>
    <t>(F)</t>
  </si>
  <si>
    <t>(G)</t>
  </si>
  <si>
    <t>(H)</t>
  </si>
  <si>
    <t>(I)</t>
  </si>
  <si>
    <t>(J)</t>
  </si>
  <si>
    <t>(K)</t>
  </si>
  <si>
    <t>Respondents: certified organic operations</t>
  </si>
  <si>
    <t>- Subpart B (Applicability)
§205.100-§205.199;
- Subpart C (Organic Production and Handling Requirements)
§205.200-§205.299; 
- Subpart D (Labels, Labeling, and Market Information)
§205.300-§205.399;
- Subpart E (Certification)
§205.400-§205.499;
- Subpart G (Administrative)
§205.600-§205.600.</t>
  </si>
  <si>
    <t>Certified organic operations and applicants seeking certification maintain an Organic System Plan (OSP) and related documentation required to demonstrate compliance with the USDA organic regulations. Making records available for review during their on-site inspections, and submitting records demonstrating compliance to their certifier on an annual basis (or as necessary). Organic mushroom and pet food operations must read the rule and submit updated Organic System Plan (OSP) in compliance with codified mushrooms or pet food standards.</t>
  </si>
  <si>
    <t>none</t>
  </si>
  <si>
    <t>Certified organic operations and applicants seeking certification maintain an Organic System Plan (OSP) and related documentation required to demonstrate compliance with the USDA organic regulations. Making records available for review during their on-site inspections, and submitting records demonstrating compliance to their certifier on an annual basis (or as necessary). Organic mushroom operations must verify and record if organic inputs of similar function are not commercially available</t>
  </si>
  <si>
    <t>Respondents: certifying agents (USDA accredited)</t>
  </si>
  <si>
    <t>- Subpart B (Applicability)
§205.100-§205.199;
- Subpart C (Organic Production and Handling Requirements)
§205.200-§205.299; 
- Subpart E (Certification)
§205.400-§205.499;
- Subpart F (Accreditation of Certifying Agents)
§205.500-§205.599;
- Subpart G (Administrative)
§205.600-§205.699.</t>
  </si>
  <si>
    <t xml:space="preserve">Certifying agents apply for and renew their accreditation with the USDA NOP using OMB-approved form TM-10CG. Certifying agents process certification initial and renewal applications from operations, oversee the scheduling of inspections (including unannounced inspections and inspections with residue testing), and maintain records documenting inspection findings. Report inspection findings to connected operation, issue USDA organic certificate, and submit data to the USDA NOP Organic Integrity Database. Certifiers review and process updates of mushroom and pet food operations for the first time. </t>
  </si>
  <si>
    <t>TM-10CG</t>
  </si>
  <si>
    <t>Certifying agents apply for and renew their accreditation with the USDA NOP using OMB-approved form TM-10CG. Certifying agents process certification initial and renewal applications from operations, oversee the scheduling of inspections (including unannounced inspections and inspections with residue testing), and maintain records documenting inspection findings. Report inspection findings to connected operation, issue USDA organic certificate, and submit data to the USDA NOP Organic Integrity Database. Certifiers must read the rule and provide training to staff and inspectors on the new requirements.</t>
  </si>
  <si>
    <t>Respondents: organic inspectors (working with USDA accredited certifying agent)</t>
  </si>
  <si>
    <t>- Subpart E (Certification)
§205.400-§205.499;
- Subpart F (Accreditation of Certifying Agents)
§205.500-§205.599;
- Subpart G (Administrative)
§205.600-§205.699.</t>
  </si>
  <si>
    <t>Organic inspectors schedule and conduct on-site annual inspections of certified organic operations and applicants seeking certification. Inspectors also conduct unannounced inspections and residue sampling as necessary. All records related to inspections are turned over to the certifying agent. Inspectors receive and report 1 hour of training on the codified standards for mushrooms and pet food as a part of their annual training requirements.</t>
  </si>
  <si>
    <t>total respondents</t>
  </si>
  <si>
    <t>total annual reporting responses</t>
  </si>
  <si>
    <t>total annual reporting hours</t>
  </si>
  <si>
    <t>total recordkeepers</t>
  </si>
  <si>
    <t>total annual recordkeeping hours</t>
  </si>
  <si>
    <t>TOTAL ANNUAL RESPONSES = Columns "F" + "I" for OMB 83i Q. 13b</t>
  </si>
  <si>
    <t>TOTAL ANNUAL HOURS REQUESTED (Burden) = Columns "H" + "K" for OMB 83i Q. 13c</t>
  </si>
  <si>
    <t>0581-0347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</si>
</sst>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8" x14ac:knownFonts="1">
    <font>
      <sz val="11"/>
      <color theme="1"/>
      <name val="Calibri"/>
      <family val="2"/>
      <scheme val="minor"/>
    </font>
    <font>
      <b/>
      <sz val="8"/>
      <name val="Times New Roman"/>
      <family val="1"/>
    </font>
    <font>
      <sz val="8"/>
      <name val="Times New Roman"/>
      <family val="1"/>
    </font>
    <font>
      <sz val="11"/>
      <color rgb="FF3F3F76"/>
      <name val="Calibri"/>
      <family val="2"/>
      <scheme val="minor"/>
    </font>
    <font>
      <sz val="9"/>
      <name val="Times New Roman"/>
      <family val="1"/>
    </font>
    <font>
      <b/>
      <sz val="9"/>
      <name val="Times New Roman"/>
      <family val="1"/>
    </font>
    <font>
      <sz val="9"/>
      <color rgb="FF3F3F76"/>
      <name val="Times New Roman"/>
      <family val="1"/>
    </font>
    <font>
      <sz val="9"/>
      <color rgb="FF000000"/>
      <name val="Times New Roman"/>
      <family val="1"/>
    </font>
  </fonts>
  <fills count="3">
    <fill>
      <patternFill patternType="none"/>
    </fill>
    <fill>
      <patternFill patternType="gray125"/>
    </fill>
    <fill>
      <patternFill patternType="solid">
        <fgColor rgb="FFFFCC99"/>
      </patternFill>
    </fill>
  </fills>
  <borders count="23">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3" fillId="2" borderId="20" applyNumberFormat="0" applyAlignment="0" applyProtection="0"/>
  </cellStyleXfs>
  <cellXfs count="68">
    <xf numFmtId="0" fontId="0" fillId="0" borderId="0" xfId="0"/>
    <xf numFmtId="0" fontId="4" fillId="0" borderId="11" xfId="0" applyFont="1" applyBorder="1"/>
    <xf numFmtId="0" fontId="4" fillId="0" borderId="11" xfId="0" applyFont="1" applyBorder="1" applyAlignment="1" applyProtection="1">
      <alignment wrapText="1"/>
      <protection locked="0"/>
    </xf>
    <xf numFmtId="0" fontId="4" fillId="0" borderId="11" xfId="0" applyFont="1" applyBorder="1" applyProtection="1">
      <protection locked="0"/>
    </xf>
    <xf numFmtId="2" fontId="4" fillId="0" borderId="11" xfId="0" applyNumberFormat="1" applyFont="1" applyBorder="1"/>
    <xf numFmtId="2" fontId="4" fillId="0" borderId="4" xfId="0" applyNumberFormat="1" applyFont="1" applyBorder="1" applyAlignment="1">
      <alignment horizontal="center" vertical="center" wrapText="1"/>
    </xf>
    <xf numFmtId="0" fontId="5" fillId="0" borderId="4" xfId="0" applyFont="1" applyBorder="1" applyAlignment="1">
      <alignment horizontal="center"/>
    </xf>
    <xf numFmtId="0" fontId="5" fillId="0" borderId="4" xfId="0" applyFont="1" applyBorder="1"/>
    <xf numFmtId="0" fontId="5" fillId="0" borderId="4" xfId="0" applyFont="1" applyBorder="1" applyAlignment="1">
      <alignment horizontal="center" wrapText="1"/>
    </xf>
    <xf numFmtId="2" fontId="5" fillId="0" borderId="4" xfId="0" applyNumberFormat="1" applyFont="1" applyBorder="1" applyAlignment="1">
      <alignment horizontal="center"/>
    </xf>
    <xf numFmtId="165" fontId="4" fillId="0" borderId="1" xfId="0" quotePrefix="1" applyNumberFormat="1" applyFont="1" applyBorder="1" applyAlignment="1" applyProtection="1">
      <alignment horizontal="left" vertical="top" wrapText="1"/>
      <protection locked="0"/>
    </xf>
    <xf numFmtId="165" fontId="4" fillId="0" borderId="1" xfId="0" applyNumberFormat="1" applyFont="1" applyBorder="1" applyAlignment="1" applyProtection="1">
      <alignment vertical="top" wrapText="1"/>
      <protection locked="0"/>
    </xf>
    <xf numFmtId="165" fontId="4" fillId="0" borderId="2" xfId="0" applyNumberFormat="1" applyFont="1" applyBorder="1" applyAlignment="1" applyProtection="1">
      <alignment horizontal="center" vertical="center" wrapText="1"/>
      <protection locked="0"/>
    </xf>
    <xf numFmtId="3" fontId="6" fillId="2" borderId="20" xfId="1" applyNumberFormat="1" applyFont="1" applyAlignment="1" applyProtection="1">
      <alignment vertical="center"/>
      <protection locked="0"/>
    </xf>
    <xf numFmtId="165" fontId="6" fillId="2" borderId="20" xfId="1" applyNumberFormat="1" applyFont="1" applyAlignment="1" applyProtection="1">
      <alignment vertical="center"/>
      <protection locked="0"/>
    </xf>
    <xf numFmtId="165" fontId="4" fillId="0" borderId="0" xfId="0" applyNumberFormat="1" applyFont="1" applyAlignment="1">
      <alignment vertical="center"/>
    </xf>
    <xf numFmtId="165" fontId="4" fillId="0" borderId="2" xfId="0" applyNumberFormat="1" applyFont="1" applyBorder="1" applyAlignment="1">
      <alignment vertical="center"/>
    </xf>
    <xf numFmtId="165" fontId="4" fillId="0" borderId="3" xfId="0" applyNumberFormat="1" applyFont="1" applyBorder="1" applyAlignment="1" applyProtection="1">
      <alignment vertical="center"/>
      <protection locked="0"/>
    </xf>
    <xf numFmtId="165" fontId="4" fillId="0" borderId="1" xfId="0" applyNumberFormat="1" applyFont="1" applyBorder="1" applyAlignment="1" applyProtection="1">
      <alignment vertical="center" wrapText="1"/>
      <protection locked="0"/>
    </xf>
    <xf numFmtId="49" fontId="2" fillId="0" borderId="19" xfId="0" applyNumberFormat="1" applyFont="1" applyBorder="1" applyAlignment="1">
      <alignment vertical="center"/>
    </xf>
    <xf numFmtId="49" fontId="1" fillId="0" borderId="19" xfId="0" applyNumberFormat="1" applyFont="1" applyBorder="1" applyAlignment="1">
      <alignment horizontal="right" vertical="center"/>
    </xf>
    <xf numFmtId="3" fontId="5" fillId="0" borderId="21" xfId="0" applyNumberFormat="1" applyFont="1" applyBorder="1" applyAlignment="1">
      <alignment horizontal="center" vertical="center"/>
    </xf>
    <xf numFmtId="1" fontId="1" fillId="0" borderId="15" xfId="0" applyNumberFormat="1" applyFont="1" applyBorder="1" applyAlignment="1">
      <alignment horizontal="right" vertical="center" wrapText="1"/>
    </xf>
    <xf numFmtId="165" fontId="5" fillId="0" borderId="18" xfId="0" applyNumberFormat="1" applyFont="1" applyBorder="1" applyAlignment="1">
      <alignment horizontal="center" vertical="center"/>
    </xf>
    <xf numFmtId="3" fontId="1" fillId="0" borderId="22" xfId="0" applyNumberFormat="1" applyFont="1" applyBorder="1" applyAlignment="1">
      <alignment horizontal="right" vertical="center" wrapText="1"/>
    </xf>
    <xf numFmtId="0" fontId="1" fillId="0" borderId="19" xfId="0" applyFont="1" applyBorder="1" applyAlignment="1">
      <alignment horizontal="right" vertical="center"/>
    </xf>
    <xf numFmtId="3" fontId="1" fillId="0" borderId="15" xfId="0" applyNumberFormat="1" applyFont="1" applyBorder="1" applyAlignment="1">
      <alignment horizontal="right" vertical="center" wrapText="1"/>
    </xf>
    <xf numFmtId="165" fontId="5" fillId="0" borderId="21" xfId="0" applyNumberFormat="1" applyFont="1" applyBorder="1"/>
    <xf numFmtId="165" fontId="7" fillId="0" borderId="1" xfId="0" applyNumberFormat="1" applyFont="1" applyBorder="1" applyAlignment="1" applyProtection="1">
      <alignment vertical="top" wrapText="1"/>
      <protection locked="0"/>
    </xf>
    <xf numFmtId="0" fontId="4" fillId="0" borderId="4" xfId="0" applyFont="1" applyBorder="1" applyAlignment="1">
      <alignment horizontal="center" vertical="center" wrapText="1"/>
    </xf>
    <xf numFmtId="165" fontId="4" fillId="0" borderId="0" xfId="0" applyNumberFormat="1" applyFont="1" applyAlignment="1" applyProtection="1">
      <alignment horizontal="center" vertical="center" wrapText="1"/>
      <protection locked="0"/>
    </xf>
    <xf numFmtId="165" fontId="5" fillId="0" borderId="7" xfId="0" applyNumberFormat="1" applyFont="1" applyBorder="1" applyAlignment="1" applyProtection="1">
      <alignment horizontal="left" vertical="center" wrapText="1"/>
      <protection locked="0"/>
    </xf>
    <xf numFmtId="165" fontId="5" fillId="0" borderId="8" xfId="0" applyNumberFormat="1" applyFont="1" applyBorder="1" applyAlignment="1" applyProtection="1">
      <alignment horizontal="left" vertical="center" wrapText="1"/>
      <protection locked="0"/>
    </xf>
    <xf numFmtId="165" fontId="5" fillId="0" borderId="17" xfId="0" applyNumberFormat="1" applyFont="1" applyBorder="1" applyAlignment="1" applyProtection="1">
      <alignment horizontal="left" vertical="center" wrapText="1"/>
      <protection locked="0"/>
    </xf>
    <xf numFmtId="49" fontId="5" fillId="0" borderId="19" xfId="0" applyNumberFormat="1" applyFont="1" applyBorder="1" applyAlignment="1">
      <alignment horizontal="right" wrapText="1"/>
    </xf>
    <xf numFmtId="49" fontId="5" fillId="0" borderId="14" xfId="0" applyNumberFormat="1" applyFont="1" applyBorder="1" applyAlignment="1">
      <alignment horizontal="right" wrapText="1"/>
    </xf>
    <xf numFmtId="49" fontId="5" fillId="0" borderId="15" xfId="0" applyNumberFormat="1" applyFont="1" applyBorder="1" applyAlignment="1">
      <alignment horizontal="right" wrapText="1"/>
    </xf>
    <xf numFmtId="1" fontId="5" fillId="0" borderId="19" xfId="0" applyNumberFormat="1" applyFont="1" applyBorder="1" applyAlignment="1">
      <alignment horizontal="center" wrapText="1"/>
    </xf>
    <xf numFmtId="1" fontId="5" fillId="0" borderId="14" xfId="0" applyNumberFormat="1" applyFont="1" applyBorder="1" applyAlignment="1">
      <alignment horizontal="center" wrapText="1"/>
    </xf>
    <xf numFmtId="1" fontId="5" fillId="0" borderId="15" xfId="0" applyNumberFormat="1" applyFont="1" applyBorder="1" applyAlignment="1">
      <alignment horizont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xf>
    <xf numFmtId="2" fontId="5"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16"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5" fillId="0" borderId="3" xfId="0" applyFont="1" applyBorder="1" applyAlignment="1">
      <alignment horizontal="left" vertical="top" wrapText="1"/>
    </xf>
    <xf numFmtId="0" fontId="5" fillId="0" borderId="12" xfId="0" applyFont="1" applyBorder="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3" fillId="2" borderId="20" xfId="1" applyAlignment="1">
      <alignment horizontal="center" vertical="center"/>
    </xf>
    <xf numFmtId="164" fontId="3" fillId="2" borderId="20" xfId="1" applyNumberFormat="1" applyAlignment="1">
      <alignment horizontal="center" vertical="center" wrapText="1"/>
    </xf>
    <xf numFmtId="14" fontId="3" fillId="2" borderId="20" xfId="1" applyNumberFormat="1" applyAlignment="1">
      <alignment horizontal="center" vertical="center" wrapText="1"/>
    </xf>
  </cellXfs>
  <cellStyles count="2">
    <cellStyle name="Input" xfId="1" builtinId="20"/>
    <cellStyle name="Normal" xfId="0" builtinId="0"/>
  </cellStyles>
  <dxfs count="0"/>
  <tableStyles count="0" defaultTableStyle="TableStyleMedium2" defaultPivotStyle="PivotStyleLight16"/>
  <colors>
    <mruColors>
      <color rgb="FFDEBC9A"/>
      <color rgb="FFFF7C80"/>
      <color rgb="FFCE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741-66D4-4846-AE81-72F659CB020B}">
  <dimension ref="A1:K19"/>
  <sheetViews>
    <sheetView tabSelected="1" topLeftCell="B1" workbookViewId="0">
      <selection activeCell="J5" sqref="J5:K5"/>
    </sheetView>
  </sheetViews>
  <sheetFormatPr defaultRowHeight="14.5" x14ac:dyDescent="0.35"/>
  <cols>
    <col min="1" max="1" width="26.26953125" customWidth="1"/>
    <col min="2" max="2" width="21.81640625" customWidth="1"/>
    <col min="3" max="3" width="13.26953125" customWidth="1"/>
    <col min="4" max="4" width="14.26953125" customWidth="1"/>
    <col min="5" max="5" width="17.54296875" customWidth="1"/>
    <col min="6" max="6" width="15.26953125" customWidth="1"/>
    <col min="7" max="7" width="16.81640625" customWidth="1"/>
    <col min="8" max="8" width="13.81640625" customWidth="1"/>
    <col min="9" max="9" width="12" customWidth="1"/>
    <col min="10" max="10" width="15.26953125" customWidth="1"/>
    <col min="11" max="11" width="13.7265625" customWidth="1"/>
  </cols>
  <sheetData>
    <row r="1" spans="1:11" x14ac:dyDescent="0.35">
      <c r="A1" s="1"/>
      <c r="B1" s="1"/>
      <c r="C1" s="2"/>
      <c r="D1" s="3"/>
      <c r="E1" s="3"/>
      <c r="F1" s="1"/>
      <c r="G1" s="3"/>
      <c r="H1" s="1"/>
      <c r="I1" s="3"/>
      <c r="J1" s="3"/>
      <c r="K1" s="4"/>
    </row>
    <row r="2" spans="1:11" ht="15" customHeight="1" x14ac:dyDescent="0.35">
      <c r="A2" s="48" t="s">
        <v>0</v>
      </c>
      <c r="B2" s="49"/>
      <c r="C2" s="49"/>
      <c r="D2" s="49"/>
      <c r="E2" s="50"/>
      <c r="F2" s="57" t="s">
        <v>1</v>
      </c>
      <c r="G2" s="58"/>
      <c r="H2" s="58"/>
      <c r="I2" s="59"/>
      <c r="J2" s="63" t="s">
        <v>2</v>
      </c>
      <c r="K2" s="64"/>
    </row>
    <row r="3" spans="1:11" ht="15.75" customHeight="1" x14ac:dyDescent="0.35">
      <c r="A3" s="51"/>
      <c r="B3" s="52"/>
      <c r="C3" s="52"/>
      <c r="D3" s="52"/>
      <c r="E3" s="53"/>
      <c r="F3" s="60"/>
      <c r="G3" s="61"/>
      <c r="H3" s="61"/>
      <c r="I3" s="62"/>
      <c r="J3" s="65" t="s">
        <v>51</v>
      </c>
      <c r="K3" s="65"/>
    </row>
    <row r="4" spans="1:11" ht="15" customHeight="1" x14ac:dyDescent="0.35">
      <c r="A4" s="51"/>
      <c r="B4" s="52"/>
      <c r="C4" s="52"/>
      <c r="D4" s="52"/>
      <c r="E4" s="53"/>
      <c r="F4" s="66" t="s">
        <v>3</v>
      </c>
      <c r="G4" s="66"/>
      <c r="H4" s="66"/>
      <c r="I4" s="66"/>
      <c r="J4" s="63" t="s">
        <v>4</v>
      </c>
      <c r="K4" s="64"/>
    </row>
    <row r="5" spans="1:11" x14ac:dyDescent="0.35">
      <c r="A5" s="54"/>
      <c r="B5" s="55"/>
      <c r="C5" s="55"/>
      <c r="D5" s="55"/>
      <c r="E5" s="56"/>
      <c r="F5" s="66"/>
      <c r="G5" s="66"/>
      <c r="H5" s="66"/>
      <c r="I5" s="66"/>
      <c r="J5" s="67">
        <v>45638</v>
      </c>
      <c r="K5" s="67"/>
    </row>
    <row r="6" spans="1:11" ht="72.75" customHeight="1" x14ac:dyDescent="0.35">
      <c r="A6" s="40" t="s">
        <v>5</v>
      </c>
      <c r="B6" s="41"/>
      <c r="C6" s="42"/>
      <c r="D6" s="43" t="s">
        <v>6</v>
      </c>
      <c r="E6" s="43"/>
      <c r="F6" s="43"/>
      <c r="G6" s="43"/>
      <c r="H6" s="43"/>
      <c r="I6" s="43"/>
      <c r="J6" s="43"/>
      <c r="K6" s="43"/>
    </row>
    <row r="7" spans="1:11" ht="48.75" customHeight="1" x14ac:dyDescent="0.35">
      <c r="A7" s="44" t="s">
        <v>7</v>
      </c>
      <c r="B7" s="45" t="s">
        <v>8</v>
      </c>
      <c r="C7" s="44" t="s">
        <v>9</v>
      </c>
      <c r="D7" s="47" t="s">
        <v>10</v>
      </c>
      <c r="E7" s="47"/>
      <c r="F7" s="47"/>
      <c r="G7" s="47"/>
      <c r="H7" s="47"/>
      <c r="I7" s="43" t="s">
        <v>11</v>
      </c>
      <c r="J7" s="43"/>
      <c r="K7" s="43"/>
    </row>
    <row r="8" spans="1:11" ht="46" x14ac:dyDescent="0.35">
      <c r="A8" s="44"/>
      <c r="B8" s="46"/>
      <c r="C8" s="44"/>
      <c r="D8" s="29" t="s">
        <v>12</v>
      </c>
      <c r="E8" s="29" t="s">
        <v>13</v>
      </c>
      <c r="F8" s="29" t="s">
        <v>14</v>
      </c>
      <c r="G8" s="29" t="s">
        <v>15</v>
      </c>
      <c r="H8" s="29" t="s">
        <v>16</v>
      </c>
      <c r="I8" s="29" t="s">
        <v>17</v>
      </c>
      <c r="J8" s="29" t="s">
        <v>18</v>
      </c>
      <c r="K8" s="5" t="s">
        <v>19</v>
      </c>
    </row>
    <row r="9" spans="1:11" x14ac:dyDescent="0.35">
      <c r="A9" s="6" t="s">
        <v>20</v>
      </c>
      <c r="B9" s="7" t="s">
        <v>21</v>
      </c>
      <c r="C9" s="8" t="s">
        <v>22</v>
      </c>
      <c r="D9" s="6" t="s">
        <v>23</v>
      </c>
      <c r="E9" s="6" t="s">
        <v>24</v>
      </c>
      <c r="F9" s="6" t="s">
        <v>25</v>
      </c>
      <c r="G9" s="6" t="s">
        <v>26</v>
      </c>
      <c r="H9" s="6" t="s">
        <v>27</v>
      </c>
      <c r="I9" s="6" t="s">
        <v>28</v>
      </c>
      <c r="J9" s="6" t="s">
        <v>29</v>
      </c>
      <c r="K9" s="9" t="s">
        <v>30</v>
      </c>
    </row>
    <row r="10" spans="1:11" ht="15" customHeight="1" x14ac:dyDescent="0.35">
      <c r="A10" s="31" t="s">
        <v>31</v>
      </c>
      <c r="B10" s="32"/>
      <c r="C10" s="32"/>
      <c r="D10" s="32"/>
      <c r="E10" s="32"/>
      <c r="F10" s="32"/>
      <c r="G10" s="32"/>
      <c r="H10" s="32"/>
      <c r="I10" s="32"/>
      <c r="J10" s="32"/>
      <c r="K10" s="33"/>
    </row>
    <row r="11" spans="1:11" ht="241.5" x14ac:dyDescent="0.35">
      <c r="A11" s="10" t="s">
        <v>32</v>
      </c>
      <c r="B11" s="11" t="s">
        <v>33</v>
      </c>
      <c r="C11" s="12" t="s">
        <v>34</v>
      </c>
      <c r="D11" s="13">
        <v>322</v>
      </c>
      <c r="E11" s="14">
        <v>1</v>
      </c>
      <c r="F11" s="15">
        <f>D11*E11</f>
        <v>322</v>
      </c>
      <c r="G11" s="14">
        <v>2</v>
      </c>
      <c r="H11" s="16">
        <f>F11*G11</f>
        <v>644</v>
      </c>
      <c r="I11" s="13">
        <v>0</v>
      </c>
      <c r="J11" s="14">
        <v>0</v>
      </c>
      <c r="K11" s="17">
        <v>0</v>
      </c>
    </row>
    <row r="12" spans="1:11" ht="207" x14ac:dyDescent="0.35">
      <c r="A12" s="10" t="s">
        <v>32</v>
      </c>
      <c r="B12" s="11" t="s">
        <v>35</v>
      </c>
      <c r="C12" s="30" t="s">
        <v>34</v>
      </c>
      <c r="D12" s="13">
        <v>288</v>
      </c>
      <c r="E12" s="14">
        <v>2</v>
      </c>
      <c r="F12" s="15">
        <f>D12*E12</f>
        <v>576</v>
      </c>
      <c r="G12" s="14">
        <v>1</v>
      </c>
      <c r="H12" s="15">
        <f>F12*G12</f>
        <v>576</v>
      </c>
      <c r="I12" s="13">
        <v>288</v>
      </c>
      <c r="J12" s="14">
        <v>2</v>
      </c>
      <c r="K12" s="17">
        <f>I12*J12</f>
        <v>576</v>
      </c>
    </row>
    <row r="13" spans="1:11" ht="15" customHeight="1" x14ac:dyDescent="0.35">
      <c r="A13" s="31" t="s">
        <v>36</v>
      </c>
      <c r="B13" s="32"/>
      <c r="C13" s="32"/>
      <c r="D13" s="32"/>
      <c r="E13" s="32"/>
      <c r="F13" s="32"/>
      <c r="G13" s="32"/>
      <c r="H13" s="32"/>
      <c r="I13" s="32"/>
      <c r="J13" s="32"/>
      <c r="K13" s="33"/>
    </row>
    <row r="14" spans="1:11" ht="253" x14ac:dyDescent="0.35">
      <c r="A14" s="10" t="s">
        <v>37</v>
      </c>
      <c r="B14" s="28" t="s">
        <v>38</v>
      </c>
      <c r="C14" s="12" t="s">
        <v>39</v>
      </c>
      <c r="D14" s="13">
        <v>56</v>
      </c>
      <c r="E14" s="14">
        <v>5.75</v>
      </c>
      <c r="F14" s="15">
        <f>D14*E14</f>
        <v>322</v>
      </c>
      <c r="G14" s="14">
        <v>1</v>
      </c>
      <c r="H14" s="16">
        <f>F14*G14</f>
        <v>322</v>
      </c>
      <c r="I14" s="13">
        <v>0</v>
      </c>
      <c r="J14" s="14">
        <v>0</v>
      </c>
      <c r="K14" s="17">
        <v>0</v>
      </c>
    </row>
    <row r="15" spans="1:11" ht="253" x14ac:dyDescent="0.35">
      <c r="A15" s="10" t="s">
        <v>37</v>
      </c>
      <c r="B15" s="28" t="s">
        <v>40</v>
      </c>
      <c r="C15" s="30" t="s">
        <v>34</v>
      </c>
      <c r="D15" s="13">
        <v>56</v>
      </c>
      <c r="E15" s="14">
        <v>1</v>
      </c>
      <c r="F15" s="15">
        <f>D15*E15</f>
        <v>56</v>
      </c>
      <c r="G15" s="14">
        <v>2</v>
      </c>
      <c r="H15" s="15">
        <f>F15*G15</f>
        <v>112</v>
      </c>
      <c r="I15" s="13">
        <v>0</v>
      </c>
      <c r="J15" s="14">
        <v>0</v>
      </c>
      <c r="K15" s="17">
        <v>0</v>
      </c>
    </row>
    <row r="16" spans="1:11" ht="15" customHeight="1" x14ac:dyDescent="0.35">
      <c r="A16" s="31" t="s">
        <v>41</v>
      </c>
      <c r="B16" s="32"/>
      <c r="C16" s="32"/>
      <c r="D16" s="32"/>
      <c r="E16" s="32"/>
      <c r="F16" s="32"/>
      <c r="G16" s="32"/>
      <c r="H16" s="32"/>
      <c r="I16" s="32"/>
      <c r="J16" s="32"/>
      <c r="K16" s="33"/>
    </row>
    <row r="17" spans="1:11" ht="184.5" thickBot="1" x14ac:dyDescent="0.4">
      <c r="A17" s="10" t="s">
        <v>42</v>
      </c>
      <c r="B17" s="18" t="s">
        <v>43</v>
      </c>
      <c r="C17" s="12" t="s">
        <v>34</v>
      </c>
      <c r="D17" s="13">
        <v>141</v>
      </c>
      <c r="E17" s="14">
        <v>1</v>
      </c>
      <c r="F17" s="15">
        <f>D17*E17</f>
        <v>141</v>
      </c>
      <c r="G17" s="14">
        <v>1</v>
      </c>
      <c r="H17" s="16">
        <f>F17*G17</f>
        <v>141</v>
      </c>
      <c r="I17" s="13"/>
      <c r="J17" s="14"/>
      <c r="K17" s="17">
        <v>0</v>
      </c>
    </row>
    <row r="18" spans="1:11" ht="21.5" thickBot="1" x14ac:dyDescent="0.4">
      <c r="A18" s="19"/>
      <c r="B18" s="20" t="s">
        <v>44</v>
      </c>
      <c r="C18" s="21">
        <f>SUM(D11,D14,D17)</f>
        <v>519</v>
      </c>
      <c r="D18" s="22" t="s">
        <v>45</v>
      </c>
      <c r="E18" s="23">
        <f>SUM(F11,F14,F15,F17)</f>
        <v>841</v>
      </c>
      <c r="F18" s="24" t="s">
        <v>46</v>
      </c>
      <c r="G18" s="23">
        <f>SUM(H11,H12,H14,H15,H17)</f>
        <v>1795</v>
      </c>
      <c r="H18" s="25" t="s">
        <v>47</v>
      </c>
      <c r="I18" s="21">
        <f>I12</f>
        <v>288</v>
      </c>
      <c r="J18" s="26" t="s">
        <v>48</v>
      </c>
      <c r="K18" s="23">
        <f>K12</f>
        <v>576</v>
      </c>
    </row>
    <row r="19" spans="1:11" ht="34.5" customHeight="1" thickBot="1" x14ac:dyDescent="0.4">
      <c r="A19" s="34" t="s">
        <v>49</v>
      </c>
      <c r="B19" s="35"/>
      <c r="C19" s="35"/>
      <c r="D19" s="35"/>
      <c r="E19" s="36"/>
      <c r="F19" s="27">
        <f>E18+I18</f>
        <v>1129</v>
      </c>
      <c r="G19" s="37" t="s">
        <v>50</v>
      </c>
      <c r="H19" s="38"/>
      <c r="I19" s="38"/>
      <c r="J19" s="39"/>
      <c r="K19" s="27">
        <f>G18+K18</f>
        <v>2371</v>
      </c>
    </row>
  </sheetData>
  <mergeCells count="19">
    <mergeCell ref="A2:E5"/>
    <mergeCell ref="F2:I3"/>
    <mergeCell ref="J2:K2"/>
    <mergeCell ref="J3:K3"/>
    <mergeCell ref="F4:I5"/>
    <mergeCell ref="J4:K4"/>
    <mergeCell ref="J5:K5"/>
    <mergeCell ref="A6:C6"/>
    <mergeCell ref="D6:K6"/>
    <mergeCell ref="A7:A8"/>
    <mergeCell ref="B7:B8"/>
    <mergeCell ref="C7:C8"/>
    <mergeCell ref="D7:H7"/>
    <mergeCell ref="I7:K7"/>
    <mergeCell ref="A10:K10"/>
    <mergeCell ref="A13:K13"/>
    <mergeCell ref="A16:K16"/>
    <mergeCell ref="A19:E19"/>
    <mergeCell ref="G19:J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57BED5AD561D41BF555BCE1F9A8C4A" ma:contentTypeVersion="4" ma:contentTypeDescription="Create a new document." ma:contentTypeScope="" ma:versionID="f00a53f6316c641bdda2b4aa5633820a">
  <xsd:schema xmlns:xsd="http://www.w3.org/2001/XMLSchema" xmlns:xs="http://www.w3.org/2001/XMLSchema" xmlns:p="http://schemas.microsoft.com/office/2006/metadata/properties" xmlns:ns2="aa16a7f6-ad7c-47b6-99e8-107db7961b82" xmlns:ns3="6bedc087-e5d8-4f08-bafc-83e2828c4233" targetNamespace="http://schemas.microsoft.com/office/2006/metadata/properties" ma:root="true" ma:fieldsID="517deccc725c0c65ecff3e5677b4a338" ns2:_="" ns3:_="">
    <xsd:import namespace="aa16a7f6-ad7c-47b6-99e8-107db7961b82"/>
    <xsd:import namespace="6bedc087-e5d8-4f08-bafc-83e2828c42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bedc087-e5d8-4f08-bafc-83e2828c42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THTAUHCSY2F2-1679851419-130</_dlc_DocId>
    <_dlc_DocIdUrl xmlns="aa16a7f6-ad7c-47b6-99e8-107db7961b82">
      <Url>https://usdagcc.sharepoint.com/sites/ams/AMS-NOP/standards/_layouts/15/DocIdRedir.aspx?ID=THTAUHCSY2F2-1679851419-130</Url>
      <Description>THTAUHCSY2F2-1679851419-130</Description>
    </_dlc_DocIdUrl>
  </documentManagement>
</p:properties>
</file>

<file path=customXml/itemProps1.xml><?xml version="1.0" encoding="utf-8"?>
<ds:datastoreItem xmlns:ds="http://schemas.openxmlformats.org/officeDocument/2006/customXml" ds:itemID="{A12F2A9F-9E39-4EFD-AB6F-8FBFE3AD3F77}">
  <ds:schemaRefs>
    <ds:schemaRef ds:uri="http://schemas.microsoft.com/sharepoint/v3/contenttype/forms"/>
  </ds:schemaRefs>
</ds:datastoreItem>
</file>

<file path=customXml/itemProps2.xml><?xml version="1.0" encoding="utf-8"?>
<ds:datastoreItem xmlns:ds="http://schemas.openxmlformats.org/officeDocument/2006/customXml" ds:itemID="{E2537370-5924-4E64-AF14-956D90AA9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6bedc087-e5d8-4f08-bafc-83e2828c42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BED57A-C7FB-470C-B40B-80D3669C73F0}">
  <ds:schemaRefs>
    <ds:schemaRef ds:uri="http://schemas.microsoft.com/sharepoint/events"/>
  </ds:schemaRefs>
</ds:datastoreItem>
</file>

<file path=customXml/itemProps4.xml><?xml version="1.0" encoding="utf-8"?>
<ds:datastoreItem xmlns:ds="http://schemas.openxmlformats.org/officeDocument/2006/customXml" ds:itemID="{BC1C1E7E-99F6-4BF3-8650-C5113E3FC9EE}">
  <ds:schemaRefs>
    <ds:schemaRef ds:uri="http://schemas.microsoft.com/office/2006/metadata/properties"/>
    <ds:schemaRef ds:uri="http://schemas.microsoft.com/office/infopath/2007/PartnerControls"/>
    <ds:schemaRef ds:uri="aa16a7f6-ad7c-47b6-99e8-107db7961b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AMS 71 Grid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Edmondson, Jason - MRP-AMS, Bryan, TX</dc:creator>
  <cp:keywords/>
  <dc:description/>
  <cp:lastModifiedBy>Edmondson, Jason - MRP-AMS</cp:lastModifiedBy>
  <cp:revision/>
  <dcterms:created xsi:type="dcterms:W3CDTF">2021-11-05T16:30:26Z</dcterms:created>
  <dcterms:modified xsi:type="dcterms:W3CDTF">2024-12-12T19:23:23Z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0x0101006B57BED5AD561D41BF555BCE1F9A8C4A</vt:lpwstr>
  </property>
  <property fmtid="{D5CDD505-2E9C-101B-9397-08002B2CF9AE}" pid="3" name="_dlc_DocIdItemGuid">
    <vt:lpwstr>8c76e730-e301-4dc6-8d2f-47320ca3f801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SharedWithUsers">
    <vt:lpwstr>336;#Nia James;#15;#Jay K. Carey;#322;#Jared Kosters</vt:lpwstr>
  </property>
</Properties>
</file>