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myJewell\AppData\Local\Box\Box for Office\21199644943\Temp\nigvmxzs.ekk\"/>
    </mc:Choice>
  </mc:AlternateContent>
  <xr:revisionPtr revIDLastSave="0" documentId="8_{345A1952-A064-451B-AB52-D0127641F4A4}" xr6:coauthVersionLast="47" xr6:coauthVersionMax="47" xr10:uidLastSave="{00000000-0000-0000-0000-000000000000}"/>
  <bookViews>
    <workbookView xWindow="-108" yWindow="-108" windowWidth="23256" windowHeight="12456" activeTab="1"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0" l="1"/>
  <c r="L8" i="10"/>
  <c r="L14" i="10" l="1"/>
  <c r="Q14" i="10" s="1"/>
  <c r="P15" i="10"/>
  <c r="O15" i="7"/>
  <c r="K15" i="10"/>
  <c r="J15" i="7" s="1"/>
  <c r="J19" i="7" s="1"/>
  <c r="I15" i="10"/>
  <c r="H15" i="7" s="1"/>
  <c r="H15" i="10"/>
  <c r="J14" i="10"/>
  <c r="J8" i="10"/>
  <c r="Q8" i="10" s="1"/>
  <c r="H18" i="7"/>
  <c r="I18" i="7"/>
  <c r="J18" i="7"/>
  <c r="K18" i="7"/>
  <c r="M18" i="7"/>
  <c r="O18" i="7"/>
  <c r="P18" i="7"/>
  <c r="G18" i="7"/>
  <c r="H17" i="7"/>
  <c r="I17" i="7"/>
  <c r="J17" i="7"/>
  <c r="K17" i="7"/>
  <c r="L17" i="7"/>
  <c r="M17" i="7"/>
  <c r="N17" i="7"/>
  <c r="O17" i="7"/>
  <c r="P17" i="7"/>
  <c r="H16" i="7"/>
  <c r="J16" i="7"/>
  <c r="L16" i="7"/>
  <c r="M16" i="7"/>
  <c r="N16" i="7"/>
  <c r="O16" i="7"/>
  <c r="P14" i="9"/>
  <c r="N14" i="9"/>
  <c r="M14" i="9"/>
  <c r="L18" i="7" s="1"/>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O9" i="10"/>
  <c r="O10" i="10"/>
  <c r="O11" i="10"/>
  <c r="O12" i="10"/>
  <c r="O13" i="10"/>
  <c r="M15" i="10"/>
  <c r="L15" i="7" s="1"/>
  <c r="N15" i="10"/>
  <c r="M15" i="7" s="1"/>
  <c r="G15" i="7"/>
  <c r="J9" i="10"/>
  <c r="L9" i="10" s="1"/>
  <c r="Q9" i="10" s="1"/>
  <c r="J10" i="10"/>
  <c r="L10" i="10" s="1"/>
  <c r="Q10" i="10" s="1"/>
  <c r="J11" i="10"/>
  <c r="L11" i="10" s="1"/>
  <c r="Q11" i="10" s="1"/>
  <c r="J12" i="10"/>
  <c r="Q12" i="10" s="1"/>
  <c r="J13" i="10"/>
  <c r="L13" i="10" s="1"/>
  <c r="O8" i="10"/>
  <c r="J15" i="10" l="1"/>
  <c r="L15" i="10"/>
  <c r="K15" i="7" s="1"/>
  <c r="O15" i="10"/>
  <c r="N15" i="7" s="1"/>
  <c r="H19" i="7"/>
  <c r="O19" i="7"/>
  <c r="L19" i="7"/>
  <c r="M19" i="7"/>
  <c r="G19" i="7"/>
  <c r="O14" i="9"/>
  <c r="N18" i="7" s="1"/>
  <c r="J14" i="11"/>
  <c r="L14" i="8"/>
  <c r="K16" i="7" s="1"/>
  <c r="J14" i="8"/>
  <c r="I16" i="7" s="1"/>
  <c r="Q8" i="9"/>
  <c r="Q14" i="9" s="1"/>
  <c r="L14" i="9"/>
  <c r="L14" i="11"/>
  <c r="Q8" i="11"/>
  <c r="Q14" i="11" s="1"/>
  <c r="Q8" i="8"/>
  <c r="Q14" i="8" s="1"/>
  <c r="P16" i="7" s="1"/>
  <c r="Q13" i="10"/>
  <c r="I15" i="7"/>
  <c r="I19" i="7" s="1"/>
  <c r="Q15" i="10" l="1"/>
  <c r="P15" i="7" s="1"/>
  <c r="P19" i="7" s="1"/>
  <c r="N19" i="7"/>
  <c r="K19" i="7"/>
</calcChain>
</file>

<file path=xl/sharedStrings.xml><?xml version="1.0" encoding="utf-8"?>
<sst xmlns="http://schemas.openxmlformats.org/spreadsheetml/2006/main" count="286" uniqueCount="78">
  <si>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</si>
  <si>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</si>
  <si>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</si>
  <si>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</si>
  <si>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</si>
  <si>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</si>
  <si>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</si>
  <si>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</si>
  <si>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</si>
  <si>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</si>
  <si>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</si>
  <si>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</si>
  <si>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</si>
  <si>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</si>
  <si>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</si>
  <si>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</si>
  <si>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</si>
  <si>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</si>
  <si>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</si>
  <si>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</si>
  <si>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</si>
  <si>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</si>
  <si>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</si>
  <si>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</si>
  <si>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</si>
  <si>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</si>
  <si>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</si>
  <si>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</si>
  <si>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</si>
  <si>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</si>
  <si>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</si>
  <si>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</si>
  <si>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</si>
  <si>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</si>
  <si>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</si>
  <si>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</si>
  <si>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0596-XXXX</t>
  </si>
  <si>
    <t>IDENTIFICATION OF REPORTING OR RECORDKEEPING REQUIREMENT</t>
  </si>
  <si>
    <t>HOURS</t>
  </si>
  <si>
    <t>HOURS PER</t>
  </si>
  <si>
    <t>HOUR</t>
  </si>
  <si>
    <t>(A)</t>
  </si>
  <si>
    <t>(C)</t>
  </si>
  <si>
    <t>SUBTOTAL - Households and Individuals</t>
  </si>
  <si>
    <t>SUBTOTAL - Private Sector</t>
  </si>
  <si>
    <t>OMB NUMBER</t>
  </si>
  <si>
    <t>00/00/20XX</t>
  </si>
  <si>
    <t>TITLE HERE</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</si>
  <si>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</si>
  <si>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</si>
  <si>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</si>
  <si>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</si>
  <si>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</si>
  <si>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</si>
  <si>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</si>
  <si>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</si>
  <si>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</si>
  <si>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</si>
  <si>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</si>
  <si>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</si>
  <si>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</si>
  <si>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</si>
  <si>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</si>
  <si>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</si>
  <si>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</si>
  <si>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</si>
  <si>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</si>
  <si>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</si>
  <si>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36 CFR 223</t>
  </si>
  <si>
    <t>FS-2400_14TV</t>
  </si>
  <si>
    <t>FS-2400_14UR</t>
  </si>
  <si>
    <t>FS-2400-14WA</t>
  </si>
  <si>
    <t>FS-2400-42A</t>
  </si>
  <si>
    <t>FS-2400-14BV</t>
  </si>
  <si>
    <t>Bid for Adverstised Timber Private Sector</t>
  </si>
  <si>
    <t>FS-2400-14sb</t>
  </si>
  <si>
    <t>36 CFR 223.84</t>
  </si>
  <si>
    <t>FS-2400-14BVU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</si>
</sst>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3"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74">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2" fillId="0" borderId="29" xfId="0" applyFont="1" applyBorder="1" applyAlignment="1">
      <alignment horizontal="left" vertical="center" wrapText="1"/>
    </xf>
    <xf numFmtId="0" fontId="2" fillId="5" borderId="10" xfId="0" applyFont="1" applyFill="1" applyBorder="1" applyAlignment="1">
      <alignment horizontal="right" vertical="center"/>
    </xf>
    <xf numFmtId="0" fontId="2" fillId="3" borderId="10" xfId="0" applyFont="1" applyFill="1" applyBorder="1" applyAlignment="1">
      <alignment horizontal="right" vertical="center"/>
    </xf>
    <xf numFmtId="8" fontId="2" fillId="3" borderId="12" xfId="0" applyNumberFormat="1" applyFont="1" applyFill="1" applyBorder="1" applyAlignment="1">
      <alignment horizontal="right" vertical="center"/>
    </xf>
    <xf numFmtId="0" fontId="2" fillId="2" borderId="46" xfId="0" applyFont="1" applyFill="1" applyBorder="1" applyAlignment="1">
      <alignment horizontal="right" vertical="center"/>
    </xf>
    <xf numFmtId="0" fontId="2" fillId="4" borderId="46" xfId="0" applyFont="1" applyFill="1" applyBorder="1" applyAlignment="1">
      <alignment horizontal="right" vertical="center"/>
    </xf>
    <xf numFmtId="0" fontId="2" fillId="0" borderId="46" xfId="0" applyFont="1" applyBorder="1" applyAlignment="1">
      <alignment horizontal="left" vertical="center" wrapText="1"/>
    </xf>
    <xf numFmtId="2" fontId="2" fillId="0" borderId="0" xfId="0" applyNumberFormat="1" applyFont="1"/>
    <xf numFmtId="165" fontId="2" fillId="0" borderId="0" xfId="0" applyNumberFormat="1" applyFont="1"/>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xf>
    <xf numFmtId="0" fontId="5" fillId="0" borderId="43"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opLeftCell="C1" zoomScaleNormal="100" workbookViewId="0">
      <selection activeCell="A20" sqref="A20"/>
    </sheetView>
  </sheetViews>
  <sheetFormatPr defaultColWidth="9.21875" defaultRowHeight="7.8" x14ac:dyDescent="0.15"/>
  <cols>
    <col min="1" max="5" width="12.6640625" style="2" customWidth="1"/>
    <col min="6" max="6" width="12.6640625" style="10" customWidth="1"/>
    <col min="7" max="7" width="12.6640625" style="2" customWidth="1"/>
    <col min="8" max="8" width="12.6640625" style="10" customWidth="1"/>
    <col min="9" max="11" width="12.6640625" style="2" customWidth="1"/>
    <col min="12" max="13" width="12.6640625" style="10" customWidth="1"/>
    <col min="14" max="14" width="12.6640625" style="3" customWidth="1"/>
    <col min="15" max="16" width="12.6640625" style="2" customWidth="1"/>
    <col min="17" max="16384" width="9.21875" style="2"/>
  </cols>
  <sheetData>
    <row r="1" spans="1:25" ht="30" customHeight="1" x14ac:dyDescent="0.15">
      <c r="A1" s="89" t="s">
        <v>64</v>
      </c>
      <c r="B1" s="90"/>
      <c r="C1" s="90"/>
      <c r="D1" s="90"/>
      <c r="E1" s="90"/>
      <c r="F1" s="90"/>
      <c r="G1" s="90"/>
      <c r="H1" s="90"/>
      <c r="I1" s="90"/>
      <c r="J1" s="90"/>
      <c r="K1" s="90"/>
      <c r="L1" s="90"/>
      <c r="M1" s="90"/>
      <c r="N1" s="90"/>
      <c r="O1" s="90"/>
      <c r="P1" s="91"/>
    </row>
    <row r="2" spans="1:25" ht="15" customHeight="1" x14ac:dyDescent="0.25">
      <c r="A2" s="92" t="s">
        <v>67</v>
      </c>
      <c r="B2" s="93"/>
      <c r="C2" s="93"/>
      <c r="D2" s="93"/>
      <c r="E2" s="93"/>
      <c r="F2" s="94"/>
      <c r="G2" s="98" t="s">
        <v>0</v>
      </c>
      <c r="H2" s="132"/>
      <c r="I2" s="132"/>
      <c r="J2" s="132"/>
      <c r="K2" s="132"/>
      <c r="L2" s="133"/>
      <c r="M2" s="98" t="s">
        <v>45</v>
      </c>
      <c r="N2" s="99"/>
      <c r="O2" s="81" t="s">
        <v>1</v>
      </c>
      <c r="P2" s="83"/>
      <c r="Q2" s="1"/>
    </row>
    <row r="3" spans="1:25" ht="15" customHeight="1" x14ac:dyDescent="0.15">
      <c r="A3" s="95"/>
      <c r="B3" s="96"/>
      <c r="C3" s="96"/>
      <c r="D3" s="96"/>
      <c r="E3" s="96"/>
      <c r="F3" s="97"/>
      <c r="G3" s="134"/>
      <c r="H3" s="135"/>
      <c r="I3" s="135"/>
      <c r="J3" s="135"/>
      <c r="K3" s="135"/>
      <c r="L3" s="136"/>
      <c r="M3" s="100"/>
      <c r="N3" s="101"/>
      <c r="O3" s="84"/>
      <c r="P3" s="86"/>
    </row>
    <row r="4" spans="1:25" ht="15" customHeight="1" x14ac:dyDescent="0.15">
      <c r="A4" s="95"/>
      <c r="B4" s="96"/>
      <c r="C4" s="96"/>
      <c r="D4" s="96"/>
      <c r="E4" s="96"/>
      <c r="F4" s="97"/>
      <c r="G4" s="137" t="s">
        <v>47</v>
      </c>
      <c r="H4" s="138"/>
      <c r="I4" s="138"/>
      <c r="J4" s="138"/>
      <c r="K4" s="138"/>
      <c r="L4" s="139"/>
      <c r="M4" s="102" t="s">
        <v>36</v>
      </c>
      <c r="N4" s="103"/>
      <c r="O4" s="102" t="s">
        <v>46</v>
      </c>
      <c r="P4" s="106"/>
    </row>
    <row r="5" spans="1:25" ht="15" customHeight="1" x14ac:dyDescent="0.15">
      <c r="A5" s="95"/>
      <c r="B5" s="96"/>
      <c r="C5" s="96"/>
      <c r="D5" s="96"/>
      <c r="E5" s="96"/>
      <c r="F5" s="97"/>
      <c r="G5" s="140"/>
      <c r="H5" s="141"/>
      <c r="I5" s="141"/>
      <c r="J5" s="141"/>
      <c r="K5" s="141"/>
      <c r="L5" s="142"/>
      <c r="M5" s="102"/>
      <c r="N5" s="103"/>
      <c r="O5" s="102"/>
      <c r="P5" s="106"/>
    </row>
    <row r="6" spans="1:25" ht="15" customHeight="1" x14ac:dyDescent="0.15">
      <c r="A6" s="95"/>
      <c r="B6" s="96"/>
      <c r="C6" s="96"/>
      <c r="D6" s="96"/>
      <c r="E6" s="96"/>
      <c r="F6" s="97"/>
      <c r="G6" s="143"/>
      <c r="H6" s="144"/>
      <c r="I6" s="144"/>
      <c r="J6" s="144"/>
      <c r="K6" s="144"/>
      <c r="L6" s="145"/>
      <c r="M6" s="104"/>
      <c r="N6" s="105"/>
      <c r="O6" s="104"/>
      <c r="P6" s="107"/>
    </row>
    <row r="7" spans="1:25" ht="15" customHeight="1" x14ac:dyDescent="0.15">
      <c r="A7" s="87" t="s">
        <v>37</v>
      </c>
      <c r="B7" s="82"/>
      <c r="C7" s="82"/>
      <c r="D7" s="82"/>
      <c r="E7" s="82"/>
      <c r="F7" s="82"/>
      <c r="G7" s="81" t="s">
        <v>2</v>
      </c>
      <c r="H7" s="82"/>
      <c r="I7" s="82"/>
      <c r="J7" s="82"/>
      <c r="K7" s="82"/>
      <c r="L7" s="82"/>
      <c r="M7" s="82"/>
      <c r="N7" s="82"/>
      <c r="O7" s="82"/>
      <c r="P7" s="83"/>
    </row>
    <row r="8" spans="1:25" ht="15" customHeight="1" x14ac:dyDescent="0.15">
      <c r="A8" s="88"/>
      <c r="B8" s="85"/>
      <c r="C8" s="85"/>
      <c r="D8" s="85"/>
      <c r="E8" s="85"/>
      <c r="F8" s="85"/>
      <c r="G8" s="84"/>
      <c r="H8" s="85"/>
      <c r="I8" s="85"/>
      <c r="J8" s="85"/>
      <c r="K8" s="85"/>
      <c r="L8" s="85"/>
      <c r="M8" s="85"/>
      <c r="N8" s="85"/>
      <c r="O8" s="85"/>
      <c r="P8" s="86"/>
    </row>
    <row r="9" spans="1:25" ht="15" customHeight="1" x14ac:dyDescent="0.15">
      <c r="A9" s="108" t="s">
        <v>52</v>
      </c>
      <c r="B9" s="111" t="s">
        <v>13</v>
      </c>
      <c r="C9" s="112"/>
      <c r="D9" s="112"/>
      <c r="E9" s="112"/>
      <c r="F9" s="113"/>
      <c r="G9" s="120" t="s">
        <v>60</v>
      </c>
      <c r="H9" s="121"/>
      <c r="I9" s="121"/>
      <c r="J9" s="121"/>
      <c r="K9" s="122"/>
      <c r="L9" s="126" t="s">
        <v>61</v>
      </c>
      <c r="M9" s="127"/>
      <c r="N9" s="128"/>
      <c r="O9" s="79" t="s">
        <v>3</v>
      </c>
      <c r="P9" s="80"/>
    </row>
    <row r="10" spans="1:25" ht="15" customHeight="1" x14ac:dyDescent="0.15">
      <c r="A10" s="109"/>
      <c r="B10" s="114"/>
      <c r="C10" s="115"/>
      <c r="D10" s="115"/>
      <c r="E10" s="115"/>
      <c r="F10" s="116"/>
      <c r="G10" s="123"/>
      <c r="H10" s="124"/>
      <c r="I10" s="124"/>
      <c r="J10" s="124"/>
      <c r="K10" s="125"/>
      <c r="L10" s="129"/>
      <c r="M10" s="130"/>
      <c r="N10" s="131"/>
      <c r="O10" s="79"/>
      <c r="P10" s="80"/>
    </row>
    <row r="11" spans="1:25" s="11" customFormat="1" ht="15" customHeight="1" x14ac:dyDescent="0.2">
      <c r="A11" s="109"/>
      <c r="B11" s="114"/>
      <c r="C11" s="115"/>
      <c r="D11" s="115"/>
      <c r="E11" s="115"/>
      <c r="F11" s="116"/>
      <c r="G11" s="39" t="s">
        <v>5</v>
      </c>
      <c r="H11" s="39" t="s">
        <v>5</v>
      </c>
      <c r="I11" s="39" t="s">
        <v>7</v>
      </c>
      <c r="J11" s="39" t="s">
        <v>38</v>
      </c>
      <c r="K11" s="39" t="s">
        <v>4</v>
      </c>
      <c r="L11" s="40" t="s">
        <v>10</v>
      </c>
      <c r="M11" s="40" t="s">
        <v>11</v>
      </c>
      <c r="N11" s="40" t="s">
        <v>51</v>
      </c>
      <c r="O11" s="41" t="s">
        <v>9</v>
      </c>
      <c r="P11" s="42" t="s">
        <v>4</v>
      </c>
    </row>
    <row r="12" spans="1:25" s="11" customFormat="1" ht="15" customHeight="1" x14ac:dyDescent="0.2">
      <c r="A12" s="109"/>
      <c r="B12" s="114"/>
      <c r="C12" s="115"/>
      <c r="D12" s="115"/>
      <c r="E12" s="115"/>
      <c r="F12" s="116"/>
      <c r="G12" s="34" t="s">
        <v>14</v>
      </c>
      <c r="H12" s="35" t="s">
        <v>48</v>
      </c>
      <c r="I12" s="35" t="s">
        <v>15</v>
      </c>
      <c r="J12" s="35" t="s">
        <v>17</v>
      </c>
      <c r="K12" s="35" t="s">
        <v>38</v>
      </c>
      <c r="L12" s="43" t="s">
        <v>63</v>
      </c>
      <c r="M12" s="43" t="s">
        <v>39</v>
      </c>
      <c r="N12" s="43" t="s">
        <v>61</v>
      </c>
      <c r="O12" s="37" t="s">
        <v>17</v>
      </c>
      <c r="P12" s="38" t="s">
        <v>9</v>
      </c>
    </row>
    <row r="13" spans="1:25" s="11" customFormat="1" ht="15" customHeight="1" x14ac:dyDescent="0.2">
      <c r="A13" s="110"/>
      <c r="B13" s="117"/>
      <c r="C13" s="118"/>
      <c r="D13" s="118"/>
      <c r="E13" s="118"/>
      <c r="F13" s="119"/>
      <c r="G13" s="34"/>
      <c r="H13" s="35" t="s">
        <v>24</v>
      </c>
      <c r="I13" s="35" t="s">
        <v>18</v>
      </c>
      <c r="J13" s="35" t="s">
        <v>19</v>
      </c>
      <c r="K13" s="35" t="s">
        <v>20</v>
      </c>
      <c r="L13" s="43" t="s">
        <v>22</v>
      </c>
      <c r="M13" s="43" t="s">
        <v>62</v>
      </c>
      <c r="N13" s="43" t="s">
        <v>23</v>
      </c>
      <c r="O13" s="37" t="s">
        <v>40</v>
      </c>
      <c r="P13" s="38" t="s">
        <v>21</v>
      </c>
      <c r="U13" s="12"/>
    </row>
    <row r="14" spans="1:25" s="14" customFormat="1" ht="15" customHeight="1" x14ac:dyDescent="0.3">
      <c r="A14" s="20" t="s">
        <v>41</v>
      </c>
      <c r="B14" s="74" t="s">
        <v>25</v>
      </c>
      <c r="C14" s="75"/>
      <c r="D14" s="75"/>
      <c r="E14" s="75"/>
      <c r="F14" s="76"/>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c r="B15" s="77" t="s">
        <v>44</v>
      </c>
      <c r="C15" s="77"/>
      <c r="D15" s="77"/>
      <c r="E15" s="77"/>
      <c r="F15" s="77"/>
      <c r="G15" s="17">
        <f>'Private Sector'!H15</f>
        <v>1824</v>
      </c>
      <c r="H15" s="17">
        <f>'Private Sector'!I15</f>
        <v>11.000000000000002</v>
      </c>
      <c r="I15" s="17">
        <f>'Private Sector'!J15</f>
        <v>3543.8999999999996</v>
      </c>
      <c r="J15" s="17">
        <f>'Private Sector'!K15</f>
        <v>217</v>
      </c>
      <c r="K15" s="17">
        <f>'Private Sector'!L15</f>
        <v>118017.40000000001</v>
      </c>
      <c r="L15" s="18">
        <f>'Private Sector'!M15</f>
        <v>0</v>
      </c>
      <c r="M15" s="18">
        <f>'Private Sector'!N15</f>
        <v>0</v>
      </c>
      <c r="N15" s="18">
        <f>'Private Sector'!O15</f>
        <v>0</v>
      </c>
      <c r="O15" s="19">
        <f>'Private Sector'!P15</f>
        <v>303.66000000000003</v>
      </c>
      <c r="P15" s="59">
        <f>'Private Sector'!Q15</f>
        <v>5119594.811999999</v>
      </c>
      <c r="R15" s="2"/>
      <c r="S15" s="2"/>
      <c r="T15" s="2"/>
      <c r="U15" s="2"/>
      <c r="V15" s="2"/>
      <c r="W15" s="4"/>
      <c r="X15" s="2"/>
      <c r="Y15" s="2"/>
    </row>
    <row r="16" spans="1:25" s="1" customFormat="1" ht="30" customHeight="1" x14ac:dyDescent="0.25">
      <c r="A16" s="47"/>
      <c r="B16" s="77" t="s">
        <v>43</v>
      </c>
      <c r="C16" s="77"/>
      <c r="D16" s="77"/>
      <c r="E16" s="77"/>
      <c r="F16" s="77"/>
      <c r="G16" s="17">
        <f>'Households and Individuals'!H14</f>
        <v>0</v>
      </c>
      <c r="H16" s="17">
        <f>'Households and Individuals'!I14</f>
        <v>0</v>
      </c>
      <c r="I16" s="17">
        <f>'Households and Individuals'!J14</f>
        <v>0</v>
      </c>
      <c r="J16" s="17">
        <f>'Households and Individuals'!K14</f>
        <v>0</v>
      </c>
      <c r="K16" s="17">
        <f>'Households and Individuals'!L14</f>
        <v>0</v>
      </c>
      <c r="L16" s="18">
        <f>'Households and Individuals'!M14</f>
        <v>0</v>
      </c>
      <c r="M16" s="18">
        <f>'Households and Individuals'!N14</f>
        <v>0</v>
      </c>
      <c r="N16" s="18">
        <f>'Households and Individuals'!O14</f>
        <v>0</v>
      </c>
      <c r="O16" s="19">
        <f>'Households and Individuals'!P14</f>
        <v>0</v>
      </c>
      <c r="P16" s="59">
        <f>'Households and Individuals'!Q14</f>
        <v>0</v>
      </c>
      <c r="R16" s="2"/>
      <c r="S16" s="2"/>
      <c r="T16" s="2"/>
      <c r="U16" s="2"/>
      <c r="V16" s="2"/>
      <c r="W16" s="4"/>
      <c r="X16" s="2"/>
      <c r="Y16" s="2"/>
    </row>
    <row r="17" spans="1:25" s="1" customFormat="1" ht="30" customHeight="1" x14ac:dyDescent="0.25">
      <c r="A17" s="49"/>
      <c r="B17" s="78" t="s">
        <v>53</v>
      </c>
      <c r="C17" s="78"/>
      <c r="D17" s="78"/>
      <c r="E17" s="78"/>
      <c r="F17" s="78"/>
      <c r="G17" s="27">
        <f>'State, Tribal, Local Govt'!H14</f>
        <v>0</v>
      </c>
      <c r="H17" s="27">
        <f>'State, Tribal, Local Govt'!I14</f>
        <v>0</v>
      </c>
      <c r="I17" s="27">
        <f>'State, Tribal, Local Govt'!J14</f>
        <v>0</v>
      </c>
      <c r="J17" s="27">
        <f>'State, Tribal, Local Govt'!K14</f>
        <v>0</v>
      </c>
      <c r="K17" s="27">
        <f>'State, Tribal, Local Govt'!L14</f>
        <v>0</v>
      </c>
      <c r="L17" s="28">
        <f>'State, Tribal, Local Govt'!M14</f>
        <v>0</v>
      </c>
      <c r="M17" s="28">
        <f>'State, Tribal, Local Govt'!N14</f>
        <v>0</v>
      </c>
      <c r="N17" s="28">
        <f>'State, Tribal, Local Govt'!O14</f>
        <v>0</v>
      </c>
      <c r="O17" s="29">
        <f>'State, Tribal, Local Govt'!P14</f>
        <v>0</v>
      </c>
      <c r="P17" s="60">
        <f>'State, Tribal, Local Govt'!Q14</f>
        <v>0</v>
      </c>
      <c r="R17" s="2"/>
      <c r="S17" s="2"/>
      <c r="T17" s="2"/>
      <c r="U17" s="2"/>
      <c r="V17" s="2"/>
      <c r="W17" s="4"/>
      <c r="X17" s="2"/>
      <c r="Y17" s="2"/>
    </row>
    <row r="18" spans="1:25" s="1" customFormat="1" ht="30" customHeight="1" thickBot="1" x14ac:dyDescent="0.3">
      <c r="A18" s="49"/>
      <c r="B18" s="78" t="s">
        <v>54</v>
      </c>
      <c r="C18" s="78"/>
      <c r="D18" s="78"/>
      <c r="E18" s="78"/>
      <c r="F18" s="78"/>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71" t="s">
        <v>59</v>
      </c>
      <c r="C19" s="72"/>
      <c r="D19" s="72"/>
      <c r="E19" s="72"/>
      <c r="F19" s="73"/>
      <c r="G19" s="30">
        <f t="shared" ref="G19:H19" si="0">G15+G16+G17+G18</f>
        <v>1824</v>
      </c>
      <c r="H19" s="30">
        <f t="shared" si="0"/>
        <v>11.000000000000002</v>
      </c>
      <c r="I19" s="30">
        <f>I15+I16+I17+I18</f>
        <v>3543.8999999999996</v>
      </c>
      <c r="J19" s="30">
        <f t="shared" ref="J19:P19" si="1">J15+J16+J17+J18</f>
        <v>217</v>
      </c>
      <c r="K19" s="30">
        <f t="shared" si="1"/>
        <v>118017.40000000001</v>
      </c>
      <c r="L19" s="31">
        <f t="shared" si="1"/>
        <v>0</v>
      </c>
      <c r="M19" s="31">
        <f t="shared" si="1"/>
        <v>0</v>
      </c>
      <c r="N19" s="31">
        <f t="shared" si="1"/>
        <v>0</v>
      </c>
      <c r="O19" s="55">
        <f t="shared" si="1"/>
        <v>303.66000000000003</v>
      </c>
      <c r="P19" s="61">
        <f t="shared" si="1"/>
        <v>5119594.811999999</v>
      </c>
      <c r="R19" s="2"/>
      <c r="S19" s="2"/>
      <c r="T19" s="2"/>
      <c r="U19" s="2"/>
      <c r="V19" s="2"/>
      <c r="W19" s="4"/>
      <c r="X19" s="2"/>
      <c r="Y19" s="2"/>
    </row>
    <row r="20" spans="1:25" s="1" customFormat="1" ht="14.55" customHeight="1" x14ac:dyDescent="0.25">
      <c r="R20" s="2"/>
      <c r="S20" s="2"/>
      <c r="T20" s="2"/>
      <c r="U20" s="2"/>
      <c r="V20" s="2"/>
      <c r="W20" s="4"/>
      <c r="X20" s="2"/>
      <c r="Y20" s="2"/>
    </row>
    <row r="21" spans="1:25" s="8" customFormat="1" ht="14.55" customHeight="1" x14ac:dyDescent="0.25"/>
    <row r="22" spans="1:25" s="8" customFormat="1" ht="14.55" customHeight="1" x14ac:dyDescent="0.25"/>
    <row r="23" spans="1:25" s="8" customFormat="1" ht="14.55" customHeight="1" x14ac:dyDescent="0.25"/>
    <row r="24" spans="1:25" s="8" customFormat="1" ht="14.55" customHeight="1" x14ac:dyDescent="0.25"/>
    <row r="25" spans="1:25" s="8" customFormat="1" ht="14.55" customHeight="1" x14ac:dyDescent="0.25"/>
    <row r="26" spans="1:25" s="8" customFormat="1" ht="14.55" customHeight="1" x14ac:dyDescent="0.25"/>
    <row r="27" spans="1:25" s="8" customFormat="1" ht="14.55" customHeight="1" x14ac:dyDescent="0.25"/>
    <row r="28" spans="1:25" s="8" customFormat="1" ht="14.55" customHeight="1" x14ac:dyDescent="0.25"/>
    <row r="29" spans="1:25" s="8" customFormat="1" ht="14.55" customHeight="1" x14ac:dyDescent="0.25"/>
    <row r="30" spans="1:25" s="8" customFormat="1" ht="14.55" customHeight="1" x14ac:dyDescent="0.25"/>
    <row r="31" spans="1:25" s="8" customFormat="1" ht="14.55" customHeight="1" x14ac:dyDescent="0.25"/>
    <row r="32" spans="1:25"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4:14" s="8" customFormat="1" ht="14.55" customHeight="1" x14ac:dyDescent="0.25"/>
    <row r="226" spans="14:14" s="8" customFormat="1" ht="14.55" customHeight="1" x14ac:dyDescent="0.25"/>
    <row r="227" spans="14:14" s="8" customFormat="1" ht="14.55" customHeight="1" x14ac:dyDescent="0.25"/>
    <row r="228" spans="14:14" s="8" customFormat="1" ht="14.55" customHeight="1" x14ac:dyDescent="0.25"/>
    <row r="229" spans="14:14" s="8" customFormat="1" ht="14.55" customHeight="1" x14ac:dyDescent="0.25"/>
    <row r="230" spans="14:14" s="8" customFormat="1" ht="14.55" customHeight="1" x14ac:dyDescent="0.25"/>
    <row r="231" spans="14:14" s="8" customFormat="1" ht="14.55" customHeight="1" x14ac:dyDescent="0.25"/>
    <row r="232" spans="14:14" s="8" customFormat="1" ht="14.55" customHeight="1" x14ac:dyDescent="0.25"/>
    <row r="233" spans="14:14" s="8" customFormat="1" ht="14.55" customHeight="1" x14ac:dyDescent="0.25"/>
    <row r="234" spans="14:14" s="8" customFormat="1" ht="14.55" customHeight="1" x14ac:dyDescent="0.25"/>
    <row r="235" spans="14:14" s="8" customFormat="1" ht="14.55" customHeight="1" x14ac:dyDescent="0.25"/>
    <row r="236" spans="14:14" ht="14.55" customHeight="1" x14ac:dyDescent="0.15">
      <c r="N236" s="13"/>
    </row>
    <row r="237" spans="14:14" ht="14.55" customHeight="1" x14ac:dyDescent="0.15"/>
    <row r="238" spans="14:14" ht="14.55" customHeight="1" x14ac:dyDescent="0.15"/>
    <row r="239" spans="14:14" ht="14.55" customHeight="1" x14ac:dyDescent="0.15"/>
    <row r="240" spans="14:14" ht="14.55" customHeight="1" x14ac:dyDescent="0.15"/>
    <row r="241" ht="14.55" customHeight="1" x14ac:dyDescent="0.15"/>
    <row r="242" ht="14.55" customHeight="1" x14ac:dyDescent="0.15"/>
    <row r="243" ht="14.55" customHeight="1" x14ac:dyDescent="0.15"/>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4"/>
  <sheetViews>
    <sheetView tabSelected="1" zoomScaleNormal="100" workbookViewId="0">
      <pane ySplit="1" topLeftCell="A2" activePane="bottomLeft" state="frozen"/>
      <selection pane="bottomLeft" activeCell="H19" sqref="H19"/>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6.6640625" style="3" customWidth="1"/>
    <col min="18" max="16384" width="9.21875" style="2"/>
  </cols>
  <sheetData>
    <row r="1" spans="1:26" ht="30" customHeight="1" thickBot="1" x14ac:dyDescent="0.2">
      <c r="A1" s="162" t="s">
        <v>37</v>
      </c>
      <c r="B1" s="163"/>
      <c r="C1" s="163"/>
      <c r="D1" s="163"/>
      <c r="E1" s="163"/>
      <c r="F1" s="163"/>
      <c r="G1" s="164"/>
      <c r="H1" s="160" t="s">
        <v>2</v>
      </c>
      <c r="I1" s="160"/>
      <c r="J1" s="160"/>
      <c r="K1" s="160"/>
      <c r="L1" s="160"/>
      <c r="M1" s="160"/>
      <c r="N1" s="160"/>
      <c r="O1" s="160"/>
      <c r="P1" s="160"/>
      <c r="Q1" s="161"/>
    </row>
    <row r="2" spans="1:26" ht="15" customHeight="1" x14ac:dyDescent="0.15">
      <c r="A2" s="165" t="s">
        <v>52</v>
      </c>
      <c r="B2" s="166" t="s">
        <v>65</v>
      </c>
      <c r="C2" s="115"/>
      <c r="D2" s="115"/>
      <c r="E2" s="115"/>
      <c r="F2" s="116"/>
      <c r="G2" s="167" t="s">
        <v>66</v>
      </c>
      <c r="H2" s="146" t="s">
        <v>60</v>
      </c>
      <c r="I2" s="147"/>
      <c r="J2" s="147"/>
      <c r="K2" s="147"/>
      <c r="L2" s="148"/>
      <c r="M2" s="152" t="s">
        <v>61</v>
      </c>
      <c r="N2" s="153"/>
      <c r="O2" s="154"/>
      <c r="P2" s="158" t="s">
        <v>3</v>
      </c>
      <c r="Q2" s="159"/>
    </row>
    <row r="3" spans="1:26" ht="15" customHeight="1" x14ac:dyDescent="0.15">
      <c r="A3" s="116"/>
      <c r="B3" s="114"/>
      <c r="C3" s="115"/>
      <c r="D3" s="115"/>
      <c r="E3" s="115"/>
      <c r="F3" s="116"/>
      <c r="G3" s="167"/>
      <c r="H3" s="149"/>
      <c r="I3" s="150"/>
      <c r="J3" s="150"/>
      <c r="K3" s="150"/>
      <c r="L3" s="151"/>
      <c r="M3" s="155"/>
      <c r="N3" s="156"/>
      <c r="O3" s="157"/>
      <c r="P3" s="79"/>
      <c r="Q3" s="80"/>
    </row>
    <row r="4" spans="1:26" ht="15" customHeight="1" x14ac:dyDescent="0.15">
      <c r="A4" s="116"/>
      <c r="B4" s="114"/>
      <c r="C4" s="115"/>
      <c r="D4" s="115"/>
      <c r="E4" s="115"/>
      <c r="F4" s="116"/>
      <c r="G4" s="167"/>
      <c r="H4" s="34" t="s">
        <v>5</v>
      </c>
      <c r="I4" s="35" t="s">
        <v>6</v>
      </c>
      <c r="J4" s="35" t="s">
        <v>7</v>
      </c>
      <c r="K4" s="35" t="s">
        <v>38</v>
      </c>
      <c r="L4" s="35" t="s">
        <v>8</v>
      </c>
      <c r="M4" s="36" t="s">
        <v>10</v>
      </c>
      <c r="N4" s="36" t="s">
        <v>11</v>
      </c>
      <c r="O4" s="36" t="s">
        <v>51</v>
      </c>
      <c r="P4" s="37" t="s">
        <v>9</v>
      </c>
      <c r="Q4" s="38" t="s">
        <v>4</v>
      </c>
    </row>
    <row r="5" spans="1:26" ht="15" customHeight="1" x14ac:dyDescent="0.15">
      <c r="A5" s="116"/>
      <c r="B5" s="114"/>
      <c r="C5" s="115"/>
      <c r="D5" s="115"/>
      <c r="E5" s="115"/>
      <c r="F5" s="116"/>
      <c r="G5" s="167"/>
      <c r="H5" s="34" t="s">
        <v>14</v>
      </c>
      <c r="I5" s="35" t="s">
        <v>48</v>
      </c>
      <c r="J5" s="35" t="s">
        <v>15</v>
      </c>
      <c r="K5" s="35" t="s">
        <v>16</v>
      </c>
      <c r="L5" s="35" t="s">
        <v>38</v>
      </c>
      <c r="M5" s="36" t="s">
        <v>12</v>
      </c>
      <c r="N5" s="36" t="s">
        <v>39</v>
      </c>
      <c r="O5" s="36" t="s">
        <v>50</v>
      </c>
      <c r="P5" s="37" t="s">
        <v>17</v>
      </c>
      <c r="Q5" s="38" t="s">
        <v>9</v>
      </c>
    </row>
    <row r="6" spans="1:26" ht="15" customHeight="1" x14ac:dyDescent="0.15">
      <c r="A6" s="119"/>
      <c r="B6" s="117"/>
      <c r="C6" s="118"/>
      <c r="D6" s="118"/>
      <c r="E6" s="118"/>
      <c r="F6" s="119"/>
      <c r="G6" s="168"/>
      <c r="H6" s="34"/>
      <c r="I6" s="35" t="s">
        <v>24</v>
      </c>
      <c r="J6" s="35" t="s">
        <v>18</v>
      </c>
      <c r="K6" s="35" t="s">
        <v>19</v>
      </c>
      <c r="L6" s="35" t="s">
        <v>20</v>
      </c>
      <c r="M6" s="36" t="s">
        <v>22</v>
      </c>
      <c r="N6" s="36" t="s">
        <v>49</v>
      </c>
      <c r="O6" s="36" t="s">
        <v>23</v>
      </c>
      <c r="P6" s="37" t="s">
        <v>40</v>
      </c>
      <c r="Q6" s="38" t="s">
        <v>21</v>
      </c>
      <c r="V6" s="4"/>
    </row>
    <row r="7" spans="1:26" ht="15" customHeight="1" x14ac:dyDescent="0.15">
      <c r="A7" s="20" t="s">
        <v>41</v>
      </c>
      <c r="B7" s="169" t="s">
        <v>25</v>
      </c>
      <c r="C7" s="169"/>
      <c r="D7" s="169"/>
      <c r="E7" s="169"/>
      <c r="F7" s="169"/>
      <c r="G7" s="21" t="s">
        <v>42</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t="s">
        <v>68</v>
      </c>
      <c r="B8" s="169" t="s">
        <v>74</v>
      </c>
      <c r="C8" s="169"/>
      <c r="D8" s="169"/>
      <c r="E8" s="169"/>
      <c r="F8" s="169"/>
      <c r="G8" s="16" t="s">
        <v>69</v>
      </c>
      <c r="H8" s="44">
        <v>359</v>
      </c>
      <c r="I8" s="44">
        <v>2</v>
      </c>
      <c r="J8" s="57">
        <f t="shared" ref="J8:J14" si="0">H8*I8</f>
        <v>718</v>
      </c>
      <c r="K8" s="44">
        <v>34</v>
      </c>
      <c r="L8" s="44">
        <f>J8*K8</f>
        <v>24412</v>
      </c>
      <c r="M8" s="45">
        <v>0</v>
      </c>
      <c r="N8" s="45">
        <v>0</v>
      </c>
      <c r="O8" s="45">
        <f>M8*N8</f>
        <v>0</v>
      </c>
      <c r="P8" s="46">
        <v>43.38</v>
      </c>
      <c r="Q8" s="48">
        <f>L8*P8</f>
        <v>1058992.56</v>
      </c>
      <c r="S8" s="2"/>
      <c r="T8" s="2"/>
      <c r="U8" s="2"/>
      <c r="V8" s="2"/>
      <c r="W8" s="2"/>
      <c r="X8" s="4"/>
      <c r="Y8" s="2"/>
      <c r="Z8" s="2"/>
    </row>
    <row r="9" spans="1:26" s="1" customFormat="1" ht="30" customHeight="1" x14ac:dyDescent="0.25">
      <c r="A9" s="47" t="s">
        <v>68</v>
      </c>
      <c r="B9" s="169" t="s">
        <v>74</v>
      </c>
      <c r="C9" s="169"/>
      <c r="D9" s="169"/>
      <c r="E9" s="169"/>
      <c r="F9" s="169"/>
      <c r="G9" s="16" t="s">
        <v>70</v>
      </c>
      <c r="H9" s="44">
        <v>679</v>
      </c>
      <c r="I9" s="44">
        <v>2</v>
      </c>
      <c r="J9" s="44">
        <f t="shared" si="0"/>
        <v>1358</v>
      </c>
      <c r="K9" s="44">
        <v>34</v>
      </c>
      <c r="L9" s="44">
        <f t="shared" ref="L9:L14" si="1">J9*K9</f>
        <v>46172</v>
      </c>
      <c r="M9" s="45">
        <v>0</v>
      </c>
      <c r="N9" s="45">
        <v>0</v>
      </c>
      <c r="O9" s="45">
        <f t="shared" ref="O9:O13" si="2">M9*N9</f>
        <v>0</v>
      </c>
      <c r="P9" s="46">
        <v>43.38</v>
      </c>
      <c r="Q9" s="48">
        <f t="shared" ref="Q9:Q14" si="3">L9*P9</f>
        <v>2002941.36</v>
      </c>
      <c r="S9" s="2"/>
      <c r="T9" s="2"/>
      <c r="U9" s="2"/>
      <c r="V9" s="2"/>
      <c r="W9" s="2"/>
      <c r="X9" s="4"/>
      <c r="Y9" s="2"/>
      <c r="Z9" s="2"/>
    </row>
    <row r="10" spans="1:26" s="1" customFormat="1" ht="30" customHeight="1" x14ac:dyDescent="0.25">
      <c r="A10" s="47" t="s">
        <v>68</v>
      </c>
      <c r="B10" s="169" t="s">
        <v>74</v>
      </c>
      <c r="C10" s="169"/>
      <c r="D10" s="169"/>
      <c r="E10" s="169"/>
      <c r="F10" s="169"/>
      <c r="G10" s="16" t="s">
        <v>71</v>
      </c>
      <c r="H10" s="44">
        <v>305</v>
      </c>
      <c r="I10" s="44">
        <v>2.2999999999999998</v>
      </c>
      <c r="J10" s="44">
        <f t="shared" si="0"/>
        <v>701.5</v>
      </c>
      <c r="K10" s="44">
        <v>34</v>
      </c>
      <c r="L10" s="44">
        <f t="shared" si="1"/>
        <v>23851</v>
      </c>
      <c r="M10" s="45">
        <v>0</v>
      </c>
      <c r="N10" s="45">
        <v>0</v>
      </c>
      <c r="O10" s="45">
        <f t="shared" si="2"/>
        <v>0</v>
      </c>
      <c r="P10" s="46">
        <v>43.38</v>
      </c>
      <c r="Q10" s="48">
        <f t="shared" si="3"/>
        <v>1034656.38</v>
      </c>
      <c r="S10" s="2"/>
      <c r="T10" s="2"/>
      <c r="U10" s="2"/>
      <c r="V10" s="2"/>
      <c r="W10" s="2"/>
      <c r="X10" s="4"/>
      <c r="Y10" s="2"/>
      <c r="Z10" s="2"/>
    </row>
    <row r="11" spans="1:26" s="1" customFormat="1" ht="30" customHeight="1" x14ac:dyDescent="0.25">
      <c r="A11" s="47" t="s">
        <v>68</v>
      </c>
      <c r="B11" s="169" t="s">
        <v>74</v>
      </c>
      <c r="C11" s="169"/>
      <c r="D11" s="169"/>
      <c r="E11" s="169"/>
      <c r="F11" s="169"/>
      <c r="G11" s="16" t="s">
        <v>72</v>
      </c>
      <c r="H11" s="44">
        <v>242</v>
      </c>
      <c r="I11" s="44">
        <v>1.6</v>
      </c>
      <c r="J11" s="44">
        <f t="shared" si="0"/>
        <v>387.20000000000005</v>
      </c>
      <c r="K11" s="44">
        <v>9</v>
      </c>
      <c r="L11" s="44">
        <f t="shared" si="1"/>
        <v>3484.8</v>
      </c>
      <c r="M11" s="45">
        <v>0</v>
      </c>
      <c r="N11" s="45">
        <v>0</v>
      </c>
      <c r="O11" s="45">
        <f t="shared" si="2"/>
        <v>0</v>
      </c>
      <c r="P11" s="46">
        <v>43.38</v>
      </c>
      <c r="Q11" s="48">
        <f t="shared" si="3"/>
        <v>151170.62400000001</v>
      </c>
      <c r="S11" s="2"/>
      <c r="T11" s="2"/>
      <c r="U11" s="2"/>
      <c r="V11" s="2"/>
      <c r="W11" s="2"/>
      <c r="X11" s="4"/>
      <c r="Y11" s="2"/>
      <c r="Z11" s="2"/>
    </row>
    <row r="12" spans="1:26" s="1" customFormat="1" ht="30" customHeight="1" x14ac:dyDescent="0.25">
      <c r="A12" s="47" t="s">
        <v>68</v>
      </c>
      <c r="B12" s="169" t="s">
        <v>74</v>
      </c>
      <c r="C12" s="169"/>
      <c r="D12" s="169"/>
      <c r="E12" s="169"/>
      <c r="F12" s="169"/>
      <c r="G12" s="16" t="s">
        <v>73</v>
      </c>
      <c r="H12" s="44">
        <v>102</v>
      </c>
      <c r="I12" s="44">
        <v>1.3</v>
      </c>
      <c r="J12" s="44">
        <f t="shared" si="0"/>
        <v>132.6</v>
      </c>
      <c r="K12" s="44">
        <v>53</v>
      </c>
      <c r="L12" s="44">
        <f>J12*K12</f>
        <v>7027.7999999999993</v>
      </c>
      <c r="M12" s="45">
        <v>0</v>
      </c>
      <c r="N12" s="45">
        <v>0</v>
      </c>
      <c r="O12" s="45">
        <f t="shared" si="2"/>
        <v>0</v>
      </c>
      <c r="P12" s="46">
        <v>43.38</v>
      </c>
      <c r="Q12" s="48">
        <f t="shared" si="3"/>
        <v>304865.96399999998</v>
      </c>
      <c r="S12" s="2"/>
      <c r="T12" s="2"/>
      <c r="U12" s="2"/>
      <c r="V12" s="2"/>
      <c r="W12" s="2"/>
      <c r="X12" s="4"/>
      <c r="Y12" s="2"/>
      <c r="Z12" s="2"/>
    </row>
    <row r="13" spans="1:26" s="1" customFormat="1" ht="30" customHeight="1" x14ac:dyDescent="0.25">
      <c r="A13" s="47" t="s">
        <v>76</v>
      </c>
      <c r="B13" s="169" t="s">
        <v>74</v>
      </c>
      <c r="C13" s="169"/>
      <c r="D13" s="169"/>
      <c r="E13" s="169"/>
      <c r="F13" s="169"/>
      <c r="G13" s="5" t="s">
        <v>75</v>
      </c>
      <c r="H13" s="44">
        <v>0</v>
      </c>
      <c r="I13" s="44">
        <v>0</v>
      </c>
      <c r="J13" s="44">
        <f t="shared" si="0"/>
        <v>0</v>
      </c>
      <c r="K13" s="44">
        <v>0</v>
      </c>
      <c r="L13" s="44">
        <f t="shared" si="1"/>
        <v>0</v>
      </c>
      <c r="M13" s="45">
        <v>0</v>
      </c>
      <c r="N13" s="45">
        <v>0</v>
      </c>
      <c r="O13" s="45">
        <f t="shared" si="2"/>
        <v>0</v>
      </c>
      <c r="P13" s="46">
        <v>43.38</v>
      </c>
      <c r="Q13" s="48">
        <f t="shared" si="3"/>
        <v>0</v>
      </c>
      <c r="S13" s="2"/>
      <c r="T13" s="2"/>
      <c r="U13" s="2"/>
      <c r="V13" s="2"/>
      <c r="W13" s="2"/>
      <c r="X13" s="4"/>
      <c r="Y13" s="2"/>
      <c r="Z13" s="2"/>
    </row>
    <row r="14" spans="1:26" s="1" customFormat="1" ht="30" customHeight="1" thickBot="1" x14ac:dyDescent="0.3">
      <c r="A14" s="62" t="s">
        <v>68</v>
      </c>
      <c r="B14" s="170" t="s">
        <v>74</v>
      </c>
      <c r="C14" s="171"/>
      <c r="D14" s="171"/>
      <c r="E14" s="171"/>
      <c r="F14" s="172"/>
      <c r="G14" s="16" t="s">
        <v>77</v>
      </c>
      <c r="H14" s="44">
        <v>137</v>
      </c>
      <c r="I14" s="44">
        <v>1.8</v>
      </c>
      <c r="J14" s="44">
        <f t="shared" si="0"/>
        <v>246.6</v>
      </c>
      <c r="K14" s="44">
        <v>53</v>
      </c>
      <c r="L14" s="44">
        <f t="shared" si="1"/>
        <v>13069.8</v>
      </c>
      <c r="M14" s="45">
        <v>0</v>
      </c>
      <c r="N14" s="45">
        <v>0</v>
      </c>
      <c r="O14" s="63">
        <v>0</v>
      </c>
      <c r="P14" s="64">
        <v>43.38</v>
      </c>
      <c r="Q14" s="65">
        <f t="shared" si="3"/>
        <v>566967.924</v>
      </c>
      <c r="S14" s="2"/>
      <c r="T14" s="2"/>
      <c r="U14" s="2"/>
      <c r="V14" s="2"/>
      <c r="W14" s="2"/>
      <c r="X14" s="4"/>
      <c r="Y14" s="2"/>
      <c r="Z14" s="2"/>
    </row>
    <row r="15" spans="1:26" s="1" customFormat="1" ht="30" customHeight="1" thickBot="1" x14ac:dyDescent="0.3">
      <c r="A15" s="6"/>
      <c r="B15" s="71" t="s">
        <v>55</v>
      </c>
      <c r="C15" s="72"/>
      <c r="D15" s="72"/>
      <c r="E15" s="72"/>
      <c r="F15" s="73"/>
      <c r="G15" s="68"/>
      <c r="H15" s="66">
        <f>SUM(H8:H14)</f>
        <v>1824</v>
      </c>
      <c r="I15" s="66">
        <f>SUM(I8:I14)</f>
        <v>11.000000000000002</v>
      </c>
      <c r="J15" s="66">
        <f>SUM(J8:J14)</f>
        <v>3543.8999999999996</v>
      </c>
      <c r="K15" s="66">
        <f>SUM(K8:K14)</f>
        <v>217</v>
      </c>
      <c r="L15" s="66">
        <f>SUM(L8:L14)</f>
        <v>118017.40000000001</v>
      </c>
      <c r="M15" s="67">
        <f>M8+M9+M10+M11+M12+M13</f>
        <v>0</v>
      </c>
      <c r="N15" s="67">
        <f>N8+N9+N10+N11+N12+N13</f>
        <v>0</v>
      </c>
      <c r="O15" s="54">
        <f>O8+O9+O10+O11+O12+O13</f>
        <v>0</v>
      </c>
      <c r="P15" s="56">
        <f>SUM(P8:P14)</f>
        <v>303.66000000000003</v>
      </c>
      <c r="Q15" s="58">
        <f>SUM(Q8:Q14)</f>
        <v>5119594.811999999</v>
      </c>
      <c r="S15" s="2"/>
      <c r="T15" s="2"/>
      <c r="U15" s="2"/>
      <c r="V15" s="2"/>
      <c r="W15" s="2"/>
      <c r="X15" s="4"/>
      <c r="Y15" s="2"/>
      <c r="Z15" s="2"/>
    </row>
    <row r="16" spans="1:26" s="1" customFormat="1" ht="14.55" customHeight="1" x14ac:dyDescent="0.25">
      <c r="I16" s="70"/>
      <c r="J16" s="69"/>
      <c r="K16" s="70"/>
      <c r="L16" s="69"/>
      <c r="S16" s="2"/>
      <c r="T16" s="2"/>
      <c r="U16" s="2"/>
      <c r="V16" s="2"/>
      <c r="W16" s="2"/>
      <c r="X16" s="4"/>
      <c r="Y16" s="2"/>
      <c r="Z16" s="2"/>
    </row>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x14ac:dyDescent="0.25"/>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row r="233" spans="17:17" s="8" customFormat="1" ht="14.55" customHeight="1" x14ac:dyDescent="0.25">
      <c r="Q233" s="9"/>
    </row>
    <row r="234" spans="17:17" s="8" customFormat="1" ht="14.55" customHeight="1" x14ac:dyDescent="0.25">
      <c r="Q234" s="9"/>
    </row>
  </sheetData>
  <mergeCells count="17">
    <mergeCell ref="B13:F13"/>
    <mergeCell ref="B15:F15"/>
    <mergeCell ref="B7:F7"/>
    <mergeCell ref="B8:F8"/>
    <mergeCell ref="B9:F9"/>
    <mergeCell ref="B10:F10"/>
    <mergeCell ref="B11:F11"/>
    <mergeCell ref="B12:F12"/>
    <mergeCell ref="B14:F14"/>
    <mergeCell ref="H2:L3"/>
    <mergeCell ref="M2:O3"/>
    <mergeCell ref="P2:Q3"/>
    <mergeCell ref="H1:Q1"/>
    <mergeCell ref="A1:G1"/>
    <mergeCell ref="A2:A6"/>
    <mergeCell ref="B2:F6"/>
    <mergeCell ref="G2:G6"/>
  </mergeCells>
  <phoneticPr fontId="12" type="noConversion"/>
  <dataValidations xWindow="680" yWindow="626"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B14 C8:F13" xr:uid="{B26B78DF-2AF5-4881-A381-525B88744E43}"/>
    <dataValidation allowBlank="1" showInputMessage="1" showErrorMessage="1" promptTitle="TOTAL HOURS" prompt="This cell will auto-populate." sqref="L8:L15" xr:uid="{7DB50A1C-F7E9-4229-A2C5-45B2DF7CC349}"/>
    <dataValidation allowBlank="1" showInputMessage="1" showErrorMessage="1" promptTitle="TOTAL ANNUAL RESPONSES" prompt="This cell will auto-populate." sqref="J8:J15" xr:uid="{A585D418-55D7-4479-8307-801B1756BBAB}"/>
    <dataValidation allowBlank="1" showInputMessage="1" showErrorMessage="1" promptTitle="RESPONSES PER RESPONDENT" prompt="This cell will auto-populate." sqref="I15" xr:uid="{640822DE-D7E5-4B17-B23C-F41F24FA6227}"/>
    <dataValidation allowBlank="1" showInputMessage="1" showErrorMessage="1" promptTitle="RESPONDENTS" prompt="This cell will auto-populate." sqref="H15" xr:uid="{6EA2A9BC-0733-49C3-8803-82FFA8CE82CB}"/>
    <dataValidation allowBlank="1" showInputMessage="1" showErrorMessage="1" promptTitle="HOURS PER RESPONSE" prompt="This cell will auto-populate." sqref="K15" xr:uid="{6805C847-301D-4FF8-AFD0-3BFC22874EE1}"/>
    <dataValidation allowBlank="1" showInputMessage="1" showErrorMessage="1" promptTitle="RECORD-KEEPERS" prompt="This cell will auto-populate." sqref="M15" xr:uid="{A478E7E3-5382-480A-9222-809AC09629F5}"/>
    <dataValidation allowBlank="1" showInputMessage="1" showErrorMessage="1" promptTitle="HOURS PER RECORD-KEEPER" prompt="This cell will auto-populate." sqref="N15" xr:uid="{1AC24660-DCD8-41EB-ADE7-B82DCAA08753}"/>
    <dataValidation allowBlank="1" showInputMessage="1" showErrorMessage="1" promptTitle="TOTAL HOURS RECORD-KEEPING" prompt="This cell will auto-populate." sqref="O8:O15" xr:uid="{B367250A-1FD1-43BB-A2F6-720138ACD6A8}"/>
    <dataValidation allowBlank="1" showInputMessage="1" showErrorMessage="1" promptTitle="COST PER HOUR" prompt="This cell will auto-populate." sqref="P15" xr:uid="{1F59C699-B24C-4512-B20E-1E4C29D78DE6}"/>
    <dataValidation allowBlank="1" showInputMessage="1" showErrorMessage="1" promptTitle="TOTAL COST" prompt="This cell will auto-populate." sqref="Q8:Q15"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62" t="s">
        <v>37</v>
      </c>
      <c r="B1" s="163"/>
      <c r="C1" s="163"/>
      <c r="D1" s="163"/>
      <c r="E1" s="163"/>
      <c r="F1" s="163"/>
      <c r="G1" s="164"/>
      <c r="H1" s="160" t="s">
        <v>2</v>
      </c>
      <c r="I1" s="160"/>
      <c r="J1" s="160"/>
      <c r="K1" s="160"/>
      <c r="L1" s="160"/>
      <c r="M1" s="160"/>
      <c r="N1" s="160"/>
      <c r="O1" s="160"/>
      <c r="P1" s="160"/>
      <c r="Q1" s="161"/>
    </row>
    <row r="2" spans="1:26" ht="15" customHeight="1" x14ac:dyDescent="0.15">
      <c r="A2" s="165" t="s">
        <v>52</v>
      </c>
      <c r="B2" s="114" t="s">
        <v>13</v>
      </c>
      <c r="C2" s="115"/>
      <c r="D2" s="115"/>
      <c r="E2" s="115"/>
      <c r="F2" s="116"/>
      <c r="G2" s="167" t="s">
        <v>66</v>
      </c>
      <c r="H2" s="146" t="s">
        <v>60</v>
      </c>
      <c r="I2" s="147"/>
      <c r="J2" s="147"/>
      <c r="K2" s="147"/>
      <c r="L2" s="148"/>
      <c r="M2" s="152" t="s">
        <v>61</v>
      </c>
      <c r="N2" s="153"/>
      <c r="O2" s="154"/>
      <c r="P2" s="158" t="s">
        <v>3</v>
      </c>
      <c r="Q2" s="159"/>
    </row>
    <row r="3" spans="1:26" ht="15" customHeight="1" x14ac:dyDescent="0.15">
      <c r="A3" s="116"/>
      <c r="B3" s="114"/>
      <c r="C3" s="115"/>
      <c r="D3" s="115"/>
      <c r="E3" s="115"/>
      <c r="F3" s="116"/>
      <c r="G3" s="167"/>
      <c r="H3" s="149"/>
      <c r="I3" s="150"/>
      <c r="J3" s="150"/>
      <c r="K3" s="150"/>
      <c r="L3" s="151"/>
      <c r="M3" s="155"/>
      <c r="N3" s="156"/>
      <c r="O3" s="157"/>
      <c r="P3" s="79"/>
      <c r="Q3" s="80"/>
    </row>
    <row r="4" spans="1:26" ht="15" customHeight="1" x14ac:dyDescent="0.15">
      <c r="A4" s="116"/>
      <c r="B4" s="114"/>
      <c r="C4" s="115"/>
      <c r="D4" s="115"/>
      <c r="E4" s="115"/>
      <c r="F4" s="116"/>
      <c r="G4" s="167"/>
      <c r="H4" s="34" t="s">
        <v>5</v>
      </c>
      <c r="I4" s="35" t="s">
        <v>6</v>
      </c>
      <c r="J4" s="35" t="s">
        <v>7</v>
      </c>
      <c r="K4" s="35" t="s">
        <v>38</v>
      </c>
      <c r="L4" s="35" t="s">
        <v>8</v>
      </c>
      <c r="M4" s="36" t="s">
        <v>10</v>
      </c>
      <c r="N4" s="36" t="s">
        <v>11</v>
      </c>
      <c r="O4" s="36" t="s">
        <v>51</v>
      </c>
      <c r="P4" s="37" t="s">
        <v>9</v>
      </c>
      <c r="Q4" s="38" t="s">
        <v>4</v>
      </c>
    </row>
    <row r="5" spans="1:26" ht="15" customHeight="1" x14ac:dyDescent="0.15">
      <c r="A5" s="116"/>
      <c r="B5" s="114"/>
      <c r="C5" s="115"/>
      <c r="D5" s="115"/>
      <c r="E5" s="115"/>
      <c r="F5" s="116"/>
      <c r="G5" s="167"/>
      <c r="H5" s="34" t="s">
        <v>14</v>
      </c>
      <c r="I5" s="35" t="s">
        <v>48</v>
      </c>
      <c r="J5" s="35" t="s">
        <v>15</v>
      </c>
      <c r="K5" s="35" t="s">
        <v>16</v>
      </c>
      <c r="L5" s="35" t="s">
        <v>38</v>
      </c>
      <c r="M5" s="36" t="s">
        <v>12</v>
      </c>
      <c r="N5" s="36" t="s">
        <v>39</v>
      </c>
      <c r="O5" s="36" t="s">
        <v>50</v>
      </c>
      <c r="P5" s="37" t="s">
        <v>17</v>
      </c>
      <c r="Q5" s="38" t="s">
        <v>9</v>
      </c>
    </row>
    <row r="6" spans="1:26" ht="15" customHeight="1" x14ac:dyDescent="0.15">
      <c r="A6" s="119"/>
      <c r="B6" s="117"/>
      <c r="C6" s="118"/>
      <c r="D6" s="118"/>
      <c r="E6" s="118"/>
      <c r="F6" s="119"/>
      <c r="G6" s="168"/>
      <c r="H6" s="34"/>
      <c r="I6" s="35" t="s">
        <v>24</v>
      </c>
      <c r="J6" s="35" t="s">
        <v>18</v>
      </c>
      <c r="K6" s="35" t="s">
        <v>19</v>
      </c>
      <c r="L6" s="35" t="s">
        <v>20</v>
      </c>
      <c r="M6" s="36" t="s">
        <v>22</v>
      </c>
      <c r="N6" s="36" t="s">
        <v>49</v>
      </c>
      <c r="O6" s="36" t="s">
        <v>23</v>
      </c>
      <c r="P6" s="37" t="s">
        <v>40</v>
      </c>
      <c r="Q6" s="38" t="s">
        <v>21</v>
      </c>
      <c r="V6" s="4"/>
    </row>
    <row r="7" spans="1:26" ht="15" customHeight="1" x14ac:dyDescent="0.15">
      <c r="A7" s="20" t="s">
        <v>41</v>
      </c>
      <c r="B7" s="169" t="s">
        <v>25</v>
      </c>
      <c r="C7" s="169"/>
      <c r="D7" s="169"/>
      <c r="E7" s="169"/>
      <c r="F7" s="169"/>
      <c r="G7" s="21" t="s">
        <v>42</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73"/>
      <c r="C13" s="173"/>
      <c r="D13" s="173"/>
      <c r="E13" s="173"/>
      <c r="F13" s="173"/>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71" t="s">
        <v>56</v>
      </c>
      <c r="C14" s="72"/>
      <c r="D14" s="72"/>
      <c r="E14" s="72"/>
      <c r="F14" s="73"/>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8" customFormat="1" ht="14.55" customHeight="1" x14ac:dyDescent="0.25"/>
    <row r="226" s="8" customFormat="1" ht="14.55" customHeight="1" x14ac:dyDescent="0.25"/>
    <row r="227" s="8" customFormat="1" ht="14.55" customHeight="1" x14ac:dyDescent="0.25"/>
    <row r="228" s="8" customFormat="1" ht="14.55" customHeight="1" x14ac:dyDescent="0.25"/>
    <row r="229" s="8" customFormat="1" ht="14.55" customHeight="1" x14ac:dyDescent="0.25"/>
    <row r="230" s="8" customFormat="1" ht="14.55" customHeight="1" x14ac:dyDescent="0.25"/>
    <row r="231" s="8" customFormat="1" ht="14.55" customHeight="1" x14ac:dyDescent="0.25"/>
    <row r="232" s="8" customFormat="1" ht="14.55" customHeight="1" x14ac:dyDescent="0.25"/>
    <row r="233" s="8" customFormat="1" ht="14.55" customHeight="1" x14ac:dyDescent="0.25"/>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62" t="s">
        <v>37</v>
      </c>
      <c r="B1" s="163"/>
      <c r="C1" s="163"/>
      <c r="D1" s="163"/>
      <c r="E1" s="163"/>
      <c r="F1" s="163"/>
      <c r="G1" s="164"/>
      <c r="H1" s="160" t="s">
        <v>2</v>
      </c>
      <c r="I1" s="160"/>
      <c r="J1" s="160"/>
      <c r="K1" s="160"/>
      <c r="L1" s="160"/>
      <c r="M1" s="160"/>
      <c r="N1" s="160"/>
      <c r="O1" s="160"/>
      <c r="P1" s="160"/>
      <c r="Q1" s="161"/>
    </row>
    <row r="2" spans="1:26" ht="15" customHeight="1" x14ac:dyDescent="0.15">
      <c r="A2" s="165" t="s">
        <v>52</v>
      </c>
      <c r="B2" s="114" t="s">
        <v>13</v>
      </c>
      <c r="C2" s="115"/>
      <c r="D2" s="115"/>
      <c r="E2" s="115"/>
      <c r="F2" s="116"/>
      <c r="G2" s="167" t="s">
        <v>66</v>
      </c>
      <c r="H2" s="146" t="s">
        <v>60</v>
      </c>
      <c r="I2" s="147"/>
      <c r="J2" s="147"/>
      <c r="K2" s="147"/>
      <c r="L2" s="148"/>
      <c r="M2" s="152" t="s">
        <v>61</v>
      </c>
      <c r="N2" s="153"/>
      <c r="O2" s="154"/>
      <c r="P2" s="158" t="s">
        <v>3</v>
      </c>
      <c r="Q2" s="159"/>
    </row>
    <row r="3" spans="1:26" ht="15" customHeight="1" x14ac:dyDescent="0.15">
      <c r="A3" s="116"/>
      <c r="B3" s="114"/>
      <c r="C3" s="115"/>
      <c r="D3" s="115"/>
      <c r="E3" s="115"/>
      <c r="F3" s="116"/>
      <c r="G3" s="167"/>
      <c r="H3" s="149"/>
      <c r="I3" s="150"/>
      <c r="J3" s="150"/>
      <c r="K3" s="150"/>
      <c r="L3" s="151"/>
      <c r="M3" s="155"/>
      <c r="N3" s="156"/>
      <c r="O3" s="157"/>
      <c r="P3" s="79"/>
      <c r="Q3" s="80"/>
    </row>
    <row r="4" spans="1:26" ht="15" customHeight="1" x14ac:dyDescent="0.15">
      <c r="A4" s="116"/>
      <c r="B4" s="114"/>
      <c r="C4" s="115"/>
      <c r="D4" s="115"/>
      <c r="E4" s="115"/>
      <c r="F4" s="116"/>
      <c r="G4" s="167"/>
      <c r="H4" s="34" t="s">
        <v>5</v>
      </c>
      <c r="I4" s="35" t="s">
        <v>6</v>
      </c>
      <c r="J4" s="35" t="s">
        <v>7</v>
      </c>
      <c r="K4" s="35" t="s">
        <v>38</v>
      </c>
      <c r="L4" s="35" t="s">
        <v>8</v>
      </c>
      <c r="M4" s="36" t="s">
        <v>10</v>
      </c>
      <c r="N4" s="36" t="s">
        <v>11</v>
      </c>
      <c r="O4" s="36" t="s">
        <v>51</v>
      </c>
      <c r="P4" s="37" t="s">
        <v>9</v>
      </c>
      <c r="Q4" s="38" t="s">
        <v>4</v>
      </c>
    </row>
    <row r="5" spans="1:26" ht="15" customHeight="1" x14ac:dyDescent="0.15">
      <c r="A5" s="116"/>
      <c r="B5" s="114"/>
      <c r="C5" s="115"/>
      <c r="D5" s="115"/>
      <c r="E5" s="115"/>
      <c r="F5" s="116"/>
      <c r="G5" s="167"/>
      <c r="H5" s="34" t="s">
        <v>14</v>
      </c>
      <c r="I5" s="35" t="s">
        <v>48</v>
      </c>
      <c r="J5" s="35" t="s">
        <v>15</v>
      </c>
      <c r="K5" s="35" t="s">
        <v>16</v>
      </c>
      <c r="L5" s="35" t="s">
        <v>38</v>
      </c>
      <c r="M5" s="36" t="s">
        <v>12</v>
      </c>
      <c r="N5" s="36" t="s">
        <v>39</v>
      </c>
      <c r="O5" s="36" t="s">
        <v>50</v>
      </c>
      <c r="P5" s="37" t="s">
        <v>17</v>
      </c>
      <c r="Q5" s="38" t="s">
        <v>9</v>
      </c>
    </row>
    <row r="6" spans="1:26" ht="15" customHeight="1" x14ac:dyDescent="0.15">
      <c r="A6" s="119"/>
      <c r="B6" s="117"/>
      <c r="C6" s="118"/>
      <c r="D6" s="118"/>
      <c r="E6" s="118"/>
      <c r="F6" s="119"/>
      <c r="G6" s="168"/>
      <c r="H6" s="34"/>
      <c r="I6" s="35" t="s">
        <v>24</v>
      </c>
      <c r="J6" s="35" t="s">
        <v>18</v>
      </c>
      <c r="K6" s="35" t="s">
        <v>19</v>
      </c>
      <c r="L6" s="35" t="s">
        <v>20</v>
      </c>
      <c r="M6" s="36" t="s">
        <v>22</v>
      </c>
      <c r="N6" s="36" t="s">
        <v>49</v>
      </c>
      <c r="O6" s="36" t="s">
        <v>23</v>
      </c>
      <c r="P6" s="37" t="s">
        <v>40</v>
      </c>
      <c r="Q6" s="38" t="s">
        <v>21</v>
      </c>
    </row>
    <row r="7" spans="1:26" ht="15" customHeight="1" x14ac:dyDescent="0.15">
      <c r="A7" s="20" t="s">
        <v>41</v>
      </c>
      <c r="B7" s="169" t="s">
        <v>25</v>
      </c>
      <c r="C7" s="169"/>
      <c r="D7" s="169"/>
      <c r="E7" s="169"/>
      <c r="F7" s="169"/>
      <c r="G7" s="21" t="s">
        <v>42</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73"/>
      <c r="C13" s="173"/>
      <c r="D13" s="173"/>
      <c r="E13" s="173"/>
      <c r="F13" s="173"/>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71" t="s">
        <v>57</v>
      </c>
      <c r="C14" s="72"/>
      <c r="D14" s="72"/>
      <c r="E14" s="72"/>
      <c r="F14" s="73"/>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c r="Q230" s="9"/>
    </row>
    <row r="231" spans="17:17" s="8" customFormat="1" ht="14.55"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62" t="s">
        <v>37</v>
      </c>
      <c r="B1" s="163"/>
      <c r="C1" s="163"/>
      <c r="D1" s="163"/>
      <c r="E1" s="163"/>
      <c r="F1" s="163"/>
      <c r="G1" s="164"/>
      <c r="H1" s="160" t="s">
        <v>2</v>
      </c>
      <c r="I1" s="160"/>
      <c r="J1" s="160"/>
      <c r="K1" s="160"/>
      <c r="L1" s="160"/>
      <c r="M1" s="160"/>
      <c r="N1" s="160"/>
      <c r="O1" s="160"/>
      <c r="P1" s="160"/>
      <c r="Q1" s="161"/>
    </row>
    <row r="2" spans="1:26" ht="15" customHeight="1" x14ac:dyDescent="0.15">
      <c r="A2" s="165" t="s">
        <v>52</v>
      </c>
      <c r="B2" s="114" t="s">
        <v>13</v>
      </c>
      <c r="C2" s="115"/>
      <c r="D2" s="115"/>
      <c r="E2" s="115"/>
      <c r="F2" s="116"/>
      <c r="G2" s="167" t="s">
        <v>66</v>
      </c>
      <c r="H2" s="146" t="s">
        <v>60</v>
      </c>
      <c r="I2" s="147"/>
      <c r="J2" s="147"/>
      <c r="K2" s="147"/>
      <c r="L2" s="148"/>
      <c r="M2" s="152" t="s">
        <v>61</v>
      </c>
      <c r="N2" s="153"/>
      <c r="O2" s="154"/>
      <c r="P2" s="158" t="s">
        <v>3</v>
      </c>
      <c r="Q2" s="159"/>
    </row>
    <row r="3" spans="1:26" ht="15" customHeight="1" x14ac:dyDescent="0.15">
      <c r="A3" s="116"/>
      <c r="B3" s="114"/>
      <c r="C3" s="115"/>
      <c r="D3" s="115"/>
      <c r="E3" s="115"/>
      <c r="F3" s="116"/>
      <c r="G3" s="167"/>
      <c r="H3" s="149"/>
      <c r="I3" s="150"/>
      <c r="J3" s="150"/>
      <c r="K3" s="150"/>
      <c r="L3" s="151"/>
      <c r="M3" s="155"/>
      <c r="N3" s="156"/>
      <c r="O3" s="157"/>
      <c r="P3" s="79"/>
      <c r="Q3" s="80"/>
    </row>
    <row r="4" spans="1:26" ht="15" customHeight="1" x14ac:dyDescent="0.15">
      <c r="A4" s="116"/>
      <c r="B4" s="114"/>
      <c r="C4" s="115"/>
      <c r="D4" s="115"/>
      <c r="E4" s="115"/>
      <c r="F4" s="116"/>
      <c r="G4" s="167"/>
      <c r="H4" s="34" t="s">
        <v>5</v>
      </c>
      <c r="I4" s="35" t="s">
        <v>6</v>
      </c>
      <c r="J4" s="35" t="s">
        <v>7</v>
      </c>
      <c r="K4" s="35" t="s">
        <v>38</v>
      </c>
      <c r="L4" s="35" t="s">
        <v>8</v>
      </c>
      <c r="M4" s="36" t="s">
        <v>10</v>
      </c>
      <c r="N4" s="36" t="s">
        <v>11</v>
      </c>
      <c r="O4" s="36" t="s">
        <v>51</v>
      </c>
      <c r="P4" s="37" t="s">
        <v>9</v>
      </c>
      <c r="Q4" s="38" t="s">
        <v>4</v>
      </c>
    </row>
    <row r="5" spans="1:26" ht="15" customHeight="1" x14ac:dyDescent="0.15">
      <c r="A5" s="116"/>
      <c r="B5" s="114"/>
      <c r="C5" s="115"/>
      <c r="D5" s="115"/>
      <c r="E5" s="115"/>
      <c r="F5" s="116"/>
      <c r="G5" s="167"/>
      <c r="H5" s="34" t="s">
        <v>14</v>
      </c>
      <c r="I5" s="35" t="s">
        <v>48</v>
      </c>
      <c r="J5" s="35" t="s">
        <v>15</v>
      </c>
      <c r="K5" s="35" t="s">
        <v>16</v>
      </c>
      <c r="L5" s="35" t="s">
        <v>38</v>
      </c>
      <c r="M5" s="36" t="s">
        <v>12</v>
      </c>
      <c r="N5" s="36" t="s">
        <v>39</v>
      </c>
      <c r="O5" s="36" t="s">
        <v>50</v>
      </c>
      <c r="P5" s="37" t="s">
        <v>17</v>
      </c>
      <c r="Q5" s="38" t="s">
        <v>9</v>
      </c>
    </row>
    <row r="6" spans="1:26" ht="15" customHeight="1" x14ac:dyDescent="0.15">
      <c r="A6" s="119"/>
      <c r="B6" s="117"/>
      <c r="C6" s="118"/>
      <c r="D6" s="118"/>
      <c r="E6" s="118"/>
      <c r="F6" s="119"/>
      <c r="G6" s="168"/>
      <c r="H6" s="34"/>
      <c r="I6" s="35" t="s">
        <v>24</v>
      </c>
      <c r="J6" s="35" t="s">
        <v>18</v>
      </c>
      <c r="K6" s="35" t="s">
        <v>19</v>
      </c>
      <c r="L6" s="35" t="s">
        <v>20</v>
      </c>
      <c r="M6" s="36" t="s">
        <v>22</v>
      </c>
      <c r="N6" s="36" t="s">
        <v>49</v>
      </c>
      <c r="O6" s="36" t="s">
        <v>23</v>
      </c>
      <c r="P6" s="37" t="s">
        <v>40</v>
      </c>
      <c r="Q6" s="38" t="s">
        <v>21</v>
      </c>
    </row>
    <row r="7" spans="1:26" ht="15" customHeight="1" x14ac:dyDescent="0.15">
      <c r="A7" s="20" t="s">
        <v>41</v>
      </c>
      <c r="B7" s="169" t="s">
        <v>25</v>
      </c>
      <c r="C7" s="169"/>
      <c r="D7" s="169"/>
      <c r="E7" s="169"/>
      <c r="F7" s="169"/>
      <c r="G7" s="21" t="s">
        <v>42</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9"/>
      <c r="C8" s="169"/>
      <c r="D8" s="169"/>
      <c r="E8" s="169"/>
      <c r="F8" s="169"/>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9"/>
      <c r="C9" s="169"/>
      <c r="D9" s="169"/>
      <c r="E9" s="169"/>
      <c r="F9" s="169"/>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9"/>
      <c r="C10" s="169"/>
      <c r="D10" s="169"/>
      <c r="E10" s="169"/>
      <c r="F10" s="169"/>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9"/>
      <c r="C11" s="169"/>
      <c r="D11" s="169"/>
      <c r="E11" s="169"/>
      <c r="F11" s="169"/>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9"/>
      <c r="C12" s="169"/>
      <c r="D12" s="169"/>
      <c r="E12" s="169"/>
      <c r="F12" s="169"/>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73"/>
      <c r="C13" s="173"/>
      <c r="D13" s="173"/>
      <c r="E13" s="173"/>
      <c r="F13" s="173"/>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71" t="s">
        <v>58</v>
      </c>
      <c r="C14" s="72"/>
      <c r="D14" s="72"/>
      <c r="E14" s="72"/>
      <c r="F14" s="73"/>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row r="233" spans="17:17" s="8" customFormat="1" ht="14.55" customHeight="1" x14ac:dyDescent="0.25"/>
    <row r="234" spans="17:17" x14ac:dyDescent="0.15">
      <c r="Q234" s="13"/>
    </row>
    <row r="235" spans="17:17" x14ac:dyDescent="0.15">
      <c r="Q235" s="13"/>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2024-09-26T20:29:13Z</dcterms:modified>
</cp:coreProperties>
</file>