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4.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5.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6.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https://hhsgov-my.sharepoint.com/personal/xiayun_tan_samhsa_hhs_gov/Documents/Desktop/Xiayun_OMB_TEDS MHCLD/2024 Public Comments responses/"/>
    </mc:Choice>
  </mc:AlternateContent>
  <xr:revisionPtr revIDLastSave="133" documentId="8_{291BB64D-9424-45FD-BF41-225967230E92}" xr6:coauthVersionLast="47" xr6:coauthVersionMax="47" xr10:uidLastSave="{32E399C5-3A8D-4CB5-AC42-FCB198F5D7D4}"/>
  <bookViews>
    <workbookView xWindow="28680" yWindow="-120" windowWidth="29040" windowHeight="15720" tabRatio="830" xr2:uid="{00000000-000D-0000-FFFF-FFFF00000000}"/>
  </bookViews>
  <sheets>
    <sheet name="Table2A" sheetId="44" r:id="rId1"/>
    <sheet name="Table2B" sheetId="45" r:id="rId2"/>
    <sheet name="Table2C" sheetId="63" r:id="rId3"/>
    <sheet name="Table2D" sheetId="64" r:id="rId4"/>
    <sheet name="Table3" sheetId="46" r:id="rId5"/>
    <sheet name="Table4" sheetId="47" r:id="rId6"/>
    <sheet name="Table4A" sheetId="69" r:id="rId7"/>
    <sheet name="Table5A" sheetId="49" r:id="rId8"/>
    <sheet name="Table5B" sheetId="48" r:id="rId9"/>
    <sheet name="Table14A" sheetId="50" r:id="rId10"/>
    <sheet name="Table14B" sheetId="67" r:id="rId11"/>
    <sheet name="Table14C" sheetId="51" r:id="rId12"/>
    <sheet name="Table15" sheetId="52" r:id="rId13"/>
    <sheet name="Table20A" sheetId="55" r:id="rId14"/>
    <sheet name="Table20B" sheetId="56" r:id="rId15"/>
  </sheets>
  <definedNames>
    <definedName name="_na141">#REF!</definedName>
    <definedName name="_na142">#REF!</definedName>
    <definedName name="AI_F">#REF!</definedName>
    <definedName name="AI_M">#REF!</definedName>
    <definedName name="AI_NA">#REF!</definedName>
    <definedName name="AL_M">#REF!</definedName>
    <definedName name="AS_F">#REF!</definedName>
    <definedName name="AS_M">#REF!</definedName>
    <definedName name="AS_NA">#REF!</definedName>
    <definedName name="BK_F">#REF!</definedName>
    <definedName name="BK_M">#REF!</definedName>
    <definedName name="BK_NA">#REF!</definedName>
    <definedName name="ESMI_T7">#REF!</definedName>
    <definedName name="HS_F">#REF!</definedName>
    <definedName name="HS_M">#REF!</definedName>
    <definedName name="HS_NA">#REF!</definedName>
    <definedName name="na_14_1">#REF!</definedName>
    <definedName name="na_14_2">#REF!</definedName>
    <definedName name="na_14_3">#REF!</definedName>
    <definedName name="na_14_4">#REF!</definedName>
    <definedName name="na_14_5">#REF!</definedName>
    <definedName name="na_14_6">#REF!</definedName>
    <definedName name="na_14_7">#REF!</definedName>
    <definedName name="na_14_8">#REF!</definedName>
    <definedName name="na_14_9">#REF!</definedName>
    <definedName name="na_14_t">#REF!</definedName>
    <definedName name="na_15_3">#REF!</definedName>
    <definedName name="NH_F">#REF!</definedName>
    <definedName name="NH_M">#REF!</definedName>
    <definedName name="NH_NA">#REF!</definedName>
    <definedName name="RMR_F">#REF!</definedName>
    <definedName name="RMR_M">#REF!</definedName>
    <definedName name="RMR_NA">#REF!</definedName>
    <definedName name="RNA_F">#REF!</definedName>
    <definedName name="RNA_M">#REF!</definedName>
    <definedName name="RNA_NA">#REF!</definedName>
    <definedName name="t_14_1">#REF!</definedName>
    <definedName name="t_14_2">#REF!</definedName>
    <definedName name="t_14_3">#REF!</definedName>
    <definedName name="t_14_4">#REF!</definedName>
    <definedName name="t_14_5">#REF!</definedName>
    <definedName name="t_14_6">#REF!</definedName>
    <definedName name="t_14_7">#REF!</definedName>
    <definedName name="t_14_8">#REF!</definedName>
    <definedName name="t_14_9">#REF!</definedName>
    <definedName name="t_14_t">#REF!</definedName>
    <definedName name="t_4_1">#REF!</definedName>
    <definedName name="t_4_2">#REF!</definedName>
    <definedName name="t_4_3">#REF!</definedName>
    <definedName name="t_4_4">#REF!</definedName>
    <definedName name="t_4_5">#REF!</definedName>
    <definedName name="t_4_t">#REF!</definedName>
    <definedName name="T3_C_F">#REF!</definedName>
    <definedName name="T3_C_M">#REF!</definedName>
    <definedName name="T3_C_NA">#REF!</definedName>
    <definedName name="T3_F">#REF!</definedName>
    <definedName name="T3_H_F">#REF!</definedName>
    <definedName name="T3_H_M">#REF!</definedName>
    <definedName name="T3_H_NA">#REF!</definedName>
    <definedName name="T3_O_F">#REF!</definedName>
    <definedName name="T3_O_M">#REF!</definedName>
    <definedName name="T3_O_NA">#REF!</definedName>
    <definedName name="T3_R_F">#REF!</definedName>
    <definedName name="T3_R_M">#REF!</definedName>
    <definedName name="T3_R_NA">#REF!</definedName>
    <definedName name="T7_CSC">#REF!</definedName>
    <definedName name="T7_ESMI">#REF!</definedName>
    <definedName name="Total_15A_1">#REF!</definedName>
    <definedName name="Total_15A_2">#REF!</definedName>
    <definedName name="Total_15A_3">#REF!</definedName>
    <definedName name="Total_15A_4">#REF!</definedName>
    <definedName name="total_2_1">#REF!</definedName>
    <definedName name="total_2_2">#REF!</definedName>
    <definedName name="total_2_3">#REF!</definedName>
    <definedName name="total_2_4">#REF!</definedName>
    <definedName name="total_2_5">#REF!</definedName>
    <definedName name="total_2_6">#REF!</definedName>
    <definedName name="total_2_7">#REF!</definedName>
    <definedName name="total_2_8">#REF!</definedName>
    <definedName name="total_2_9">#REF!</definedName>
    <definedName name="total_2_t">#REF!</definedName>
    <definedName name="total_3_1">#REF!</definedName>
    <definedName name="total_3_2">#REF!</definedName>
    <definedName name="total_3_3">#REF!</definedName>
    <definedName name="total_3_4">#REF!</definedName>
    <definedName name="total_5a_1">#REF!</definedName>
    <definedName name="total_5a_2">#REF!</definedName>
    <definedName name="total_5a_3">#REF!</definedName>
    <definedName name="total_5a_4">#REF!</definedName>
    <definedName name="total_5a_t">#REF!</definedName>
    <definedName name="total_T3_1">#REF!</definedName>
    <definedName name="total15A_3_1">#REF!</definedName>
    <definedName name="totalf_14_1">#REF!</definedName>
    <definedName name="totalf_14_2">#REF!</definedName>
    <definedName name="totalf_14_3">#REF!</definedName>
    <definedName name="totalf_14_4">#REF!</definedName>
    <definedName name="totalf_14_5">#REF!</definedName>
    <definedName name="totalf_14_6">#REF!</definedName>
    <definedName name="totalf_14_7">#REF!</definedName>
    <definedName name="totalf_14_8">#REF!</definedName>
    <definedName name="totalf_14_9">#REF!</definedName>
    <definedName name="totalf_14_t">#REF!</definedName>
    <definedName name="totalf_2_1">#REF!</definedName>
    <definedName name="totalf_2_2">#REF!</definedName>
    <definedName name="totalf_2_3">#REF!</definedName>
    <definedName name="totalf_2_4">#REF!</definedName>
    <definedName name="totalf_2_5">#REF!</definedName>
    <definedName name="totalf_2_6">#REF!</definedName>
    <definedName name="totalf_2_7">#REF!</definedName>
    <definedName name="totalf_2_8">#REF!</definedName>
    <definedName name="totalf_2_9">#REF!</definedName>
    <definedName name="totalf_2_t">#REF!</definedName>
    <definedName name="totalf_2t">#REF!</definedName>
    <definedName name="totalf_5a_1">#REF!</definedName>
    <definedName name="totalf_5a_2">#REF!</definedName>
    <definedName name="totalf_5a_3">#REF!</definedName>
    <definedName name="totalf_5a_4">#REF!</definedName>
    <definedName name="totalf_5a_t">#REF!</definedName>
    <definedName name="totalFP_2_t">#REF!</definedName>
    <definedName name="totalhf_2_1">#REF!</definedName>
    <definedName name="totalhf_2_2">#REF!</definedName>
    <definedName name="totalhf_2_3">#REF!</definedName>
    <definedName name="totalhf_2_4">#REF!</definedName>
    <definedName name="totalhf_2_5">#REF!</definedName>
    <definedName name="totalhf_2_6">#REF!</definedName>
    <definedName name="totalhf_2_7">#REF!</definedName>
    <definedName name="totalhm_2_1">#REF!</definedName>
    <definedName name="totalhm_2_2">#REF!</definedName>
    <definedName name="totalhm_2_3">#REF!</definedName>
    <definedName name="totalhm_2_4">#REF!</definedName>
    <definedName name="totalhm_2_5">#REF!</definedName>
    <definedName name="totalhm_2_6">#REF!</definedName>
    <definedName name="totalhm_2_7">#REF!</definedName>
    <definedName name="totalm_14_1">#REF!</definedName>
    <definedName name="totalm_14_2">#REF!</definedName>
    <definedName name="totalm_14_3">#REF!</definedName>
    <definedName name="totalm_14_4">#REF!</definedName>
    <definedName name="totalm_14_5">#REF!</definedName>
    <definedName name="totalm_14_6">#REF!</definedName>
    <definedName name="totalm_14_7">#REF!</definedName>
    <definedName name="totalm_14_8">#REF!</definedName>
    <definedName name="totalm_14_9">#REF!</definedName>
    <definedName name="totalm_14_t">#REF!</definedName>
    <definedName name="totalm_2_1">#REF!</definedName>
    <definedName name="totalm_2_2">#REF!</definedName>
    <definedName name="totalm_2_3">#REF!</definedName>
    <definedName name="totalm_2_4">#REF!</definedName>
    <definedName name="totalm_2_5">#REF!</definedName>
    <definedName name="totalm_2_6">#REF!</definedName>
    <definedName name="totalm_2_7">#REF!</definedName>
    <definedName name="totalm_2_8">#REF!</definedName>
    <definedName name="totalm_2_9">#REF!</definedName>
    <definedName name="totalm_2_t">#REF!</definedName>
    <definedName name="totalm_2t">#REF!</definedName>
    <definedName name="totalm_5a_1">#REF!</definedName>
    <definedName name="totalm_5a_2">#REF!</definedName>
    <definedName name="totalm_5a_3">#REF!</definedName>
    <definedName name="totalm_5a_4">#REF!</definedName>
    <definedName name="totalm_5a_t">#REF!</definedName>
    <definedName name="totalna_2_1">#REF!</definedName>
    <definedName name="totalna_2_2">#REF!</definedName>
    <definedName name="totalna_2_3">#REF!</definedName>
    <definedName name="totalna_2_4">#REF!</definedName>
    <definedName name="totalna_2_5">#REF!</definedName>
    <definedName name="totalna_2_6">#REF!</definedName>
    <definedName name="totalna_2_7">#REF!</definedName>
    <definedName name="totalna_2_8">#REF!</definedName>
    <definedName name="totalna_2_9">#REF!</definedName>
    <definedName name="totalna_2_t">#REF!</definedName>
    <definedName name="totalna_2t">#REF!</definedName>
    <definedName name="totalna_5a_1">#REF!</definedName>
    <definedName name="totalna_5a_2">#REF!</definedName>
    <definedName name="totalna_5a_3">#REF!</definedName>
    <definedName name="totalna_5a_4">#REF!</definedName>
    <definedName name="totalna_5a_t">#REF!</definedName>
    <definedName name="totalO_14_1">#REF!</definedName>
    <definedName name="totalO_14_2">#REF!</definedName>
    <definedName name="totalO_14_3">#REF!</definedName>
    <definedName name="totalO_14_4">#REF!</definedName>
    <definedName name="totalO_14_5">#REF!</definedName>
    <definedName name="totalO_14_6">#REF!</definedName>
    <definedName name="totalO_14_7">#REF!</definedName>
    <definedName name="totalO_14_8">#REF!</definedName>
    <definedName name="totalO_14_9">#REF!</definedName>
    <definedName name="totalO_14_t">#REF!</definedName>
    <definedName name="totalp_2_t">#REF!</definedName>
    <definedName name="totalt_2t">#REF!</definedName>
    <definedName name="totalT_3_1">#REF!</definedName>
    <definedName name="totalT_3_2">#REF!</definedName>
    <definedName name="totalT_3_3">#REF!</definedName>
    <definedName name="totalT_3_4">#REF!</definedName>
    <definedName name="totalT3_3_1">#REF!</definedName>
    <definedName name="URS_Tables_Table11a_List">#REF!</definedName>
    <definedName name="URS_Tables_Table12_List">#REF!</definedName>
    <definedName name="WH_F">#REF!</definedName>
    <definedName name="WH_M">#REF!</definedName>
    <definedName name="WH_N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9" i="63" l="1"/>
  <c r="I19" i="63"/>
  <c r="H19" i="63"/>
  <c r="F19" i="63"/>
  <c r="BM27" i="44"/>
  <c r="BL27" i="44"/>
  <c r="BK27" i="44"/>
  <c r="BJ27" i="44"/>
  <c r="BI27" i="44"/>
  <c r="BH27" i="44"/>
  <c r="BG27" i="44"/>
  <c r="BF27" i="44"/>
  <c r="BE27" i="44"/>
  <c r="BD27" i="44"/>
  <c r="BC27" i="44"/>
  <c r="BB27" i="44"/>
  <c r="BA27" i="44"/>
  <c r="AZ27" i="44"/>
  <c r="AY27" i="44"/>
  <c r="AX27" i="44"/>
  <c r="AW27" i="44"/>
  <c r="AV27" i="44"/>
  <c r="AU27" i="44"/>
  <c r="AT27" i="44"/>
  <c r="AS27" i="44"/>
  <c r="AR27" i="44"/>
  <c r="AQ27" i="44"/>
  <c r="AP27" i="44"/>
  <c r="AO27" i="44"/>
  <c r="AN27" i="44"/>
  <c r="AM27" i="44"/>
  <c r="AL27" i="44"/>
  <c r="AK27" i="44"/>
  <c r="AJ27" i="44"/>
  <c r="AI27" i="44"/>
  <c r="AH27" i="44"/>
  <c r="AG27" i="44"/>
  <c r="AF27" i="44"/>
  <c r="AE27" i="44"/>
  <c r="AD27" i="44"/>
  <c r="AC27" i="44"/>
  <c r="AB27" i="44"/>
  <c r="AA27" i="44"/>
  <c r="Z27" i="44"/>
  <c r="Y27" i="44"/>
  <c r="X27" i="44"/>
  <c r="W27" i="44"/>
  <c r="V27" i="44"/>
  <c r="U27" i="44"/>
  <c r="T27" i="44"/>
  <c r="S27" i="44"/>
  <c r="R27" i="44"/>
  <c r="Q27" i="44"/>
  <c r="I28" i="44"/>
  <c r="P27" i="44"/>
  <c r="O27" i="44"/>
  <c r="N27" i="44"/>
  <c r="M27" i="44"/>
  <c r="L27" i="44"/>
  <c r="K27" i="44"/>
  <c r="J27" i="44"/>
  <c r="I27" i="44"/>
  <c r="H27" i="44"/>
  <c r="G27" i="44"/>
  <c r="F27" i="44"/>
  <c r="H26" i="44"/>
  <c r="G26" i="44"/>
  <c r="F26" i="44"/>
  <c r="E26" i="44"/>
  <c r="D26" i="44"/>
  <c r="C26" i="44"/>
  <c r="B26" i="44"/>
  <c r="I26" i="44"/>
  <c r="H25" i="44"/>
  <c r="G25" i="44"/>
  <c r="F25" i="44"/>
  <c r="E25" i="44"/>
  <c r="D25" i="44"/>
  <c r="C25" i="44"/>
  <c r="B25" i="44"/>
  <c r="I25" i="44"/>
  <c r="H24" i="44"/>
  <c r="G24" i="44"/>
  <c r="F24" i="44"/>
  <c r="E24" i="44"/>
  <c r="D24" i="44"/>
  <c r="C24" i="44"/>
  <c r="B24" i="44"/>
  <c r="I24" i="44"/>
  <c r="H23" i="44"/>
  <c r="G23" i="44"/>
  <c r="F23" i="44"/>
  <c r="E23" i="44"/>
  <c r="D23" i="44"/>
  <c r="C23" i="44"/>
  <c r="B23" i="44"/>
  <c r="I23" i="44"/>
  <c r="H22" i="44"/>
  <c r="G22" i="44"/>
  <c r="F22" i="44"/>
  <c r="E22" i="44"/>
  <c r="D22" i="44"/>
  <c r="C22" i="44"/>
  <c r="B22" i="44"/>
  <c r="I22" i="44"/>
  <c r="H21" i="44"/>
  <c r="G21" i="44"/>
  <c r="F21" i="44"/>
  <c r="E21" i="44"/>
  <c r="D21" i="44"/>
  <c r="C21" i="44"/>
  <c r="B21" i="44"/>
  <c r="I21" i="44"/>
  <c r="H20" i="44"/>
  <c r="G20" i="44"/>
  <c r="F20" i="44"/>
  <c r="E20" i="44"/>
  <c r="D20" i="44"/>
  <c r="C20" i="44"/>
  <c r="B20" i="44"/>
  <c r="I20" i="44"/>
  <c r="H19" i="44"/>
  <c r="G19" i="44"/>
  <c r="F19" i="44"/>
  <c r="E19" i="44"/>
  <c r="D19" i="44"/>
  <c r="C19" i="44"/>
  <c r="B19" i="44"/>
  <c r="I19" i="44"/>
  <c r="H18" i="44"/>
  <c r="G18" i="44"/>
  <c r="F18" i="44"/>
  <c r="E18" i="44"/>
  <c r="D18" i="44"/>
  <c r="C18" i="44"/>
  <c r="B18" i="44"/>
  <c r="I18" i="44"/>
  <c r="H17" i="44"/>
  <c r="G17" i="44"/>
  <c r="F17" i="44"/>
  <c r="E17" i="44"/>
  <c r="D27" i="44"/>
  <c r="D17" i="44"/>
  <c r="C17" i="44"/>
  <c r="C27" i="44"/>
  <c r="B17" i="44"/>
  <c r="B27" i="44"/>
  <c r="V23" i="45"/>
  <c r="T23" i="45"/>
  <c r="S23" i="45"/>
  <c r="R23" i="45"/>
  <c r="Q23" i="45"/>
  <c r="P23" i="45"/>
  <c r="O23" i="45"/>
  <c r="M23" i="45"/>
  <c r="L23" i="45"/>
  <c r="K23" i="45"/>
  <c r="J23" i="45"/>
  <c r="I23" i="45"/>
  <c r="H23" i="45"/>
  <c r="F23" i="45"/>
  <c r="E23" i="45"/>
  <c r="D23" i="45"/>
  <c r="C23" i="45"/>
  <c r="B23" i="45"/>
  <c r="AC22" i="45"/>
  <c r="AA22" i="45"/>
  <c r="Z22" i="45"/>
  <c r="Y22" i="45"/>
  <c r="X22" i="45"/>
  <c r="W22" i="45"/>
  <c r="AC21" i="45"/>
  <c r="AA21" i="45"/>
  <c r="Z21" i="45"/>
  <c r="Y21" i="45"/>
  <c r="X21" i="45"/>
  <c r="W21" i="45"/>
  <c r="AC20" i="45"/>
  <c r="AA20" i="45"/>
  <c r="Z20" i="45"/>
  <c r="Y20" i="45"/>
  <c r="X20" i="45"/>
  <c r="W20" i="45"/>
  <c r="AC19" i="45"/>
  <c r="AA19" i="45"/>
  <c r="Z19" i="45"/>
  <c r="Y19" i="45"/>
  <c r="X19" i="45"/>
  <c r="W19" i="45"/>
  <c r="AC18" i="45"/>
  <c r="AA18" i="45"/>
  <c r="Z18" i="45"/>
  <c r="Y18" i="45"/>
  <c r="X18" i="45"/>
  <c r="W18" i="45"/>
  <c r="AC17" i="45"/>
  <c r="AA17" i="45"/>
  <c r="Z17" i="45"/>
  <c r="Y17" i="45"/>
  <c r="X17" i="45"/>
  <c r="W17" i="45"/>
  <c r="AC16" i="45"/>
  <c r="AA16" i="45"/>
  <c r="Z16" i="45"/>
  <c r="Y16" i="45"/>
  <c r="X16" i="45"/>
  <c r="W16" i="45"/>
  <c r="AC15" i="45"/>
  <c r="AA15" i="45"/>
  <c r="Z15" i="45"/>
  <c r="Y15" i="45"/>
  <c r="X15" i="45"/>
  <c r="W15" i="45"/>
  <c r="AC13" i="45"/>
  <c r="AA13" i="45"/>
  <c r="Z13" i="45"/>
  <c r="Y13" i="45"/>
  <c r="X13" i="45"/>
  <c r="W13" i="45"/>
  <c r="CA16" i="46"/>
  <c r="BW16" i="46"/>
  <c r="BZ16" i="46"/>
  <c r="BV16" i="46"/>
  <c r="BY16" i="46"/>
  <c r="BU16" i="46"/>
  <c r="BX16" i="46"/>
  <c r="CA15" i="46"/>
  <c r="BW15" i="46"/>
  <c r="BZ15" i="46"/>
  <c r="BV15" i="46"/>
  <c r="BY15" i="46"/>
  <c r="BU15" i="46"/>
  <c r="BX15" i="46"/>
  <c r="CA14" i="46"/>
  <c r="BW14" i="46"/>
  <c r="BZ14" i="46"/>
  <c r="BV14" i="46"/>
  <c r="BY14" i="46"/>
  <c r="BU14" i="46"/>
  <c r="BX14" i="46"/>
  <c r="CB14" i="46"/>
  <c r="CA13" i="46"/>
  <c r="BW13" i="46"/>
  <c r="BZ13" i="46"/>
  <c r="BV13" i="46"/>
  <c r="BY13" i="46"/>
  <c r="BU13" i="46"/>
  <c r="CA12" i="46"/>
  <c r="BW12" i="46"/>
  <c r="BZ12" i="46"/>
  <c r="BV12" i="46"/>
  <c r="BY12" i="46"/>
  <c r="BU12" i="46"/>
  <c r="BX12" i="46"/>
  <c r="CB12" i="46"/>
  <c r="M16" i="47"/>
  <c r="L16" i="47"/>
  <c r="K16" i="47"/>
  <c r="J16" i="47"/>
  <c r="I16" i="47"/>
  <c r="H16" i="47"/>
  <c r="G16" i="47"/>
  <c r="F16" i="47"/>
  <c r="E16" i="47"/>
  <c r="D16" i="47"/>
  <c r="P16" i="47"/>
  <c r="C16" i="47"/>
  <c r="O16" i="47"/>
  <c r="B16" i="47"/>
  <c r="N16" i="47"/>
  <c r="Q16" i="47"/>
  <c r="BA15" i="47"/>
  <c r="AZ15" i="47"/>
  <c r="AY15" i="47"/>
  <c r="BA14" i="47"/>
  <c r="AZ14" i="47"/>
  <c r="BC14" i="47"/>
  <c r="AY14" i="47"/>
  <c r="BB14" i="47"/>
  <c r="BF14" i="47"/>
  <c r="BA13" i="47"/>
  <c r="AZ13" i="47"/>
  <c r="BC13" i="47"/>
  <c r="AY13" i="47"/>
  <c r="BB13" i="47"/>
  <c r="BF13" i="47"/>
  <c r="BA12" i="47"/>
  <c r="AZ12" i="47"/>
  <c r="BC12" i="47"/>
  <c r="AY12" i="47"/>
  <c r="BB12" i="47"/>
  <c r="BF12" i="47"/>
  <c r="BL18" i="49"/>
  <c r="BK18" i="49"/>
  <c r="BJ18" i="49"/>
  <c r="BI18" i="49"/>
  <c r="BH18" i="49"/>
  <c r="BG18" i="49"/>
  <c r="BF18" i="49"/>
  <c r="BE18" i="49"/>
  <c r="BD18" i="49"/>
  <c r="BC18" i="49"/>
  <c r="BB18" i="49"/>
  <c r="BA18" i="49"/>
  <c r="AZ18" i="49"/>
  <c r="AY18" i="49"/>
  <c r="AX18" i="49"/>
  <c r="AW18" i="49"/>
  <c r="AV18" i="49"/>
  <c r="AU18" i="49"/>
  <c r="AT18" i="49"/>
  <c r="AS18" i="49"/>
  <c r="AR18" i="49"/>
  <c r="AQ18" i="49"/>
  <c r="AP18" i="49"/>
  <c r="AO18" i="49"/>
  <c r="AN18" i="49"/>
  <c r="AM18" i="49"/>
  <c r="AL18" i="49"/>
  <c r="AK18" i="49"/>
  <c r="AJ18" i="49"/>
  <c r="AI18" i="49"/>
  <c r="AH18" i="49"/>
  <c r="AG18" i="49"/>
  <c r="AF18" i="49"/>
  <c r="AE18" i="49"/>
  <c r="AD18" i="49"/>
  <c r="AC18" i="49"/>
  <c r="AB18" i="49"/>
  <c r="AA18" i="49"/>
  <c r="Z18" i="49"/>
  <c r="Y18" i="49"/>
  <c r="X18" i="49"/>
  <c r="W18" i="49"/>
  <c r="V18" i="49"/>
  <c r="U18" i="49"/>
  <c r="T18" i="49"/>
  <c r="S18" i="49"/>
  <c r="R18" i="49"/>
  <c r="Q18" i="49"/>
  <c r="P18" i="49"/>
  <c r="O18" i="49"/>
  <c r="N18" i="49"/>
  <c r="M18" i="49"/>
  <c r="L18" i="49"/>
  <c r="K18" i="49"/>
  <c r="J18" i="49"/>
  <c r="I18" i="49"/>
  <c r="H18" i="49"/>
  <c r="D18" i="49"/>
  <c r="G18" i="49"/>
  <c r="C18" i="49"/>
  <c r="F18" i="49"/>
  <c r="B18" i="49"/>
  <c r="E18" i="49"/>
  <c r="G17" i="49"/>
  <c r="F17" i="49"/>
  <c r="E17" i="49"/>
  <c r="D17" i="49"/>
  <c r="C17" i="49"/>
  <c r="B17" i="49"/>
  <c r="H17" i="49"/>
  <c r="G16" i="49"/>
  <c r="F16" i="49"/>
  <c r="E16" i="49"/>
  <c r="D16" i="49"/>
  <c r="C16" i="49"/>
  <c r="B16" i="49"/>
  <c r="H16" i="49"/>
  <c r="G15" i="49"/>
  <c r="F15" i="49"/>
  <c r="E15" i="49"/>
  <c r="D15" i="49"/>
  <c r="C15" i="49"/>
  <c r="B15" i="49"/>
  <c r="H15" i="49"/>
  <c r="G14" i="49"/>
  <c r="F14" i="49"/>
  <c r="E14" i="49"/>
  <c r="D14" i="49"/>
  <c r="C14" i="49"/>
  <c r="B14" i="49"/>
  <c r="H14" i="49"/>
  <c r="AD18" i="48"/>
  <c r="Y18" i="48"/>
  <c r="AB18" i="48"/>
  <c r="W18" i="48"/>
  <c r="Z18" i="48"/>
  <c r="AB17" i="48"/>
  <c r="AA17" i="48"/>
  <c r="Z17" i="48"/>
  <c r="Y17" i="48"/>
  <c r="AC17" i="48"/>
  <c r="X17" i="48"/>
  <c r="W17" i="48"/>
  <c r="AD17" i="48"/>
  <c r="AB16" i="48"/>
  <c r="AA16" i="48"/>
  <c r="Z16" i="48"/>
  <c r="Y16" i="48"/>
  <c r="AC16" i="48"/>
  <c r="X16" i="48"/>
  <c r="W16" i="48"/>
  <c r="AD16" i="48"/>
  <c r="AB15" i="48"/>
  <c r="AA15" i="48"/>
  <c r="Z15" i="48"/>
  <c r="Y15" i="48"/>
  <c r="AC15" i="48"/>
  <c r="X15" i="48"/>
  <c r="W15" i="48"/>
  <c r="AD15" i="48"/>
  <c r="AB14" i="48"/>
  <c r="AA14" i="48"/>
  <c r="Z14" i="48"/>
  <c r="Y14" i="48"/>
  <c r="AC14" i="48"/>
  <c r="X14" i="48"/>
  <c r="W14" i="48"/>
  <c r="AD14" i="48"/>
  <c r="BM24" i="50"/>
  <c r="BL24" i="50"/>
  <c r="BK24" i="50"/>
  <c r="BJ24" i="50"/>
  <c r="BI24" i="50"/>
  <c r="BH24" i="50"/>
  <c r="BG24" i="50"/>
  <c r="BF24" i="50"/>
  <c r="BE24" i="50"/>
  <c r="BD24" i="50"/>
  <c r="BC24" i="50"/>
  <c r="BB24" i="50"/>
  <c r="BA24" i="50"/>
  <c r="AZ24" i="50"/>
  <c r="AY24" i="50"/>
  <c r="AX24" i="50"/>
  <c r="AW24" i="50"/>
  <c r="AV24" i="50"/>
  <c r="AU24" i="50"/>
  <c r="AT24" i="50"/>
  <c r="AS24" i="50"/>
  <c r="AR24" i="50"/>
  <c r="AQ24" i="50"/>
  <c r="AP24" i="50"/>
  <c r="AO24" i="50"/>
  <c r="AN24" i="50"/>
  <c r="AM24" i="50"/>
  <c r="AL24" i="50"/>
  <c r="AK24" i="50"/>
  <c r="AJ24" i="50"/>
  <c r="AI24" i="50"/>
  <c r="AH24" i="50"/>
  <c r="AG24" i="50"/>
  <c r="AF24" i="50"/>
  <c r="AE24" i="50"/>
  <c r="AD24" i="50"/>
  <c r="AC24" i="50"/>
  <c r="AB24" i="50"/>
  <c r="AA24" i="50"/>
  <c r="Z24" i="50"/>
  <c r="Y24" i="50"/>
  <c r="X24" i="50"/>
  <c r="W24" i="50"/>
  <c r="V24" i="50"/>
  <c r="U24" i="50"/>
  <c r="T24" i="50"/>
  <c r="S24" i="50"/>
  <c r="R24" i="50"/>
  <c r="Q24" i="50"/>
  <c r="P24" i="50"/>
  <c r="O24" i="50"/>
  <c r="N24" i="50"/>
  <c r="M24" i="50"/>
  <c r="L24" i="50"/>
  <c r="K24" i="50"/>
  <c r="J24" i="50"/>
  <c r="I24" i="50"/>
  <c r="H24" i="50"/>
  <c r="D24" i="50"/>
  <c r="G24" i="50"/>
  <c r="C24" i="50"/>
  <c r="F24" i="50"/>
  <c r="B24" i="50"/>
  <c r="H23" i="50"/>
  <c r="G23" i="50"/>
  <c r="F23" i="50"/>
  <c r="E23" i="50"/>
  <c r="D23" i="50"/>
  <c r="C23" i="50"/>
  <c r="B23" i="50"/>
  <c r="I23" i="50"/>
  <c r="H22" i="50"/>
  <c r="G22" i="50"/>
  <c r="F22" i="50"/>
  <c r="E22" i="50"/>
  <c r="D22" i="50"/>
  <c r="C22" i="50"/>
  <c r="B22" i="50"/>
  <c r="I22" i="50"/>
  <c r="H21" i="50"/>
  <c r="G21" i="50"/>
  <c r="F21" i="50"/>
  <c r="E21" i="50"/>
  <c r="D21" i="50"/>
  <c r="C21" i="50"/>
  <c r="B21" i="50"/>
  <c r="I21" i="50"/>
  <c r="H20" i="50"/>
  <c r="G20" i="50"/>
  <c r="F20" i="50"/>
  <c r="E20" i="50"/>
  <c r="D20" i="50"/>
  <c r="C20" i="50"/>
  <c r="B20" i="50"/>
  <c r="I20" i="50"/>
  <c r="H19" i="50"/>
  <c r="G19" i="50"/>
  <c r="F19" i="50"/>
  <c r="E19" i="50"/>
  <c r="D19" i="50"/>
  <c r="C19" i="50"/>
  <c r="B19" i="50"/>
  <c r="I19" i="50"/>
  <c r="H18" i="50"/>
  <c r="G18" i="50"/>
  <c r="F18" i="50"/>
  <c r="E18" i="50"/>
  <c r="D18" i="50"/>
  <c r="C18" i="50"/>
  <c r="B18" i="50"/>
  <c r="I18" i="50"/>
  <c r="H17" i="50"/>
  <c r="G17" i="50"/>
  <c r="F17" i="50"/>
  <c r="E17" i="50"/>
  <c r="D17" i="50"/>
  <c r="C17" i="50"/>
  <c r="B17" i="50"/>
  <c r="I17" i="50"/>
  <c r="H16" i="50"/>
  <c r="G16" i="50"/>
  <c r="F16" i="50"/>
  <c r="E16" i="50"/>
  <c r="D16" i="50"/>
  <c r="C16" i="50"/>
  <c r="B16" i="50"/>
  <c r="I16" i="50"/>
  <c r="H15" i="50"/>
  <c r="G15" i="50"/>
  <c r="F15" i="50"/>
  <c r="E15" i="50"/>
  <c r="D15" i="50"/>
  <c r="C15" i="50"/>
  <c r="B15" i="50"/>
  <c r="I15" i="50"/>
  <c r="H14" i="50"/>
  <c r="G14" i="50"/>
  <c r="F14" i="50"/>
  <c r="E14" i="50"/>
  <c r="D14" i="50"/>
  <c r="C14" i="50"/>
  <c r="B14" i="50"/>
  <c r="I14" i="50"/>
  <c r="BZ16" i="51"/>
  <c r="BY16" i="51"/>
  <c r="BX16" i="51"/>
  <c r="BW16" i="51"/>
  <c r="CA16" i="51"/>
  <c r="BV16" i="51"/>
  <c r="BU16" i="51"/>
  <c r="CB16" i="51"/>
  <c r="BZ15" i="51"/>
  <c r="BY15" i="51"/>
  <c r="BX15" i="51"/>
  <c r="BW15" i="51"/>
  <c r="CA15" i="51"/>
  <c r="BV15" i="51"/>
  <c r="BU15" i="51"/>
  <c r="CB15" i="51"/>
  <c r="BZ14" i="51"/>
  <c r="BY14" i="51"/>
  <c r="BX14" i="51"/>
  <c r="BW14" i="51"/>
  <c r="CA14" i="51"/>
  <c r="BV14" i="51"/>
  <c r="BU14" i="51"/>
  <c r="CB14" i="51"/>
  <c r="BZ13" i="51"/>
  <c r="BY13" i="51"/>
  <c r="BX13" i="51"/>
  <c r="BW13" i="51"/>
  <c r="CA13" i="51"/>
  <c r="BV13" i="51"/>
  <c r="BU13" i="51"/>
  <c r="CB13" i="51"/>
  <c r="BZ12" i="51"/>
  <c r="BY12" i="51"/>
  <c r="BX12" i="51"/>
  <c r="BW12" i="51"/>
  <c r="CA12" i="51"/>
  <c r="BV12" i="51"/>
  <c r="BU12" i="51"/>
  <c r="CB12" i="51"/>
  <c r="H48" i="55"/>
  <c r="G48" i="55"/>
  <c r="F48" i="55"/>
  <c r="E48" i="55"/>
  <c r="H47" i="55"/>
  <c r="G47" i="55"/>
  <c r="F47" i="55"/>
  <c r="E47" i="55"/>
  <c r="H46" i="55"/>
  <c r="G46" i="55"/>
  <c r="F46" i="55"/>
  <c r="E46" i="55"/>
  <c r="H43" i="55"/>
  <c r="G43" i="55"/>
  <c r="F43" i="55"/>
  <c r="E43" i="55"/>
  <c r="H42" i="55"/>
  <c r="G42" i="55"/>
  <c r="F42" i="55"/>
  <c r="E42" i="55"/>
  <c r="H40" i="55"/>
  <c r="G40" i="55"/>
  <c r="F40" i="55"/>
  <c r="E40" i="55"/>
  <c r="H39" i="55"/>
  <c r="G39" i="55"/>
  <c r="F39" i="55"/>
  <c r="E39" i="55"/>
  <c r="H38" i="55"/>
  <c r="G38" i="55"/>
  <c r="F38" i="55"/>
  <c r="E38" i="55"/>
  <c r="H37" i="55"/>
  <c r="G37" i="55"/>
  <c r="F37" i="55"/>
  <c r="E37" i="55"/>
  <c r="H36" i="55"/>
  <c r="G36" i="55"/>
  <c r="F36" i="55"/>
  <c r="E36" i="55"/>
  <c r="H33" i="55"/>
  <c r="G33" i="55"/>
  <c r="F33" i="55"/>
  <c r="E33" i="55"/>
  <c r="H32" i="55"/>
  <c r="G32" i="55"/>
  <c r="F32" i="55"/>
  <c r="E32" i="55"/>
  <c r="H31" i="55"/>
  <c r="G31" i="55"/>
  <c r="F31" i="55"/>
  <c r="E31" i="55"/>
  <c r="H30" i="55"/>
  <c r="G30" i="55"/>
  <c r="F30" i="55"/>
  <c r="E30" i="55"/>
  <c r="H29" i="55"/>
  <c r="G29" i="55"/>
  <c r="F29" i="55"/>
  <c r="E29" i="55"/>
  <c r="H28" i="55"/>
  <c r="G28" i="55"/>
  <c r="F28" i="55"/>
  <c r="E28" i="55"/>
  <c r="H27" i="55"/>
  <c r="G27" i="55"/>
  <c r="F27" i="55"/>
  <c r="E27" i="55"/>
  <c r="H24" i="55"/>
  <c r="G24" i="55"/>
  <c r="F24" i="55"/>
  <c r="E24" i="55"/>
  <c r="G23" i="55"/>
  <c r="F23" i="55"/>
  <c r="E23" i="55"/>
  <c r="H22" i="55"/>
  <c r="G22" i="55"/>
  <c r="F22" i="55"/>
  <c r="E22" i="55"/>
  <c r="H21" i="55"/>
  <c r="G21" i="55"/>
  <c r="F21" i="55"/>
  <c r="E21" i="55"/>
  <c r="H20" i="55"/>
  <c r="G20" i="55"/>
  <c r="F20" i="55"/>
  <c r="E20" i="55"/>
  <c r="H19" i="55"/>
  <c r="G19" i="55"/>
  <c r="F19" i="55"/>
  <c r="E19" i="55"/>
  <c r="H18" i="55"/>
  <c r="G18" i="55"/>
  <c r="F18" i="55"/>
  <c r="E18" i="55"/>
  <c r="H17" i="55"/>
  <c r="G17" i="55"/>
  <c r="F17" i="55"/>
  <c r="E17" i="55"/>
  <c r="G16" i="55"/>
  <c r="F16" i="55"/>
  <c r="E16" i="55"/>
  <c r="H15" i="55"/>
  <c r="G15" i="55"/>
  <c r="F15" i="55"/>
  <c r="E15" i="55"/>
  <c r="D12" i="55"/>
  <c r="D44" i="55"/>
  <c r="C12" i="55"/>
  <c r="C25" i="55"/>
  <c r="B12" i="55"/>
  <c r="B44" i="55"/>
  <c r="H48" i="56"/>
  <c r="G48" i="56"/>
  <c r="F48" i="56"/>
  <c r="E48" i="56"/>
  <c r="H47" i="56"/>
  <c r="G47" i="56"/>
  <c r="F47" i="56"/>
  <c r="E47" i="56"/>
  <c r="H46" i="56"/>
  <c r="G46" i="56"/>
  <c r="F46" i="56"/>
  <c r="E46" i="56"/>
  <c r="H43" i="56"/>
  <c r="G43" i="56"/>
  <c r="F43" i="56"/>
  <c r="E43" i="56"/>
  <c r="H42" i="56"/>
  <c r="G42" i="56"/>
  <c r="F42" i="56"/>
  <c r="E42" i="56"/>
  <c r="H40" i="56"/>
  <c r="G40" i="56"/>
  <c r="F40" i="56"/>
  <c r="E40" i="56"/>
  <c r="H39" i="56"/>
  <c r="G39" i="56"/>
  <c r="F39" i="56"/>
  <c r="E39" i="56"/>
  <c r="H38" i="56"/>
  <c r="G38" i="56"/>
  <c r="F38" i="56"/>
  <c r="E38" i="56"/>
  <c r="H37" i="56"/>
  <c r="G37" i="56"/>
  <c r="F37" i="56"/>
  <c r="E37" i="56"/>
  <c r="H36" i="56"/>
  <c r="G36" i="56"/>
  <c r="F36" i="56"/>
  <c r="E36" i="56"/>
  <c r="H33" i="56"/>
  <c r="G33" i="56"/>
  <c r="F33" i="56"/>
  <c r="E33" i="56"/>
  <c r="H32" i="56"/>
  <c r="G32" i="56"/>
  <c r="F32" i="56"/>
  <c r="E32" i="56"/>
  <c r="H31" i="56"/>
  <c r="G31" i="56"/>
  <c r="F31" i="56"/>
  <c r="E31" i="56"/>
  <c r="H30" i="56"/>
  <c r="G30" i="56"/>
  <c r="F30" i="56"/>
  <c r="E30" i="56"/>
  <c r="H29" i="56"/>
  <c r="G29" i="56"/>
  <c r="F29" i="56"/>
  <c r="E29" i="56"/>
  <c r="H28" i="56"/>
  <c r="G28" i="56"/>
  <c r="F28" i="56"/>
  <c r="E28" i="56"/>
  <c r="H27" i="56"/>
  <c r="G27" i="56"/>
  <c r="F27" i="56"/>
  <c r="E27" i="56"/>
  <c r="H24" i="56"/>
  <c r="G24" i="56"/>
  <c r="F24" i="56"/>
  <c r="E24" i="56"/>
  <c r="H23" i="56"/>
  <c r="G23" i="56"/>
  <c r="F23" i="56"/>
  <c r="E23" i="56"/>
  <c r="H22" i="56"/>
  <c r="G22" i="56"/>
  <c r="F22" i="56"/>
  <c r="E22" i="56"/>
  <c r="H21" i="56"/>
  <c r="G21" i="56"/>
  <c r="F21" i="56"/>
  <c r="E21" i="56"/>
  <c r="H20" i="56"/>
  <c r="G20" i="56"/>
  <c r="F20" i="56"/>
  <c r="E20" i="56"/>
  <c r="H19" i="56"/>
  <c r="G19" i="56"/>
  <c r="F19" i="56"/>
  <c r="E19" i="56"/>
  <c r="H18" i="56"/>
  <c r="G18" i="56"/>
  <c r="F18" i="56"/>
  <c r="E18" i="56"/>
  <c r="H17" i="56"/>
  <c r="G17" i="56"/>
  <c r="F17" i="56"/>
  <c r="E17" i="56"/>
  <c r="H16" i="56"/>
  <c r="G16" i="56"/>
  <c r="F16" i="56"/>
  <c r="E16" i="56"/>
  <c r="H15" i="56"/>
  <c r="G15" i="56"/>
  <c r="F15" i="56"/>
  <c r="E15" i="56"/>
  <c r="D12" i="56"/>
  <c r="D44" i="56"/>
  <c r="C12" i="56"/>
  <c r="C44" i="56"/>
  <c r="B12" i="56"/>
  <c r="B44" i="56"/>
  <c r="K46" i="52"/>
  <c r="J46" i="52"/>
  <c r="I46" i="52"/>
  <c r="H46" i="52"/>
  <c r="G46" i="52"/>
  <c r="F46" i="52"/>
  <c r="E46" i="52"/>
  <c r="D46" i="52"/>
  <c r="C46" i="52"/>
  <c r="B46" i="52"/>
  <c r="L45" i="52"/>
  <c r="L44" i="52"/>
  <c r="L43" i="52"/>
  <c r="L46" i="52"/>
  <c r="K42" i="52"/>
  <c r="J42" i="52"/>
  <c r="I42" i="52"/>
  <c r="H42" i="52"/>
  <c r="G42" i="52"/>
  <c r="F42" i="52"/>
  <c r="E42" i="52"/>
  <c r="D42" i="52"/>
  <c r="C42" i="52"/>
  <c r="B42" i="52"/>
  <c r="L41" i="52"/>
  <c r="L40" i="52"/>
  <c r="L39" i="52"/>
  <c r="L38" i="52"/>
  <c r="L37" i="52"/>
  <c r="L36" i="52"/>
  <c r="L35" i="52"/>
  <c r="L34" i="52"/>
  <c r="L42" i="52"/>
  <c r="K33" i="52"/>
  <c r="J33" i="52"/>
  <c r="I33" i="52"/>
  <c r="H33" i="52"/>
  <c r="G33" i="52"/>
  <c r="F33" i="52"/>
  <c r="E33" i="52"/>
  <c r="D33" i="52"/>
  <c r="C33" i="52"/>
  <c r="B33" i="52"/>
  <c r="L32" i="52"/>
  <c r="L31" i="52"/>
  <c r="L30" i="52"/>
  <c r="L33" i="52"/>
  <c r="L29" i="52"/>
  <c r="L28" i="52"/>
  <c r="L27" i="52"/>
  <c r="L26" i="52"/>
  <c r="K25" i="52"/>
  <c r="J25" i="52"/>
  <c r="I25" i="52"/>
  <c r="H25" i="52"/>
  <c r="G25" i="52"/>
  <c r="F25" i="52"/>
  <c r="E25" i="52"/>
  <c r="D25" i="52"/>
  <c r="C25" i="52"/>
  <c r="B25" i="52"/>
  <c r="L24" i="52"/>
  <c r="L23" i="52"/>
  <c r="L22" i="52"/>
  <c r="L21" i="52"/>
  <c r="L20" i="52"/>
  <c r="L19" i="52"/>
  <c r="L25" i="52"/>
  <c r="L18" i="52"/>
  <c r="L17" i="52"/>
  <c r="L16" i="52"/>
  <c r="L15" i="52"/>
  <c r="CC13" i="51"/>
  <c r="E28" i="44"/>
  <c r="B28" i="44"/>
  <c r="I17" i="44"/>
  <c r="E27" i="44"/>
  <c r="CB15" i="46"/>
  <c r="CC15" i="46"/>
  <c r="CB16" i="46"/>
  <c r="BB15" i="47"/>
  <c r="X18" i="48"/>
  <c r="AA18" i="48"/>
  <c r="AC18" i="48"/>
  <c r="E24" i="50"/>
  <c r="B25" i="55"/>
  <c r="B34" i="55"/>
  <c r="C44" i="55"/>
  <c r="A44" i="55"/>
  <c r="D25" i="55"/>
  <c r="A25" i="55"/>
  <c r="D34" i="55"/>
  <c r="C34" i="55"/>
  <c r="A34" i="55"/>
  <c r="A44" i="56"/>
  <c r="B25" i="56"/>
  <c r="B34" i="56"/>
  <c r="C25" i="56"/>
  <c r="C34" i="56"/>
  <c r="D25" i="56"/>
  <c r="D34" i="56"/>
  <c r="BC15" i="47"/>
  <c r="A34" i="56"/>
  <c r="A25" i="56"/>
  <c r="BD15" i="47"/>
  <c r="BE15" i="47"/>
  <c r="B19" i="63"/>
  <c r="E19" i="63"/>
  <c r="D19" i="63"/>
  <c r="G19" i="63"/>
  <c r="C19" i="63"/>
  <c r="BF15" i="47"/>
  <c r="CC14" i="46"/>
  <c r="CC12" i="46"/>
  <c r="F12" i="56"/>
  <c r="E12" i="56"/>
  <c r="F12" i="55"/>
  <c r="E12" i="55"/>
  <c r="CC12" i="51"/>
  <c r="CC14" i="51"/>
  <c r="CC15" i="51"/>
  <c r="CC16" i="51"/>
  <c r="BE12" i="47"/>
  <c r="BD12" i="47"/>
  <c r="BE13" i="47"/>
  <c r="BD13" i="47"/>
  <c r="BE14" i="47"/>
  <c r="BD14" i="47"/>
  <c r="R16" i="47"/>
  <c r="BX13" i="46"/>
  <c r="CB13" i="46"/>
  <c r="CC13" i="46"/>
  <c r="AC23" i="45"/>
  <c r="AD18" i="45"/>
  <c r="AD19" i="45"/>
  <c r="W23" i="45"/>
  <c r="AA23" i="45"/>
  <c r="AD20" i="45"/>
  <c r="AD13" i="45"/>
  <c r="AD16" i="45"/>
  <c r="X23" i="45"/>
  <c r="Z23" i="45"/>
  <c r="AD22" i="45"/>
  <c r="Y23" i="45"/>
  <c r="AD17" i="45"/>
  <c r="AD21" i="45"/>
  <c r="AD15" i="45"/>
  <c r="S16" i="47"/>
  <c r="T16" i="47"/>
  <c r="AD23" i="45"/>
  <c r="U16" i="47"/>
  <c r="V16" i="47"/>
  <c r="W16" i="47"/>
  <c r="X16" i="47"/>
  <c r="Y16" i="47"/>
  <c r="Z16" i="47"/>
  <c r="AA16" i="47"/>
  <c r="AB16" i="47"/>
  <c r="AC16" i="47"/>
  <c r="AD16" i="47"/>
  <c r="AE16" i="47"/>
  <c r="AF16" i="47"/>
  <c r="AG16" i="47"/>
  <c r="AH16" i="47"/>
  <c r="AI16" i="47"/>
  <c r="AJ16" i="47"/>
  <c r="AK16" i="47"/>
  <c r="AL16" i="47"/>
  <c r="AM16" i="47"/>
  <c r="AN16" i="47"/>
  <c r="AO16" i="47"/>
  <c r="AP16" i="47"/>
  <c r="AQ16" i="47"/>
  <c r="AR16" i="47"/>
  <c r="AS16" i="47"/>
  <c r="AT16" i="47"/>
  <c r="AU16" i="47"/>
  <c r="AV16" i="47"/>
  <c r="AW16" i="47"/>
  <c r="AX16" i="47"/>
  <c r="AY16" i="47"/>
  <c r="AZ16" i="47"/>
  <c r="BA16" i="47"/>
  <c r="BB16" i="47"/>
  <c r="BC16" i="47"/>
  <c r="BD16" i="47"/>
  <c r="BE16" i="47"/>
  <c r="BF16" i="47"/>
</calcChain>
</file>

<file path=xl/sharedStrings.xml><?xml version="1.0" encoding="utf-8"?>
<sst xmlns="http://schemas.openxmlformats.org/spreadsheetml/2006/main" count="996" uniqueCount="206">
  <si>
    <t>From:</t>
  </si>
  <si>
    <t>To:</t>
  </si>
  <si>
    <t>State Identifier:</t>
  </si>
  <si>
    <r>
      <t>URS Table 2A (</t>
    </r>
    <r>
      <rPr>
        <b/>
        <sz val="10"/>
        <color indexed="10"/>
        <rFont val="Arial"/>
        <family val="2"/>
      </rPr>
      <t>MHBG Table 8A</t>
    </r>
    <r>
      <rPr>
        <b/>
        <sz val="10"/>
        <rFont val="Arial"/>
        <family val="2"/>
      </rPr>
      <t>)</t>
    </r>
    <r>
      <rPr>
        <b/>
        <sz val="10"/>
        <color indexed="8"/>
        <rFont val="Arial"/>
        <family val="2"/>
      </rPr>
      <t>.  Profile of Persons Served, All Programs by Age, Gender, and Race</t>
    </r>
  </si>
  <si>
    <t>This table provides an unduplicated aggregate profile of persons served in the reporting year. The reporting year should be the latest state fiscal year for which data are available. This profile is based on a client receiving services in programs provided or funded by the state mental health agency. The client profile takes into account all institutional and community services for such programs. States and jurisdictions are to provide this information on all programs by age, gender, and race.</t>
  </si>
  <si>
    <t>PLEASE DO NOT ADD, DELETE OR MOVE ROWS, COLUMNS AND/OR CELLS!</t>
  </si>
  <si>
    <t>MHBG Table 8A</t>
  </si>
  <si>
    <t>Reporting Period:</t>
  </si>
  <si>
    <t>Total</t>
  </si>
  <si>
    <t>American Indian or Alaska Native</t>
  </si>
  <si>
    <t>Asian</t>
  </si>
  <si>
    <t>Black or African American</t>
  </si>
  <si>
    <t>Native Hawaiian or Other Pacific Islander</t>
  </si>
  <si>
    <t>White</t>
  </si>
  <si>
    <t>Some Other Race</t>
  </si>
  <si>
    <t>More than One Race Reported</t>
  </si>
  <si>
    <t>Not Available</t>
  </si>
  <si>
    <t>Female</t>
  </si>
  <si>
    <t>Male</t>
  </si>
  <si>
    <t>Other</t>
  </si>
  <si>
    <t>0-5 years</t>
  </si>
  <si>
    <t>6-12 years</t>
  </si>
  <si>
    <t>13-17 years</t>
  </si>
  <si>
    <t>18-20 years</t>
  </si>
  <si>
    <t>21-24 years</t>
  </si>
  <si>
    <t>25-44 years</t>
  </si>
  <si>
    <t>45-64 years</t>
  </si>
  <si>
    <t>65-74 years</t>
  </si>
  <si>
    <t>Duplicated between Hospitals &amp; Community</t>
  </si>
  <si>
    <t>Duplicated between Community Programs</t>
  </si>
  <si>
    <t>Duplicated between Adults &amp; Kids</t>
  </si>
  <si>
    <t>75+ years</t>
  </si>
  <si>
    <t>Other, describe:</t>
  </si>
  <si>
    <t>Unduplicated</t>
  </si>
  <si>
    <t>Pregnant Women</t>
  </si>
  <si>
    <t>Are these measures unduplicated?</t>
  </si>
  <si>
    <t xml:space="preserve"> </t>
  </si>
  <si>
    <t>Comments on Data (Age):</t>
  </si>
  <si>
    <t>Comments on Data (Gender):</t>
  </si>
  <si>
    <t>Comments on Data (Race):</t>
  </si>
  <si>
    <t>Comments on Data (Overall):</t>
  </si>
  <si>
    <r>
      <t>Table 2B (</t>
    </r>
    <r>
      <rPr>
        <b/>
        <sz val="10"/>
        <color indexed="10"/>
        <rFont val="Arial"/>
        <family val="2"/>
      </rPr>
      <t>MHBG Table 8B</t>
    </r>
    <r>
      <rPr>
        <b/>
        <sz val="10"/>
        <color indexed="8"/>
        <rFont val="Arial"/>
        <family val="2"/>
      </rPr>
      <t>).  Profile of Persons Served, All Programs by Age, Gender, and Ethnicity</t>
    </r>
  </si>
  <si>
    <t xml:space="preserve">This table provides an unduplicated aggregate profile of persons served in the reporting year. The reporting year should be the latest state fiscal year for which data are available. This profile is based on a client receiving services in programs provided or funded by the state mental health agency. The client profile takes into account all institutional and community services for such programs. States and jurisdictions are to provide this information on all programs by age, gender, and ethnicity. Total persons served would be the same as the total indicated in MHBG Table 8A. </t>
  </si>
  <si>
    <t>MHGB Table 8B.</t>
  </si>
  <si>
    <t>Not Hispanic or Latino</t>
  </si>
  <si>
    <t>Hispanic or Latino</t>
  </si>
  <si>
    <t>Hispanic or Latino Origin 
Not Available</t>
  </si>
  <si>
    <t>Comments on Data (Race/Ethnicity):</t>
  </si>
  <si>
    <r>
      <t>Table 2C (</t>
    </r>
    <r>
      <rPr>
        <b/>
        <sz val="10"/>
        <color indexed="10"/>
        <rFont val="Arial"/>
        <family val="2"/>
      </rPr>
      <t>MHBG Table 8C</t>
    </r>
    <r>
      <rPr>
        <b/>
        <sz val="10"/>
        <color indexed="8"/>
        <rFont val="Arial"/>
        <family val="2"/>
      </rPr>
      <t>) Profile of Persons Served, All Programs by Sexual Orientation and Race (Optional Reporting Table)</t>
    </r>
  </si>
  <si>
    <t>This table provides an unduplicated aggregate profile of persons served in the reporting year. The reporting year should be the latest state fiscal year for which data are available. This profile is based on a client receiving services in programs provided or funded by the state mental health agency. The client profile takes into account all institutional and community services for such programs. States and jurisdictions are to provide this information on all programs by sexual orientation and race. Total persons served would be the same as the total indicated in MHBG Table 8A.</t>
  </si>
  <si>
    <t>MHBG Table 8C</t>
  </si>
  <si>
    <t>More Than One Race Reported</t>
  </si>
  <si>
    <t>Race Not Available</t>
  </si>
  <si>
    <t>Straight or Heterosexual</t>
  </si>
  <si>
    <t>Bisexual</t>
  </si>
  <si>
    <t>Comments on Data (Sexual Orientation):</t>
  </si>
  <si>
    <t>This table provides an unduplicated aggregate profile of persons served in the reporting year. The reporting year should be the latest state fiscal year for which data are available. The profile is based on a client receiving services in programs provided or funded by the state mental health agency. The client profile takes into account all institutional and community services for such programs. States and jurisdictions are to provide this information on all programs by sexual orientation and ethnicity. Total persons served would be the same as the total indicated in MHBG Table 8B.</t>
  </si>
  <si>
    <t>MHBG Table 8D</t>
  </si>
  <si>
    <t>Hispanic or Latino Origin Not Available</t>
  </si>
  <si>
    <t>Comments on Data (Ethnicity):</t>
  </si>
  <si>
    <t>Comments on Data (Overall):</t>
  </si>
  <si>
    <r>
      <t>Table 3 (</t>
    </r>
    <r>
      <rPr>
        <b/>
        <sz val="10"/>
        <color indexed="10"/>
        <rFont val="Arial"/>
        <family val="2"/>
      </rPr>
      <t>MHBG Table 9</t>
    </r>
    <r>
      <rPr>
        <b/>
        <sz val="10"/>
        <color indexed="8"/>
        <rFont val="Arial"/>
        <family val="2"/>
      </rPr>
      <t>). Profile of Persons Served in Community Mental Health Setting, State Psychiatric Hospitals, and Other Settings</t>
    </r>
  </si>
  <si>
    <t xml:space="preserve">This provides an aggregate profile of the number of persons that received public mental health services in community mental health settings, in state psychiatric hospitals, in other psychiatric inpatient settings, residential treatment 
centers, and institutions under the justice system. The reporting year should be the latest SFY for which data are available. States and jurisdictions are to provide this information on all programs by age and gender. </t>
  </si>
  <si>
    <t>MHGB Table 9</t>
  </si>
  <si>
    <t>Age 0-5</t>
  </si>
  <si>
    <t>Age 6-12</t>
  </si>
  <si>
    <t>Age 13-17</t>
  </si>
  <si>
    <t>Age 18-20</t>
  </si>
  <si>
    <t>Age 21-24</t>
  </si>
  <si>
    <t>Age 25-44</t>
  </si>
  <si>
    <t>Age 45-64</t>
  </si>
  <si>
    <t>Age 65-74</t>
  </si>
  <si>
    <t>Age 75+</t>
  </si>
  <si>
    <t>Age Not Available</t>
  </si>
  <si>
    <t>Community Mental Health Programs</t>
  </si>
  <si>
    <t>State Psychiatric Hospitals</t>
  </si>
  <si>
    <t>Other Psychiatric Inpatient</t>
  </si>
  <si>
    <t>Residential Treatment Centers</t>
  </si>
  <si>
    <t>Institutions under the Justice System</t>
  </si>
  <si>
    <t>Note:  Clients can be duplicated between Rows:  e.g.,  The same client may be served in both state psychiatric hospitals and community mental health centers during the same year and thus would be reported in counts for both rows.</t>
  </si>
  <si>
    <t>Instructions:</t>
  </si>
  <si>
    <t>States that have county psychiatric hospitals that serve as surrogate state hospitals should report persons served in such settings as receiving services in state hospitals.</t>
  </si>
  <si>
    <t>If forensic hospitals are part of the state mental health agency system include them.</t>
  </si>
  <si>
    <t>Persons who receive non-inpatient care in state psychiatric hospitals should be included in the Community MH Program Row</t>
  </si>
  <si>
    <t>Persons who receive inpatient psychiatric care through a private provider or medical provider licensed and/or contracted through the SMHA should be counted in the "Other Psychiatric Inpatient" row.  Persons who receive Medicaid funded inpatient services through a provider that is not licensed or contracted by the SMHA should not be counted here.</t>
  </si>
  <si>
    <t>A person who is served in both community settings and inpatient settings should be included in both rows</t>
  </si>
  <si>
    <r>
      <t xml:space="preserve">RTC: CMHS has a standardized definition of RTC for Children: “An organization, not licensed as a psychiatric hospital, whose primary purpose is the provision of individually planned programs of mental health treatment services in conjunction with residential care for children and youth primarily 17 years old and younger.  It has a clinical program that is directed by a psychiatrist, psychologist, social worker, or psychiatric nurse who has a master’s degree or doctorate.  The primary reason for the admission of the clients is mental illness that can be classified by DSM-IV codes-other than the codes for mental retardation, developmental disorders, and substance-related disorders such as drug use and alcoholism (unless these are co-occurring with a mental illness).” </t>
    </r>
    <r>
      <rPr>
        <b/>
        <sz val="8"/>
        <color indexed="8"/>
        <rFont val="Times New Roman"/>
        <family val="1"/>
      </rPr>
      <t>If your state serves adults in residential treatment centers, these adults should be reported in the residential treatment center row using the appropriate age group columns.</t>
    </r>
  </si>
  <si>
    <r>
      <t>Table 4 (</t>
    </r>
    <r>
      <rPr>
        <b/>
        <sz val="10"/>
        <color indexed="10"/>
        <rFont val="Arial"/>
        <family val="2"/>
      </rPr>
      <t>MHBG Table 15A</t>
    </r>
    <r>
      <rPr>
        <b/>
        <sz val="10"/>
        <color indexed="8"/>
        <rFont val="Arial"/>
        <family val="2"/>
      </rPr>
      <t>). Profile of Adult Clients by Employment Status</t>
    </r>
  </si>
  <si>
    <t>This table provides an unduplicated aggregate profile of adults served in the report year by the public mental health system in terms of employment status. The focus is on employment for adults, recognizing, however, that there are clients who are disabled, retired or who are homemakers, caregivers, etc., and not a part of the labor force. These persons should be reported under the “Not in Labor Force” category. Unemployed refers to persons who are looking for work but have not found employment. Data should be reported for clients in non-institutional settings at time of discharge or last evaluation. The reporting year is the latest SFY for which data are available.</t>
  </si>
  <si>
    <t>MHBG Table 15A</t>
  </si>
  <si>
    <t>Competitively Employed Full- or Part-Time (includes Supported Employment)</t>
  </si>
  <si>
    <t>Unemployed</t>
  </si>
  <si>
    <r>
      <rPr>
        <sz val="10"/>
        <color indexed="8"/>
        <rFont val="Arial"/>
        <family val="2"/>
      </rPr>
      <t>Not In Labor Force</t>
    </r>
    <r>
      <rPr>
        <b/>
        <sz val="10"/>
        <color indexed="8"/>
        <rFont val="Arial"/>
        <family val="2"/>
      </rPr>
      <t xml:space="preserve"> </t>
    </r>
    <r>
      <rPr>
        <sz val="10"/>
        <color indexed="8"/>
        <rFont val="Arial"/>
        <family val="2"/>
      </rPr>
      <t>(retired, sheltered employment, sheltered workshops, homemaker, student, volunteer, disabled, etc.)</t>
    </r>
  </si>
  <si>
    <t>How often does your state measure employment status?</t>
  </si>
  <si>
    <t>What populations are included in reported data?</t>
  </si>
  <si>
    <r>
      <t>Table 4A (</t>
    </r>
    <r>
      <rPr>
        <b/>
        <sz val="10"/>
        <color indexed="10"/>
        <rFont val="Arial"/>
        <family val="2"/>
      </rPr>
      <t>MHBG Table 15B</t>
    </r>
    <r>
      <rPr>
        <b/>
        <sz val="10"/>
        <color indexed="8"/>
        <rFont val="Arial"/>
        <family val="2"/>
      </rPr>
      <t>) Profile of Adult Clients by Employment Status and Primary Diagnosis</t>
    </r>
  </si>
  <si>
    <t>This table provides information on the status of adult clients served in the report year by the public mental health system in terms of employment status by primary diagnosis. Data should be reported for clients in non-institutional settings at time of discharge or last evaluation. The reporting year is the latest SFY for which data are available. Total persons reported on this table would be the same as the total indicated in MHBG Table 15A.</t>
  </si>
  <si>
    <t>MHBG Table 15B</t>
  </si>
  <si>
    <t>Clients Primary Diagnosis</t>
  </si>
  <si>
    <t>Competitively Employed Full- or Part-Time
(including Supported Employment)</t>
  </si>
  <si>
    <t>Not in Labor Force (retired, sheltered employment, sheltered workshops,
homemaker, student, volunteer, disabled, etc.)</t>
  </si>
  <si>
    <t>Employment Status Not Available</t>
  </si>
  <si>
    <t>Schizophrenia &amp; Related Disorders (F20, F25)</t>
  </si>
  <si>
    <t>Bipolar and Mood Disorders (F30,
F31, F32, F32.9, F33, F34.0, F34.1)</t>
  </si>
  <si>
    <t>Other Psychoses (F22, F23, F24, F28, F29)</t>
  </si>
  <si>
    <t>All Other Diagnoses</t>
  </si>
  <si>
    <t>No Diagnosis and Deferred Diagnosis (R69, R99, Z03.89)</t>
  </si>
  <si>
    <t>Comments on Data:</t>
  </si>
  <si>
    <r>
      <t>Table 5A (</t>
    </r>
    <r>
      <rPr>
        <b/>
        <sz val="10"/>
        <color indexed="10"/>
        <rFont val="Arial"/>
        <family val="2"/>
      </rPr>
      <t>MHBG Table 10A</t>
    </r>
    <r>
      <rPr>
        <b/>
        <sz val="10"/>
        <color indexed="8"/>
        <rFont val="Arial"/>
        <family val="2"/>
      </rPr>
      <t>). Profile of Clients by Type of Funding Support</t>
    </r>
  </si>
  <si>
    <t xml:space="preserve">This table provide an aggregate profile of the unduplicated number of persons served in the reporting period by type of funding support (Medicaid Only, Non-Medicaid Sources Only, Both Medicaid and Non-Medicaid, and Status Not Available). The reporting period should be the latest SFY for which data are available. The client profile takes into account all institutional and community services for all such programs. States and jurisdictions are to provide this information on all programs by gender and race. Persons are to be counted in the Medicaid row if they received a service reimbursable through Medicaid. </t>
  </si>
  <si>
    <t>MHBG Table 10A</t>
  </si>
  <si>
    <t>Medicaid Only</t>
  </si>
  <si>
    <t>Non-Medicaid Sources Only</t>
  </si>
  <si>
    <t>People Served by Both Medicaid and Non-Medicaid</t>
  </si>
  <si>
    <t>Medicaid Status Not Available</t>
  </si>
  <si>
    <t>Data based on Medicaid Paid Services</t>
  </si>
  <si>
    <t>Data based on Medicaid Eligibility not Medicaid Paid Services</t>
  </si>
  <si>
    <t>Data are duplicated</t>
  </si>
  <si>
    <t>Each row should have a unique (deduplicated) count of clients:  (1) Medicaid Only, (2) Non-Medicaid Only, (3) Both Medicaid and Other Sources funded their treatment, and (4) Medicaid Status Not Available.
If a state is unable to deduplicate counts of people whose care is paid for by Medicaid only or Medicaid and other funds, then all data should be reported into the 'People Served by Both Medicaid and Non-Medicaid Sources' and the 'People Served by Both includes people with any Medicaid' checkbox should be checked.</t>
  </si>
  <si>
    <r>
      <t>Table 5B (</t>
    </r>
    <r>
      <rPr>
        <b/>
        <sz val="10"/>
        <color indexed="10"/>
        <rFont val="Arial"/>
        <family val="2"/>
      </rPr>
      <t>MHBG Table 10B</t>
    </r>
    <r>
      <rPr>
        <b/>
        <sz val="10"/>
        <color indexed="8"/>
        <rFont val="Arial"/>
        <family val="2"/>
      </rPr>
      <t>). Profile of Clients by Type of Funding Support</t>
    </r>
  </si>
  <si>
    <t>MHBG Table 10B.</t>
  </si>
  <si>
    <t>Hispanic or Latino Origin Not Avaliable</t>
  </si>
  <si>
    <t xml:space="preserve">Total </t>
  </si>
  <si>
    <t>Each row should have a unique (deduplicated) count of clients: (1) Medicaid Only, (2) Non-Medicaid Only, (3) Both Medicaid and Other Sources funded their treatment, and (4) Medicaid Status Not Available.
If a state is unable to deduplicate counts of people whose care is paid for by Medicaid only or Medicaid and other funds, then all data should be reported into the ‘People Served by Both Medicaid and Non-Medicaid Sources’ and the ‘People Served by Both includes people with any Medicaid’ 
checkbox should be checked.</t>
  </si>
  <si>
    <r>
      <t>Table 14A (</t>
    </r>
    <r>
      <rPr>
        <b/>
        <sz val="10"/>
        <color indexed="10"/>
        <rFont val="Arial"/>
        <family val="2"/>
      </rPr>
      <t>MHBG Table 13A</t>
    </r>
    <r>
      <rPr>
        <b/>
        <sz val="10"/>
        <color indexed="8"/>
        <rFont val="Arial"/>
        <family val="2"/>
      </rPr>
      <t>).  Profile of Persons with SMI/SED served by Age, Gender, and Race</t>
    </r>
  </si>
  <si>
    <t>This table provides an unduplicated aggregate profile of the number of persons with SMI or SED served in the reporting year. The profile is based on a client receiving services in programs provided or funded by the state mental health agency. States and jurisdictions should report data using the Federal Definitions of SMI and SED if they can, if not, please report using the state’s definition of SMI and SED and provide information below describing your state’s definition. The reporting period should be the latest SFY for your which data are available. States and jurisdictions are to provide this information on all programs by age, gender, and race.</t>
  </si>
  <si>
    <t>MHGB Table 13A.</t>
  </si>
  <si>
    <t>Do the state definitions of SMI/SED match the Federal definitions?</t>
  </si>
  <si>
    <t xml:space="preserve">Adults with SMI, If no, describe or attach state definition: </t>
  </si>
  <si>
    <t>Diagnoses included in state SMI definition:</t>
  </si>
  <si>
    <r>
      <t>Children with SED</t>
    </r>
    <r>
      <rPr>
        <b/>
        <sz val="9"/>
        <color indexed="8"/>
        <rFont val="Times New Roman"/>
        <family val="1"/>
      </rPr>
      <t>,</t>
    </r>
    <r>
      <rPr>
        <sz val="9"/>
        <color indexed="8"/>
        <rFont val="Times New Roman"/>
        <family val="1"/>
      </rPr>
      <t xml:space="preserve"> if no, describe or attach state definition:</t>
    </r>
  </si>
  <si>
    <t>Diagnoses included in state SED definition:</t>
  </si>
  <si>
    <r>
      <t>Table 14B (</t>
    </r>
    <r>
      <rPr>
        <b/>
        <sz val="10"/>
        <color indexed="10"/>
        <rFont val="Arial"/>
        <family val="2"/>
      </rPr>
      <t>MHBG Table 13B</t>
    </r>
    <r>
      <rPr>
        <b/>
        <sz val="10"/>
        <color indexed="8"/>
        <rFont val="Arial"/>
        <family val="2"/>
      </rPr>
      <t>). Profile of Persons with SMI/SED served by Age, Gender and Ethnicity</t>
    </r>
  </si>
  <si>
    <t>This provides an aggregate profile of unduplicated number of persons with SMI or SED served in the reporting year. The profile is based on a client receiving services in programs provided or funded by the state mental health agency. States and jurisdictions should report data using the Federal Definitions of SMI and SED if they can, if not, please report using the state’s definition of SMI and SED and provide information below describing your state’s definition. The reporting period should be the latest SFY for your which data are available. States and jurisdictions are to provide this information on all programs by age, gender, and ethnicity. The total persons served who meet the Federal definition of SMI or SED would be the same as the total in MHBG Table 13A.</t>
  </si>
  <si>
    <t>MHBG Table 13B.</t>
  </si>
  <si>
    <r>
      <t>Comments on Data (Gender)</t>
    </r>
    <r>
      <rPr>
        <sz val="8"/>
        <color indexed="10"/>
        <rFont val="Arial"/>
        <family val="2"/>
      </rPr>
      <t>:</t>
    </r>
  </si>
  <si>
    <r>
      <rPr>
        <b/>
        <sz val="10"/>
        <rFont val="Arial"/>
        <family val="2"/>
      </rPr>
      <t>Table 14C (</t>
    </r>
    <r>
      <rPr>
        <b/>
        <sz val="10"/>
        <color indexed="10"/>
        <rFont val="Arial"/>
        <family val="2"/>
      </rPr>
      <t>MHBG Table 14</t>
    </r>
    <r>
      <rPr>
        <b/>
        <sz val="10"/>
        <rFont val="Arial"/>
        <family val="2"/>
      </rPr>
      <t>).</t>
    </r>
    <r>
      <rPr>
        <b/>
        <sz val="10"/>
        <color indexed="10"/>
        <rFont val="Arial"/>
        <family val="2"/>
      </rPr>
      <t xml:space="preserve"> </t>
    </r>
    <r>
      <rPr>
        <b/>
        <sz val="10"/>
        <rFont val="Arial"/>
        <family val="2"/>
      </rPr>
      <t>Profile of Persons Served in Community Mental Health Setting, State Psychiatric Hospitals, and Other Settings for Adults with SMI and Children with SED</t>
    </r>
  </si>
  <si>
    <t xml:space="preserve">This table provides an aggregate profile of the number of adults with serious mental illness (SMI) and children with serious emotional disturbance (SED) that received publicly funded mental health services in community mental 
health settings, in state psychiatric hospitals, in other psychiatric inpatient programs, in residential treatment centers, and institutions under the justice system. The reporting year should be the latest SFY for which data are available. 
States and jurisdictions are to provide this information on all programs by age and gender. </t>
  </si>
  <si>
    <t xml:space="preserve">MHBG Table 14:  </t>
  </si>
  <si>
    <t xml:space="preserve">Age 6-12 </t>
  </si>
  <si>
    <t>Note: clients can be duplicated between rows, e.g., the same client may be served in both state psychiatric hospitals and community mental health centers during the same year and thus would be reported in counts for both rows.</t>
  </si>
  <si>
    <t>RTC: CMHS has a standardized definition of RTC for Children: “An organization, not licensed as a psychiatric hospital, whose primary purpose is the provision of individually planned programs of mental health treatment services in conjunction with residential care for children and youth primarily 17 years old and younger.  It has a clinical program that is directed by a psychiatrist, psychologist, social worker, or psychiatric nurse who has a master’s degree or doctorate.  The primary reason for the admission of the clients is mental illness that can be classified by DSM-IV codes-other than the codes for mental retardation, developmental disorders, and substance-related disorders such as drug use and alcoholism (unless these are co-occurring with a mental illness).”</t>
  </si>
  <si>
    <r>
      <t>Table 15 (</t>
    </r>
    <r>
      <rPr>
        <b/>
        <sz val="10"/>
        <color indexed="10"/>
        <rFont val="Arial"/>
        <family val="2"/>
      </rPr>
      <t>MHBG Table 18</t>
    </r>
    <r>
      <rPr>
        <b/>
        <sz val="10"/>
        <color indexed="8"/>
        <rFont val="Arial"/>
        <family val="2"/>
      </rPr>
      <t>). Living Situation Profile</t>
    </r>
  </si>
  <si>
    <t xml:space="preserve">Number of Clients in Each Living Situation as Collected by the Most Recent Assessment in the Reporting Period </t>
  </si>
  <si>
    <t>All Mental Health Programs by Age, Gender, and Race/Ethnicity</t>
  </si>
  <si>
    <t xml:space="preserve">This table provides an unduplicated aggregate profile of persons served in the reporting year by the public mental health system in terms of living situation. Living situation categories include, but are not limited to, private residence, foster care, residential care, jail/correctional facility, homeless shelter, etc. Data should be based on the most recent assessment in the reporting period. Specifically, information is collected on the individual’s last known living situation. The reporting year should be the latest SFY for which data are available. </t>
  </si>
  <si>
    <t>Table 15.</t>
  </si>
  <si>
    <t>Private Residence</t>
  </si>
  <si>
    <t>Foster Home</t>
  </si>
  <si>
    <t>Residential Care</t>
  </si>
  <si>
    <t>Crisis Residence</t>
  </si>
  <si>
    <t xml:space="preserve"> Residential Treatment</t>
  </si>
  <si>
    <t>Institutional Setting</t>
  </si>
  <si>
    <t>Jail/ Correctional Facility</t>
  </si>
  <si>
    <t>Homeless/ Shelter</t>
  </si>
  <si>
    <t>0-5</t>
  </si>
  <si>
    <t>6-12</t>
  </si>
  <si>
    <t>13-17</t>
  </si>
  <si>
    <t>18-20</t>
  </si>
  <si>
    <t>21-24</t>
  </si>
  <si>
    <t>25-44</t>
  </si>
  <si>
    <t>45-64</t>
  </si>
  <si>
    <t>65-74</t>
  </si>
  <si>
    <t>75 and Older</t>
  </si>
  <si>
    <t>TOTAL</t>
  </si>
  <si>
    <t>American Indian/Alaska Native</t>
  </si>
  <si>
    <t>Black/African American</t>
  </si>
  <si>
    <t>Hawaiian/Pacific Islander</t>
  </si>
  <si>
    <t>Race/Ethnicity Not Available</t>
  </si>
  <si>
    <t>Hispanic or Latino Origin</t>
  </si>
  <si>
    <t>Non Hispanic or Latino Origin</t>
  </si>
  <si>
    <t>How often does your state measure living situation?</t>
  </si>
  <si>
    <r>
      <t>Living Situation Definitions</t>
    </r>
    <r>
      <rPr>
        <sz val="12"/>
        <rFont val="Times New Roman"/>
        <family val="1"/>
      </rPr>
      <t>:</t>
    </r>
  </si>
  <si>
    <r>
      <t xml:space="preserve">Private Residence:  </t>
    </r>
    <r>
      <rPr>
        <sz val="11"/>
        <rFont val="Times New Roman"/>
        <family val="1"/>
      </rPr>
      <t xml:space="preserve">Individual lives in a house, apartment, trailer, hotel, dorm, barrack, and/or Single Room Occupancy (SRO).
</t>
    </r>
    <r>
      <rPr>
        <b/>
        <sz val="11"/>
        <rFont val="Times New Roman"/>
        <family val="1"/>
      </rPr>
      <t>Foster Home:</t>
    </r>
    <r>
      <rPr>
        <sz val="11"/>
        <rFont val="Times New Roman"/>
        <family val="1"/>
      </rPr>
      <t xml:space="preserve">  Individual resides in a Foster Home.  A Foster Home is a home that is licensed by a County or State Department to provide foster care to children, adolescents, and/or adults.   This includes Therapeutic Foster Care Facilities.  Therapeutic Foster Care is a service that provides treatment for troubled children within private homes of trained families.
</t>
    </r>
    <r>
      <rPr>
        <b/>
        <sz val="11"/>
        <rFont val="Times New Roman"/>
        <family val="1"/>
      </rPr>
      <t>Residential Care:</t>
    </r>
    <r>
      <rPr>
        <sz val="11"/>
        <rFont val="Times New Roman"/>
        <family val="1"/>
      </rPr>
      <t xml:space="preserve">  Individual resides in a residential care facility.  This level of care may include a Group Home, Therapeutic Group Home, Board and Care, Residential Treatment, or Rehabilitation Center, or Agency-operated residential care facilities.
</t>
    </r>
    <r>
      <rPr>
        <b/>
        <sz val="11"/>
        <rFont val="Times New Roman"/>
        <family val="1"/>
      </rPr>
      <t>Crisis Residence:</t>
    </r>
    <r>
      <rPr>
        <sz val="11"/>
        <rFont val="Times New Roman"/>
        <family val="1"/>
      </rPr>
      <t xml:space="preserve"> A residential (24 hours/day) stabilization program that delivers services for acute symptom reduction and restores clients to a pre-crisis level of functioning.  These programs are time limited for persons until they achieve stabilization. Crisis residences serve persons experiencing rapid or sudden deterioration of social and personal conditions such that they are clinically at risk of hospitalization but may be treated in this alternative setting.
</t>
    </r>
    <r>
      <rPr>
        <b/>
        <sz val="11"/>
        <rFont val="Times New Roman"/>
        <family val="1"/>
      </rPr>
      <t>Children’s Residential Treatment Facility:</t>
    </r>
    <r>
      <rPr>
        <sz val="11"/>
        <rFont val="Times New Roman"/>
        <family val="1"/>
      </rPr>
      <t xml:space="preserve"> Children and Youth Residential Treatment Facilities (RTF's) provide fully-integrated mental health treatment services to seriously emotionally disturbed children and youth. An organization, not licensed as a psychiatric hospital, whose primary purpose is the provision of individually planned programs of mental health treatment services in conjunction with residential care for children and youth.  The services are provided in facilities which are certified by state or federal agencies or through a national accrediting agency.
</t>
    </r>
    <r>
      <rPr>
        <b/>
        <sz val="11"/>
        <rFont val="Times New Roman"/>
        <family val="1"/>
      </rPr>
      <t>Institutional Setting:</t>
    </r>
    <r>
      <rPr>
        <sz val="11"/>
        <rFont val="Times New Roman"/>
        <family val="1"/>
      </rPr>
      <t xml:space="preserve"> Individual resides in an institutional care facility with care provided on a 24 hour, 7 day a week basis.  This level of care may include a Skilled Nursing/Intermediate Care Facility, Nursing Homes, Institutes of Mental Disease (IMD), Inpatient Psychiatric Hospital, Psychiatric Health Facility (PHF), Veterans Affairs Hospital, or State Hospital. 
</t>
    </r>
    <r>
      <rPr>
        <b/>
        <sz val="11"/>
        <rFont val="Times New Roman"/>
        <family val="1"/>
      </rPr>
      <t>Jail/ Correctional Facility:</t>
    </r>
    <r>
      <rPr>
        <sz val="11"/>
        <rFont val="Times New Roman"/>
        <family val="1"/>
      </rPr>
      <t xml:space="preserve"> Individual resides in a Jail and/or Correctional facility with care provided on a 24 hour, 7 day a week basis.  This level of care may include a Jail, Correctional Facility, Detention Centers, Prison, Youth Authority Facility, Juvenile Hall, Boot Camp, or Boys Ranch.
</t>
    </r>
    <r>
      <rPr>
        <b/>
        <sz val="11"/>
        <rFont val="Times New Roman"/>
        <family val="1"/>
      </rPr>
      <t>Homeless:</t>
    </r>
    <r>
      <rPr>
        <sz val="11"/>
        <rFont val="Times New Roman"/>
        <family val="1"/>
      </rPr>
      <t xml:space="preserve"> A person should be counted in the ""Homeless"" category if he/she was reported homeless at their most recent (last) assessment during the reporting period (or at discharge for patients discharged during the year).   The “last” Assessment could occur at Admission, Discharge, or at some point during treatment.  A person is considered homeless if he/she lacks a fixed, regular, and adequate nighttime residence and/or his/her primary nighttime residency is:
A)        A supervised publicly or privately operated shelter designed to provide temporary living accommodations,
B)        An institution that provides a temporary residence for individuals intended to be institutionalized, or
C)        A public or private place not designed for, or ordinarily used as, a regular sleeping accommodation for human beings (e.g., on the street).  
</t>
    </r>
    <r>
      <rPr>
        <b/>
        <sz val="11"/>
        <rFont val="Times New Roman"/>
        <family val="1"/>
      </rPr>
      <t>Unavailable:</t>
    </r>
    <r>
      <rPr>
        <sz val="11"/>
        <rFont val="Times New Roman"/>
        <family val="1"/>
      </rPr>
      <t xml:space="preserve">  Information on an individual’s residence is not available.</t>
    </r>
  </si>
  <si>
    <t>Age</t>
  </si>
  <si>
    <t>75+</t>
  </si>
  <si>
    <t>Gender</t>
  </si>
  <si>
    <t>Race</t>
  </si>
  <si>
    <t>More than one race</t>
  </si>
  <si>
    <t>Ethnicity</t>
  </si>
  <si>
    <t>Hispanic/Latino Origin</t>
  </si>
  <si>
    <r>
      <t>Table 20A (</t>
    </r>
    <r>
      <rPr>
        <b/>
        <sz val="10"/>
        <color indexed="10"/>
        <rFont val="Arial"/>
        <family val="2"/>
      </rPr>
      <t>MHBG Table 23A</t>
    </r>
    <r>
      <rPr>
        <b/>
        <sz val="10"/>
        <rFont val="Arial"/>
        <family val="2"/>
      </rPr>
      <t>). Profile of Non-Forensic (Voluntary and Civil Involuntary) Patients Readmission to any State Psychiatric Inpatient Hospital Within 30/180 Days of Discharge</t>
    </r>
  </si>
  <si>
    <t xml:space="preserve">This table provides the total number of civil discharges within the year, the number of readmissions 
within 30-days and 180-days, and the percent readmitted by age, gender, race, and ethnicity. The 
reporting year should be the latest SFY for which data are available. </t>
  </si>
  <si>
    <t>MHBG Table 23A.</t>
  </si>
  <si>
    <t>Total number of Discharges in Year</t>
  </si>
  <si>
    <t>Number of Readmissions to ANY STATE Hospital within</t>
  </si>
  <si>
    <t>Percent Readmitted</t>
  </si>
  <si>
    <t>30 days</t>
  </si>
  <si>
    <t>180 days</t>
  </si>
  <si>
    <t>American Indian/ Alaska Native</t>
  </si>
  <si>
    <t>Non Hispanic/Latino</t>
  </si>
  <si>
    <t>Hispanic/Latino Origin Not Available</t>
  </si>
  <si>
    <t>Are Forensic Patients Included?</t>
  </si>
  <si>
    <r>
      <t>Table 20B (</t>
    </r>
    <r>
      <rPr>
        <b/>
        <sz val="10"/>
        <color indexed="10"/>
        <rFont val="Arial"/>
        <family val="2"/>
      </rPr>
      <t>MHBG Table 23B</t>
    </r>
    <r>
      <rPr>
        <b/>
        <sz val="10"/>
        <rFont val="Arial"/>
        <family val="2"/>
      </rPr>
      <t>).  Profile of Forensic Patients Readmission to any State Psychiatric Inpatient Hospital Within 30/180 Days of Discharge</t>
    </r>
  </si>
  <si>
    <t>This table provides the total number of forensic discharges within the year, the number of 
readmissions within 30-days and 180-days, and the percent readmitted by age, gender, race, and 
ethnicity. The reporting year should be the latest SFY for which data are available.</t>
  </si>
  <si>
    <t>MHBG Table 23B.</t>
  </si>
  <si>
    <r>
      <t>Table 2D (</t>
    </r>
    <r>
      <rPr>
        <b/>
        <sz val="10"/>
        <color indexed="10"/>
        <rFont val="Arial"/>
        <family val="2"/>
      </rPr>
      <t>MHBG Table 8D</t>
    </r>
    <r>
      <rPr>
        <b/>
        <sz val="10"/>
        <color indexed="8"/>
        <rFont val="Arial"/>
        <family val="2"/>
      </rPr>
      <t>) Profile of Persons Served, All Programs by Sexual Orientation and Ethnicity (Optional Reporting Table)</t>
    </r>
  </si>
  <si>
    <t>OMB No. 0930-0168</t>
  </si>
  <si>
    <t>Expiration Date:  6/30/2026</t>
  </si>
  <si>
    <t>Public Burden Statement: An agency may not conduct or sponsor, and a person is not required to respond to, a collection of information unless it displays a currently valid OMB control number.  The OMB control number for this project is 0930-0168.  Public reporting burden for this collection of information is estimated to average 187 hours per respondent, per year,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SAMHSA Reports Clearance Officer, 5600 Fishers Lane, Room 15E57-A, Rockville, Maryland, 20857.</t>
  </si>
  <si>
    <t>Transgender (Male to Female)</t>
  </si>
  <si>
    <t>Two Spirit [AI/AN only]</t>
  </si>
  <si>
    <t>Lesbian or Gay</t>
  </si>
  <si>
    <t>Transgender (Female to Male)</t>
  </si>
  <si>
    <t>Two Spirit (if Client is AI/AN)</t>
  </si>
  <si>
    <t xml:space="preserve">This table provide an aggregate profile of the unduplicated number of persons served in the reporting period by type of funding support (Medicaid Only, Non-Medicaid Sources Only, Both Medicaid and Non-Medicaid, and Status Not Available). The reporting period should be the latest SFY for which data are available. The client profile takes into account all institutional and community services for all such programs. States and jurisdictions are to provide this information on all programs by gender and ethnicity. Persons are to be counted in the Medicaid row if they received a service reimbursable through Medicaid. Total persons served would be the same as the total indicated in MHBG Table 10A.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</si>
</sst>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 #,##0_);_(* \(#,##0\);_(* &quot;-&quot;??_);_(@_)"/>
    <numFmt numFmtId="165" formatCode="#,##0.0"/>
    <numFmt numFmtId="166" formatCode="mm/dd/yyyy"/>
  </numFmts>
  <fonts count="55" x14ac:knownFonts="1">
    <font>
      <sz val="10"/>
      <color indexed="8"/>
      <name val="Arial"/>
    </font>
    <font>
      <b/>
      <sz val="10"/>
      <color indexed="8"/>
      <name val="Arial"/>
      <family val="2"/>
    </font>
    <font>
      <b/>
      <sz val="9"/>
      <color indexed="8"/>
      <name val="Arial"/>
      <family val="2"/>
    </font>
    <font>
      <sz val="9"/>
      <color indexed="8"/>
      <name val="Arial"/>
      <family val="2"/>
    </font>
    <font>
      <sz val="10"/>
      <color indexed="8"/>
      <name val="Arial"/>
      <family val="2"/>
    </font>
    <font>
      <sz val="10"/>
      <name val="Arial"/>
      <family val="2"/>
    </font>
    <font>
      <sz val="10"/>
      <color indexed="8"/>
      <name val="Arial"/>
      <family val="2"/>
    </font>
    <font>
      <b/>
      <sz val="10"/>
      <color indexed="10"/>
      <name val="Arial"/>
      <family val="2"/>
    </font>
    <font>
      <i/>
      <sz val="10"/>
      <color indexed="8"/>
      <name val="Arial"/>
      <family val="2"/>
    </font>
    <font>
      <sz val="8"/>
      <color indexed="8"/>
      <name val="Arial"/>
      <family val="2"/>
    </font>
    <font>
      <b/>
      <sz val="10"/>
      <name val="Arial"/>
      <family val="2"/>
    </font>
    <font>
      <b/>
      <sz val="14"/>
      <color indexed="10"/>
      <name val="Arial"/>
      <family val="2"/>
    </font>
    <font>
      <b/>
      <u/>
      <sz val="10"/>
      <color indexed="8"/>
      <name val="Arial"/>
      <family val="2"/>
    </font>
    <font>
      <b/>
      <sz val="8"/>
      <color indexed="10"/>
      <name val="Arial"/>
      <family val="2"/>
    </font>
    <font>
      <i/>
      <sz val="8"/>
      <color indexed="8"/>
      <name val="Arial"/>
      <family val="2"/>
    </font>
    <font>
      <i/>
      <sz val="9"/>
      <color indexed="8"/>
      <name val="Arial"/>
      <family val="2"/>
    </font>
    <font>
      <b/>
      <sz val="12"/>
      <color indexed="8"/>
      <name val="Times New Roman"/>
      <family val="1"/>
    </font>
    <font>
      <sz val="8"/>
      <color indexed="8"/>
      <name val="Times New Roman"/>
      <family val="1"/>
    </font>
    <font>
      <b/>
      <sz val="8"/>
      <color indexed="8"/>
      <name val="Times New Roman"/>
      <family val="1"/>
    </font>
    <font>
      <b/>
      <i/>
      <sz val="10"/>
      <color indexed="8"/>
      <name val="Arial"/>
      <family val="2"/>
    </font>
    <font>
      <sz val="10"/>
      <color indexed="8"/>
      <name val="Times New Roman"/>
      <family val="1"/>
    </font>
    <font>
      <b/>
      <i/>
      <sz val="8"/>
      <color indexed="10"/>
      <name val="Arial"/>
      <family val="2"/>
    </font>
    <font>
      <b/>
      <sz val="8"/>
      <color indexed="8"/>
      <name val="Arial"/>
      <family val="2"/>
    </font>
    <font>
      <sz val="8"/>
      <name val="Arial"/>
      <family val="2"/>
    </font>
    <font>
      <b/>
      <sz val="7"/>
      <color indexed="10"/>
      <name val="Arial"/>
      <family val="2"/>
    </font>
    <font>
      <sz val="12"/>
      <name val="Times New Roman"/>
      <family val="1"/>
    </font>
    <font>
      <sz val="10"/>
      <name val="Times New Roman"/>
      <family val="1"/>
    </font>
    <font>
      <b/>
      <sz val="13"/>
      <color indexed="10"/>
      <name val="Arial"/>
      <family val="2"/>
    </font>
    <font>
      <sz val="9"/>
      <color indexed="8"/>
      <name val="Times New Roman"/>
      <family val="1"/>
    </font>
    <font>
      <b/>
      <sz val="9"/>
      <color indexed="8"/>
      <name val="Times New Roman"/>
      <family val="1"/>
    </font>
    <font>
      <b/>
      <i/>
      <sz val="9"/>
      <color indexed="8"/>
      <name val="Arial"/>
      <family val="2"/>
    </font>
    <font>
      <sz val="9"/>
      <name val="Arial"/>
      <family val="2"/>
    </font>
    <font>
      <b/>
      <i/>
      <u/>
      <sz val="12"/>
      <name val="Times New Roman"/>
      <family val="1"/>
    </font>
    <font>
      <sz val="11"/>
      <name val="Times New Roman"/>
      <family val="1"/>
    </font>
    <font>
      <b/>
      <sz val="12"/>
      <name val="Times New Roman"/>
      <family val="1"/>
    </font>
    <font>
      <b/>
      <sz val="11"/>
      <name val="Times New Roman"/>
      <family val="1"/>
    </font>
    <font>
      <b/>
      <u/>
      <sz val="10"/>
      <name val="Arial"/>
      <family val="2"/>
    </font>
    <font>
      <b/>
      <sz val="9"/>
      <name val="Arial"/>
      <family val="2"/>
    </font>
    <font>
      <b/>
      <sz val="8"/>
      <color indexed="9"/>
      <name val="Arial"/>
      <family val="2"/>
    </font>
    <font>
      <sz val="10"/>
      <name val="Times New Roman"/>
      <family val="1"/>
      <charset val="204"/>
    </font>
    <font>
      <b/>
      <sz val="12"/>
      <color indexed="8"/>
      <name val="Times New Roman"/>
      <family val="1"/>
      <charset val="204"/>
    </font>
    <font>
      <u/>
      <sz val="9"/>
      <color indexed="8"/>
      <name val="Arial"/>
      <family val="2"/>
    </font>
    <font>
      <b/>
      <sz val="8"/>
      <color indexed="8"/>
      <name val="Arial"/>
      <family val="1"/>
      <charset val="204"/>
    </font>
    <font>
      <sz val="8"/>
      <color indexed="8"/>
      <name val="Arial"/>
      <family val="1"/>
      <charset val="204"/>
    </font>
    <font>
      <sz val="8"/>
      <color indexed="10"/>
      <name val="Arial"/>
      <family val="2"/>
    </font>
    <font>
      <sz val="11"/>
      <color theme="1"/>
      <name val="Calibri"/>
      <family val="2"/>
      <scheme val="minor"/>
    </font>
    <font>
      <b/>
      <sz val="10"/>
      <color rgb="FFFF0000"/>
      <name val="Arial"/>
      <family val="2"/>
    </font>
    <font>
      <b/>
      <sz val="8"/>
      <color rgb="FFFF0000"/>
      <name val="Arial"/>
      <family val="2"/>
    </font>
    <font>
      <sz val="12"/>
      <color theme="1"/>
      <name val="Times New Roman"/>
      <family val="1"/>
    </font>
    <font>
      <sz val="8"/>
      <color rgb="FF000000"/>
      <name val="Tahoma"/>
      <family val="2"/>
    </font>
    <font>
      <sz val="12"/>
      <color indexed="8"/>
      <name val="Arial"/>
      <family val="2"/>
    </font>
    <font>
      <sz val="11"/>
      <color theme="0"/>
      <name val="Calibri"/>
      <family val="2"/>
      <scheme val="minor"/>
    </font>
    <font>
      <sz val="10"/>
      <color rgb="FF000000"/>
      <name val="Arial"/>
      <family val="2"/>
    </font>
    <font>
      <i/>
      <sz val="10"/>
      <name val="Arial"/>
      <family val="2"/>
    </font>
    <font>
      <i/>
      <sz val="12"/>
      <color indexed="8"/>
      <name val="Times New Roman"/>
      <family val="1"/>
    </font>
  </fonts>
  <fills count="12">
    <fill>
      <patternFill patternType="none"/>
    </fill>
    <fill>
      <patternFill patternType="gray125"/>
    </fill>
    <fill>
      <patternFill patternType="solid">
        <fgColor indexed="47"/>
        <bgColor indexed="64"/>
      </patternFill>
    </fill>
    <fill>
      <patternFill patternType="solid">
        <fgColor indexed="42"/>
        <bgColor indexed="64"/>
      </patternFill>
    </fill>
    <fill>
      <patternFill patternType="solid">
        <fgColor indexed="9"/>
        <bgColor indexed="64"/>
      </patternFill>
    </fill>
    <fill>
      <patternFill patternType="solid">
        <fgColor theme="1"/>
        <bgColor indexed="64"/>
      </patternFill>
    </fill>
    <fill>
      <patternFill patternType="solid">
        <fgColor rgb="FFFFCC99"/>
        <bgColor indexed="64"/>
      </patternFill>
    </fill>
    <fill>
      <patternFill patternType="solid">
        <fgColor rgb="FFCCFFCC"/>
        <bgColor indexed="64"/>
      </patternFill>
    </fill>
    <fill>
      <patternFill patternType="solid">
        <fgColor rgb="FFE1EED9"/>
        <bgColor indexed="64"/>
      </patternFill>
    </fill>
    <fill>
      <patternFill patternType="solid">
        <fgColor rgb="FFF4AF83"/>
        <bgColor indexed="64"/>
      </patternFill>
    </fill>
    <fill>
      <patternFill patternType="solid">
        <fgColor theme="0"/>
        <bgColor indexed="64"/>
      </patternFill>
    </fill>
    <fill>
      <patternFill patternType="solid">
        <fgColor theme="7"/>
      </patternFill>
    </fill>
  </fills>
  <borders count="58">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style="thin">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s>
  <cellStyleXfs count="17">
    <xf numFmtId="0" fontId="0" fillId="0" borderId="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5" fillId="0" borderId="0"/>
    <xf numFmtId="0" fontId="4" fillId="0" borderId="0"/>
    <xf numFmtId="0" fontId="45" fillId="0" borderId="0"/>
    <xf numFmtId="0" fontId="6" fillId="0" borderId="0"/>
    <xf numFmtId="0" fontId="5"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51" fillId="11" borderId="0" applyNumberFormat="0" applyBorder="0" applyAlignment="0" applyProtection="0"/>
  </cellStyleXfs>
  <cellXfs count="491">
    <xf numFmtId="0" fontId="0" fillId="0" borderId="0" xfId="0"/>
    <xf numFmtId="0" fontId="1" fillId="0" borderId="0" xfId="0" applyFont="1"/>
    <xf numFmtId="0" fontId="46" fillId="0" borderId="0" xfId="0" applyFont="1" applyAlignment="1">
      <alignment vertical="center"/>
    </xf>
    <xf numFmtId="0" fontId="0" fillId="0" borderId="2" xfId="0" applyBorder="1"/>
    <xf numFmtId="0" fontId="4" fillId="0" borderId="2" xfId="0" applyFont="1" applyBorder="1"/>
    <xf numFmtId="0" fontId="0" fillId="2" borderId="2" xfId="0" applyFill="1" applyBorder="1"/>
    <xf numFmtId="0" fontId="0" fillId="0" borderId="0" xfId="0" applyAlignment="1">
      <alignment vertical="center"/>
    </xf>
    <xf numFmtId="0" fontId="11" fillId="0" borderId="0" xfId="0" applyFont="1"/>
    <xf numFmtId="0" fontId="0" fillId="0" borderId="0" xfId="0" applyAlignment="1">
      <alignment horizontal="center"/>
    </xf>
    <xf numFmtId="0" fontId="1" fillId="0" borderId="5" xfId="0" applyFont="1" applyBorder="1" applyAlignment="1" applyProtection="1">
      <alignment horizontal="right"/>
      <protection locked="0"/>
    </xf>
    <xf numFmtId="0" fontId="1" fillId="0" borderId="2" xfId="0" applyFont="1" applyBorder="1" applyAlignment="1" applyProtection="1">
      <alignment horizontal="right"/>
      <protection locked="0"/>
    </xf>
    <xf numFmtId="0" fontId="0" fillId="0" borderId="6" xfId="0" applyBorder="1" applyAlignment="1" applyProtection="1">
      <alignment horizontal="center"/>
      <protection locked="0"/>
    </xf>
    <xf numFmtId="0" fontId="0" fillId="0" borderId="0" xfId="0" applyAlignment="1" applyProtection="1">
      <alignment horizontal="center"/>
      <protection locked="0"/>
    </xf>
    <xf numFmtId="0" fontId="0" fillId="0" borderId="0" xfId="0" applyProtection="1">
      <protection locked="0"/>
    </xf>
    <xf numFmtId="0" fontId="3" fillId="3" borderId="7" xfId="0" applyFont="1" applyFill="1" applyBorder="1"/>
    <xf numFmtId="0" fontId="3" fillId="0" borderId="0" xfId="0" applyFont="1" applyProtection="1">
      <protection locked="0"/>
    </xf>
    <xf numFmtId="0" fontId="3" fillId="3" borderId="2" xfId="0" applyFont="1" applyFill="1" applyBorder="1"/>
    <xf numFmtId="3" fontId="0" fillId="2" borderId="2" xfId="0" applyNumberFormat="1" applyFill="1" applyBorder="1"/>
    <xf numFmtId="3" fontId="0" fillId="0" borderId="2" xfId="0" applyNumberFormat="1" applyBorder="1" applyProtection="1">
      <protection locked="0"/>
    </xf>
    <xf numFmtId="0" fontId="9" fillId="0" borderId="0" xfId="0" applyFont="1" applyAlignment="1" applyProtection="1">
      <alignment wrapText="1"/>
      <protection locked="0"/>
    </xf>
    <xf numFmtId="17" fontId="0" fillId="0" borderId="0" xfId="0" applyNumberFormat="1" applyProtection="1">
      <protection locked="0"/>
    </xf>
    <xf numFmtId="16" fontId="0" fillId="0" borderId="0" xfId="0" applyNumberFormat="1" applyProtection="1">
      <protection locked="0"/>
    </xf>
    <xf numFmtId="0" fontId="0" fillId="0" borderId="2" xfId="0" applyBorder="1" applyProtection="1">
      <protection locked="0"/>
    </xf>
    <xf numFmtId="3" fontId="0" fillId="5" borderId="2" xfId="0" applyNumberFormat="1" applyFill="1" applyBorder="1"/>
    <xf numFmtId="3" fontId="0" fillId="0" borderId="2" xfId="0" applyNumberFormat="1" applyBorder="1"/>
    <xf numFmtId="0" fontId="2" fillId="0" borderId="0" xfId="0" applyFont="1" applyProtection="1">
      <protection locked="0"/>
    </xf>
    <xf numFmtId="0" fontId="1" fillId="0" borderId="0" xfId="0" applyFont="1" applyProtection="1">
      <protection locked="0"/>
    </xf>
    <xf numFmtId="2" fontId="0" fillId="0" borderId="0" xfId="0" applyNumberFormat="1" applyProtection="1">
      <protection locked="0"/>
    </xf>
    <xf numFmtId="2" fontId="0" fillId="0" borderId="0" xfId="0" applyNumberFormat="1" applyAlignment="1" applyProtection="1">
      <alignment horizontal="left"/>
      <protection locked="0"/>
    </xf>
    <xf numFmtId="0" fontId="12" fillId="0" borderId="0" xfId="0" applyFont="1" applyProtection="1">
      <protection locked="0"/>
    </xf>
    <xf numFmtId="0" fontId="3" fillId="0" borderId="2" xfId="0" applyFont="1" applyBorder="1" applyAlignment="1" applyProtection="1">
      <alignment wrapText="1"/>
      <protection locked="0"/>
    </xf>
    <xf numFmtId="0" fontId="9" fillId="0" borderId="6" xfId="0" applyFont="1" applyBorder="1" applyAlignment="1" applyProtection="1">
      <alignment horizontal="left"/>
      <protection locked="0"/>
    </xf>
    <xf numFmtId="0" fontId="9" fillId="0" borderId="0" xfId="0" applyFont="1" applyAlignment="1" applyProtection="1">
      <alignment horizontal="left"/>
      <protection locked="0"/>
    </xf>
    <xf numFmtId="0" fontId="0" fillId="0" borderId="6" xfId="0" applyBorder="1" applyProtection="1">
      <protection locked="0"/>
    </xf>
    <xf numFmtId="0" fontId="0" fillId="0" borderId="3" xfId="0" applyBorder="1" applyAlignment="1">
      <alignment horizontal="center"/>
    </xf>
    <xf numFmtId="0" fontId="0" fillId="0" borderId="4" xfId="0" applyBorder="1" applyAlignment="1">
      <alignment horizontal="center"/>
    </xf>
    <xf numFmtId="0" fontId="3" fillId="0" borderId="0" xfId="0" applyFont="1"/>
    <xf numFmtId="3" fontId="0" fillId="2" borderId="2" xfId="1" applyNumberFormat="1" applyFont="1" applyFill="1" applyBorder="1"/>
    <xf numFmtId="164" fontId="13" fillId="0" borderId="0" xfId="0" applyNumberFormat="1" applyFont="1"/>
    <xf numFmtId="0" fontId="9" fillId="0" borderId="0" xfId="0" applyFont="1"/>
    <xf numFmtId="3" fontId="4" fillId="5" borderId="2" xfId="1" applyNumberFormat="1" applyFont="1" applyFill="1" applyBorder="1"/>
    <xf numFmtId="0" fontId="3" fillId="0" borderId="2" xfId="0" applyFont="1" applyBorder="1" applyAlignment="1">
      <alignment wrapText="1"/>
    </xf>
    <xf numFmtId="0" fontId="14" fillId="0" borderId="0" xfId="0" applyFont="1"/>
    <xf numFmtId="0" fontId="8" fillId="0" borderId="0" xfId="0" applyFont="1"/>
    <xf numFmtId="0" fontId="4" fillId="0" borderId="3" xfId="0" applyFont="1" applyBorder="1"/>
    <xf numFmtId="0" fontId="4" fillId="0" borderId="4" xfId="0" applyFont="1" applyBorder="1"/>
    <xf numFmtId="0" fontId="4" fillId="0" borderId="0" xfId="0" applyFont="1"/>
    <xf numFmtId="0" fontId="1" fillId="0" borderId="6" xfId="0" applyFont="1" applyBorder="1" applyProtection="1">
      <protection locked="0"/>
    </xf>
    <xf numFmtId="0" fontId="0" fillId="0" borderId="3" xfId="0" applyBorder="1" applyProtection="1">
      <protection locked="0"/>
    </xf>
    <xf numFmtId="3" fontId="4" fillId="0" borderId="2" xfId="1" applyNumberFormat="1" applyFont="1" applyFill="1" applyBorder="1"/>
    <xf numFmtId="0" fontId="13" fillId="0" borderId="0" xfId="0" applyFont="1"/>
    <xf numFmtId="0" fontId="3" fillId="0" borderId="8" xfId="0" applyFont="1" applyBorder="1" applyAlignment="1">
      <alignment wrapText="1"/>
    </xf>
    <xf numFmtId="0" fontId="3" fillId="0" borderId="9" xfId="0" applyFont="1" applyBorder="1" applyAlignment="1">
      <alignment wrapText="1"/>
    </xf>
    <xf numFmtId="0" fontId="3" fillId="0" borderId="6" xfId="0" applyFont="1" applyBorder="1" applyAlignment="1">
      <alignment wrapText="1"/>
    </xf>
    <xf numFmtId="0" fontId="3" fillId="0" borderId="0" xfId="0" applyFont="1" applyAlignment="1">
      <alignment wrapText="1"/>
    </xf>
    <xf numFmtId="0" fontId="16" fillId="0" borderId="0" xfId="0" applyFont="1" applyAlignment="1">
      <alignment horizontal="right"/>
    </xf>
    <xf numFmtId="0" fontId="17" fillId="0" borderId="0" xfId="0" applyFont="1" applyAlignment="1">
      <alignment horizontal="right" vertical="center" indent="1"/>
    </xf>
    <xf numFmtId="0" fontId="17" fillId="0" borderId="0" xfId="0" applyFont="1" applyAlignment="1">
      <alignment horizontal="right" vertical="center" wrapText="1" indent="1"/>
    </xf>
    <xf numFmtId="0" fontId="1" fillId="0" borderId="2" xfId="0" applyFont="1" applyBorder="1" applyAlignment="1">
      <alignment vertical="center" wrapText="1"/>
    </xf>
    <xf numFmtId="3" fontId="4" fillId="0" borderId="2" xfId="1" applyNumberFormat="1" applyFont="1" applyBorder="1"/>
    <xf numFmtId="3" fontId="0" fillId="2" borderId="10" xfId="0" applyNumberFormat="1" applyFill="1" applyBorder="1"/>
    <xf numFmtId="0" fontId="2" fillId="0" borderId="0" xfId="0" applyFont="1"/>
    <xf numFmtId="0" fontId="0" fillId="0" borderId="11" xfId="0" applyBorder="1"/>
    <xf numFmtId="2" fontId="0" fillId="0" borderId="0" xfId="0" applyNumberFormat="1"/>
    <xf numFmtId="2" fontId="0" fillId="0" borderId="0" xfId="0" applyNumberFormat="1" applyAlignment="1">
      <alignment horizontal="left"/>
    </xf>
    <xf numFmtId="0" fontId="0" fillId="0" borderId="4" xfId="0" applyBorder="1"/>
    <xf numFmtId="0" fontId="2" fillId="0" borderId="0" xfId="0" applyFont="1" applyAlignment="1">
      <alignment horizontal="center" wrapText="1"/>
    </xf>
    <xf numFmtId="0" fontId="15" fillId="0" borderId="0" xfId="0" applyFont="1" applyAlignment="1">
      <alignment wrapText="1"/>
    </xf>
    <xf numFmtId="0" fontId="1" fillId="0" borderId="5" xfId="0" applyFont="1" applyBorder="1" applyAlignment="1">
      <alignment horizontal="right"/>
    </xf>
    <xf numFmtId="0" fontId="1" fillId="0" borderId="5" xfId="0" applyFont="1" applyBorder="1"/>
    <xf numFmtId="0" fontId="0" fillId="0" borderId="6" xfId="0" applyBorder="1" applyAlignment="1">
      <alignment horizontal="center"/>
    </xf>
    <xf numFmtId="0" fontId="4" fillId="0" borderId="2" xfId="0" applyFont="1" applyBorder="1" applyAlignment="1">
      <alignment wrapText="1"/>
    </xf>
    <xf numFmtId="3" fontId="4" fillId="2" borderId="2" xfId="1" applyNumberFormat="1" applyFont="1" applyFill="1" applyBorder="1"/>
    <xf numFmtId="0" fontId="4" fillId="0" borderId="2" xfId="0" applyFont="1" applyBorder="1" applyAlignment="1">
      <alignment horizontal="left" wrapText="1"/>
    </xf>
    <xf numFmtId="0" fontId="4" fillId="0" borderId="0" xfId="1" applyNumberFormat="1" applyFont="1" applyFill="1" applyBorder="1"/>
    <xf numFmtId="0" fontId="0" fillId="0" borderId="0" xfId="0" applyAlignment="1">
      <alignment wrapText="1"/>
    </xf>
    <xf numFmtId="0" fontId="9" fillId="0" borderId="0" xfId="0" applyFont="1" applyAlignment="1">
      <alignment horizontal="left"/>
    </xf>
    <xf numFmtId="0" fontId="9" fillId="0" borderId="6" xfId="0" applyFont="1" applyBorder="1" applyAlignment="1">
      <alignment horizontal="left"/>
    </xf>
    <xf numFmtId="0" fontId="1" fillId="0" borderId="0" xfId="11" applyFont="1"/>
    <xf numFmtId="0" fontId="4" fillId="0" borderId="0" xfId="11"/>
    <xf numFmtId="0" fontId="5" fillId="0" borderId="0" xfId="9"/>
    <xf numFmtId="0" fontId="11" fillId="0" borderId="0" xfId="9" applyFont="1"/>
    <xf numFmtId="0" fontId="4" fillId="0" borderId="2" xfId="11" applyBorder="1"/>
    <xf numFmtId="0" fontId="4" fillId="0" borderId="6" xfId="11" applyBorder="1" applyAlignment="1">
      <alignment horizontal="left"/>
    </xf>
    <xf numFmtId="0" fontId="4" fillId="0" borderId="0" xfId="11" applyAlignment="1">
      <alignment horizontal="left"/>
    </xf>
    <xf numFmtId="0" fontId="4" fillId="0" borderId="0" xfId="11" applyAlignment="1">
      <alignment horizontal="center"/>
    </xf>
    <xf numFmtId="0" fontId="1" fillId="0" borderId="5" xfId="11" applyFont="1" applyBorder="1" applyAlignment="1" applyProtection="1">
      <alignment horizontal="right"/>
      <protection locked="0"/>
    </xf>
    <xf numFmtId="0" fontId="1" fillId="0" borderId="2" xfId="11" applyFont="1" applyBorder="1" applyAlignment="1" applyProtection="1">
      <alignment horizontal="right"/>
      <protection locked="0"/>
    </xf>
    <xf numFmtId="0" fontId="4" fillId="0" borderId="4" xfId="11" applyBorder="1" applyAlignment="1">
      <alignment horizontal="center"/>
    </xf>
    <xf numFmtId="0" fontId="4" fillId="0" borderId="4" xfId="11" applyBorder="1"/>
    <xf numFmtId="0" fontId="3" fillId="0" borderId="0" xfId="11" applyFont="1"/>
    <xf numFmtId="3" fontId="5" fillId="2" borderId="2" xfId="1" applyNumberFormat="1" applyFont="1" applyFill="1" applyBorder="1"/>
    <xf numFmtId="3" fontId="4" fillId="0" borderId="2" xfId="1" applyNumberFormat="1" applyFont="1" applyBorder="1" applyProtection="1">
      <protection locked="0"/>
    </xf>
    <xf numFmtId="0" fontId="4" fillId="0" borderId="5" xfId="11" applyBorder="1"/>
    <xf numFmtId="0" fontId="9" fillId="0" borderId="2" xfId="9" applyFont="1" applyBorder="1" applyAlignment="1">
      <alignment wrapText="1"/>
    </xf>
    <xf numFmtId="0" fontId="9" fillId="0" borderId="9" xfId="11" applyFont="1" applyBorder="1" applyAlignment="1">
      <alignment horizontal="left"/>
    </xf>
    <xf numFmtId="0" fontId="9" fillId="0" borderId="0" xfId="11" applyFont="1" applyAlignment="1">
      <alignment horizontal="left"/>
    </xf>
    <xf numFmtId="0" fontId="29" fillId="0" borderId="0" xfId="9" applyFont="1"/>
    <xf numFmtId="0" fontId="31" fillId="0" borderId="0" xfId="9" applyFont="1" applyAlignment="1">
      <alignment horizontal="right"/>
    </xf>
    <xf numFmtId="0" fontId="3" fillId="0" borderId="0" xfId="11" applyFont="1" applyAlignment="1">
      <alignment horizontal="right"/>
    </xf>
    <xf numFmtId="0" fontId="28" fillId="0" borderId="0" xfId="9" applyFont="1" applyAlignment="1">
      <alignment horizontal="right"/>
    </xf>
    <xf numFmtId="0" fontId="4" fillId="0" borderId="0" xfId="11" applyProtection="1">
      <protection locked="0"/>
    </xf>
    <xf numFmtId="0" fontId="31" fillId="0" borderId="0" xfId="9" applyFont="1" applyAlignment="1">
      <alignment horizontal="left"/>
    </xf>
    <xf numFmtId="0" fontId="31" fillId="0" borderId="0" xfId="9" applyFont="1"/>
    <xf numFmtId="0" fontId="28" fillId="0" borderId="0" xfId="9" applyFont="1"/>
    <xf numFmtId="0" fontId="28" fillId="0" borderId="0" xfId="9" applyFont="1" applyAlignment="1">
      <alignment horizontal="left" indent="1"/>
    </xf>
    <xf numFmtId="0" fontId="1" fillId="0" borderId="0" xfId="13" applyFont="1" applyAlignment="1">
      <alignment horizontal="left"/>
    </xf>
    <xf numFmtId="0" fontId="4" fillId="0" borderId="0" xfId="13"/>
    <xf numFmtId="0" fontId="3" fillId="0" borderId="0" xfId="13" applyFont="1"/>
    <xf numFmtId="0" fontId="30" fillId="0" borderId="0" xfId="13" applyFont="1" applyAlignment="1">
      <alignment horizontal="left"/>
    </xf>
    <xf numFmtId="0" fontId="30" fillId="0" borderId="0" xfId="13" applyFont="1"/>
    <xf numFmtId="0" fontId="4" fillId="0" borderId="0" xfId="13" applyAlignment="1">
      <alignment horizontal="left"/>
    </xf>
    <xf numFmtId="0" fontId="4" fillId="0" borderId="10" xfId="13" applyBorder="1" applyAlignment="1">
      <alignment horizontal="left"/>
    </xf>
    <xf numFmtId="0" fontId="4" fillId="0" borderId="2" xfId="13" applyBorder="1" applyAlignment="1">
      <alignment horizontal="left"/>
    </xf>
    <xf numFmtId="0" fontId="1" fillId="0" borderId="2" xfId="13" applyFont="1" applyBorder="1" applyAlignment="1">
      <alignment horizontal="right"/>
    </xf>
    <xf numFmtId="0" fontId="3" fillId="3" borderId="2" xfId="13" applyFont="1" applyFill="1" applyBorder="1" applyAlignment="1">
      <alignment horizontal="left"/>
    </xf>
    <xf numFmtId="0" fontId="2" fillId="3" borderId="2" xfId="13" applyFont="1" applyFill="1" applyBorder="1" applyAlignment="1">
      <alignment horizontal="center" wrapText="1"/>
    </xf>
    <xf numFmtId="0" fontId="2" fillId="3" borderId="12" xfId="13" applyFont="1" applyFill="1" applyBorder="1" applyAlignment="1">
      <alignment horizontal="center" wrapText="1"/>
    </xf>
    <xf numFmtId="0" fontId="3" fillId="0" borderId="2" xfId="13" applyFont="1" applyBorder="1" applyAlignment="1">
      <alignment horizontal="left" wrapText="1"/>
    </xf>
    <xf numFmtId="3" fontId="4" fillId="0" borderId="2" xfId="13" applyNumberFormat="1" applyBorder="1"/>
    <xf numFmtId="3" fontId="4" fillId="2" borderId="12" xfId="13" applyNumberFormat="1" applyFill="1" applyBorder="1"/>
    <xf numFmtId="0" fontId="21" fillId="0" borderId="0" xfId="13" applyFont="1"/>
    <xf numFmtId="0" fontId="3" fillId="0" borderId="2" xfId="13" applyFont="1" applyBorder="1" applyAlignment="1">
      <alignment horizontal="left"/>
    </xf>
    <xf numFmtId="0" fontId="3" fillId="2" borderId="2" xfId="13" applyFont="1" applyFill="1" applyBorder="1" applyAlignment="1">
      <alignment horizontal="left"/>
    </xf>
    <xf numFmtId="3" fontId="4" fillId="2" borderId="2" xfId="13" applyNumberFormat="1" applyFill="1" applyBorder="1"/>
    <xf numFmtId="3" fontId="4" fillId="2" borderId="13" xfId="13" applyNumberFormat="1" applyFill="1" applyBorder="1"/>
    <xf numFmtId="3" fontId="4" fillId="2" borderId="14" xfId="13" applyNumberFormat="1" applyFill="1" applyBorder="1"/>
    <xf numFmtId="3" fontId="4" fillId="0" borderId="12" xfId="13" applyNumberFormat="1" applyBorder="1"/>
    <xf numFmtId="0" fontId="3" fillId="0" borderId="0" xfId="13" applyFont="1" applyAlignment="1">
      <alignment horizontal="right" vertical="top"/>
    </xf>
    <xf numFmtId="0" fontId="2" fillId="0" borderId="0" xfId="9" applyFont="1"/>
    <xf numFmtId="0" fontId="1" fillId="0" borderId="0" xfId="9" applyFont="1"/>
    <xf numFmtId="0" fontId="4" fillId="0" borderId="0" xfId="13" applyProtection="1">
      <protection locked="0"/>
    </xf>
    <xf numFmtId="0" fontId="9" fillId="0" borderId="0" xfId="13" applyFont="1" applyAlignment="1">
      <alignment horizontal="left"/>
    </xf>
    <xf numFmtId="0" fontId="4" fillId="0" borderId="0" xfId="13" applyAlignment="1">
      <alignment horizontal="center"/>
    </xf>
    <xf numFmtId="0" fontId="19" fillId="0" borderId="0" xfId="13" applyFont="1" applyAlignment="1">
      <alignment horizontal="left" wrapText="1"/>
    </xf>
    <xf numFmtId="0" fontId="32" fillId="0" borderId="0" xfId="9" applyFont="1"/>
    <xf numFmtId="0" fontId="33" fillId="0" borderId="0" xfId="9" applyFont="1"/>
    <xf numFmtId="0" fontId="33" fillId="0" borderId="0" xfId="9" applyFont="1" applyAlignment="1">
      <alignment wrapText="1"/>
    </xf>
    <xf numFmtId="0" fontId="4" fillId="0" borderId="0" xfId="13" applyAlignment="1">
      <alignment wrapText="1"/>
    </xf>
    <xf numFmtId="0" fontId="20" fillId="0" borderId="0" xfId="9" applyFont="1"/>
    <xf numFmtId="0" fontId="46" fillId="0" borderId="0" xfId="0" applyFont="1"/>
    <xf numFmtId="0" fontId="19" fillId="0" borderId="0" xfId="0" applyFont="1"/>
    <xf numFmtId="0" fontId="4" fillId="0" borderId="15" xfId="11" applyBorder="1"/>
    <xf numFmtId="0" fontId="4" fillId="0" borderId="16" xfId="11" applyBorder="1"/>
    <xf numFmtId="0" fontId="24" fillId="0" borderId="0" xfId="9" applyFont="1"/>
    <xf numFmtId="0" fontId="13" fillId="0" borderId="0" xfId="9" applyFont="1"/>
    <xf numFmtId="0" fontId="23" fillId="0" borderId="0" xfId="9" applyFont="1"/>
    <xf numFmtId="0" fontId="3" fillId="0" borderId="15" xfId="10" applyFont="1" applyBorder="1"/>
    <xf numFmtId="0" fontId="46" fillId="0" borderId="0" xfId="6" applyFont="1" applyAlignment="1">
      <alignment vertical="center"/>
    </xf>
    <xf numFmtId="0" fontId="27" fillId="0" borderId="0" xfId="9" applyFont="1"/>
    <xf numFmtId="0" fontId="10" fillId="0" borderId="0" xfId="9" applyFont="1" applyAlignment="1">
      <alignment horizontal="left"/>
    </xf>
    <xf numFmtId="0" fontId="31" fillId="0" borderId="26" xfId="9" applyFont="1" applyBorder="1" applyAlignment="1">
      <alignment horizontal="left" vertical="center" wrapText="1"/>
    </xf>
    <xf numFmtId="0" fontId="31" fillId="0" borderId="0" xfId="9" applyFont="1" applyAlignment="1">
      <alignment horizontal="left" vertical="center" wrapText="1"/>
    </xf>
    <xf numFmtId="1" fontId="10" fillId="0" borderId="27" xfId="9" applyNumberFormat="1" applyFont="1" applyBorder="1" applyAlignment="1">
      <alignment horizontal="right" vertical="center"/>
    </xf>
    <xf numFmtId="1" fontId="10" fillId="0" borderId="28" xfId="9" applyNumberFormat="1" applyFont="1" applyBorder="1" applyAlignment="1">
      <alignment horizontal="right" vertical="center"/>
    </xf>
    <xf numFmtId="0" fontId="5" fillId="0" borderId="11" xfId="9" applyBorder="1"/>
    <xf numFmtId="0" fontId="4" fillId="0" borderId="29" xfId="11" applyBorder="1"/>
    <xf numFmtId="0" fontId="10" fillId="2" borderId="29" xfId="9" applyFont="1" applyFill="1" applyBorder="1"/>
    <xf numFmtId="3" fontId="5" fillId="2" borderId="22" xfId="9" applyNumberFormat="1" applyFill="1" applyBorder="1"/>
    <xf numFmtId="3" fontId="5" fillId="2" borderId="24" xfId="9" applyNumberFormat="1" applyFill="1" applyBorder="1"/>
    <xf numFmtId="10" fontId="5" fillId="2" borderId="24" xfId="9" applyNumberFormat="1" applyFill="1" applyBorder="1"/>
    <xf numFmtId="10" fontId="5" fillId="2" borderId="23" xfId="9" applyNumberFormat="1" applyFill="1" applyBorder="1"/>
    <xf numFmtId="0" fontId="10" fillId="4" borderId="0" xfId="9" applyFont="1" applyFill="1"/>
    <xf numFmtId="0" fontId="5" fillId="4" borderId="0" xfId="9" applyFill="1"/>
    <xf numFmtId="3" fontId="5" fillId="0" borderId="2" xfId="9" applyNumberFormat="1" applyBorder="1" applyAlignment="1">
      <alignment wrapText="1"/>
    </xf>
    <xf numFmtId="3" fontId="5" fillId="0" borderId="2" xfId="9" applyNumberFormat="1" applyBorder="1"/>
    <xf numFmtId="10" fontId="5" fillId="2" borderId="2" xfId="9" applyNumberFormat="1" applyFill="1" applyBorder="1"/>
    <xf numFmtId="10" fontId="5" fillId="2" borderId="17" xfId="9" applyNumberFormat="1" applyFill="1" applyBorder="1"/>
    <xf numFmtId="0" fontId="5" fillId="0" borderId="18" xfId="9" applyBorder="1"/>
    <xf numFmtId="0" fontId="5" fillId="0" borderId="21" xfId="9" applyBorder="1"/>
    <xf numFmtId="3" fontId="5" fillId="0" borderId="24" xfId="9" applyNumberFormat="1" applyBorder="1"/>
    <xf numFmtId="0" fontId="38" fillId="0" borderId="0" xfId="9" applyFont="1"/>
    <xf numFmtId="3" fontId="5" fillId="0" borderId="2" xfId="9" applyNumberFormat="1" applyBorder="1" applyAlignment="1">
      <alignment horizontal="right"/>
    </xf>
    <xf numFmtId="3" fontId="5" fillId="0" borderId="24" xfId="9" applyNumberFormat="1" applyBorder="1" applyAlignment="1">
      <alignment horizontal="right"/>
    </xf>
    <xf numFmtId="0" fontId="5" fillId="0" borderId="18" xfId="9" applyBorder="1" applyAlignment="1">
      <alignment wrapText="1"/>
    </xf>
    <xf numFmtId="0" fontId="13" fillId="0" borderId="0" xfId="10" applyFont="1" applyAlignment="1">
      <alignment horizontal="left"/>
    </xf>
    <xf numFmtId="10" fontId="23" fillId="0" borderId="0" xfId="9" applyNumberFormat="1" applyFont="1"/>
    <xf numFmtId="0" fontId="5" fillId="0" borderId="15" xfId="9" applyBorder="1"/>
    <xf numFmtId="3" fontId="4" fillId="0" borderId="2" xfId="13" applyNumberFormat="1" applyBorder="1" applyAlignment="1">
      <alignment horizontal="right"/>
    </xf>
    <xf numFmtId="0" fontId="5" fillId="0" borderId="20" xfId="9" applyBorder="1"/>
    <xf numFmtId="3" fontId="4" fillId="0" borderId="24" xfId="13" applyNumberFormat="1" applyBorder="1" applyAlignment="1">
      <alignment horizontal="right"/>
    </xf>
    <xf numFmtId="10" fontId="5" fillId="0" borderId="0" xfId="9" applyNumberFormat="1"/>
    <xf numFmtId="0" fontId="5" fillId="0" borderId="0" xfId="9" applyProtection="1">
      <protection locked="0"/>
    </xf>
    <xf numFmtId="0" fontId="3" fillId="0" borderId="2" xfId="13" applyFont="1" applyBorder="1" applyAlignment="1">
      <alignment horizontal="right" vertical="top"/>
    </xf>
    <xf numFmtId="0" fontId="9" fillId="0" borderId="0" xfId="13" applyFont="1" applyAlignment="1">
      <alignment horizontal="center"/>
    </xf>
    <xf numFmtId="0" fontId="3" fillId="0" borderId="0" xfId="13" applyFont="1" applyAlignment="1">
      <alignment horizontal="left"/>
    </xf>
    <xf numFmtId="3" fontId="4" fillId="0" borderId="1" xfId="12" applyNumberFormat="1" applyBorder="1" applyAlignment="1">
      <alignment horizontal="right" wrapText="1"/>
    </xf>
    <xf numFmtId="165" fontId="4" fillId="0" borderId="1" xfId="12" applyNumberFormat="1" applyBorder="1" applyAlignment="1">
      <alignment horizontal="right" wrapText="1"/>
    </xf>
    <xf numFmtId="4" fontId="4" fillId="0" borderId="1" xfId="12" applyNumberFormat="1" applyBorder="1" applyAlignment="1">
      <alignment horizontal="right" wrapText="1"/>
    </xf>
    <xf numFmtId="1" fontId="10" fillId="0" borderId="2" xfId="9" applyNumberFormat="1" applyFont="1" applyBorder="1" applyAlignment="1">
      <alignment horizontal="right" vertical="center"/>
    </xf>
    <xf numFmtId="0" fontId="4" fillId="0" borderId="30" xfId="11" applyBorder="1"/>
    <xf numFmtId="3" fontId="5" fillId="2" borderId="21" xfId="9" applyNumberFormat="1" applyFill="1" applyBorder="1"/>
    <xf numFmtId="3" fontId="5" fillId="0" borderId="2" xfId="9" applyNumberFormat="1" applyBorder="1" applyAlignment="1">
      <alignment horizontal="right" wrapText="1"/>
    </xf>
    <xf numFmtId="3" fontId="5" fillId="0" borderId="24" xfId="9" applyNumberFormat="1" applyBorder="1" applyAlignment="1">
      <alignment horizontal="right" wrapText="1"/>
    </xf>
    <xf numFmtId="0" fontId="5" fillId="0" borderId="31" xfId="9" applyBorder="1"/>
    <xf numFmtId="10" fontId="5" fillId="2" borderId="7" xfId="9" applyNumberFormat="1" applyFill="1" applyBorder="1"/>
    <xf numFmtId="10" fontId="5" fillId="2" borderId="32" xfId="9" applyNumberFormat="1" applyFill="1" applyBorder="1"/>
    <xf numFmtId="0" fontId="26" fillId="0" borderId="0" xfId="9" applyFont="1"/>
    <xf numFmtId="0" fontId="47" fillId="0" borderId="0" xfId="10" applyFont="1" applyAlignment="1">
      <alignment horizontal="left"/>
    </xf>
    <xf numFmtId="3" fontId="4" fillId="0" borderId="0" xfId="12" applyNumberFormat="1" applyAlignment="1">
      <alignment horizontal="right" wrapText="1"/>
    </xf>
    <xf numFmtId="165" fontId="4" fillId="0" borderId="0" xfId="12" applyNumberFormat="1" applyAlignment="1">
      <alignment horizontal="right" wrapText="1"/>
    </xf>
    <xf numFmtId="4" fontId="4" fillId="0" borderId="0" xfId="12" applyNumberFormat="1" applyAlignment="1">
      <alignment horizontal="right" wrapText="1"/>
    </xf>
    <xf numFmtId="0" fontId="4" fillId="0" borderId="0" xfId="12" applyAlignment="1">
      <alignment horizontal="center" wrapText="1"/>
    </xf>
    <xf numFmtId="166" fontId="5" fillId="0" borderId="2" xfId="9" applyNumberFormat="1" applyBorder="1" applyAlignment="1">
      <alignment horizontal="center" vertical="center"/>
    </xf>
    <xf numFmtId="3" fontId="0" fillId="6" borderId="2" xfId="0" applyNumberFormat="1" applyFill="1" applyBorder="1"/>
    <xf numFmtId="3" fontId="0" fillId="5" borderId="2" xfId="0" applyNumberFormat="1" applyFill="1" applyBorder="1" applyProtection="1">
      <protection locked="0"/>
    </xf>
    <xf numFmtId="0" fontId="0" fillId="5" borderId="0" xfId="0" applyFill="1" applyProtection="1">
      <protection locked="0"/>
    </xf>
    <xf numFmtId="3" fontId="5" fillId="2" borderId="2" xfId="0" applyNumberFormat="1" applyFont="1" applyFill="1" applyBorder="1"/>
    <xf numFmtId="3" fontId="5" fillId="5" borderId="2" xfId="1" applyNumberFormat="1" applyFont="1" applyFill="1" applyBorder="1"/>
    <xf numFmtId="3" fontId="5" fillId="5" borderId="2" xfId="0" applyNumberFormat="1" applyFont="1" applyFill="1" applyBorder="1"/>
    <xf numFmtId="0" fontId="9" fillId="0" borderId="34" xfId="0" applyFont="1" applyBorder="1" applyAlignment="1">
      <alignment horizontal="left"/>
    </xf>
    <xf numFmtId="0" fontId="3" fillId="7" borderId="7" xfId="0" applyFont="1" applyFill="1" applyBorder="1"/>
    <xf numFmtId="0" fontId="3" fillId="7" borderId="2" xfId="0" applyFont="1" applyFill="1" applyBorder="1"/>
    <xf numFmtId="49" fontId="3" fillId="0" borderId="2" xfId="13" applyNumberFormat="1" applyFont="1" applyBorder="1" applyAlignment="1">
      <alignment horizontal="left" wrapText="1"/>
    </xf>
    <xf numFmtId="0" fontId="2" fillId="7" borderId="2" xfId="13" applyFont="1" applyFill="1" applyBorder="1" applyAlignment="1">
      <alignment horizontal="center" wrapText="1"/>
    </xf>
    <xf numFmtId="0" fontId="4" fillId="6" borderId="2" xfId="0" applyFont="1" applyFill="1" applyBorder="1" applyAlignment="1">
      <alignment wrapText="1"/>
    </xf>
    <xf numFmtId="0" fontId="2" fillId="7" borderId="2" xfId="0" applyFont="1" applyFill="1" applyBorder="1" applyAlignment="1">
      <alignment horizontal="center"/>
    </xf>
    <xf numFmtId="0" fontId="0" fillId="0" borderId="5" xfId="0" applyBorder="1"/>
    <xf numFmtId="3" fontId="5" fillId="0" borderId="10" xfId="9" applyNumberFormat="1" applyBorder="1" applyAlignment="1">
      <alignment horizontal="right" wrapText="1"/>
    </xf>
    <xf numFmtId="3" fontId="5" fillId="0" borderId="10" xfId="9" applyNumberFormat="1" applyBorder="1" applyAlignment="1">
      <alignment horizontal="right"/>
    </xf>
    <xf numFmtId="10" fontId="5" fillId="2" borderId="10" xfId="9" applyNumberFormat="1" applyFill="1" applyBorder="1"/>
    <xf numFmtId="10" fontId="5" fillId="2" borderId="19" xfId="9" applyNumberFormat="1" applyFill="1" applyBorder="1"/>
    <xf numFmtId="3" fontId="5" fillId="0" borderId="7" xfId="9" applyNumberFormat="1" applyBorder="1" applyAlignment="1">
      <alignment horizontal="right" wrapText="1"/>
    </xf>
    <xf numFmtId="3" fontId="5" fillId="0" borderId="7" xfId="9" applyNumberFormat="1" applyBorder="1" applyAlignment="1">
      <alignment horizontal="right"/>
    </xf>
    <xf numFmtId="0" fontId="3" fillId="0" borderId="18" xfId="13" applyFont="1" applyBorder="1" applyAlignment="1">
      <alignment horizontal="left"/>
    </xf>
    <xf numFmtId="3" fontId="5" fillId="0" borderId="10" xfId="9" applyNumberFormat="1" applyBorder="1"/>
    <xf numFmtId="3" fontId="4" fillId="5" borderId="2" xfId="1" applyNumberFormat="1" applyFont="1" applyFill="1" applyBorder="1" applyProtection="1">
      <protection locked="0"/>
    </xf>
    <xf numFmtId="0" fontId="9" fillId="0" borderId="35" xfId="0" applyFont="1" applyBorder="1" applyAlignment="1">
      <alignment horizontal="left"/>
    </xf>
    <xf numFmtId="166" fontId="4" fillId="0" borderId="5" xfId="0" applyNumberFormat="1" applyFont="1" applyBorder="1" applyProtection="1">
      <protection locked="0"/>
    </xf>
    <xf numFmtId="3" fontId="0" fillId="6" borderId="5" xfId="0" applyNumberFormat="1" applyFill="1" applyBorder="1"/>
    <xf numFmtId="3" fontId="4" fillId="2" borderId="5" xfId="1" applyNumberFormat="1" applyFont="1" applyFill="1" applyBorder="1"/>
    <xf numFmtId="0" fontId="2" fillId="0" borderId="0" xfId="0" applyFont="1" applyAlignment="1">
      <alignment wrapText="1"/>
    </xf>
    <xf numFmtId="0" fontId="2" fillId="0" borderId="6" xfId="0" applyFont="1" applyBorder="1" applyAlignment="1">
      <alignment wrapText="1"/>
    </xf>
    <xf numFmtId="0" fontId="2" fillId="7" borderId="2" xfId="0" applyFont="1" applyFill="1" applyBorder="1" applyAlignment="1">
      <alignment wrapText="1"/>
    </xf>
    <xf numFmtId="166" fontId="4" fillId="0" borderId="0" xfId="0" applyNumberFormat="1" applyFont="1"/>
    <xf numFmtId="0" fontId="1" fillId="0" borderId="8" xfId="0" applyFont="1" applyBorder="1" applyAlignment="1">
      <alignment horizontal="right"/>
    </xf>
    <xf numFmtId="0" fontId="1" fillId="0" borderId="8" xfId="0" applyFont="1" applyBorder="1"/>
    <xf numFmtId="0" fontId="2" fillId="7" borderId="7" xfId="0" applyFont="1" applyFill="1" applyBorder="1" applyAlignment="1">
      <alignment horizontal="center" wrapText="1"/>
    </xf>
    <xf numFmtId="0" fontId="9" fillId="0" borderId="0" xfId="0" applyFont="1" applyAlignment="1">
      <alignment vertical="top" wrapText="1"/>
    </xf>
    <xf numFmtId="0" fontId="39" fillId="0" borderId="0" xfId="0" applyFont="1" applyAlignment="1">
      <alignment vertical="top" wrapText="1"/>
    </xf>
    <xf numFmtId="0" fontId="40" fillId="0" borderId="0" xfId="0" applyFont="1" applyAlignment="1">
      <alignment horizontal="left" vertical="top" wrapText="1"/>
    </xf>
    <xf numFmtId="0" fontId="39" fillId="0" borderId="47" xfId="0" applyFont="1" applyBorder="1" applyAlignment="1">
      <alignment horizontal="left" wrapText="1"/>
    </xf>
    <xf numFmtId="0" fontId="4" fillId="0" borderId="47" xfId="0" applyFont="1" applyBorder="1" applyAlignment="1">
      <alignment horizontal="left" vertical="top" wrapText="1"/>
    </xf>
    <xf numFmtId="0" fontId="39" fillId="8" borderId="47" xfId="0" applyFont="1" applyFill="1" applyBorder="1" applyAlignment="1">
      <alignment horizontal="left" vertical="center" wrapText="1"/>
    </xf>
    <xf numFmtId="0" fontId="2" fillId="8" borderId="47" xfId="0" applyFont="1" applyFill="1" applyBorder="1" applyAlignment="1">
      <alignment horizontal="center" vertical="center" wrapText="1"/>
    </xf>
    <xf numFmtId="1" fontId="4" fillId="9" borderId="47" xfId="0" applyNumberFormat="1" applyFont="1" applyFill="1" applyBorder="1" applyAlignment="1">
      <alignment horizontal="right" vertical="top" shrinkToFit="1"/>
    </xf>
    <xf numFmtId="0" fontId="39" fillId="9" borderId="47" xfId="0" applyFont="1" applyFill="1" applyBorder="1" applyAlignment="1">
      <alignment horizontal="left" wrapText="1"/>
    </xf>
    <xf numFmtId="0" fontId="4" fillId="9" borderId="47" xfId="0" applyFont="1" applyFill="1" applyBorder="1" applyAlignment="1">
      <alignment horizontal="left" vertical="top" wrapText="1"/>
    </xf>
    <xf numFmtId="0" fontId="3" fillId="0" borderId="47" xfId="0" applyFont="1" applyBorder="1" applyAlignment="1">
      <alignment horizontal="left" vertical="top" wrapText="1"/>
    </xf>
    <xf numFmtId="0" fontId="2" fillId="8" borderId="47" xfId="0" applyFont="1" applyFill="1" applyBorder="1" applyAlignment="1">
      <alignment horizontal="center" vertical="top" wrapText="1"/>
    </xf>
    <xf numFmtId="0" fontId="1" fillId="0" borderId="48" xfId="0" applyFont="1" applyBorder="1" applyAlignment="1">
      <alignment horizontal="right" vertical="top" wrapText="1"/>
    </xf>
    <xf numFmtId="0" fontId="39" fillId="0" borderId="2" xfId="0" applyFont="1" applyBorder="1" applyAlignment="1">
      <alignment horizontal="left" wrapText="1"/>
    </xf>
    <xf numFmtId="0" fontId="4" fillId="0" borderId="49" xfId="0" applyFont="1" applyBorder="1" applyAlignment="1">
      <alignment horizontal="left" vertical="top" wrapText="1"/>
    </xf>
    <xf numFmtId="0" fontId="4" fillId="0" borderId="2" xfId="0" applyFont="1" applyBorder="1" applyAlignment="1">
      <alignment vertical="center" wrapText="1"/>
    </xf>
    <xf numFmtId="0" fontId="3" fillId="0" borderId="50" xfId="0" applyFont="1" applyBorder="1" applyAlignment="1">
      <alignment horizontal="left" vertical="top" wrapText="1"/>
    </xf>
    <xf numFmtId="0" fontId="3" fillId="0" borderId="2" xfId="0" applyFont="1" applyBorder="1" applyAlignment="1">
      <alignment vertical="top" wrapText="1"/>
    </xf>
    <xf numFmtId="0" fontId="9" fillId="0" borderId="47" xfId="0" applyFont="1" applyBorder="1" applyAlignment="1">
      <alignment horizontal="left" vertical="top" wrapText="1"/>
    </xf>
    <xf numFmtId="0" fontId="43" fillId="0" borderId="47" xfId="0" applyFont="1" applyBorder="1" applyAlignment="1">
      <alignment horizontal="left" vertical="top" wrapText="1"/>
    </xf>
    <xf numFmtId="0" fontId="3" fillId="0" borderId="2" xfId="0" applyFont="1" applyBorder="1" applyAlignment="1">
      <alignment vertical="center" wrapText="1"/>
    </xf>
    <xf numFmtId="0" fontId="4" fillId="6" borderId="2" xfId="0" applyFont="1" applyFill="1" applyBorder="1"/>
    <xf numFmtId="0" fontId="42" fillId="8" borderId="51" xfId="0" applyFont="1" applyFill="1" applyBorder="1" applyAlignment="1">
      <alignment horizontal="center" wrapText="1"/>
    </xf>
    <xf numFmtId="0" fontId="22" fillId="8" borderId="51" xfId="0" applyFont="1" applyFill="1" applyBorder="1" applyAlignment="1">
      <alignment horizontal="center" wrapText="1"/>
    </xf>
    <xf numFmtId="1" fontId="22" fillId="9" borderId="47" xfId="0" applyNumberFormat="1" applyFont="1" applyFill="1" applyBorder="1" applyAlignment="1">
      <alignment horizontal="right" shrinkToFit="1"/>
    </xf>
    <xf numFmtId="0" fontId="22" fillId="8" borderId="51" xfId="0" applyFont="1" applyFill="1" applyBorder="1" applyAlignment="1">
      <alignment horizontal="left" wrapText="1" indent="4"/>
    </xf>
    <xf numFmtId="1" fontId="22" fillId="9" borderId="50" xfId="0" applyNumberFormat="1" applyFont="1" applyFill="1" applyBorder="1" applyAlignment="1">
      <alignment horizontal="right" shrinkToFit="1"/>
    </xf>
    <xf numFmtId="0" fontId="22" fillId="9" borderId="50" xfId="0" applyFont="1" applyFill="1" applyBorder="1" applyAlignment="1">
      <alignment horizontal="left" vertical="top" wrapText="1"/>
    </xf>
    <xf numFmtId="1" fontId="1" fillId="0" borderId="2" xfId="11" applyNumberFormat="1" applyFont="1" applyBorder="1" applyAlignment="1">
      <alignment horizontal="right"/>
    </xf>
    <xf numFmtId="3" fontId="4" fillId="0" borderId="2" xfId="1" applyNumberFormat="1" applyFont="1" applyBorder="1" applyAlignment="1" applyProtection="1">
      <alignment horizontal="right"/>
      <protection locked="0"/>
    </xf>
    <xf numFmtId="3" fontId="4" fillId="0" borderId="2" xfId="11" applyNumberFormat="1" applyBorder="1" applyAlignment="1" applyProtection="1">
      <alignment horizontal="right"/>
      <protection locked="0"/>
    </xf>
    <xf numFmtId="3" fontId="4" fillId="2" borderId="2" xfId="1" applyNumberFormat="1" applyFont="1" applyFill="1" applyBorder="1" applyAlignment="1" applyProtection="1">
      <alignment horizontal="right"/>
      <protection locked="0"/>
    </xf>
    <xf numFmtId="164" fontId="13" fillId="0" borderId="0" xfId="9" applyNumberFormat="1" applyFont="1"/>
    <xf numFmtId="0" fontId="9" fillId="0" borderId="0" xfId="11" applyFont="1"/>
    <xf numFmtId="0" fontId="4" fillId="2" borderId="2" xfId="11" applyFill="1" applyBorder="1"/>
    <xf numFmtId="3" fontId="5" fillId="2" borderId="2" xfId="9" applyNumberFormat="1" applyFill="1" applyBorder="1" applyAlignment="1">
      <alignment horizontal="right"/>
    </xf>
    <xf numFmtId="0" fontId="14" fillId="0" borderId="0" xfId="11" applyFont="1"/>
    <xf numFmtId="0" fontId="8" fillId="0" borderId="0" xfId="11" applyFont="1"/>
    <xf numFmtId="3" fontId="4" fillId="5" borderId="2" xfId="1" applyNumberFormat="1" applyFont="1" applyFill="1" applyBorder="1" applyAlignment="1" applyProtection="1">
      <alignment horizontal="right"/>
      <protection locked="0"/>
    </xf>
    <xf numFmtId="0" fontId="3" fillId="0" borderId="6" xfId="0" applyFont="1" applyBorder="1"/>
    <xf numFmtId="3" fontId="4" fillId="6" borderId="2" xfId="1" applyNumberFormat="1" applyFont="1" applyFill="1" applyBorder="1"/>
    <xf numFmtId="0" fontId="8" fillId="0" borderId="0" xfId="0" applyFont="1" applyAlignment="1">
      <alignment horizontal="left" wrapText="1"/>
    </xf>
    <xf numFmtId="0" fontId="0" fillId="0" borderId="3" xfId="0" applyBorder="1" applyAlignment="1">
      <alignment horizontal="left"/>
    </xf>
    <xf numFmtId="0" fontId="0" fillId="0" borderId="4" xfId="0" applyBorder="1" applyAlignment="1">
      <alignment horizontal="left"/>
    </xf>
    <xf numFmtId="0" fontId="17" fillId="0" borderId="0" xfId="0" applyFont="1" applyAlignment="1">
      <alignment horizontal="left" wrapText="1"/>
    </xf>
    <xf numFmtId="0" fontId="2" fillId="7" borderId="2" xfId="0" applyFont="1" applyFill="1" applyBorder="1" applyAlignment="1">
      <alignment horizontal="center" wrapText="1"/>
    </xf>
    <xf numFmtId="0" fontId="4" fillId="0" borderId="0" xfId="0" applyFont="1" applyAlignment="1">
      <alignment horizontal="left" wrapText="1"/>
    </xf>
    <xf numFmtId="0" fontId="15" fillId="0" borderId="0" xfId="0" applyFont="1" applyAlignment="1">
      <alignment horizontal="left" wrapText="1"/>
    </xf>
    <xf numFmtId="0" fontId="4" fillId="0" borderId="0" xfId="0" applyFont="1" applyAlignment="1">
      <alignment wrapText="1"/>
    </xf>
    <xf numFmtId="0" fontId="8" fillId="0" borderId="0" xfId="11" applyFont="1" applyAlignment="1">
      <alignment horizontal="left" wrapText="1"/>
    </xf>
    <xf numFmtId="0" fontId="2" fillId="7" borderId="2" xfId="11" applyFont="1" applyFill="1" applyBorder="1" applyAlignment="1">
      <alignment horizontal="center" wrapText="1"/>
    </xf>
    <xf numFmtId="0" fontId="3" fillId="0" borderId="0" xfId="13" applyFont="1" applyAlignment="1">
      <alignment horizontal="left" wrapText="1"/>
    </xf>
    <xf numFmtId="0" fontId="15" fillId="0" borderId="0" xfId="13" applyFont="1" applyAlignment="1">
      <alignment wrapText="1"/>
    </xf>
    <xf numFmtId="0" fontId="4" fillId="0" borderId="0" xfId="0" applyFont="1" applyAlignment="1">
      <alignment vertical="center" wrapText="1"/>
    </xf>
    <xf numFmtId="166" fontId="5" fillId="0" borderId="33" xfId="9" applyNumberFormat="1" applyBorder="1" applyAlignment="1">
      <alignment horizontal="center" vertical="center"/>
    </xf>
    <xf numFmtId="0" fontId="37" fillId="7" borderId="2" xfId="9" applyFont="1" applyFill="1" applyBorder="1" applyAlignment="1">
      <alignment horizontal="center"/>
    </xf>
    <xf numFmtId="0" fontId="37" fillId="7" borderId="17" xfId="9" applyFont="1" applyFill="1" applyBorder="1" applyAlignment="1">
      <alignment horizontal="center"/>
    </xf>
    <xf numFmtId="0" fontId="1" fillId="0" borderId="0" xfId="0" applyFont="1" applyAlignment="1">
      <alignment vertical="top" wrapText="1"/>
    </xf>
    <xf numFmtId="0" fontId="48" fillId="0" borderId="0" xfId="0" applyFont="1" applyAlignment="1">
      <alignment horizontal="right"/>
    </xf>
    <xf numFmtId="0" fontId="50" fillId="0" borderId="0" xfId="0" applyFont="1"/>
    <xf numFmtId="0" fontId="1" fillId="0" borderId="0" xfId="0" applyFont="1" applyFill="1"/>
    <xf numFmtId="0" fontId="2" fillId="7" borderId="2" xfId="0" applyFont="1" applyFill="1" applyBorder="1" applyAlignment="1">
      <alignment horizontal="center" wrapText="1"/>
    </xf>
    <xf numFmtId="0" fontId="52" fillId="0" borderId="2" xfId="0" applyFont="1" applyBorder="1" applyAlignment="1">
      <alignment vertical="center"/>
    </xf>
    <xf numFmtId="0" fontId="31" fillId="0" borderId="2" xfId="16" applyFont="1" applyFill="1" applyBorder="1" applyAlignment="1" applyProtection="1">
      <alignment horizontal="left"/>
    </xf>
    <xf numFmtId="0" fontId="2" fillId="7" borderId="3" xfId="0" applyFont="1" applyFill="1" applyBorder="1" applyAlignment="1">
      <alignment horizontal="center" wrapText="1"/>
    </xf>
    <xf numFmtId="0" fontId="2" fillId="7" borderId="4" xfId="0" applyFont="1" applyFill="1" applyBorder="1" applyAlignment="1">
      <alignment horizontal="center" wrapText="1"/>
    </xf>
    <xf numFmtId="0" fontId="9" fillId="0" borderId="4" xfId="0" applyFont="1" applyBorder="1" applyAlignment="1" applyProtection="1">
      <alignment horizontal="left"/>
      <protection locked="0"/>
    </xf>
    <xf numFmtId="0" fontId="9" fillId="0" borderId="5" xfId="0" applyFont="1" applyBorder="1" applyAlignment="1" applyProtection="1">
      <alignment horizontal="left" vertical="top" wrapText="1"/>
      <protection locked="0"/>
    </xf>
    <xf numFmtId="0" fontId="9" fillId="0" borderId="36" xfId="0" applyFont="1" applyBorder="1" applyAlignment="1" applyProtection="1">
      <alignment horizontal="left" vertical="top" wrapText="1"/>
      <protection locked="0"/>
    </xf>
    <xf numFmtId="0" fontId="9" fillId="0" borderId="12" xfId="0" applyFont="1" applyBorder="1" applyAlignment="1" applyProtection="1">
      <alignment horizontal="left" vertical="top" wrapText="1"/>
      <protection locked="0"/>
    </xf>
    <xf numFmtId="0" fontId="2" fillId="7" borderId="25" xfId="0" applyFont="1" applyFill="1" applyBorder="1" applyAlignment="1">
      <alignment horizontal="center" wrapText="1"/>
    </xf>
    <xf numFmtId="0" fontId="2" fillId="7" borderId="5" xfId="0" applyFont="1" applyFill="1" applyBorder="1" applyAlignment="1">
      <alignment horizontal="center" wrapText="1"/>
    </xf>
    <xf numFmtId="0" fontId="2" fillId="7" borderId="36" xfId="0" applyFont="1" applyFill="1" applyBorder="1" applyAlignment="1">
      <alignment horizontal="center" wrapText="1"/>
    </xf>
    <xf numFmtId="0" fontId="2" fillId="7" borderId="12" xfId="0" applyFont="1" applyFill="1" applyBorder="1" applyAlignment="1">
      <alignment horizontal="center" wrapText="1"/>
    </xf>
    <xf numFmtId="0" fontId="8" fillId="0" borderId="0" xfId="0" applyFont="1" applyAlignment="1">
      <alignment wrapText="1"/>
    </xf>
    <xf numFmtId="166" fontId="4" fillId="0" borderId="2" xfId="0" applyNumberFormat="1" applyFont="1" applyBorder="1" applyAlignment="1" applyProtection="1">
      <alignment horizontal="center"/>
      <protection locked="0"/>
    </xf>
    <xf numFmtId="166" fontId="4" fillId="0" borderId="5" xfId="0" applyNumberFormat="1" applyFont="1" applyBorder="1" applyAlignment="1" applyProtection="1">
      <alignment horizontal="center"/>
      <protection locked="0"/>
    </xf>
    <xf numFmtId="166" fontId="4" fillId="0" borderId="36" xfId="0" applyNumberFormat="1" applyFont="1" applyBorder="1" applyAlignment="1" applyProtection="1">
      <alignment horizontal="center"/>
      <protection locked="0"/>
    </xf>
    <xf numFmtId="166" fontId="4" fillId="0" borderId="12" xfId="0" applyNumberFormat="1" applyFont="1" applyBorder="1" applyAlignment="1" applyProtection="1">
      <alignment horizontal="center"/>
      <protection locked="0"/>
    </xf>
    <xf numFmtId="0" fontId="4" fillId="0" borderId="5" xfId="0" applyFont="1" applyBorder="1" applyAlignment="1" applyProtection="1">
      <alignment horizontal="left"/>
      <protection locked="0"/>
    </xf>
    <xf numFmtId="0" fontId="4" fillId="0" borderId="36" xfId="0" applyFont="1" applyBorder="1" applyAlignment="1" applyProtection="1">
      <alignment horizontal="left"/>
      <protection locked="0"/>
    </xf>
    <xf numFmtId="0" fontId="4" fillId="0" borderId="12" xfId="0" applyFont="1" applyBorder="1" applyAlignment="1" applyProtection="1">
      <alignment horizontal="left"/>
      <protection locked="0"/>
    </xf>
    <xf numFmtId="0" fontId="25" fillId="0" borderId="0" xfId="0" applyFont="1" applyAlignment="1">
      <alignment horizontal="left" vertical="center" wrapText="1"/>
    </xf>
    <xf numFmtId="0" fontId="2" fillId="7" borderId="3" xfId="0" applyFont="1" applyFill="1" applyBorder="1" applyAlignment="1">
      <alignment horizontal="center"/>
    </xf>
    <xf numFmtId="0" fontId="2" fillId="7" borderId="4" xfId="0" applyFont="1" applyFill="1" applyBorder="1" applyAlignment="1">
      <alignment horizontal="center"/>
    </xf>
    <xf numFmtId="0" fontId="9" fillId="0" borderId="36" xfId="0" applyFont="1" applyBorder="1" applyAlignment="1">
      <alignment vertical="top" wrapText="1"/>
    </xf>
    <xf numFmtId="0" fontId="9" fillId="0" borderId="12" xfId="0" applyFont="1" applyBorder="1" applyAlignment="1">
      <alignment vertical="top" wrapText="1"/>
    </xf>
    <xf numFmtId="0" fontId="0" fillId="0" borderId="5" xfId="0" applyBorder="1" applyAlignment="1" applyProtection="1">
      <alignment horizontal="left"/>
      <protection locked="0"/>
    </xf>
    <xf numFmtId="0" fontId="0" fillId="0" borderId="36" xfId="0" applyBorder="1" applyAlignment="1" applyProtection="1">
      <alignment horizontal="left"/>
      <protection locked="0"/>
    </xf>
    <xf numFmtId="0" fontId="0" fillId="0" borderId="12" xfId="0" applyBorder="1" applyAlignment="1" applyProtection="1">
      <alignment horizontal="left"/>
      <protection locked="0"/>
    </xf>
    <xf numFmtId="0" fontId="9" fillId="0" borderId="2" xfId="0" applyFont="1" applyBorder="1" applyAlignment="1">
      <alignment horizontal="center" vertical="top" wrapText="1"/>
    </xf>
    <xf numFmtId="0" fontId="8" fillId="0" borderId="0" xfId="0" applyFont="1" applyAlignment="1">
      <alignment horizontal="left" wrapText="1"/>
    </xf>
    <xf numFmtId="166" fontId="4" fillId="0" borderId="8" xfId="0" applyNumberFormat="1" applyFont="1" applyBorder="1" applyAlignment="1">
      <alignment horizontal="center"/>
    </xf>
    <xf numFmtId="166" fontId="4" fillId="0" borderId="9" xfId="0" applyNumberFormat="1" applyFont="1" applyBorder="1" applyAlignment="1">
      <alignment horizontal="center"/>
    </xf>
    <xf numFmtId="166" fontId="4" fillId="0" borderId="14" xfId="0" applyNumberFormat="1" applyFont="1" applyBorder="1" applyAlignment="1">
      <alignment horizontal="center"/>
    </xf>
    <xf numFmtId="0" fontId="0" fillId="0" borderId="5" xfId="0" applyBorder="1" applyAlignment="1">
      <alignment horizontal="center"/>
    </xf>
    <xf numFmtId="0" fontId="0" fillId="0" borderId="36" xfId="0" applyBorder="1" applyAlignment="1">
      <alignment horizontal="center"/>
    </xf>
    <xf numFmtId="0" fontId="0" fillId="0" borderId="12" xfId="0" applyBorder="1" applyAlignment="1">
      <alignment horizontal="center"/>
    </xf>
    <xf numFmtId="166" fontId="4" fillId="0" borderId="2" xfId="0" applyNumberFormat="1" applyFont="1" applyBorder="1" applyAlignment="1">
      <alignment horizontal="center"/>
    </xf>
    <xf numFmtId="0" fontId="1" fillId="0" borderId="0" xfId="0" applyFont="1" applyAlignment="1">
      <alignment horizontal="left" vertical="top" wrapText="1"/>
    </xf>
    <xf numFmtId="0" fontId="41" fillId="0" borderId="5" xfId="0" applyFont="1" applyBorder="1" applyAlignment="1">
      <alignment horizontal="center" vertical="top" wrapText="1"/>
    </xf>
    <xf numFmtId="0" fontId="41" fillId="0" borderId="36" xfId="0" applyFont="1" applyBorder="1" applyAlignment="1">
      <alignment horizontal="center" vertical="top" wrapText="1"/>
    </xf>
    <xf numFmtId="0" fontId="41" fillId="0" borderId="12" xfId="0" applyFont="1" applyBorder="1" applyAlignment="1">
      <alignment horizontal="center" vertical="top" wrapText="1"/>
    </xf>
    <xf numFmtId="0" fontId="1" fillId="0" borderId="53" xfId="0" applyFont="1" applyBorder="1" applyAlignment="1">
      <alignment horizontal="center" vertical="top" wrapText="1"/>
    </xf>
    <xf numFmtId="0" fontId="39" fillId="0" borderId="48" xfId="0" applyFont="1" applyBorder="1" applyAlignment="1">
      <alignment horizontal="left" wrapText="1"/>
    </xf>
    <xf numFmtId="0" fontId="39" fillId="0" borderId="54" xfId="0" applyFont="1" applyBorder="1" applyAlignment="1">
      <alignment horizontal="left" wrapText="1"/>
    </xf>
    <xf numFmtId="0" fontId="39" fillId="0" borderId="53" xfId="0" applyFont="1" applyBorder="1" applyAlignment="1">
      <alignment horizontal="left" wrapText="1"/>
    </xf>
    <xf numFmtId="0" fontId="39" fillId="0" borderId="55" xfId="0" applyFont="1" applyBorder="1" applyAlignment="1">
      <alignment horizontal="left" wrapText="1"/>
    </xf>
    <xf numFmtId="0" fontId="39" fillId="0" borderId="52" xfId="0" applyFont="1" applyBorder="1" applyAlignment="1">
      <alignment horizontal="left" wrapText="1"/>
    </xf>
    <xf numFmtId="0" fontId="39" fillId="0" borderId="56" xfId="0" applyFont="1" applyBorder="1" applyAlignment="1">
      <alignment horizontal="left" wrapText="1"/>
    </xf>
    <xf numFmtId="0" fontId="39" fillId="0" borderId="57" xfId="0" applyFont="1" applyBorder="1" applyAlignment="1">
      <alignment horizontal="left" wrapText="1"/>
    </xf>
    <xf numFmtId="0" fontId="17" fillId="10" borderId="0" xfId="0" applyFont="1" applyFill="1" applyAlignment="1">
      <alignment horizontal="left" wrapText="1"/>
    </xf>
    <xf numFmtId="0" fontId="15" fillId="0" borderId="9" xfId="0" applyFont="1" applyBorder="1" applyAlignment="1">
      <alignment horizontal="left" wrapText="1"/>
    </xf>
    <xf numFmtId="0" fontId="17" fillId="0" borderId="0" xfId="0" applyFont="1" applyAlignment="1">
      <alignment horizontal="left" wrapText="1"/>
    </xf>
    <xf numFmtId="0" fontId="3" fillId="0" borderId="5" xfId="0" applyFont="1" applyBorder="1" applyAlignment="1">
      <alignment wrapText="1"/>
    </xf>
    <xf numFmtId="0" fontId="3" fillId="0" borderId="12" xfId="0" applyFont="1" applyBorder="1" applyAlignment="1">
      <alignment wrapText="1"/>
    </xf>
    <xf numFmtId="0" fontId="9" fillId="0" borderId="5" xfId="0" applyFont="1" applyBorder="1" applyAlignment="1">
      <alignment horizontal="left" vertical="top" wrapText="1"/>
    </xf>
    <xf numFmtId="0" fontId="9" fillId="0" borderId="36" xfId="0" applyFont="1" applyBorder="1" applyAlignment="1">
      <alignment horizontal="left" vertical="top" wrapText="1"/>
    </xf>
    <xf numFmtId="0" fontId="9" fillId="0" borderId="12" xfId="0" applyFont="1" applyBorder="1" applyAlignment="1">
      <alignment horizontal="left" vertical="top" wrapText="1"/>
    </xf>
    <xf numFmtId="0" fontId="0" fillId="0" borderId="5" xfId="0" applyBorder="1" applyAlignment="1">
      <alignment wrapText="1"/>
    </xf>
    <xf numFmtId="0" fontId="0" fillId="0" borderId="12" xfId="0" applyBorder="1" applyAlignment="1">
      <alignment wrapText="1"/>
    </xf>
    <xf numFmtId="0" fontId="4" fillId="0" borderId="5" xfId="0" applyFont="1" applyBorder="1" applyAlignment="1">
      <alignment wrapText="1"/>
    </xf>
    <xf numFmtId="0" fontId="3" fillId="10" borderId="5" xfId="0" applyFont="1" applyFill="1" applyBorder="1" applyAlignment="1">
      <alignment wrapText="1"/>
    </xf>
    <xf numFmtId="0" fontId="3" fillId="10" borderId="12" xfId="0" applyFont="1" applyFill="1" applyBorder="1" applyAlignment="1">
      <alignment wrapText="1"/>
    </xf>
    <xf numFmtId="0" fontId="2" fillId="7" borderId="2" xfId="0" applyFont="1" applyFill="1" applyBorder="1" applyAlignment="1">
      <alignment horizontal="center" wrapText="1"/>
    </xf>
    <xf numFmtId="0" fontId="2" fillId="3" borderId="8" xfId="0" applyFont="1" applyFill="1" applyBorder="1" applyAlignment="1">
      <alignment wrapText="1"/>
    </xf>
    <xf numFmtId="0" fontId="2" fillId="3" borderId="14" xfId="0" applyFont="1" applyFill="1" applyBorder="1" applyAlignment="1">
      <alignment wrapText="1"/>
    </xf>
    <xf numFmtId="0" fontId="2" fillId="3" borderId="3" xfId="0" applyFont="1" applyFill="1" applyBorder="1" applyAlignment="1">
      <alignment wrapText="1"/>
    </xf>
    <xf numFmtId="0" fontId="2" fillId="3" borderId="25" xfId="0" applyFont="1" applyFill="1" applyBorder="1" applyAlignment="1">
      <alignment wrapText="1"/>
    </xf>
    <xf numFmtId="0" fontId="0" fillId="0" borderId="5" xfId="0" applyBorder="1" applyAlignment="1"/>
    <xf numFmtId="0" fontId="0" fillId="0" borderId="12" xfId="0" applyBorder="1" applyAlignment="1"/>
    <xf numFmtId="0" fontId="0" fillId="0" borderId="5" xfId="0" applyBorder="1" applyAlignment="1" applyProtection="1">
      <protection locked="0"/>
    </xf>
    <xf numFmtId="0" fontId="0" fillId="0" borderId="36" xfId="0" applyBorder="1" applyAlignment="1" applyProtection="1">
      <protection locked="0"/>
    </xf>
    <xf numFmtId="0" fontId="0" fillId="0" borderId="12" xfId="0" applyBorder="1" applyAlignment="1" applyProtection="1">
      <protection locked="0"/>
    </xf>
    <xf numFmtId="0" fontId="8" fillId="10" borderId="0" xfId="0" applyFont="1" applyFill="1" applyAlignment="1">
      <alignment horizontal="left" wrapText="1"/>
    </xf>
    <xf numFmtId="0" fontId="4" fillId="10" borderId="5" xfId="0" applyFont="1" applyFill="1" applyBorder="1" applyAlignment="1"/>
    <xf numFmtId="0" fontId="4" fillId="10" borderId="12" xfId="0" applyFont="1" applyFill="1" applyBorder="1" applyAlignment="1"/>
    <xf numFmtId="0" fontId="0" fillId="10" borderId="12" xfId="0" applyFill="1" applyBorder="1" applyAlignment="1"/>
    <xf numFmtId="0" fontId="9" fillId="0" borderId="4" xfId="0" applyFont="1" applyBorder="1" applyAlignment="1">
      <alignment horizontal="left" vertical="top" wrapText="1"/>
    </xf>
    <xf numFmtId="0" fontId="9" fillId="0" borderId="25" xfId="0" applyFont="1" applyBorder="1" applyAlignment="1">
      <alignment horizontal="left" vertical="top" wrapText="1"/>
    </xf>
    <xf numFmtId="0" fontId="9" fillId="0" borderId="37" xfId="0" applyFont="1" applyBorder="1" applyAlignment="1">
      <alignment horizontal="left"/>
    </xf>
    <xf numFmtId="0" fontId="4" fillId="0" borderId="8" xfId="0" applyFont="1" applyBorder="1" applyAlignment="1">
      <alignment horizontal="left"/>
    </xf>
    <xf numFmtId="0" fontId="4" fillId="0" borderId="9" xfId="0" applyFont="1" applyBorder="1" applyAlignment="1">
      <alignment horizontal="left"/>
    </xf>
    <xf numFmtId="0" fontId="4" fillId="0" borderId="14" xfId="0" applyFont="1" applyBorder="1" applyAlignment="1">
      <alignment horizontal="left"/>
    </xf>
    <xf numFmtId="0" fontId="3" fillId="7" borderId="10" xfId="0" applyFont="1" applyFill="1" applyBorder="1" applyAlignment="1">
      <alignment horizontal="center"/>
    </xf>
    <xf numFmtId="0" fontId="3" fillId="7" borderId="7" xfId="0" applyFont="1" applyFill="1" applyBorder="1" applyAlignment="1">
      <alignment horizontal="center"/>
    </xf>
    <xf numFmtId="0" fontId="9" fillId="0" borderId="2" xfId="0" applyFont="1" applyBorder="1" applyAlignment="1">
      <alignment horizontal="right" vertical="top" wrapText="1"/>
    </xf>
    <xf numFmtId="0" fontId="4" fillId="0" borderId="5" xfId="0" applyFont="1" applyBorder="1" applyAlignment="1">
      <alignment horizontal="center"/>
    </xf>
    <xf numFmtId="0" fontId="4" fillId="0" borderId="36" xfId="0" applyFont="1" applyBorder="1" applyAlignment="1">
      <alignment horizontal="center"/>
    </xf>
    <xf numFmtId="0" fontId="4" fillId="0" borderId="12" xfId="0" applyFont="1" applyBorder="1" applyAlignment="1">
      <alignment horizontal="center"/>
    </xf>
    <xf numFmtId="0" fontId="4" fillId="0" borderId="0" xfId="0" applyFont="1" applyAlignment="1">
      <alignment horizontal="left" wrapText="1"/>
    </xf>
    <xf numFmtId="166" fontId="4" fillId="0" borderId="5" xfId="0" applyNumberFormat="1" applyFont="1" applyBorder="1" applyAlignment="1">
      <alignment horizontal="center"/>
    </xf>
    <xf numFmtId="166" fontId="4" fillId="0" borderId="36" xfId="0" applyNumberFormat="1" applyFont="1" applyBorder="1" applyAlignment="1">
      <alignment horizontal="center"/>
    </xf>
    <xf numFmtId="166" fontId="4" fillId="0" borderId="12" xfId="0" applyNumberFormat="1" applyFont="1" applyBorder="1" applyAlignment="1">
      <alignment horizontal="center"/>
    </xf>
    <xf numFmtId="0" fontId="0" fillId="0" borderId="5" xfId="0" applyBorder="1" applyAlignment="1">
      <alignment horizontal="left"/>
    </xf>
    <xf numFmtId="0" fontId="0" fillId="0" borderId="36" xfId="0" applyBorder="1" applyAlignment="1">
      <alignment horizontal="left"/>
    </xf>
    <xf numFmtId="0" fontId="0" fillId="0" borderId="12" xfId="0" applyBorder="1" applyAlignment="1">
      <alignment horizontal="left"/>
    </xf>
    <xf numFmtId="0" fontId="3" fillId="0" borderId="9" xfId="11" applyFont="1" applyBorder="1" applyAlignment="1">
      <alignment horizontal="left"/>
    </xf>
    <xf numFmtId="0" fontId="9" fillId="0" borderId="2" xfId="11" applyFont="1" applyBorder="1" applyAlignment="1" applyProtection="1">
      <alignment horizontal="left" wrapText="1"/>
      <protection locked="0"/>
    </xf>
    <xf numFmtId="0" fontId="9" fillId="0" borderId="4" xfId="11" applyFont="1" applyBorder="1" applyAlignment="1" applyProtection="1">
      <alignment horizontal="left"/>
      <protection locked="0"/>
    </xf>
    <xf numFmtId="0" fontId="9" fillId="0" borderId="36" xfId="11" applyFont="1" applyBorder="1" applyAlignment="1" applyProtection="1">
      <alignment horizontal="left"/>
      <protection locked="0"/>
    </xf>
    <xf numFmtId="0" fontId="2" fillId="7" borderId="3" xfId="11" applyFont="1" applyFill="1" applyBorder="1" applyAlignment="1">
      <alignment horizontal="center" wrapText="1"/>
    </xf>
    <xf numFmtId="0" fontId="2" fillId="7" borderId="4" xfId="11" applyFont="1" applyFill="1" applyBorder="1" applyAlignment="1">
      <alignment horizontal="center" wrapText="1"/>
    </xf>
    <xf numFmtId="166" fontId="4" fillId="0" borderId="5" xfId="11" applyNumberFormat="1" applyBorder="1" applyAlignment="1" applyProtection="1">
      <alignment horizontal="center"/>
      <protection locked="0"/>
    </xf>
    <xf numFmtId="166" fontId="4" fillId="0" borderId="36" xfId="11" applyNumberFormat="1" applyBorder="1" applyAlignment="1" applyProtection="1">
      <alignment horizontal="center"/>
      <protection locked="0"/>
    </xf>
    <xf numFmtId="166" fontId="4" fillId="0" borderId="12" xfId="11" applyNumberFormat="1" applyBorder="1" applyAlignment="1" applyProtection="1">
      <alignment horizontal="center"/>
      <protection locked="0"/>
    </xf>
    <xf numFmtId="166" fontId="4" fillId="0" borderId="2" xfId="11" applyNumberFormat="1" applyBorder="1" applyAlignment="1" applyProtection="1">
      <alignment horizontal="center"/>
      <protection locked="0"/>
    </xf>
    <xf numFmtId="0" fontId="4" fillId="0" borderId="5" xfId="11" applyBorder="1" applyAlignment="1" applyProtection="1">
      <alignment horizontal="left"/>
      <protection locked="0"/>
    </xf>
    <xf numFmtId="0" fontId="4" fillId="0" borderId="36" xfId="11" applyBorder="1" applyAlignment="1" applyProtection="1">
      <alignment horizontal="left"/>
      <protection locked="0"/>
    </xf>
    <xf numFmtId="0" fontId="4" fillId="0" borderId="12" xfId="11" applyBorder="1" applyAlignment="1" applyProtection="1">
      <alignment horizontal="left"/>
      <protection locked="0"/>
    </xf>
    <xf numFmtId="0" fontId="3" fillId="3" borderId="8" xfId="11" applyFont="1" applyFill="1" applyBorder="1" applyAlignment="1"/>
    <xf numFmtId="0" fontId="5" fillId="0" borderId="3" xfId="9" applyBorder="1" applyAlignment="1"/>
    <xf numFmtId="0" fontId="2" fillId="7" borderId="5" xfId="11" applyFont="1" applyFill="1" applyBorder="1" applyAlignment="1">
      <alignment horizontal="center" wrapText="1"/>
    </xf>
    <xf numFmtId="0" fontId="2" fillId="7" borderId="36" xfId="11" applyFont="1" applyFill="1" applyBorder="1" applyAlignment="1">
      <alignment horizontal="center" wrapText="1"/>
    </xf>
    <xf numFmtId="0" fontId="2" fillId="7" borderId="12" xfId="11" applyFont="1" applyFill="1" applyBorder="1" applyAlignment="1">
      <alignment horizontal="center" wrapText="1"/>
    </xf>
    <xf numFmtId="0" fontId="2" fillId="7" borderId="25" xfId="11" applyFont="1" applyFill="1" applyBorder="1" applyAlignment="1">
      <alignment horizontal="center" wrapText="1"/>
    </xf>
    <xf numFmtId="0" fontId="4" fillId="0" borderId="0" xfId="11" applyAlignment="1"/>
    <xf numFmtId="0" fontId="8" fillId="0" borderId="0" xfId="11" applyFont="1" applyAlignment="1">
      <alignment vertical="top" wrapText="1"/>
    </xf>
    <xf numFmtId="0" fontId="4" fillId="0" borderId="3" xfId="11" applyBorder="1" applyAlignment="1">
      <alignment horizontal="left"/>
    </xf>
    <xf numFmtId="0" fontId="4" fillId="0" borderId="4" xfId="11" applyBorder="1" applyAlignment="1">
      <alignment horizontal="left"/>
    </xf>
    <xf numFmtId="49" fontId="4" fillId="0" borderId="5" xfId="11" applyNumberFormat="1" applyBorder="1" applyAlignment="1" applyProtection="1">
      <alignment horizontal="left"/>
      <protection locked="0"/>
    </xf>
    <xf numFmtId="49" fontId="4" fillId="0" borderId="36" xfId="11" applyNumberFormat="1" applyBorder="1" applyAlignment="1" applyProtection="1">
      <alignment horizontal="left"/>
      <protection locked="0"/>
    </xf>
    <xf numFmtId="49" fontId="4" fillId="0" borderId="12" xfId="11" applyNumberFormat="1" applyBorder="1" applyAlignment="1" applyProtection="1">
      <alignment horizontal="left"/>
      <protection locked="0"/>
    </xf>
    <xf numFmtId="0" fontId="3" fillId="3" borderId="10" xfId="11" applyFont="1" applyFill="1" applyBorder="1" applyAlignment="1"/>
    <xf numFmtId="0" fontId="3" fillId="3" borderId="7" xfId="11" applyFont="1" applyFill="1" applyBorder="1" applyAlignment="1"/>
    <xf numFmtId="0" fontId="2" fillId="7" borderId="2" xfId="11" applyFont="1" applyFill="1" applyBorder="1" applyAlignment="1">
      <alignment horizontal="center" wrapText="1"/>
    </xf>
    <xf numFmtId="0" fontId="9" fillId="0" borderId="5" xfId="11" applyFont="1" applyBorder="1" applyAlignment="1" applyProtection="1">
      <alignment horizontal="left" wrapText="1"/>
      <protection locked="0"/>
    </xf>
    <xf numFmtId="0" fontId="9" fillId="0" borderId="36" xfId="11" applyFont="1" applyBorder="1" applyAlignment="1" applyProtection="1">
      <alignment horizontal="left" wrapText="1"/>
      <protection locked="0"/>
    </xf>
    <xf numFmtId="0" fontId="9" fillId="0" borderId="12" xfId="11" applyFont="1" applyBorder="1" applyAlignment="1" applyProtection="1">
      <alignment horizontal="left" wrapText="1"/>
      <protection locked="0"/>
    </xf>
    <xf numFmtId="0" fontId="2" fillId="7" borderId="8" xfId="0" applyFont="1" applyFill="1" applyBorder="1" applyAlignment="1">
      <alignment wrapText="1"/>
    </xf>
    <xf numFmtId="0" fontId="2" fillId="7" borderId="14" xfId="0" applyFont="1" applyFill="1" applyBorder="1" applyAlignment="1">
      <alignment wrapText="1"/>
    </xf>
    <xf numFmtId="0" fontId="2" fillId="7" borderId="3" xfId="0" applyFont="1" applyFill="1" applyBorder="1" applyAlignment="1">
      <alignment wrapText="1"/>
    </xf>
    <xf numFmtId="0" fontId="2" fillId="7" borderId="25" xfId="0" applyFont="1" applyFill="1" applyBorder="1" applyAlignment="1">
      <alignment wrapText="1"/>
    </xf>
    <xf numFmtId="0" fontId="4" fillId="0" borderId="5" xfId="0" applyFont="1" applyBorder="1" applyAlignment="1"/>
    <xf numFmtId="0" fontId="4" fillId="0" borderId="12" xfId="0" applyFont="1" applyBorder="1" applyAlignment="1"/>
    <xf numFmtId="0" fontId="3" fillId="0" borderId="0" xfId="13" applyFont="1" applyAlignment="1">
      <alignment horizontal="left" wrapText="1"/>
    </xf>
    <xf numFmtId="0" fontId="3" fillId="0" borderId="3" xfId="13" applyFont="1" applyBorder="1" applyAlignment="1">
      <alignment horizontal="left" vertical="top" wrapText="1"/>
    </xf>
    <xf numFmtId="0" fontId="3" fillId="0" borderId="4" xfId="13" applyFont="1" applyBorder="1" applyAlignment="1">
      <alignment horizontal="left" vertical="top" wrapText="1"/>
    </xf>
    <xf numFmtId="0" fontId="3" fillId="0" borderId="25" xfId="13" applyFont="1" applyBorder="1" applyAlignment="1">
      <alignment horizontal="left" vertical="top" wrapText="1"/>
    </xf>
    <xf numFmtId="0" fontId="4" fillId="0" borderId="36" xfId="9" applyFont="1" applyBorder="1" applyAlignment="1">
      <alignment horizontal="left"/>
    </xf>
    <xf numFmtId="0" fontId="34" fillId="0" borderId="0" xfId="0" applyFont="1" applyAlignment="1">
      <alignment horizontal="left" wrapText="1"/>
    </xf>
    <xf numFmtId="0" fontId="35" fillId="0" borderId="0" xfId="9" applyFont="1" applyAlignment="1">
      <alignment horizontal="left" wrapText="1"/>
    </xf>
    <xf numFmtId="0" fontId="5" fillId="0" borderId="0" xfId="9" applyAlignment="1">
      <alignment horizontal="left" wrapText="1"/>
    </xf>
    <xf numFmtId="0" fontId="30" fillId="0" borderId="0" xfId="13" applyFont="1" applyAlignment="1">
      <alignment horizontal="left" wrapText="1"/>
    </xf>
    <xf numFmtId="0" fontId="30" fillId="0" borderId="0" xfId="13" applyFont="1" applyAlignment="1"/>
    <xf numFmtId="166" fontId="4" fillId="0" borderId="2" xfId="13" applyNumberFormat="1" applyBorder="1" applyAlignment="1">
      <alignment horizontal="center"/>
    </xf>
    <xf numFmtId="166" fontId="4" fillId="0" borderId="5" xfId="13" applyNumberFormat="1" applyBorder="1" applyAlignment="1">
      <alignment horizontal="center"/>
    </xf>
    <xf numFmtId="166" fontId="4" fillId="0" borderId="36" xfId="13" applyNumberFormat="1" applyBorder="1" applyAlignment="1">
      <alignment horizontal="center"/>
    </xf>
    <xf numFmtId="166" fontId="4" fillId="0" borderId="12" xfId="13" applyNumberFormat="1" applyBorder="1" applyAlignment="1">
      <alignment horizontal="center"/>
    </xf>
    <xf numFmtId="0" fontId="4" fillId="0" borderId="9" xfId="13" applyBorder="1" applyAlignment="1">
      <alignment horizontal="left"/>
    </xf>
    <xf numFmtId="0" fontId="4" fillId="0" borderId="14" xfId="13" applyBorder="1" applyAlignment="1">
      <alignment horizontal="left"/>
    </xf>
    <xf numFmtId="0" fontId="10" fillId="3" borderId="40" xfId="9" applyFont="1" applyFill="1" applyBorder="1" applyAlignment="1"/>
    <xf numFmtId="0" fontId="10" fillId="3" borderId="41" xfId="9" applyFont="1" applyFill="1" applyBorder="1" applyAlignment="1"/>
    <xf numFmtId="0" fontId="10" fillId="3" borderId="42" xfId="9" applyFont="1" applyFill="1" applyBorder="1" applyAlignment="1"/>
    <xf numFmtId="0" fontId="10" fillId="3" borderId="40" xfId="9" applyFont="1" applyFill="1" applyBorder="1" applyAlignment="1">
      <alignment horizontal="left"/>
    </xf>
    <xf numFmtId="0" fontId="10" fillId="3" borderId="41" xfId="9" applyFont="1" applyFill="1" applyBorder="1" applyAlignment="1">
      <alignment horizontal="left"/>
    </xf>
    <xf numFmtId="0" fontId="10" fillId="3" borderId="42" xfId="9" applyFont="1" applyFill="1" applyBorder="1" applyAlignment="1">
      <alignment horizontal="left"/>
    </xf>
    <xf numFmtId="0" fontId="10" fillId="3" borderId="37" xfId="9" applyFont="1" applyFill="1" applyBorder="1" applyAlignment="1"/>
    <xf numFmtId="0" fontId="9" fillId="0" borderId="5" xfId="13" applyFont="1" applyBorder="1" applyAlignment="1">
      <alignment horizontal="left" vertical="top" wrapText="1"/>
    </xf>
    <xf numFmtId="0" fontId="9" fillId="0" borderId="36" xfId="13" applyFont="1" applyBorder="1" applyAlignment="1">
      <alignment horizontal="left" vertical="top" wrapText="1"/>
    </xf>
    <xf numFmtId="0" fontId="9" fillId="0" borderId="12" xfId="13" applyFont="1" applyBorder="1" applyAlignment="1">
      <alignment horizontal="left" vertical="top" wrapText="1"/>
    </xf>
    <xf numFmtId="0" fontId="10" fillId="0" borderId="0" xfId="9" applyFont="1" applyAlignment="1">
      <alignment horizontal="left" vertical="top" wrapText="1"/>
    </xf>
    <xf numFmtId="166" fontId="5" fillId="0" borderId="33" xfId="9" applyNumberFormat="1" applyBorder="1" applyAlignment="1">
      <alignment horizontal="center" vertical="center"/>
    </xf>
    <xf numFmtId="166" fontId="5" fillId="0" borderId="43" xfId="9" applyNumberFormat="1" applyBorder="1" applyAlignment="1">
      <alignment horizontal="center" vertical="center"/>
    </xf>
    <xf numFmtId="49" fontId="5" fillId="0" borderId="14" xfId="9" applyNumberFormat="1" applyBorder="1" applyAlignment="1">
      <alignment horizontal="left" vertical="center"/>
    </xf>
    <xf numFmtId="49" fontId="5" fillId="0" borderId="10" xfId="9" applyNumberFormat="1" applyBorder="1" applyAlignment="1">
      <alignment horizontal="left" vertical="center"/>
    </xf>
    <xf numFmtId="49" fontId="5" fillId="0" borderId="19" xfId="9" applyNumberFormat="1" applyBorder="1" applyAlignment="1">
      <alignment horizontal="left" vertical="center"/>
    </xf>
    <xf numFmtId="0" fontId="36" fillId="7" borderId="44" xfId="9" applyFont="1" applyFill="1" applyBorder="1" applyAlignment="1">
      <alignment horizontal="left"/>
    </xf>
    <xf numFmtId="0" fontId="36" fillId="7" borderId="16" xfId="9" applyFont="1" applyFill="1" applyBorder="1" applyAlignment="1">
      <alignment horizontal="left"/>
    </xf>
    <xf numFmtId="0" fontId="37" fillId="7" borderId="43" xfId="9" applyFont="1" applyFill="1" applyBorder="1" applyAlignment="1">
      <alignment horizontal="center" wrapText="1"/>
    </xf>
    <xf numFmtId="0" fontId="31" fillId="7" borderId="12" xfId="9" applyFont="1" applyFill="1" applyBorder="1" applyAlignment="1">
      <alignment horizontal="center" wrapText="1"/>
    </xf>
    <xf numFmtId="0" fontId="37" fillId="7" borderId="28" xfId="9" applyFont="1" applyFill="1" applyBorder="1" applyAlignment="1">
      <alignment horizontal="center" vertical="center" wrapText="1"/>
    </xf>
    <xf numFmtId="0" fontId="31" fillId="7" borderId="28" xfId="9" applyFont="1" applyFill="1" applyBorder="1" applyAlignment="1">
      <alignment wrapText="1"/>
    </xf>
    <xf numFmtId="0" fontId="31" fillId="7" borderId="2" xfId="9" applyFont="1" applyFill="1" applyBorder="1" applyAlignment="1">
      <alignment wrapText="1"/>
    </xf>
    <xf numFmtId="0" fontId="37" fillId="7" borderId="28" xfId="9" applyFont="1" applyFill="1" applyBorder="1" applyAlignment="1">
      <alignment horizontal="center"/>
    </xf>
    <xf numFmtId="0" fontId="37" fillId="7" borderId="45" xfId="9" applyFont="1" applyFill="1" applyBorder="1" applyAlignment="1">
      <alignment horizontal="center"/>
    </xf>
    <xf numFmtId="0" fontId="37" fillId="7" borderId="2" xfId="9" applyFont="1" applyFill="1" applyBorder="1" applyAlignment="1">
      <alignment horizontal="center"/>
    </xf>
    <xf numFmtId="0" fontId="37" fillId="7" borderId="17" xfId="9" applyFont="1" applyFill="1" applyBorder="1" applyAlignment="1">
      <alignment horizontal="center"/>
    </xf>
    <xf numFmtId="166" fontId="5" fillId="0" borderId="5" xfId="9" applyNumberFormat="1" applyBorder="1" applyAlignment="1">
      <alignment horizontal="center" vertical="center"/>
    </xf>
    <xf numFmtId="166" fontId="5" fillId="0" borderId="12" xfId="9" applyNumberFormat="1" applyBorder="1" applyAlignment="1">
      <alignment horizontal="center" vertical="center"/>
    </xf>
    <xf numFmtId="49" fontId="5" fillId="0" borderId="46" xfId="9" applyNumberFormat="1" applyBorder="1" applyAlignment="1">
      <alignment horizontal="left" vertical="center"/>
    </xf>
    <xf numFmtId="0" fontId="36" fillId="7" borderId="26" xfId="9" applyFont="1" applyFill="1" applyBorder="1" applyAlignment="1">
      <alignment horizontal="left"/>
    </xf>
    <xf numFmtId="0" fontId="37" fillId="7" borderId="27" xfId="9" applyFont="1" applyFill="1" applyBorder="1" applyAlignment="1">
      <alignment horizontal="center" wrapText="1"/>
    </xf>
    <xf numFmtId="0" fontId="31" fillId="7" borderId="18" xfId="9" applyFont="1" applyFill="1" applyBorder="1" applyAlignment="1">
      <alignment horizontal="center" wrapText="1"/>
    </xf>
    <xf numFmtId="0" fontId="5" fillId="0" borderId="0" xfId="9" applyAlignment="1">
      <alignment horizontal="center" wrapText="1"/>
    </xf>
    <xf numFmtId="0" fontId="10" fillId="3" borderId="38" xfId="9" applyFont="1" applyFill="1" applyBorder="1" applyAlignment="1"/>
    <xf numFmtId="0" fontId="10" fillId="3" borderId="34" xfId="9" applyFont="1" applyFill="1" applyBorder="1" applyAlignment="1"/>
    <xf numFmtId="0" fontId="10" fillId="3" borderId="39" xfId="9" applyFont="1" applyFill="1" applyBorder="1" applyAlignment="1"/>
    <xf numFmtId="0" fontId="8" fillId="0" borderId="0" xfId="13" applyFont="1" applyAlignment="1">
      <alignment wrapText="1"/>
    </xf>
    <xf numFmtId="0" fontId="4" fillId="0" borderId="0" xfId="13" applyFont="1" applyAlignment="1"/>
    <xf numFmtId="0" fontId="53" fillId="0" borderId="0" xfId="9" applyFont="1" applyAlignment="1">
      <alignment horizontal="left" vertical="top" wrapText="1"/>
    </xf>
    <xf numFmtId="0" fontId="8" fillId="0" borderId="0" xfId="0" applyFont="1" applyAlignment="1">
      <alignment horizontal="left" vertical="top" wrapText="1"/>
    </xf>
    <xf numFmtId="0" fontId="54" fillId="0" borderId="0" xfId="0" applyFont="1" applyAlignment="1">
      <alignment horizontal="left" vertical="top" wrapText="1"/>
    </xf>
  </cellXfs>
  <cellStyles count="17">
    <cellStyle name="Accent4" xfId="16" builtinId="41"/>
    <cellStyle name="Comma 2" xfId="1" xr:uid="{00000000-0005-0000-0000-000000000000}"/>
    <cellStyle name="Comma 3" xfId="2" xr:uid="{00000000-0005-0000-0000-000001000000}"/>
    <cellStyle name="Currency 2" xfId="3" xr:uid="{00000000-0005-0000-0000-000002000000}"/>
    <cellStyle name="Currency 3" xfId="4" xr:uid="{00000000-0005-0000-0000-000003000000}"/>
    <cellStyle name="Normal" xfId="0" builtinId="0"/>
    <cellStyle name="Normal 2" xfId="5" xr:uid="{00000000-0005-0000-0000-000006000000}"/>
    <cellStyle name="Normal 2 2" xfId="6" xr:uid="{00000000-0005-0000-0000-000007000000}"/>
    <cellStyle name="Normal 2 3" xfId="7" xr:uid="{00000000-0005-0000-0000-000008000000}"/>
    <cellStyle name="Normal 3" xfId="8" xr:uid="{00000000-0005-0000-0000-000009000000}"/>
    <cellStyle name="Normal_05devel" xfId="9" xr:uid="{00000000-0005-0000-0000-00000A000000}"/>
    <cellStyle name="Normal_19A Adult CJ 030903" xfId="10" xr:uid="{00000000-0005-0000-0000-00000B000000}"/>
    <cellStyle name="Normal_Basic URS Tables for yr2" xfId="11" xr:uid="{00000000-0005-0000-0000-00000D000000}"/>
    <cellStyle name="Normal_Table20B" xfId="12" xr:uid="{00000000-0005-0000-0000-00000F000000}"/>
    <cellStyle name="Normal_Worksheet in Developmental URS Tables 2003" xfId="13" xr:uid="{00000000-0005-0000-0000-000013000000}"/>
    <cellStyle name="Percent 2" xfId="14" xr:uid="{00000000-0005-0000-0000-000014000000}"/>
    <cellStyle name="Percent 3" xfId="15" xr:uid="{00000000-0005-0000-0000-000015000000}"/>
  </cellStyles>
  <dxfs count="27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trlProps/ctrlProp1.xml><?xml version="1.0" encoding="utf-8"?>
<formControlPr xmlns="http://schemas.microsoft.com/office/spreadsheetml/2009/9/main" objectType="CheckBox" fmlaLink="$CE$29" lockText="1"/>
</file>

<file path=xl/ctrlProps/ctrlProp10.xml><?xml version="1.0" encoding="utf-8"?>
<formControlPr xmlns="http://schemas.microsoft.com/office/spreadsheetml/2009/9/main" objectType="CheckBox" fmlaLink="$BL$16" lockText="1"/>
</file>

<file path=xl/ctrlProps/ctrlProp11.xml><?xml version="1.0" encoding="utf-8"?>
<formControlPr xmlns="http://schemas.microsoft.com/office/spreadsheetml/2009/9/main" objectType="Radio" firstButton="1" fmlaLink="BL17" lockText="1"/>
</file>

<file path=xl/ctrlProps/ctrlProp12.xml><?xml version="1.0" encoding="utf-8"?>
<formControlPr xmlns="http://schemas.microsoft.com/office/spreadsheetml/2009/9/main" objectType="Radio" lockText="1"/>
</file>

<file path=xl/ctrlProps/ctrlProp13.xml><?xml version="1.0" encoding="utf-8"?>
<formControlPr xmlns="http://schemas.microsoft.com/office/spreadsheetml/2009/9/main" objectType="CheckBox" fmlaLink="BR19" lockText="1"/>
</file>

<file path=xl/ctrlProps/ctrlProp14.xml><?xml version="1.0" encoding="utf-8"?>
<formControlPr xmlns="http://schemas.microsoft.com/office/spreadsheetml/2009/9/main" objectType="CheckBox" fmlaLink="BS19" lockText="1"/>
</file>

<file path=xl/ctrlProps/ctrlProp15.xml><?xml version="1.0" encoding="utf-8"?>
<formControlPr xmlns="http://schemas.microsoft.com/office/spreadsheetml/2009/9/main" objectType="CheckBox" fmlaLink="BT19" lockText="1"/>
</file>

<file path=xl/ctrlProps/ctrlProp16.xml><?xml version="1.0" encoding="utf-8"?>
<formControlPr xmlns="http://schemas.microsoft.com/office/spreadsheetml/2009/9/main" objectType="Radio" firstButton="1" fmlaLink="AF31" lockText="1"/>
</file>

<file path=xl/ctrlProps/ctrlProp17.xml><?xml version="1.0" encoding="utf-8"?>
<formControlPr xmlns="http://schemas.microsoft.com/office/spreadsheetml/2009/9/main" objectType="Radio" lockText="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Radio" firstButton="1" fmlaLink="AF35" lockText="1"/>
</file>

<file path=xl/ctrlProps/ctrlProp2.xml><?xml version="1.0" encoding="utf-8"?>
<formControlPr xmlns="http://schemas.microsoft.com/office/spreadsheetml/2009/9/main" objectType="CheckBox" fmlaLink="$CG$29" lockText="1"/>
</file>

<file path=xl/ctrlProps/ctrlProp20.xml><?xml version="1.0" encoding="utf-8"?>
<formControlPr xmlns="http://schemas.microsoft.com/office/spreadsheetml/2009/9/main" objectType="Radio" lockText="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CheckBox" fmlaLink="$W$48" lockText="1"/>
</file>

<file path=xl/ctrlProps/ctrlProp25.xml><?xml version="1.0" encoding="utf-8"?>
<formControlPr xmlns="http://schemas.microsoft.com/office/spreadsheetml/2009/9/main" objectType="CheckBox" fmlaLink="$V$48" lockText="1"/>
</file>

<file path=xl/ctrlProps/ctrlProp26.xml><?xml version="1.0" encoding="utf-8"?>
<formControlPr xmlns="http://schemas.microsoft.com/office/spreadsheetml/2009/9/main" objectType="CheckBox" fmlaLink="$X$48" lockText="1"/>
</file>

<file path=xl/ctrlProps/ctrlProp27.xml><?xml version="1.0" encoding="utf-8"?>
<formControlPr xmlns="http://schemas.microsoft.com/office/spreadsheetml/2009/9/main" objectType="CheckBox" fmlaLink="$Y$48" lockText="1"/>
</file>

<file path=xl/ctrlProps/ctrlProp28.xml><?xml version="1.0" encoding="utf-8"?>
<formControlPr xmlns="http://schemas.microsoft.com/office/spreadsheetml/2009/9/main" objectType="CheckBox" fmlaLink="$U$48" lockText="1"/>
</file>

<file path=xl/ctrlProps/ctrlProp29.xml><?xml version="1.0" encoding="utf-8"?>
<formControlPr xmlns="http://schemas.microsoft.com/office/spreadsheetml/2009/9/main" objectType="Radio" firstButton="1" fmlaLink="$O$50" lockText="1"/>
</file>

<file path=xl/ctrlProps/ctrlProp3.xml><?xml version="1.0" encoding="utf-8"?>
<formControlPr xmlns="http://schemas.microsoft.com/office/spreadsheetml/2009/9/main" objectType="CheckBox" fmlaLink="$CF$29" lockText="1"/>
</file>

<file path=xl/ctrlProps/ctrlProp30.xml><?xml version="1.0" encoding="utf-8"?>
<formControlPr xmlns="http://schemas.microsoft.com/office/spreadsheetml/2009/9/main" objectType="Radio" lockText="1"/>
</file>

<file path=xl/ctrlProps/ctrlProp31.xml><?xml version="1.0" encoding="utf-8"?>
<formControlPr xmlns="http://schemas.microsoft.com/office/spreadsheetml/2009/9/main" objectType="Radio" lockText="1"/>
</file>

<file path=xl/ctrlProps/ctrlProp32.xml><?xml version="1.0" encoding="utf-8"?>
<formControlPr xmlns="http://schemas.microsoft.com/office/spreadsheetml/2009/9/main" objectType="Radio" lockText="1"/>
</file>

<file path=xl/ctrlProps/ctrlProp4.xml><?xml version="1.0" encoding="utf-8"?>
<formControlPr xmlns="http://schemas.microsoft.com/office/spreadsheetml/2009/9/main" objectType="CheckBox" fmlaLink="$CH$29" lockText="1"/>
</file>

<file path=xl/ctrlProps/ctrlProp5.xml><?xml version="1.0" encoding="utf-8"?>
<formControlPr xmlns="http://schemas.microsoft.com/office/spreadsheetml/2009/9/main" objectType="CheckBox" fmlaLink="$CI$29" lockText="1"/>
</file>

<file path=xl/ctrlProps/ctrlProp6.xml><?xml version="1.0" encoding="utf-8"?>
<formControlPr xmlns="http://schemas.microsoft.com/office/spreadsheetml/2009/9/main" objectType="CheckBox" fmlaLink="$BN$16" lockText="1"/>
</file>

<file path=xl/ctrlProps/ctrlProp7.xml><?xml version="1.0" encoding="utf-8"?>
<formControlPr xmlns="http://schemas.microsoft.com/office/spreadsheetml/2009/9/main" objectType="CheckBox" fmlaLink="$BM$16" lockText="1"/>
</file>

<file path=xl/ctrlProps/ctrlProp8.xml><?xml version="1.0" encoding="utf-8"?>
<formControlPr xmlns="http://schemas.microsoft.com/office/spreadsheetml/2009/9/main" objectType="CheckBox" fmlaLink="$BO$16" lockText="1"/>
</file>

<file path=xl/ctrlProps/ctrlProp9.xml><?xml version="1.0" encoding="utf-8"?>
<formControlPr xmlns="http://schemas.microsoft.com/office/spreadsheetml/2009/9/main" objectType="CheckBox" fmlaLink="$BP$16"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617220</xdr:colOff>
          <xdr:row>27</xdr:row>
          <xdr:rowOff>297180</xdr:rowOff>
        </xdr:from>
        <xdr:to>
          <xdr:col>4</xdr:col>
          <xdr:colOff>350520</xdr:colOff>
          <xdr:row>29</xdr:row>
          <xdr:rowOff>0</xdr:rowOff>
        </xdr:to>
        <xdr:sp macro="" textlink="">
          <xdr:nvSpPr>
            <xdr:cNvPr id="48129" name="Check Box 1" hidden="1">
              <a:extLst>
                <a:ext uri="{63B3BB69-23CF-44E3-9099-C40C66FF867C}">
                  <a14:compatExt spid="_x0000_s48129"/>
                </a:ext>
                <a:ext uri="{FF2B5EF4-FFF2-40B4-BE49-F238E27FC236}">
                  <a16:creationId xmlns:a16="http://schemas.microsoft.com/office/drawing/2014/main" id="{00000000-0008-0000-0000-000001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Unduplicated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28</xdr:row>
          <xdr:rowOff>0</xdr:rowOff>
        </xdr:from>
        <xdr:to>
          <xdr:col>12</xdr:col>
          <xdr:colOff>388620</xdr:colOff>
          <xdr:row>29</xdr:row>
          <xdr:rowOff>0</xdr:rowOff>
        </xdr:to>
        <xdr:sp macro="" textlink="">
          <xdr:nvSpPr>
            <xdr:cNvPr id="48130" name="Check Box 2" hidden="1">
              <a:extLst>
                <a:ext uri="{63B3BB69-23CF-44E3-9099-C40C66FF867C}">
                  <a14:compatExt spid="_x0000_s48130"/>
                </a:ext>
                <a:ext uri="{FF2B5EF4-FFF2-40B4-BE49-F238E27FC236}">
                  <a16:creationId xmlns:a16="http://schemas.microsoft.com/office/drawing/2014/main" id="{00000000-0008-0000-0000-000002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Duplicated among community programs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579120</xdr:colOff>
          <xdr:row>27</xdr:row>
          <xdr:rowOff>304800</xdr:rowOff>
        </xdr:from>
        <xdr:to>
          <xdr:col>8</xdr:col>
          <xdr:colOff>121920</xdr:colOff>
          <xdr:row>29</xdr:row>
          <xdr:rowOff>0</xdr:rowOff>
        </xdr:to>
        <xdr:sp macro="" textlink="">
          <xdr:nvSpPr>
            <xdr:cNvPr id="48131" name="Check Box 3" hidden="1">
              <a:extLst>
                <a:ext uri="{63B3BB69-23CF-44E3-9099-C40C66FF867C}">
                  <a14:compatExt spid="_x0000_s48131"/>
                </a:ext>
                <a:ext uri="{FF2B5EF4-FFF2-40B4-BE49-F238E27FC236}">
                  <a16:creationId xmlns:a16="http://schemas.microsoft.com/office/drawing/2014/main" id="{00000000-0008-0000-0000-000003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Duplicated between hospitals and community</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617220</xdr:colOff>
          <xdr:row>29</xdr:row>
          <xdr:rowOff>22860</xdr:rowOff>
        </xdr:from>
        <xdr:to>
          <xdr:col>6</xdr:col>
          <xdr:colOff>60960</xdr:colOff>
          <xdr:row>30</xdr:row>
          <xdr:rowOff>7620</xdr:rowOff>
        </xdr:to>
        <xdr:sp macro="" textlink="">
          <xdr:nvSpPr>
            <xdr:cNvPr id="48132" name="Check Box 4" hidden="1">
              <a:extLst>
                <a:ext uri="{63B3BB69-23CF-44E3-9099-C40C66FF867C}">
                  <a14:compatExt spid="_x0000_s48132"/>
                </a:ext>
                <a:ext uri="{FF2B5EF4-FFF2-40B4-BE49-F238E27FC236}">
                  <a16:creationId xmlns:a16="http://schemas.microsoft.com/office/drawing/2014/main" id="{00000000-0008-0000-0000-000004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Duplicated between children and adults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28</xdr:row>
          <xdr:rowOff>304800</xdr:rowOff>
        </xdr:from>
        <xdr:to>
          <xdr:col>9</xdr:col>
          <xdr:colOff>327660</xdr:colOff>
          <xdr:row>31</xdr:row>
          <xdr:rowOff>0</xdr:rowOff>
        </xdr:to>
        <xdr:sp macro="" textlink="">
          <xdr:nvSpPr>
            <xdr:cNvPr id="48133" name="Check Box 5" hidden="1">
              <a:extLst>
                <a:ext uri="{63B3BB69-23CF-44E3-9099-C40C66FF867C}">
                  <a14:compatExt spid="_x0000_s48133"/>
                </a:ext>
                <a:ext uri="{FF2B5EF4-FFF2-40B4-BE49-F238E27FC236}">
                  <a16:creationId xmlns:a16="http://schemas.microsoft.com/office/drawing/2014/main" id="{00000000-0008-0000-0000-000005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please describe:</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754380</xdr:colOff>
          <xdr:row>16</xdr:row>
          <xdr:rowOff>76200</xdr:rowOff>
        </xdr:from>
        <xdr:to>
          <xdr:col>8</xdr:col>
          <xdr:colOff>449580</xdr:colOff>
          <xdr:row>17</xdr:row>
          <xdr:rowOff>99060</xdr:rowOff>
        </xdr:to>
        <xdr:sp macro="" textlink="">
          <xdr:nvSpPr>
            <xdr:cNvPr id="58376" name="Check Box 8" hidden="1">
              <a:extLst>
                <a:ext uri="{63B3BB69-23CF-44E3-9099-C40C66FF867C}">
                  <a14:compatExt spid="_x0000_s58376"/>
                </a:ext>
                <a:ext uri="{FF2B5EF4-FFF2-40B4-BE49-F238E27FC236}">
                  <a16:creationId xmlns:a16="http://schemas.microsoft.com/office/drawing/2014/main" id="{00000000-0008-0000-0500-000008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Monthly</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16</xdr:row>
          <xdr:rowOff>45720</xdr:rowOff>
        </xdr:from>
        <xdr:to>
          <xdr:col>7</xdr:col>
          <xdr:colOff>480060</xdr:colOff>
          <xdr:row>17</xdr:row>
          <xdr:rowOff>99060</xdr:rowOff>
        </xdr:to>
        <xdr:sp macro="" textlink="">
          <xdr:nvSpPr>
            <xdr:cNvPr id="58377" name="Check Box 9" hidden="1">
              <a:extLst>
                <a:ext uri="{63B3BB69-23CF-44E3-9099-C40C66FF867C}">
                  <a14:compatExt spid="_x0000_s58377"/>
                </a:ext>
                <a:ext uri="{FF2B5EF4-FFF2-40B4-BE49-F238E27FC236}">
                  <a16:creationId xmlns:a16="http://schemas.microsoft.com/office/drawing/2014/main" id="{00000000-0008-0000-0500-000009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Discharge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16</xdr:row>
          <xdr:rowOff>60960</xdr:rowOff>
        </xdr:from>
        <xdr:to>
          <xdr:col>10</xdr:col>
          <xdr:colOff>327660</xdr:colOff>
          <xdr:row>17</xdr:row>
          <xdr:rowOff>99060</xdr:rowOff>
        </xdr:to>
        <xdr:sp macro="" textlink="">
          <xdr:nvSpPr>
            <xdr:cNvPr id="58378" name="Check Box 10" hidden="1">
              <a:extLst>
                <a:ext uri="{63B3BB69-23CF-44E3-9099-C40C66FF867C}">
                  <a14:compatExt spid="_x0000_s58378"/>
                </a:ext>
                <a:ext uri="{FF2B5EF4-FFF2-40B4-BE49-F238E27FC236}">
                  <a16:creationId xmlns:a16="http://schemas.microsoft.com/office/drawing/2014/main" id="{00000000-0008-0000-0500-00000A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Quarterly</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350520</xdr:colOff>
          <xdr:row>16</xdr:row>
          <xdr:rowOff>45720</xdr:rowOff>
        </xdr:from>
        <xdr:to>
          <xdr:col>12</xdr:col>
          <xdr:colOff>76200</xdr:colOff>
          <xdr:row>17</xdr:row>
          <xdr:rowOff>60960</xdr:rowOff>
        </xdr:to>
        <xdr:sp macro="" textlink="">
          <xdr:nvSpPr>
            <xdr:cNvPr id="58379" name="Check Box 11" hidden="1">
              <a:extLst>
                <a:ext uri="{63B3BB69-23CF-44E3-9099-C40C66FF867C}">
                  <a14:compatExt spid="_x0000_s58379"/>
                </a:ext>
                <a:ext uri="{FF2B5EF4-FFF2-40B4-BE49-F238E27FC236}">
                  <a16:creationId xmlns:a16="http://schemas.microsoft.com/office/drawing/2014/main" id="{00000000-0008-0000-0500-00000B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please describe: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274320</xdr:colOff>
          <xdr:row>16</xdr:row>
          <xdr:rowOff>45720</xdr:rowOff>
        </xdr:from>
        <xdr:to>
          <xdr:col>5</xdr:col>
          <xdr:colOff>373380</xdr:colOff>
          <xdr:row>17</xdr:row>
          <xdr:rowOff>106680</xdr:rowOff>
        </xdr:to>
        <xdr:sp macro="" textlink="">
          <xdr:nvSpPr>
            <xdr:cNvPr id="58380" name="Check Box 12" hidden="1">
              <a:extLst>
                <a:ext uri="{63B3BB69-23CF-44E3-9099-C40C66FF867C}">
                  <a14:compatExt spid="_x0000_s58380"/>
                </a:ext>
                <a:ext uri="{FF2B5EF4-FFF2-40B4-BE49-F238E27FC236}">
                  <a16:creationId xmlns:a16="http://schemas.microsoft.com/office/drawing/2014/main" id="{00000000-0008-0000-0500-00000C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Admission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17</xdr:row>
          <xdr:rowOff>0</xdr:rowOff>
        </xdr:from>
        <xdr:to>
          <xdr:col>5</xdr:col>
          <xdr:colOff>457200</xdr:colOff>
          <xdr:row>18</xdr:row>
          <xdr:rowOff>38100</xdr:rowOff>
        </xdr:to>
        <xdr:sp macro="" textlink="">
          <xdr:nvSpPr>
            <xdr:cNvPr id="58381" name="Option Button 13" hidden="1">
              <a:extLst>
                <a:ext uri="{63B3BB69-23CF-44E3-9099-C40C66FF867C}">
                  <a14:compatExt spid="_x0000_s58381"/>
                </a:ext>
                <a:ext uri="{FF2B5EF4-FFF2-40B4-BE49-F238E27FC236}">
                  <a16:creationId xmlns:a16="http://schemas.microsoft.com/office/drawing/2014/main" id="{00000000-0008-0000-0500-00000D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All Clients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16</xdr:row>
          <xdr:rowOff>365760</xdr:rowOff>
        </xdr:from>
        <xdr:to>
          <xdr:col>9</xdr:col>
          <xdr:colOff>121920</xdr:colOff>
          <xdr:row>18</xdr:row>
          <xdr:rowOff>121920</xdr:rowOff>
        </xdr:to>
        <xdr:sp macro="" textlink="">
          <xdr:nvSpPr>
            <xdr:cNvPr id="58382" name="Option Button 14" hidden="1">
              <a:extLst>
                <a:ext uri="{63B3BB69-23CF-44E3-9099-C40C66FF867C}">
                  <a14:compatExt spid="_x0000_s58382"/>
                </a:ext>
                <a:ext uri="{FF2B5EF4-FFF2-40B4-BE49-F238E27FC236}">
                  <a16:creationId xmlns:a16="http://schemas.microsoft.com/office/drawing/2014/main" id="{00000000-0008-0000-0500-00000E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Only selected groups. Please describe:</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441960</xdr:colOff>
          <xdr:row>19</xdr:row>
          <xdr:rowOff>0</xdr:rowOff>
        </xdr:from>
        <xdr:to>
          <xdr:col>3</xdr:col>
          <xdr:colOff>430530</xdr:colOff>
          <xdr:row>20</xdr:row>
          <xdr:rowOff>49530</xdr:rowOff>
        </xdr:to>
        <xdr:sp macro="" textlink="">
          <xdr:nvSpPr>
            <xdr:cNvPr id="57345" name="Check Box 1" hidden="1">
              <a:extLst>
                <a:ext uri="{63B3BB69-23CF-44E3-9099-C40C66FF867C}">
                  <a14:compatExt spid="_x0000_s57345"/>
                </a:ext>
                <a:ext uri="{FF2B5EF4-FFF2-40B4-BE49-F238E27FC236}">
                  <a16:creationId xmlns:a16="http://schemas.microsoft.com/office/drawing/2014/main" id="{00000000-0008-0000-0700-000001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Data based on Medicaid services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19</xdr:row>
          <xdr:rowOff>0</xdr:rowOff>
        </xdr:from>
        <xdr:to>
          <xdr:col>7</xdr:col>
          <xdr:colOff>598170</xdr:colOff>
          <xdr:row>20</xdr:row>
          <xdr:rowOff>49530</xdr:rowOff>
        </xdr:to>
        <xdr:sp macro="" textlink="">
          <xdr:nvSpPr>
            <xdr:cNvPr id="57346" name="Check Box 2" hidden="1">
              <a:extLst>
                <a:ext uri="{63B3BB69-23CF-44E3-9099-C40C66FF867C}">
                  <a14:compatExt spid="_x0000_s57346"/>
                </a:ext>
                <a:ext uri="{FF2B5EF4-FFF2-40B4-BE49-F238E27FC236}">
                  <a16:creationId xmlns:a16="http://schemas.microsoft.com/office/drawing/2014/main" id="{00000000-0008-0000-0700-000002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Data based on Medicaid eligibility, not Medicaid paid services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19</xdr:row>
          <xdr:rowOff>0</xdr:rowOff>
        </xdr:from>
        <xdr:to>
          <xdr:col>12</xdr:col>
          <xdr:colOff>521970</xdr:colOff>
          <xdr:row>20</xdr:row>
          <xdr:rowOff>49530</xdr:rowOff>
        </xdr:to>
        <xdr:sp macro="" textlink="">
          <xdr:nvSpPr>
            <xdr:cNvPr id="57347" name="Check Box 3" hidden="1">
              <a:extLst>
                <a:ext uri="{63B3BB69-23CF-44E3-9099-C40C66FF867C}">
                  <a14:compatExt spid="_x0000_s57347"/>
                </a:ext>
                <a:ext uri="{FF2B5EF4-FFF2-40B4-BE49-F238E27FC236}">
                  <a16:creationId xmlns:a16="http://schemas.microsoft.com/office/drawing/2014/main" id="{00000000-0008-0000-0700-000003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'People served by both' includes people with any Medicaid</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106680</xdr:colOff>
          <xdr:row>30</xdr:row>
          <xdr:rowOff>106680</xdr:rowOff>
        </xdr:from>
        <xdr:to>
          <xdr:col>0</xdr:col>
          <xdr:colOff>685800</xdr:colOff>
          <xdr:row>32</xdr:row>
          <xdr:rowOff>0</xdr:rowOff>
        </xdr:to>
        <xdr:sp macro="" textlink="">
          <xdr:nvSpPr>
            <xdr:cNvPr id="56327" name="Option Button 7" hidden="1">
              <a:extLst>
                <a:ext uri="{63B3BB69-23CF-44E3-9099-C40C66FF867C}">
                  <a14:compatExt spid="_x0000_s56327"/>
                </a:ext>
                <a:ext uri="{FF2B5EF4-FFF2-40B4-BE49-F238E27FC236}">
                  <a16:creationId xmlns:a16="http://schemas.microsoft.com/office/drawing/2014/main" id="{00000000-0008-0000-0900-000007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746760</xdr:colOff>
          <xdr:row>30</xdr:row>
          <xdr:rowOff>137160</xdr:rowOff>
        </xdr:from>
        <xdr:to>
          <xdr:col>1</xdr:col>
          <xdr:colOff>0</xdr:colOff>
          <xdr:row>32</xdr:row>
          <xdr:rowOff>0</xdr:rowOff>
        </xdr:to>
        <xdr:sp macro="" textlink="">
          <xdr:nvSpPr>
            <xdr:cNvPr id="56328" name="Option Button 8" hidden="1">
              <a:extLst>
                <a:ext uri="{63B3BB69-23CF-44E3-9099-C40C66FF867C}">
                  <a14:compatExt spid="_x0000_s56328"/>
                </a:ext>
                <a:ext uri="{FF2B5EF4-FFF2-40B4-BE49-F238E27FC236}">
                  <a16:creationId xmlns:a16="http://schemas.microsoft.com/office/drawing/2014/main" id="{00000000-0008-0000-0900-000008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30</xdr:row>
          <xdr:rowOff>99060</xdr:rowOff>
        </xdr:from>
        <xdr:to>
          <xdr:col>1</xdr:col>
          <xdr:colOff>0</xdr:colOff>
          <xdr:row>32</xdr:row>
          <xdr:rowOff>91440</xdr:rowOff>
        </xdr:to>
        <xdr:sp macro="" textlink="">
          <xdr:nvSpPr>
            <xdr:cNvPr id="56329" name="Group Box 9" hidden="1">
              <a:extLst>
                <a:ext uri="{63B3BB69-23CF-44E3-9099-C40C66FF867C}">
                  <a14:compatExt spid="_x0000_s56329"/>
                </a:ext>
                <a:ext uri="{FF2B5EF4-FFF2-40B4-BE49-F238E27FC236}">
                  <a16:creationId xmlns:a16="http://schemas.microsoft.com/office/drawing/2014/main" id="{00000000-0008-0000-0900-000009D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33</xdr:row>
          <xdr:rowOff>76200</xdr:rowOff>
        </xdr:from>
        <xdr:to>
          <xdr:col>0</xdr:col>
          <xdr:colOff>662940</xdr:colOff>
          <xdr:row>35</xdr:row>
          <xdr:rowOff>0</xdr:rowOff>
        </xdr:to>
        <xdr:sp macro="" textlink="">
          <xdr:nvSpPr>
            <xdr:cNvPr id="56330" name="Option Button 10" hidden="1">
              <a:extLst>
                <a:ext uri="{63B3BB69-23CF-44E3-9099-C40C66FF867C}">
                  <a14:compatExt spid="_x0000_s56330"/>
                </a:ext>
                <a:ext uri="{FF2B5EF4-FFF2-40B4-BE49-F238E27FC236}">
                  <a16:creationId xmlns:a16="http://schemas.microsoft.com/office/drawing/2014/main" id="{00000000-0008-0000-0900-00000A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792480</xdr:colOff>
          <xdr:row>33</xdr:row>
          <xdr:rowOff>99060</xdr:rowOff>
        </xdr:from>
        <xdr:to>
          <xdr:col>1</xdr:col>
          <xdr:colOff>0</xdr:colOff>
          <xdr:row>35</xdr:row>
          <xdr:rowOff>0</xdr:rowOff>
        </xdr:to>
        <xdr:sp macro="" textlink="">
          <xdr:nvSpPr>
            <xdr:cNvPr id="56331" name="Option Button 11" hidden="1">
              <a:extLst>
                <a:ext uri="{63B3BB69-23CF-44E3-9099-C40C66FF867C}">
                  <a14:compatExt spid="_x0000_s56331"/>
                </a:ext>
                <a:ext uri="{FF2B5EF4-FFF2-40B4-BE49-F238E27FC236}">
                  <a16:creationId xmlns:a16="http://schemas.microsoft.com/office/drawing/2014/main" id="{00000000-0008-0000-0900-00000B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33</xdr:row>
          <xdr:rowOff>7620</xdr:rowOff>
        </xdr:from>
        <xdr:to>
          <xdr:col>1</xdr:col>
          <xdr:colOff>0</xdr:colOff>
          <xdr:row>35</xdr:row>
          <xdr:rowOff>76200</xdr:rowOff>
        </xdr:to>
        <xdr:sp macro="" textlink="">
          <xdr:nvSpPr>
            <xdr:cNvPr id="56332" name="Group Box 12" hidden="1">
              <a:extLst>
                <a:ext uri="{63B3BB69-23CF-44E3-9099-C40C66FF867C}">
                  <a14:compatExt spid="_x0000_s56332"/>
                </a:ext>
                <a:ext uri="{FF2B5EF4-FFF2-40B4-BE49-F238E27FC236}">
                  <a16:creationId xmlns:a16="http://schemas.microsoft.com/office/drawing/2014/main" id="{00000000-0008-0000-0900-00000CD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30</xdr:row>
          <xdr:rowOff>99060</xdr:rowOff>
        </xdr:from>
        <xdr:to>
          <xdr:col>1</xdr:col>
          <xdr:colOff>0</xdr:colOff>
          <xdr:row>32</xdr:row>
          <xdr:rowOff>91440</xdr:rowOff>
        </xdr:to>
        <xdr:sp macro="" textlink="">
          <xdr:nvSpPr>
            <xdr:cNvPr id="56335" name="Group Box 15" hidden="1">
              <a:extLst>
                <a:ext uri="{63B3BB69-23CF-44E3-9099-C40C66FF867C}">
                  <a14:compatExt spid="_x0000_s56335"/>
                </a:ext>
                <a:ext uri="{FF2B5EF4-FFF2-40B4-BE49-F238E27FC236}">
                  <a16:creationId xmlns:a16="http://schemas.microsoft.com/office/drawing/2014/main" id="{00000000-0008-0000-0900-00000FD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33</xdr:row>
          <xdr:rowOff>7620</xdr:rowOff>
        </xdr:from>
        <xdr:to>
          <xdr:col>1</xdr:col>
          <xdr:colOff>0</xdr:colOff>
          <xdr:row>35</xdr:row>
          <xdr:rowOff>76200</xdr:rowOff>
        </xdr:to>
        <xdr:sp macro="" textlink="">
          <xdr:nvSpPr>
            <xdr:cNvPr id="56338" name="Group Box 18" hidden="1">
              <a:extLst>
                <a:ext uri="{63B3BB69-23CF-44E3-9099-C40C66FF867C}">
                  <a14:compatExt spid="_x0000_s56338"/>
                </a:ext>
                <a:ext uri="{FF2B5EF4-FFF2-40B4-BE49-F238E27FC236}">
                  <a16:creationId xmlns:a16="http://schemas.microsoft.com/office/drawing/2014/main" id="{00000000-0008-0000-0900-000012D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441960</xdr:colOff>
          <xdr:row>47</xdr:row>
          <xdr:rowOff>121920</xdr:rowOff>
        </xdr:from>
        <xdr:to>
          <xdr:col>6</xdr:col>
          <xdr:colOff>102870</xdr:colOff>
          <xdr:row>48</xdr:row>
          <xdr:rowOff>0</xdr:rowOff>
        </xdr:to>
        <xdr:sp macro="" textlink="">
          <xdr:nvSpPr>
            <xdr:cNvPr id="54273" name="Check Box 1" hidden="1">
              <a:extLst>
                <a:ext uri="{63B3BB69-23CF-44E3-9099-C40C66FF867C}">
                  <a14:compatExt spid="_x0000_s54273"/>
                </a:ext>
                <a:ext uri="{FF2B5EF4-FFF2-40B4-BE49-F238E27FC236}">
                  <a16:creationId xmlns:a16="http://schemas.microsoft.com/office/drawing/2014/main" id="{00000000-0008-0000-0C00-000001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Monthly</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47</xdr:row>
          <xdr:rowOff>99060</xdr:rowOff>
        </xdr:from>
        <xdr:to>
          <xdr:col>5</xdr:col>
          <xdr:colOff>87630</xdr:colOff>
          <xdr:row>48</xdr:row>
          <xdr:rowOff>0</xdr:rowOff>
        </xdr:to>
        <xdr:sp macro="" textlink="">
          <xdr:nvSpPr>
            <xdr:cNvPr id="54274" name="Check Box 2" hidden="1">
              <a:extLst>
                <a:ext uri="{63B3BB69-23CF-44E3-9099-C40C66FF867C}">
                  <a14:compatExt spid="_x0000_s54274"/>
                </a:ext>
                <a:ext uri="{FF2B5EF4-FFF2-40B4-BE49-F238E27FC236}">
                  <a16:creationId xmlns:a16="http://schemas.microsoft.com/office/drawing/2014/main" id="{00000000-0008-0000-0C00-000002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Discharge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47</xdr:row>
          <xdr:rowOff>121920</xdr:rowOff>
        </xdr:from>
        <xdr:to>
          <xdr:col>7</xdr:col>
          <xdr:colOff>281940</xdr:colOff>
          <xdr:row>48</xdr:row>
          <xdr:rowOff>0</xdr:rowOff>
        </xdr:to>
        <xdr:sp macro="" textlink="">
          <xdr:nvSpPr>
            <xdr:cNvPr id="54275" name="Check Box 3" hidden="1">
              <a:extLst>
                <a:ext uri="{63B3BB69-23CF-44E3-9099-C40C66FF867C}">
                  <a14:compatExt spid="_x0000_s54275"/>
                </a:ext>
                <a:ext uri="{FF2B5EF4-FFF2-40B4-BE49-F238E27FC236}">
                  <a16:creationId xmlns:a16="http://schemas.microsoft.com/office/drawing/2014/main" id="{00000000-0008-0000-0C00-000003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Quarterly</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594360</xdr:colOff>
          <xdr:row>47</xdr:row>
          <xdr:rowOff>99060</xdr:rowOff>
        </xdr:from>
        <xdr:to>
          <xdr:col>9</xdr:col>
          <xdr:colOff>38100</xdr:colOff>
          <xdr:row>48</xdr:row>
          <xdr:rowOff>38100</xdr:rowOff>
        </xdr:to>
        <xdr:sp macro="" textlink="">
          <xdr:nvSpPr>
            <xdr:cNvPr id="54276" name="Check Box 4" hidden="1">
              <a:extLst>
                <a:ext uri="{63B3BB69-23CF-44E3-9099-C40C66FF867C}">
                  <a14:compatExt spid="_x0000_s54276"/>
                </a:ext>
                <a:ext uri="{FF2B5EF4-FFF2-40B4-BE49-F238E27FC236}">
                  <a16:creationId xmlns:a16="http://schemas.microsoft.com/office/drawing/2014/main" id="{00000000-0008-0000-0C00-000004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please describe: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327660</xdr:colOff>
          <xdr:row>47</xdr:row>
          <xdr:rowOff>106680</xdr:rowOff>
        </xdr:from>
        <xdr:to>
          <xdr:col>3</xdr:col>
          <xdr:colOff>190500</xdr:colOff>
          <xdr:row>48</xdr:row>
          <xdr:rowOff>0</xdr:rowOff>
        </xdr:to>
        <xdr:sp macro="" textlink="">
          <xdr:nvSpPr>
            <xdr:cNvPr id="54277" name="Check Box 5" hidden="1">
              <a:extLst>
                <a:ext uri="{63B3BB69-23CF-44E3-9099-C40C66FF867C}">
                  <a14:compatExt spid="_x0000_s54277"/>
                </a:ext>
                <a:ext uri="{FF2B5EF4-FFF2-40B4-BE49-F238E27FC236}">
                  <a16:creationId xmlns:a16="http://schemas.microsoft.com/office/drawing/2014/main" id="{00000000-0008-0000-0C00-000005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Admission</a:t>
              </a:r>
            </a:p>
          </xdr:txBody>
        </xdr:sp>
        <xdr:clientData fLock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xdr:colOff>
          <xdr:row>48</xdr:row>
          <xdr:rowOff>76200</xdr:rowOff>
        </xdr:from>
        <xdr:to>
          <xdr:col>1</xdr:col>
          <xdr:colOff>704850</xdr:colOff>
          <xdr:row>50</xdr:row>
          <xdr:rowOff>53340</xdr:rowOff>
        </xdr:to>
        <xdr:sp macro="" textlink="">
          <xdr:nvSpPr>
            <xdr:cNvPr id="49153" name="Option Button 1" hidden="1">
              <a:extLst>
                <a:ext uri="{63B3BB69-23CF-44E3-9099-C40C66FF867C}">
                  <a14:compatExt spid="_x0000_s49153"/>
                </a:ext>
                <a:ext uri="{FF2B5EF4-FFF2-40B4-BE49-F238E27FC236}">
                  <a16:creationId xmlns:a16="http://schemas.microsoft.com/office/drawing/2014/main" id="{00000000-0008-0000-0D00-000001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1409700</xdr:colOff>
          <xdr:row>48</xdr:row>
          <xdr:rowOff>76200</xdr:rowOff>
        </xdr:from>
        <xdr:to>
          <xdr:col>2</xdr:col>
          <xdr:colOff>590550</xdr:colOff>
          <xdr:row>50</xdr:row>
          <xdr:rowOff>53340</xdr:rowOff>
        </xdr:to>
        <xdr:sp macro="" textlink="">
          <xdr:nvSpPr>
            <xdr:cNvPr id="49154" name="Option Button 2" hidden="1">
              <a:extLst>
                <a:ext uri="{63B3BB69-23CF-44E3-9099-C40C66FF867C}">
                  <a14:compatExt spid="_x0000_s49154"/>
                </a:ext>
                <a:ext uri="{FF2B5EF4-FFF2-40B4-BE49-F238E27FC236}">
                  <a16:creationId xmlns:a16="http://schemas.microsoft.com/office/drawing/2014/main" id="{00000000-0008-0000-0D00-000002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48</xdr:row>
          <xdr:rowOff>76200</xdr:rowOff>
        </xdr:from>
        <xdr:to>
          <xdr:col>1</xdr:col>
          <xdr:colOff>704850</xdr:colOff>
          <xdr:row>50</xdr:row>
          <xdr:rowOff>53340</xdr:rowOff>
        </xdr:to>
        <xdr:sp macro="" textlink="">
          <xdr:nvSpPr>
            <xdr:cNvPr id="49155" name="Option Button 3" hidden="1">
              <a:extLst>
                <a:ext uri="{63B3BB69-23CF-44E3-9099-C40C66FF867C}">
                  <a14:compatExt spid="_x0000_s49155"/>
                </a:ext>
                <a:ext uri="{FF2B5EF4-FFF2-40B4-BE49-F238E27FC236}">
                  <a16:creationId xmlns:a16="http://schemas.microsoft.com/office/drawing/2014/main" id="{00000000-0008-0000-0D00-000003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1409700</xdr:colOff>
          <xdr:row>48</xdr:row>
          <xdr:rowOff>76200</xdr:rowOff>
        </xdr:from>
        <xdr:to>
          <xdr:col>2</xdr:col>
          <xdr:colOff>590550</xdr:colOff>
          <xdr:row>50</xdr:row>
          <xdr:rowOff>53340</xdr:rowOff>
        </xdr:to>
        <xdr:sp macro="" textlink="">
          <xdr:nvSpPr>
            <xdr:cNvPr id="49156" name="Option Button 4" hidden="1">
              <a:extLst>
                <a:ext uri="{63B3BB69-23CF-44E3-9099-C40C66FF867C}">
                  <a14:compatExt spid="_x0000_s49156"/>
                </a:ext>
                <a:ext uri="{FF2B5EF4-FFF2-40B4-BE49-F238E27FC236}">
                  <a16:creationId xmlns:a16="http://schemas.microsoft.com/office/drawing/2014/main" id="{00000000-0008-0000-0D00-000004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fLock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21.xml"/><Relationship Id="rId3" Type="http://schemas.openxmlformats.org/officeDocument/2006/relationships/ctrlProp" Target="../ctrlProps/ctrlProp16.xml"/><Relationship Id="rId7" Type="http://schemas.openxmlformats.org/officeDocument/2006/relationships/ctrlProp" Target="../ctrlProps/ctrlProp20.xml"/><Relationship Id="rId2" Type="http://schemas.openxmlformats.org/officeDocument/2006/relationships/vmlDrawing" Target="../drawings/vmlDrawing4.vml"/><Relationship Id="rId1" Type="http://schemas.openxmlformats.org/officeDocument/2006/relationships/drawing" Target="../drawings/drawing4.xml"/><Relationship Id="rId6" Type="http://schemas.openxmlformats.org/officeDocument/2006/relationships/ctrlProp" Target="../ctrlProps/ctrlProp19.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_rels/sheet13.xml.rels><?xml version="1.0" encoding="UTF-8" standalone="yes"?>
<Relationships xmlns="http://schemas.openxmlformats.org/package/2006/relationships"><Relationship Id="rId3" Type="http://schemas.openxmlformats.org/officeDocument/2006/relationships/ctrlProp" Target="../ctrlProps/ctrlProp24.xml"/><Relationship Id="rId7" Type="http://schemas.openxmlformats.org/officeDocument/2006/relationships/ctrlProp" Target="../ctrlProps/ctrlProp28.xml"/><Relationship Id="rId2" Type="http://schemas.openxmlformats.org/officeDocument/2006/relationships/vmlDrawing" Target="../drawings/vmlDrawing5.vml"/><Relationship Id="rId1" Type="http://schemas.openxmlformats.org/officeDocument/2006/relationships/drawing" Target="../drawings/drawing5.xml"/><Relationship Id="rId6" Type="http://schemas.openxmlformats.org/officeDocument/2006/relationships/ctrlProp" Target="../ctrlProps/ctrlProp27.xml"/><Relationship Id="rId5" Type="http://schemas.openxmlformats.org/officeDocument/2006/relationships/ctrlProp" Target="../ctrlProps/ctrlProp26.xml"/><Relationship Id="rId4" Type="http://schemas.openxmlformats.org/officeDocument/2006/relationships/ctrlProp" Target="../ctrlProps/ctrlProp25.xml"/></Relationships>
</file>

<file path=xl/worksheets/_rels/sheet14.xml.rels><?xml version="1.0" encoding="UTF-8" standalone="yes"?>
<Relationships xmlns="http://schemas.openxmlformats.org/package/2006/relationships"><Relationship Id="rId3" Type="http://schemas.openxmlformats.org/officeDocument/2006/relationships/ctrlProp" Target="../ctrlProps/ctrlProp29.xml"/><Relationship Id="rId2" Type="http://schemas.openxmlformats.org/officeDocument/2006/relationships/vmlDrawing" Target="../drawings/vmlDrawing6.vml"/><Relationship Id="rId1" Type="http://schemas.openxmlformats.org/officeDocument/2006/relationships/drawing" Target="../drawings/drawing6.xml"/><Relationship Id="rId6" Type="http://schemas.openxmlformats.org/officeDocument/2006/relationships/ctrlProp" Target="../ctrlProps/ctrlProp32.xml"/><Relationship Id="rId5" Type="http://schemas.openxmlformats.org/officeDocument/2006/relationships/ctrlProp" Target="../ctrlProps/ctrlProp31.xml"/><Relationship Id="rId4" Type="http://schemas.openxmlformats.org/officeDocument/2006/relationships/ctrlProp" Target="../ctrlProps/ctrlProp30.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ctrlProp" Target="../ctrlProps/ctrlProp6.xml"/><Relationship Id="rId7" Type="http://schemas.openxmlformats.org/officeDocument/2006/relationships/ctrlProp" Target="../ctrlProps/ctrlProp10.xml"/><Relationship Id="rId2" Type="http://schemas.openxmlformats.org/officeDocument/2006/relationships/vmlDrawing" Target="../drawings/vmlDrawing2.vml"/><Relationship Id="rId1" Type="http://schemas.openxmlformats.org/officeDocument/2006/relationships/drawing" Target="../drawings/drawing2.xml"/><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8.xml.rels><?xml version="1.0" encoding="UTF-8" standalone="yes"?>
<Relationships xmlns="http://schemas.openxmlformats.org/package/2006/relationships"><Relationship Id="rId3" Type="http://schemas.openxmlformats.org/officeDocument/2006/relationships/ctrlProp" Target="../ctrlProps/ctrlProp13.xml"/><Relationship Id="rId2" Type="http://schemas.openxmlformats.org/officeDocument/2006/relationships/vmlDrawing" Target="../drawings/vmlDrawing3.vml"/><Relationship Id="rId1" Type="http://schemas.openxmlformats.org/officeDocument/2006/relationships/drawing" Target="../drawings/drawing3.xml"/><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L35"/>
  <sheetViews>
    <sheetView tabSelected="1" zoomScale="80" zoomScaleNormal="80" workbookViewId="0"/>
  </sheetViews>
  <sheetFormatPr defaultColWidth="9.109375" defaultRowHeight="13.2" x14ac:dyDescent="0.25"/>
  <cols>
    <col min="1" max="1" width="16.6640625" style="13" customWidth="1"/>
    <col min="2" max="65" width="10.44140625" style="13" customWidth="1"/>
    <col min="66" max="16384" width="9.109375" style="13"/>
  </cols>
  <sheetData>
    <row r="1" spans="1:65" customFormat="1" x14ac:dyDescent="0.25">
      <c r="A1" s="298" t="s">
        <v>3</v>
      </c>
    </row>
    <row r="2" spans="1:65" customFormat="1" x14ac:dyDescent="0.25">
      <c r="A2" s="1"/>
    </row>
    <row r="3" spans="1:65" customFormat="1" ht="13.2" customHeight="1" x14ac:dyDescent="0.3">
      <c r="A3" s="1"/>
      <c r="F3" s="13"/>
      <c r="K3" s="297"/>
      <c r="L3" s="297"/>
      <c r="M3" s="296" t="s">
        <v>197</v>
      </c>
    </row>
    <row r="4" spans="1:65" customFormat="1" ht="13.2" customHeight="1" x14ac:dyDescent="0.3">
      <c r="A4" s="1"/>
      <c r="F4" s="13"/>
      <c r="K4" s="297"/>
      <c r="L4" s="297"/>
      <c r="M4" s="296" t="s">
        <v>198</v>
      </c>
    </row>
    <row r="5" spans="1:65" customFormat="1" ht="124.5" customHeight="1" x14ac:dyDescent="0.25">
      <c r="A5" s="320" t="s">
        <v>199</v>
      </c>
      <c r="B5" s="320"/>
      <c r="C5" s="320"/>
      <c r="D5" s="320"/>
      <c r="E5" s="320"/>
      <c r="F5" s="320"/>
      <c r="G5" s="320"/>
      <c r="H5" s="320"/>
      <c r="I5" s="320"/>
      <c r="J5" s="320"/>
      <c r="K5" s="320"/>
      <c r="L5" s="320"/>
      <c r="M5" s="320"/>
      <c r="N5" s="320"/>
    </row>
    <row r="6" spans="1:65" s="6" customFormat="1" x14ac:dyDescent="0.25">
      <c r="A6" s="2"/>
    </row>
    <row r="7" spans="1:65" customFormat="1" ht="55.2" customHeight="1" x14ac:dyDescent="0.25">
      <c r="A7" s="312" t="s">
        <v>4</v>
      </c>
      <c r="B7" s="312"/>
      <c r="C7" s="312"/>
      <c r="D7" s="312"/>
      <c r="E7" s="312"/>
      <c r="F7" s="312"/>
      <c r="G7" s="312"/>
      <c r="H7" s="312"/>
      <c r="I7" s="312"/>
      <c r="J7" s="312"/>
      <c r="K7" s="312"/>
      <c r="L7" s="312"/>
      <c r="M7" s="312"/>
      <c r="N7" s="312"/>
    </row>
    <row r="8" spans="1:65" customFormat="1" ht="8.25" customHeight="1" x14ac:dyDescent="0.25"/>
    <row r="9" spans="1:65" customFormat="1" ht="18" customHeight="1" x14ac:dyDescent="0.3">
      <c r="A9" s="7" t="s">
        <v>5</v>
      </c>
    </row>
    <row r="10" spans="1:65" customFormat="1" ht="8.25" customHeight="1" x14ac:dyDescent="0.25"/>
    <row r="11" spans="1:65" customFormat="1" x14ac:dyDescent="0.25"/>
    <row r="12" spans="1:65" customFormat="1" x14ac:dyDescent="0.25">
      <c r="A12" s="4" t="s">
        <v>6</v>
      </c>
      <c r="B12" s="280"/>
      <c r="C12" s="281"/>
      <c r="D12" s="281"/>
      <c r="E12" s="281"/>
      <c r="F12" s="281"/>
      <c r="G12" s="281"/>
      <c r="H12" s="281"/>
      <c r="I12" s="281"/>
      <c r="J12" s="281"/>
      <c r="K12" s="281"/>
      <c r="L12" s="281"/>
      <c r="M12" s="281"/>
      <c r="N12" s="281"/>
      <c r="O12" s="8"/>
      <c r="P12" s="8"/>
      <c r="Q12" s="8"/>
      <c r="R12" s="8"/>
      <c r="S12" s="8"/>
      <c r="T12" s="8"/>
      <c r="U12" s="8"/>
      <c r="V12" s="8"/>
      <c r="W12" s="8"/>
      <c r="X12" s="8"/>
      <c r="Y12" s="8"/>
    </row>
    <row r="13" spans="1:65" x14ac:dyDescent="0.25">
      <c r="A13" s="4" t="s">
        <v>7</v>
      </c>
      <c r="B13" s="9" t="s">
        <v>0</v>
      </c>
      <c r="C13" s="313"/>
      <c r="D13" s="313"/>
      <c r="E13" s="313"/>
      <c r="F13" s="313"/>
      <c r="G13" s="313"/>
      <c r="H13" s="10" t="s">
        <v>1</v>
      </c>
      <c r="I13" s="314"/>
      <c r="J13" s="315"/>
      <c r="K13" s="315"/>
      <c r="L13" s="315"/>
      <c r="M13" s="315"/>
      <c r="N13" s="316"/>
      <c r="O13" s="11"/>
      <c r="P13" s="12"/>
      <c r="Q13" s="12"/>
      <c r="R13" s="12"/>
      <c r="S13" s="12"/>
      <c r="T13" s="12"/>
      <c r="U13" s="12"/>
      <c r="V13" s="12"/>
      <c r="W13" s="12"/>
      <c r="X13" s="12"/>
      <c r="Y13" s="12"/>
    </row>
    <row r="14" spans="1:65" x14ac:dyDescent="0.25">
      <c r="A14" s="3" t="s">
        <v>2</v>
      </c>
      <c r="B14" s="317"/>
      <c r="C14" s="318"/>
      <c r="D14" s="318"/>
      <c r="E14" s="318"/>
      <c r="F14" s="318"/>
      <c r="G14" s="318"/>
      <c r="H14" s="318"/>
      <c r="I14" s="318"/>
      <c r="J14" s="318"/>
      <c r="K14" s="318"/>
      <c r="L14" s="318"/>
      <c r="M14" s="318"/>
      <c r="N14" s="319"/>
      <c r="O14" s="11"/>
      <c r="P14" s="12"/>
      <c r="Q14" s="12"/>
      <c r="R14" s="12"/>
      <c r="S14" s="12"/>
      <c r="T14" s="12"/>
      <c r="U14" s="12"/>
      <c r="V14" s="12"/>
      <c r="W14" s="12"/>
      <c r="X14" s="12"/>
      <c r="Y14" s="12"/>
    </row>
    <row r="15" spans="1:65" s="15" customFormat="1" ht="23.4" customHeight="1" x14ac:dyDescent="0.25">
      <c r="A15" s="211"/>
      <c r="B15" s="309" t="s">
        <v>8</v>
      </c>
      <c r="C15" s="310"/>
      <c r="D15" s="310"/>
      <c r="E15" s="310"/>
      <c r="F15" s="310"/>
      <c r="G15" s="310"/>
      <c r="H15" s="310"/>
      <c r="I15" s="311"/>
      <c r="J15" s="302" t="s">
        <v>9</v>
      </c>
      <c r="K15" s="303"/>
      <c r="L15" s="303"/>
      <c r="M15" s="303"/>
      <c r="N15" s="303"/>
      <c r="O15" s="303"/>
      <c r="P15" s="308"/>
      <c r="Q15" s="302" t="s">
        <v>10</v>
      </c>
      <c r="R15" s="303"/>
      <c r="S15" s="303"/>
      <c r="T15" s="303"/>
      <c r="U15" s="303"/>
      <c r="V15" s="303"/>
      <c r="W15" s="308"/>
      <c r="X15" s="302" t="s">
        <v>11</v>
      </c>
      <c r="Y15" s="303"/>
      <c r="Z15" s="303"/>
      <c r="AA15" s="303"/>
      <c r="AB15" s="303"/>
      <c r="AC15" s="303"/>
      <c r="AD15" s="308"/>
      <c r="AE15" s="302" t="s">
        <v>12</v>
      </c>
      <c r="AF15" s="303"/>
      <c r="AG15" s="303"/>
      <c r="AH15" s="303"/>
      <c r="AI15" s="303"/>
      <c r="AJ15" s="303"/>
      <c r="AK15" s="308"/>
      <c r="AL15" s="302" t="s">
        <v>13</v>
      </c>
      <c r="AM15" s="303"/>
      <c r="AN15" s="303"/>
      <c r="AO15" s="303"/>
      <c r="AP15" s="303"/>
      <c r="AQ15" s="303"/>
      <c r="AR15" s="308"/>
      <c r="AS15" s="302" t="s">
        <v>14</v>
      </c>
      <c r="AT15" s="303"/>
      <c r="AU15" s="303"/>
      <c r="AV15" s="303"/>
      <c r="AW15" s="303"/>
      <c r="AX15" s="303"/>
      <c r="AY15" s="308"/>
      <c r="AZ15" s="302" t="s">
        <v>15</v>
      </c>
      <c r="BA15" s="303"/>
      <c r="BB15" s="303"/>
      <c r="BC15" s="303"/>
      <c r="BD15" s="303"/>
      <c r="BE15" s="303"/>
      <c r="BF15" s="308"/>
      <c r="BG15" s="302" t="s">
        <v>16</v>
      </c>
      <c r="BH15" s="303"/>
      <c r="BI15" s="303"/>
      <c r="BJ15" s="303"/>
      <c r="BK15" s="303"/>
      <c r="BL15" s="303"/>
      <c r="BM15" s="303"/>
    </row>
    <row r="16" spans="1:65" s="15" customFormat="1" ht="75" customHeight="1" x14ac:dyDescent="0.25">
      <c r="A16" s="212"/>
      <c r="B16" s="283" t="s">
        <v>17</v>
      </c>
      <c r="C16" s="283" t="s">
        <v>18</v>
      </c>
      <c r="D16" s="283" t="s">
        <v>200</v>
      </c>
      <c r="E16" s="283" t="s">
        <v>200</v>
      </c>
      <c r="F16" s="283" t="s">
        <v>201</v>
      </c>
      <c r="G16" s="283" t="s">
        <v>19</v>
      </c>
      <c r="H16" s="283" t="s">
        <v>16</v>
      </c>
      <c r="I16" s="283" t="s">
        <v>8</v>
      </c>
      <c r="J16" s="283" t="s">
        <v>17</v>
      </c>
      <c r="K16" s="283" t="s">
        <v>18</v>
      </c>
      <c r="L16" s="299" t="s">
        <v>200</v>
      </c>
      <c r="M16" s="299" t="s">
        <v>200</v>
      </c>
      <c r="N16" s="299" t="s">
        <v>201</v>
      </c>
      <c r="O16" s="283" t="s">
        <v>19</v>
      </c>
      <c r="P16" s="283" t="s">
        <v>16</v>
      </c>
      <c r="Q16" s="283" t="s">
        <v>17</v>
      </c>
      <c r="R16" s="283" t="s">
        <v>18</v>
      </c>
      <c r="S16" s="299" t="s">
        <v>200</v>
      </c>
      <c r="T16" s="299" t="s">
        <v>200</v>
      </c>
      <c r="U16" s="299" t="s">
        <v>201</v>
      </c>
      <c r="V16" s="283" t="s">
        <v>19</v>
      </c>
      <c r="W16" s="283" t="s">
        <v>16</v>
      </c>
      <c r="X16" s="283" t="s">
        <v>17</v>
      </c>
      <c r="Y16" s="283" t="s">
        <v>18</v>
      </c>
      <c r="Z16" s="299" t="s">
        <v>200</v>
      </c>
      <c r="AA16" s="299" t="s">
        <v>200</v>
      </c>
      <c r="AB16" s="299" t="s">
        <v>201</v>
      </c>
      <c r="AC16" s="283" t="s">
        <v>19</v>
      </c>
      <c r="AD16" s="283" t="s">
        <v>16</v>
      </c>
      <c r="AE16" s="283" t="s">
        <v>17</v>
      </c>
      <c r="AF16" s="283" t="s">
        <v>18</v>
      </c>
      <c r="AG16" s="299" t="s">
        <v>200</v>
      </c>
      <c r="AH16" s="299" t="s">
        <v>200</v>
      </c>
      <c r="AI16" s="299" t="s">
        <v>201</v>
      </c>
      <c r="AJ16" s="283" t="s">
        <v>19</v>
      </c>
      <c r="AK16" s="283" t="s">
        <v>16</v>
      </c>
      <c r="AL16" s="283" t="s">
        <v>17</v>
      </c>
      <c r="AM16" s="283" t="s">
        <v>18</v>
      </c>
      <c r="AN16" s="299" t="s">
        <v>200</v>
      </c>
      <c r="AO16" s="299" t="s">
        <v>200</v>
      </c>
      <c r="AP16" s="299" t="s">
        <v>201</v>
      </c>
      <c r="AQ16" s="283" t="s">
        <v>19</v>
      </c>
      <c r="AR16" s="283" t="s">
        <v>16</v>
      </c>
      <c r="AS16" s="283" t="s">
        <v>17</v>
      </c>
      <c r="AT16" s="283" t="s">
        <v>18</v>
      </c>
      <c r="AU16" s="299" t="s">
        <v>200</v>
      </c>
      <c r="AV16" s="299" t="s">
        <v>200</v>
      </c>
      <c r="AW16" s="299" t="s">
        <v>201</v>
      </c>
      <c r="AX16" s="283" t="s">
        <v>19</v>
      </c>
      <c r="AY16" s="283" t="s">
        <v>16</v>
      </c>
      <c r="AZ16" s="283" t="s">
        <v>17</v>
      </c>
      <c r="BA16" s="283" t="s">
        <v>18</v>
      </c>
      <c r="BB16" s="299" t="s">
        <v>200</v>
      </c>
      <c r="BC16" s="299" t="s">
        <v>200</v>
      </c>
      <c r="BD16" s="299" t="s">
        <v>201</v>
      </c>
      <c r="BE16" s="283" t="s">
        <v>19</v>
      </c>
      <c r="BF16" s="283" t="s">
        <v>16</v>
      </c>
      <c r="BG16" s="283" t="s">
        <v>17</v>
      </c>
      <c r="BH16" s="283" t="s">
        <v>18</v>
      </c>
      <c r="BI16" s="299" t="s">
        <v>200</v>
      </c>
      <c r="BJ16" s="299" t="s">
        <v>200</v>
      </c>
      <c r="BK16" s="299" t="s">
        <v>201</v>
      </c>
      <c r="BL16" s="283" t="s">
        <v>19</v>
      </c>
      <c r="BM16" s="283" t="s">
        <v>16</v>
      </c>
    </row>
    <row r="17" spans="1:90" x14ac:dyDescent="0.25">
      <c r="A17" s="71" t="s">
        <v>20</v>
      </c>
      <c r="B17" s="17">
        <f t="shared" ref="B17:C26" si="0">+J17+Q17+X17+AE17+AL17+AS17+BG17</f>
        <v>0</v>
      </c>
      <c r="C17" s="17">
        <f t="shared" si="0"/>
        <v>0</v>
      </c>
      <c r="D17" s="23">
        <f t="shared" ref="D17:D26" si="1">+K17+R17+Y17+AF17+AM17+AT17+BH17</f>
        <v>0</v>
      </c>
      <c r="E17" s="23">
        <f t="shared" ref="E17:E26" si="2">+P17+W17+AD17+AK17+AR17+AY17+BM17</f>
        <v>0</v>
      </c>
      <c r="F17" s="23">
        <f t="shared" ref="F17:G26" si="3">+M17+T17+AA17+AH17+AO17+AV17+BJ17</f>
        <v>0</v>
      </c>
      <c r="G17" s="23">
        <f t="shared" si="3"/>
        <v>0</v>
      </c>
      <c r="H17" s="17">
        <f t="shared" ref="H17:H26" si="4">+S17+Z17+AG17+AN17+AU17+BI17+BP17</f>
        <v>0</v>
      </c>
      <c r="I17" s="17">
        <f t="shared" ref="I17:I26" si="5">+SUM(B17:E17)</f>
        <v>0</v>
      </c>
      <c r="J17" s="18"/>
      <c r="K17" s="18"/>
      <c r="L17" s="205"/>
      <c r="M17" s="205"/>
      <c r="N17" s="205"/>
      <c r="O17" s="205"/>
      <c r="P17" s="18"/>
      <c r="Q17" s="18"/>
      <c r="R17" s="18"/>
      <c r="S17" s="205"/>
      <c r="T17" s="205"/>
      <c r="U17" s="205"/>
      <c r="V17" s="205"/>
      <c r="W17" s="18"/>
      <c r="X17" s="18"/>
      <c r="Y17" s="18"/>
      <c r="Z17" s="205"/>
      <c r="AA17" s="205"/>
      <c r="AB17" s="205"/>
      <c r="AC17" s="205"/>
      <c r="AD17" s="18"/>
      <c r="AE17" s="18"/>
      <c r="AF17" s="18"/>
      <c r="AG17" s="205"/>
      <c r="AH17" s="205"/>
      <c r="AI17" s="205"/>
      <c r="AJ17" s="205"/>
      <c r="AK17" s="18"/>
      <c r="AL17" s="18"/>
      <c r="AM17" s="18"/>
      <c r="AN17" s="205"/>
      <c r="AO17" s="205"/>
      <c r="AP17" s="205"/>
      <c r="AQ17" s="205"/>
      <c r="AR17" s="18"/>
      <c r="AS17" s="18"/>
      <c r="AT17" s="18"/>
      <c r="AU17" s="205"/>
      <c r="AV17" s="205"/>
      <c r="AW17" s="205"/>
      <c r="AX17" s="205"/>
      <c r="AY17" s="18"/>
      <c r="AZ17" s="18"/>
      <c r="BA17" s="18"/>
      <c r="BB17" s="205"/>
      <c r="BC17" s="205"/>
      <c r="BD17" s="205"/>
      <c r="BE17" s="205"/>
      <c r="BF17" s="18"/>
      <c r="BG17" s="18"/>
      <c r="BH17" s="18"/>
      <c r="BI17" s="205"/>
      <c r="BJ17" s="205"/>
      <c r="BK17" s="205"/>
      <c r="BL17" s="205"/>
      <c r="BM17" s="18"/>
    </row>
    <row r="18" spans="1:90" x14ac:dyDescent="0.25">
      <c r="A18" s="4" t="s">
        <v>21</v>
      </c>
      <c r="B18" s="17">
        <f t="shared" si="0"/>
        <v>0</v>
      </c>
      <c r="C18" s="17">
        <f t="shared" si="0"/>
        <v>0</v>
      </c>
      <c r="D18" s="17">
        <f t="shared" si="1"/>
        <v>0</v>
      </c>
      <c r="E18" s="17">
        <f t="shared" si="2"/>
        <v>0</v>
      </c>
      <c r="F18" s="17">
        <f t="shared" si="3"/>
        <v>0</v>
      </c>
      <c r="G18" s="17">
        <f t="shared" si="3"/>
        <v>0</v>
      </c>
      <c r="H18" s="17">
        <f t="shared" si="4"/>
        <v>0</v>
      </c>
      <c r="I18" s="17">
        <f t="shared" si="5"/>
        <v>0</v>
      </c>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8"/>
    </row>
    <row r="19" spans="1:90" x14ac:dyDescent="0.25">
      <c r="A19" s="3" t="s">
        <v>22</v>
      </c>
      <c r="B19" s="17">
        <f t="shared" si="0"/>
        <v>0</v>
      </c>
      <c r="C19" s="17">
        <f t="shared" si="0"/>
        <v>0</v>
      </c>
      <c r="D19" s="17">
        <f t="shared" si="1"/>
        <v>0</v>
      </c>
      <c r="E19" s="17">
        <f t="shared" si="2"/>
        <v>0</v>
      </c>
      <c r="F19" s="17">
        <f t="shared" si="3"/>
        <v>0</v>
      </c>
      <c r="G19" s="17">
        <f t="shared" si="3"/>
        <v>0</v>
      </c>
      <c r="H19" s="17">
        <f t="shared" si="4"/>
        <v>0</v>
      </c>
      <c r="I19" s="17">
        <f t="shared" si="5"/>
        <v>0</v>
      </c>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row>
    <row r="20" spans="1:90" x14ac:dyDescent="0.25">
      <c r="A20" s="3" t="s">
        <v>23</v>
      </c>
      <c r="B20" s="17">
        <f t="shared" si="0"/>
        <v>0</v>
      </c>
      <c r="C20" s="17">
        <f t="shared" si="0"/>
        <v>0</v>
      </c>
      <c r="D20" s="17">
        <f t="shared" si="1"/>
        <v>0</v>
      </c>
      <c r="E20" s="17">
        <f t="shared" si="2"/>
        <v>0</v>
      </c>
      <c r="F20" s="17">
        <f t="shared" si="3"/>
        <v>0</v>
      </c>
      <c r="G20" s="17">
        <f t="shared" si="3"/>
        <v>0</v>
      </c>
      <c r="H20" s="17">
        <f t="shared" si="4"/>
        <v>0</v>
      </c>
      <c r="I20" s="17">
        <f t="shared" si="5"/>
        <v>0</v>
      </c>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c r="BK20" s="18"/>
      <c r="BL20" s="18"/>
      <c r="BM20" s="18"/>
    </row>
    <row r="21" spans="1:90" x14ac:dyDescent="0.25">
      <c r="A21" s="3" t="s">
        <v>24</v>
      </c>
      <c r="B21" s="17">
        <f t="shared" si="0"/>
        <v>0</v>
      </c>
      <c r="C21" s="17">
        <f t="shared" si="0"/>
        <v>0</v>
      </c>
      <c r="D21" s="17">
        <f t="shared" si="1"/>
        <v>0</v>
      </c>
      <c r="E21" s="17">
        <f t="shared" si="2"/>
        <v>0</v>
      </c>
      <c r="F21" s="17">
        <f t="shared" si="3"/>
        <v>0</v>
      </c>
      <c r="G21" s="17">
        <f t="shared" si="3"/>
        <v>0</v>
      </c>
      <c r="H21" s="17">
        <f t="shared" si="4"/>
        <v>0</v>
      </c>
      <c r="I21" s="17">
        <f t="shared" si="5"/>
        <v>0</v>
      </c>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8"/>
      <c r="BK21" s="18"/>
      <c r="BL21" s="18"/>
      <c r="BM21" s="18"/>
    </row>
    <row r="22" spans="1:90" x14ac:dyDescent="0.25">
      <c r="A22" s="3" t="s">
        <v>25</v>
      </c>
      <c r="B22" s="17">
        <f t="shared" si="0"/>
        <v>0</v>
      </c>
      <c r="C22" s="17">
        <f t="shared" si="0"/>
        <v>0</v>
      </c>
      <c r="D22" s="17">
        <f t="shared" si="1"/>
        <v>0</v>
      </c>
      <c r="E22" s="17">
        <f t="shared" si="2"/>
        <v>0</v>
      </c>
      <c r="F22" s="17">
        <f t="shared" si="3"/>
        <v>0</v>
      </c>
      <c r="G22" s="17">
        <f t="shared" si="3"/>
        <v>0</v>
      </c>
      <c r="H22" s="17">
        <f t="shared" si="4"/>
        <v>0</v>
      </c>
      <c r="I22" s="17">
        <f t="shared" si="5"/>
        <v>0</v>
      </c>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c r="BK22" s="18"/>
      <c r="BL22" s="18"/>
      <c r="BM22" s="18"/>
    </row>
    <row r="23" spans="1:90" x14ac:dyDescent="0.25">
      <c r="A23" s="3" t="s">
        <v>26</v>
      </c>
      <c r="B23" s="17">
        <f t="shared" si="0"/>
        <v>0</v>
      </c>
      <c r="C23" s="17">
        <f t="shared" si="0"/>
        <v>0</v>
      </c>
      <c r="D23" s="17">
        <f t="shared" si="1"/>
        <v>0</v>
      </c>
      <c r="E23" s="17">
        <f t="shared" si="2"/>
        <v>0</v>
      </c>
      <c r="F23" s="17">
        <f t="shared" si="3"/>
        <v>0</v>
      </c>
      <c r="G23" s="17">
        <f t="shared" si="3"/>
        <v>0</v>
      </c>
      <c r="H23" s="17">
        <f t="shared" si="4"/>
        <v>0</v>
      </c>
      <c r="I23" s="17">
        <f t="shared" si="5"/>
        <v>0</v>
      </c>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8"/>
      <c r="BK23" s="18"/>
      <c r="BL23" s="18"/>
      <c r="BM23" s="18"/>
    </row>
    <row r="24" spans="1:90" ht="13.2" customHeight="1" x14ac:dyDescent="0.25">
      <c r="A24" s="3" t="s">
        <v>27</v>
      </c>
      <c r="B24" s="17">
        <f t="shared" si="0"/>
        <v>0</v>
      </c>
      <c r="C24" s="17">
        <f t="shared" si="0"/>
        <v>0</v>
      </c>
      <c r="D24" s="17">
        <f t="shared" si="1"/>
        <v>0</v>
      </c>
      <c r="E24" s="17">
        <f t="shared" si="2"/>
        <v>0</v>
      </c>
      <c r="F24" s="17">
        <f t="shared" si="3"/>
        <v>0</v>
      </c>
      <c r="G24" s="17">
        <f t="shared" si="3"/>
        <v>0</v>
      </c>
      <c r="H24" s="17">
        <f t="shared" si="4"/>
        <v>0</v>
      </c>
      <c r="I24" s="17">
        <f t="shared" si="5"/>
        <v>0</v>
      </c>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8"/>
      <c r="BK24" s="18"/>
      <c r="BL24" s="18"/>
      <c r="BM24" s="18"/>
      <c r="CE24" s="19" t="s">
        <v>28</v>
      </c>
      <c r="CF24" s="19" t="s">
        <v>29</v>
      </c>
      <c r="CG24" s="19" t="s">
        <v>30</v>
      </c>
    </row>
    <row r="25" spans="1:90" ht="12.75" customHeight="1" x14ac:dyDescent="0.25">
      <c r="A25" s="3" t="s">
        <v>31</v>
      </c>
      <c r="B25" s="17">
        <f t="shared" si="0"/>
        <v>0</v>
      </c>
      <c r="C25" s="17">
        <f t="shared" si="0"/>
        <v>0</v>
      </c>
      <c r="D25" s="17">
        <f t="shared" si="1"/>
        <v>0</v>
      </c>
      <c r="E25" s="17">
        <f t="shared" si="2"/>
        <v>0</v>
      </c>
      <c r="F25" s="17">
        <f t="shared" si="3"/>
        <v>0</v>
      </c>
      <c r="G25" s="17">
        <f t="shared" si="3"/>
        <v>0</v>
      </c>
      <c r="H25" s="17">
        <f t="shared" si="4"/>
        <v>0</v>
      </c>
      <c r="I25" s="17">
        <f t="shared" si="5"/>
        <v>0</v>
      </c>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CE25" s="19"/>
      <c r="CF25" s="19"/>
      <c r="CG25" s="19"/>
    </row>
    <row r="26" spans="1:90" ht="12.75" customHeight="1" x14ac:dyDescent="0.25">
      <c r="A26" s="3" t="s">
        <v>16</v>
      </c>
      <c r="B26" s="17">
        <f t="shared" si="0"/>
        <v>0</v>
      </c>
      <c r="C26" s="17">
        <f t="shared" si="0"/>
        <v>0</v>
      </c>
      <c r="D26" s="17">
        <f t="shared" si="1"/>
        <v>0</v>
      </c>
      <c r="E26" s="17">
        <f t="shared" si="2"/>
        <v>0</v>
      </c>
      <c r="F26" s="17">
        <f t="shared" si="3"/>
        <v>0</v>
      </c>
      <c r="G26" s="17">
        <f t="shared" si="3"/>
        <v>0</v>
      </c>
      <c r="H26" s="17">
        <f t="shared" si="4"/>
        <v>0</v>
      </c>
      <c r="I26" s="17">
        <f t="shared" si="5"/>
        <v>0</v>
      </c>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CE26" s="19"/>
      <c r="CF26" s="19"/>
      <c r="CG26" s="19"/>
      <c r="CH26" s="19" t="s">
        <v>32</v>
      </c>
      <c r="CK26" s="20"/>
      <c r="CL26" s="21"/>
    </row>
    <row r="27" spans="1:90" ht="12.75" customHeight="1" x14ac:dyDescent="0.25">
      <c r="A27" s="5" t="s">
        <v>8</v>
      </c>
      <c r="B27" s="17">
        <f>SUM(B17:B26)</f>
        <v>0</v>
      </c>
      <c r="C27" s="17">
        <f>SUM(C17:C26)</f>
        <v>0</v>
      </c>
      <c r="D27" s="17">
        <f>SUM(E17:E26)</f>
        <v>0</v>
      </c>
      <c r="E27" s="17">
        <f>SUM(I17:I26)</f>
        <v>0</v>
      </c>
      <c r="F27" s="17">
        <f>SUM(J17:J26)</f>
        <v>0</v>
      </c>
      <c r="G27" s="17">
        <f>SUM(K17:K26)</f>
        <v>0</v>
      </c>
      <c r="H27" s="17">
        <f>SUM(P17:P26)</f>
        <v>0</v>
      </c>
      <c r="I27" s="17">
        <f>SUM(Q17:Q26)</f>
        <v>0</v>
      </c>
      <c r="J27" s="17">
        <f>SUM(R17:R26)</f>
        <v>0</v>
      </c>
      <c r="K27" s="17">
        <f>SUM(W17:W26)</f>
        <v>0</v>
      </c>
      <c r="L27" s="17">
        <f>SUM(X17:X26)</f>
        <v>0</v>
      </c>
      <c r="M27" s="17">
        <f>SUM(Y17:Y26)</f>
        <v>0</v>
      </c>
      <c r="N27" s="17">
        <f>SUM(AD17:AD26)</f>
        <v>0</v>
      </c>
      <c r="O27" s="17">
        <f>SUM(AE17:AE26)</f>
        <v>0</v>
      </c>
      <c r="P27" s="17">
        <f>SUM(AF17:AF26)</f>
        <v>0</v>
      </c>
      <c r="Q27" s="17">
        <f>SUM(AK17:AK26)</f>
        <v>0</v>
      </c>
      <c r="R27" s="17">
        <f>SUM(AL17:AL26)</f>
        <v>0</v>
      </c>
      <c r="S27" s="17">
        <f>SUM(AM17:AM26)</f>
        <v>0</v>
      </c>
      <c r="T27" s="17">
        <f>SUM(AR17:AR26)</f>
        <v>0</v>
      </c>
      <c r="U27" s="17">
        <f>SUM(AS17:AS26)</f>
        <v>0</v>
      </c>
      <c r="V27" s="17">
        <f>SUM(AT17:AT26)</f>
        <v>0</v>
      </c>
      <c r="W27" s="17">
        <f>SUM(AY17:AY26)</f>
        <v>0</v>
      </c>
      <c r="X27" s="17">
        <f>SUM(BG17:BG26)</f>
        <v>0</v>
      </c>
      <c r="Y27" s="17">
        <f>SUM(BH17:BH26)</f>
        <v>0</v>
      </c>
      <c r="Z27" s="17">
        <f>SUM(BM17:BM26)</f>
        <v>0</v>
      </c>
      <c r="AA27" s="17">
        <f>SUM(AY17:AY26)</f>
        <v>0</v>
      </c>
      <c r="AB27" s="17">
        <f>SUM(AZ17:AZ26)</f>
        <v>0</v>
      </c>
      <c r="AC27" s="17">
        <f>SUM(BE17:BE26)</f>
        <v>0</v>
      </c>
      <c r="AD27" s="17">
        <f>SUM(BM17:BM26)</f>
        <v>0</v>
      </c>
      <c r="AE27" s="17">
        <f>SUM(BN17:BN26)</f>
        <v>0</v>
      </c>
      <c r="AF27" s="17">
        <f>SUM(BS17:BS26)</f>
        <v>0</v>
      </c>
      <c r="AG27" s="17">
        <f>SUM(BE17:BE26)</f>
        <v>0</v>
      </c>
      <c r="AH27" s="17">
        <f>SUM(BF17:BF26)</f>
        <v>0</v>
      </c>
      <c r="AI27" s="17">
        <f>SUM(BK17:BK26)</f>
        <v>0</v>
      </c>
      <c r="AJ27" s="17">
        <f>SUM(BS17:BS26)</f>
        <v>0</v>
      </c>
      <c r="AK27" s="17">
        <f>SUM(BT17:BT26)</f>
        <v>0</v>
      </c>
      <c r="AL27" s="17">
        <f>SUM(BY17:BY26)</f>
        <v>0</v>
      </c>
      <c r="AM27" s="17">
        <f>SUM(BK17:BK26)</f>
        <v>0</v>
      </c>
      <c r="AN27" s="17">
        <f>SUM(BL17:BL26)</f>
        <v>0</v>
      </c>
      <c r="AO27" s="17">
        <f>SUM(BQ17:BQ26)</f>
        <v>0</v>
      </c>
      <c r="AP27" s="17">
        <f>SUM(BY17:BY26)</f>
        <v>0</v>
      </c>
      <c r="AQ27" s="17">
        <f>SUM(BZ17:BZ26)</f>
        <v>0</v>
      </c>
      <c r="AR27" s="17">
        <f>SUM(CE17:CE26)</f>
        <v>0</v>
      </c>
      <c r="AS27" s="17">
        <f>SUM(BQ17:BQ26)</f>
        <v>0</v>
      </c>
      <c r="AT27" s="17">
        <f>SUM(BR17:BR26)</f>
        <v>0</v>
      </c>
      <c r="AU27" s="17">
        <f>SUM(BW17:BW26)</f>
        <v>0</v>
      </c>
      <c r="AV27" s="17">
        <f>SUM(CE17:CE26)</f>
        <v>0</v>
      </c>
      <c r="AW27" s="17">
        <f>SUM(CF17:CF26)</f>
        <v>0</v>
      </c>
      <c r="AX27" s="17">
        <f>SUM(CK17:CK26)</f>
        <v>0</v>
      </c>
      <c r="AY27" s="17">
        <f>SUM(BW17:BW26)</f>
        <v>0</v>
      </c>
      <c r="AZ27" s="17">
        <f>SUM(BX17:BX26)</f>
        <v>0</v>
      </c>
      <c r="BA27" s="17">
        <f>SUM(CC17:CC26)</f>
        <v>0</v>
      </c>
      <c r="BB27" s="17">
        <f>SUM(CK17:CK26)</f>
        <v>0</v>
      </c>
      <c r="BC27" s="17">
        <f>SUM(CL17:CL26)</f>
        <v>0</v>
      </c>
      <c r="BD27" s="17">
        <f>SUM(CQ17:CQ26)</f>
        <v>0</v>
      </c>
      <c r="BE27" s="17">
        <f>SUM(CC17:CC26)</f>
        <v>0</v>
      </c>
      <c r="BF27" s="17">
        <f>SUM(CD17:CD26)</f>
        <v>0</v>
      </c>
      <c r="BG27" s="17">
        <f>SUM(CI17:CI26)</f>
        <v>0</v>
      </c>
      <c r="BH27" s="17">
        <f>SUM(CQ17:CQ26)</f>
        <v>0</v>
      </c>
      <c r="BI27" s="17">
        <f>SUM(CR17:CR26)</f>
        <v>0</v>
      </c>
      <c r="BJ27" s="17">
        <f>SUM(CW17:CW26)</f>
        <v>0</v>
      </c>
      <c r="BK27" s="17">
        <f>SUM(CI17:CI26)</f>
        <v>0</v>
      </c>
      <c r="BL27" s="17">
        <f>SUM(CJ17:CJ26)</f>
        <v>0</v>
      </c>
      <c r="BM27" s="17">
        <f>SUM(CO17:CO26)</f>
        <v>0</v>
      </c>
      <c r="CE27" s="19" t="s">
        <v>33</v>
      </c>
      <c r="CF27" s="19"/>
      <c r="CG27" s="19"/>
      <c r="CH27" s="19"/>
      <c r="CI27" s="19"/>
    </row>
    <row r="28" spans="1:90" ht="17.25" customHeight="1" x14ac:dyDescent="0.25">
      <c r="A28" s="22" t="s">
        <v>34</v>
      </c>
      <c r="B28" s="17">
        <f>+F28+I28+L28+O28+R28+U28+X28</f>
        <v>0</v>
      </c>
      <c r="C28" s="23"/>
      <c r="D28" s="204"/>
      <c r="E28" s="17">
        <f>+F28+I28+L28+O28+R28+U28+X28</f>
        <v>0</v>
      </c>
      <c r="F28" s="204"/>
      <c r="G28" s="204"/>
      <c r="H28" s="204"/>
      <c r="I28" s="17">
        <f>SUM(Q19:Q27)</f>
        <v>0</v>
      </c>
      <c r="J28" s="24"/>
      <c r="K28" s="23"/>
      <c r="L28" s="24"/>
      <c r="M28" s="24"/>
      <c r="N28" s="24"/>
      <c r="O28" s="24"/>
      <c r="P28" s="24"/>
      <c r="Q28" s="24"/>
      <c r="R28" s="23"/>
      <c r="S28" s="24"/>
      <c r="T28" s="24"/>
      <c r="U28" s="24"/>
      <c r="V28" s="24"/>
      <c r="W28" s="24"/>
      <c r="X28" s="24"/>
      <c r="Y28" s="23"/>
      <c r="Z28" s="24"/>
      <c r="AF28" s="206"/>
      <c r="AM28" s="206"/>
      <c r="AT28" s="206"/>
      <c r="AX28" s="21"/>
      <c r="AY28" s="21"/>
      <c r="BA28" s="206"/>
      <c r="BH28" s="206"/>
      <c r="CE28" s="19" t="s">
        <v>33</v>
      </c>
      <c r="CF28" s="19"/>
      <c r="CG28" s="19"/>
      <c r="CH28" s="19"/>
      <c r="CI28" s="19"/>
    </row>
    <row r="29" spans="1:90" ht="17.25" customHeight="1" x14ac:dyDescent="0.25">
      <c r="A29" s="15" t="s">
        <v>35</v>
      </c>
      <c r="E29" s="26"/>
      <c r="F29" s="26"/>
      <c r="G29" s="26"/>
      <c r="H29" s="26"/>
      <c r="I29" s="26"/>
      <c r="J29" s="26"/>
      <c r="K29" s="26"/>
      <c r="L29" s="26"/>
      <c r="U29" s="28"/>
      <c r="V29" s="27"/>
      <c r="W29" s="27"/>
      <c r="AX29" s="21"/>
      <c r="AY29" s="21"/>
      <c r="CE29" s="13" t="b">
        <v>0</v>
      </c>
      <c r="CF29" s="13" t="b">
        <v>0</v>
      </c>
      <c r="CG29" s="13" t="b">
        <v>0</v>
      </c>
      <c r="CH29" s="13" t="b">
        <v>0</v>
      </c>
      <c r="CI29" s="13" t="b">
        <v>0</v>
      </c>
    </row>
    <row r="30" spans="1:90" ht="18" customHeight="1" x14ac:dyDescent="0.25">
      <c r="A30" s="25"/>
      <c r="E30" s="26"/>
      <c r="F30" s="26"/>
      <c r="G30" s="26"/>
      <c r="H30" s="26"/>
      <c r="I30" s="26"/>
      <c r="J30" s="304"/>
      <c r="K30" s="304"/>
      <c r="L30" s="304"/>
      <c r="M30" s="304"/>
      <c r="N30" s="304"/>
      <c r="U30" s="28"/>
      <c r="V30" s="27"/>
      <c r="W30" s="27"/>
    </row>
    <row r="31" spans="1:90" ht="3.75" customHeight="1" x14ac:dyDescent="0.25">
      <c r="A31" s="25"/>
      <c r="E31" s="26"/>
      <c r="F31" s="26"/>
      <c r="G31" s="26"/>
      <c r="H31" s="26"/>
      <c r="I31" s="26"/>
      <c r="J31" s="29"/>
      <c r="K31" s="29"/>
      <c r="L31" s="29"/>
      <c r="Q31" s="13" t="s">
        <v>36</v>
      </c>
      <c r="U31" s="28"/>
      <c r="V31" s="27"/>
      <c r="W31" s="27"/>
    </row>
    <row r="32" spans="1:90" ht="24" customHeight="1" x14ac:dyDescent="0.25">
      <c r="A32" s="30" t="s">
        <v>37</v>
      </c>
      <c r="B32" s="305"/>
      <c r="C32" s="306"/>
      <c r="D32" s="306"/>
      <c r="E32" s="306"/>
      <c r="F32" s="306"/>
      <c r="G32" s="306"/>
      <c r="H32" s="306"/>
      <c r="I32" s="306"/>
      <c r="J32" s="306"/>
      <c r="K32" s="306"/>
      <c r="L32" s="306"/>
      <c r="M32" s="306"/>
      <c r="N32" s="307"/>
      <c r="O32" s="31"/>
      <c r="P32" s="32"/>
      <c r="Q32" s="32"/>
      <c r="R32" s="32"/>
      <c r="S32" s="32"/>
      <c r="T32" s="32"/>
      <c r="U32" s="32"/>
      <c r="V32" s="32"/>
      <c r="W32" s="32"/>
      <c r="X32" s="32"/>
      <c r="Y32" s="32"/>
      <c r="Z32" s="32"/>
    </row>
    <row r="33" spans="1:26" ht="25.5" customHeight="1" x14ac:dyDescent="0.25">
      <c r="A33" s="30" t="s">
        <v>38</v>
      </c>
      <c r="B33" s="305"/>
      <c r="C33" s="306"/>
      <c r="D33" s="306"/>
      <c r="E33" s="306"/>
      <c r="F33" s="306"/>
      <c r="G33" s="306"/>
      <c r="H33" s="306"/>
      <c r="I33" s="306"/>
      <c r="J33" s="306"/>
      <c r="K33" s="306"/>
      <c r="L33" s="306"/>
      <c r="M33" s="306"/>
      <c r="N33" s="307"/>
      <c r="O33" s="31"/>
      <c r="P33" s="32"/>
      <c r="Q33" s="32"/>
      <c r="R33" s="32"/>
      <c r="S33" s="32"/>
      <c r="T33" s="32"/>
      <c r="U33" s="32"/>
      <c r="V33" s="32"/>
      <c r="W33" s="32"/>
      <c r="X33" s="32"/>
      <c r="Y33" s="32"/>
      <c r="Z33" s="32"/>
    </row>
    <row r="34" spans="1:26" ht="23.4" x14ac:dyDescent="0.25">
      <c r="A34" s="30" t="s">
        <v>39</v>
      </c>
      <c r="B34" s="305"/>
      <c r="C34" s="306"/>
      <c r="D34" s="306"/>
      <c r="E34" s="306"/>
      <c r="F34" s="306"/>
      <c r="G34" s="306"/>
      <c r="H34" s="306"/>
      <c r="I34" s="306"/>
      <c r="J34" s="306"/>
      <c r="K34" s="306"/>
      <c r="L34" s="306"/>
      <c r="M34" s="306"/>
      <c r="N34" s="307"/>
      <c r="O34" s="33"/>
    </row>
    <row r="35" spans="1:26" ht="23.4" x14ac:dyDescent="0.25">
      <c r="A35" s="30" t="s">
        <v>40</v>
      </c>
      <c r="B35" s="305"/>
      <c r="C35" s="306"/>
      <c r="D35" s="306"/>
      <c r="E35" s="306"/>
      <c r="F35" s="306"/>
      <c r="G35" s="306"/>
      <c r="H35" s="306"/>
      <c r="I35" s="306"/>
      <c r="J35" s="306"/>
      <c r="K35" s="306"/>
      <c r="L35" s="306"/>
      <c r="M35" s="306"/>
      <c r="N35" s="307"/>
      <c r="O35" s="33"/>
    </row>
  </sheetData>
  <protectedRanges>
    <protectedRange sqref="C29:N30" name="Range5_1"/>
    <protectedRange sqref="B32:N35" name="Range4_1"/>
    <protectedRange sqref="B14" name="Range2_1"/>
    <protectedRange sqref="B13" name="Range1_1"/>
    <protectedRange sqref="BM16 AY16 AS16:AT16 BG16:BH16" name="Range1_3_1"/>
  </protectedRanges>
  <mergeCells count="19">
    <mergeCell ref="A7:N7"/>
    <mergeCell ref="C13:G13"/>
    <mergeCell ref="I13:N13"/>
    <mergeCell ref="B14:N14"/>
    <mergeCell ref="A5:N5"/>
    <mergeCell ref="B35:N35"/>
    <mergeCell ref="Q15:W15"/>
    <mergeCell ref="X15:AD15"/>
    <mergeCell ref="AE15:AK15"/>
    <mergeCell ref="AL15:AR15"/>
    <mergeCell ref="B15:I15"/>
    <mergeCell ref="J15:P15"/>
    <mergeCell ref="BG15:BM15"/>
    <mergeCell ref="J30:N30"/>
    <mergeCell ref="B32:N32"/>
    <mergeCell ref="B33:N33"/>
    <mergeCell ref="B34:N34"/>
    <mergeCell ref="AS15:AY15"/>
    <mergeCell ref="AZ15:BF15"/>
  </mergeCells>
  <dataValidations count="18">
    <dataValidation type="whole" allowBlank="1" showInputMessage="1" showErrorMessage="1" errorTitle="Caution!" error="This is a numeric field! Please enter whole numbers only!" sqref="J17:BM26" xr:uid="{00000000-0002-0000-0300-000000000000}">
      <formula1>0</formula1>
      <formula2>1000000</formula2>
    </dataValidation>
    <dataValidation type="custom" allowBlank="1" showErrorMessage="1" errorTitle="CAUTION" error="Do not enter data in this cell!" promptTitle="CAUTION" prompt="Do not enter, this is an automatically calculated total of all American Indian or Alaska Native Males." sqref="J28 G28 Y28 V28 S28 P28 M28" xr:uid="{00000000-0002-0000-0300-000001000000}">
      <formula1>"None"</formula1>
    </dataValidation>
    <dataValidation allowBlank="1" errorTitle="CAUTION" error="Do not enter, this is an automatically calculated total!" promptTitle="CAUTION" prompt="Do not enter, this is an automatically calculated total of all White Females." sqref="R28" xr:uid="{00000000-0002-0000-0300-000002000000}"/>
    <dataValidation allowBlank="1" errorTitle="CAUTION" error="Do not enter, this is an automatically calculated total!" promptTitle="CAUTION" prompt="Do not enter, this is an automatically calculated total of all Females who have More Than One Race Reported" sqref="U28" xr:uid="{00000000-0002-0000-0300-000003000000}"/>
    <dataValidation allowBlank="1" errorTitle="CAUTION" error="Do not enter, this is an automatically calculated total!" promptTitle="CAUTION" prompt="Do not enter, this is an automatically calculated total of all Females whose Race is Not Available." sqref="X28" xr:uid="{00000000-0002-0000-0300-000004000000}"/>
    <dataValidation type="custom" allowBlank="1" showErrorMessage="1" errorTitle="CAUTION" error="Do not enter data in this cell!" promptTitle="CAUTION" prompt="Do not enter, this is an automatically calculated total of all American Indians or Alaska Natives whose Gender is Not Available." sqref="K28 H28 Z28 W28 T28 Q28 N28" xr:uid="{00000000-0002-0000-0300-000005000000}">
      <formula1>"None"</formula1>
    </dataValidation>
    <dataValidation allowBlank="1" errorTitle="CAUTION" error="Do not enter, this is an automatically calculated total!" promptTitle="CAUTION" prompt="Do not enter, this is an automatically calculated total of all Black or African American Females." sqref="L28" xr:uid="{00000000-0002-0000-0300-000006000000}"/>
    <dataValidation allowBlank="1" errorTitle="CAUTION" error="Do not enter, this is an automatically calculated total!" promptTitle="CAUTION" prompt="Do not enter, this is an automatically calculated total of all Native Hawaiian or Other Pacific Islander Females." sqref="O28" xr:uid="{00000000-0002-0000-0300-000007000000}"/>
    <dataValidation type="custom" allowBlank="1" showErrorMessage="1" errorTitle="CAUTION" error="Do not enter, this is an automatically calculated total!" promptTitle="CAUTION" prompt="Do not enter, this is an automatically calculated total of all those whose gender is Not Available and whose age is 0-12 years." sqref="H17:H26 E17:E26" xr:uid="{00000000-0002-0000-0300-000008000000}">
      <formula1>"None"</formula1>
    </dataValidation>
    <dataValidation type="custom" allowBlank="1" showErrorMessage="1" errorTitle="CAUTION" error="Do not enter, this is an automatically calculated total!" promptTitle="CAUTION" prompt="Do not enter, this is an automatically calculated total of Sub Totals for those ages 0-12 years." sqref="I17:I26" xr:uid="{00000000-0002-0000-0300-000009000000}">
      <formula1>"None"</formula1>
    </dataValidation>
    <dataValidation showErrorMessage="1" errorTitle="Invalid year entered." error="Please enter a four digit year between 2014 and 2016 only." promptTitle="Enter a 4 digit year." prompt="Please enter a four digit year between 2004 and 2007 only." sqref="H13" xr:uid="{00000000-0002-0000-0300-00000A000000}"/>
    <dataValidation type="textLength" operator="equal" showErrorMessage="1" errorTitle="Invalid state name entered." error="Please enter the two character state abbreviation only." promptTitle="Enter a 2 character state name." prompt="Please enter a two character state abbreviation only." sqref="B14:N14" xr:uid="{00000000-0002-0000-0300-00000B000000}">
      <formula1>2</formula1>
    </dataValidation>
    <dataValidation type="custom" allowBlank="1" showErrorMessage="1" errorTitle="CAUTION" error="Do not enter, this is an automatically calculated total!" promptTitle="CAUTION" prompt="Do not enter, this is an automatically calculated total of Females ages 0-12." sqref="B28 D17:D26 F17:F26 B17:B26" xr:uid="{00000000-0002-0000-0300-00000C000000}">
      <formula1>"None"</formula1>
    </dataValidation>
    <dataValidation type="custom" allowBlank="1" showErrorMessage="1" errorTitle="CAUTION" error="Do not enter, this is an automatically calculated total!" promptTitle="CAUTION" prompt="Do not enter, this is an automatically calculated total of all Males ages 0-12years." sqref="C17:C26 G17:G26" xr:uid="{00000000-0002-0000-0300-00000D000000}">
      <formula1>"None"</formula1>
    </dataValidation>
    <dataValidation type="textLength" operator="lessThanOrEqual" allowBlank="1" showInputMessage="1" showErrorMessage="1" error="The note you are trying to enter is too long for this field (greater than 255 characters). Please use the General Comments sheet for this note!" sqref="B32:N35" xr:uid="{00000000-0002-0000-0300-00000E000000}">
      <formula1>255</formula1>
    </dataValidation>
    <dataValidation type="custom" allowBlank="1" showErrorMessage="1" errorTitle="CAUTION" error="Do not enter, this is an automatically calculated total!" promptTitle="CAUTION" prompt="Do not enter, this is an automatically calculated total of Females ages 0-12." sqref="E28" xr:uid="{00000000-0002-0000-0300-00000F000000}">
      <formula1>"none"</formula1>
    </dataValidation>
    <dataValidation type="custom" allowBlank="1" showErrorMessage="1" errorTitle="CAUTION" error="Do not enter data in this cell!" promptTitle="CAUTION" prompt="Do not enter, this is an automatically calculated total of all Females from all age categories." sqref="C28:D28 F28" xr:uid="{00000000-0002-0000-0300-000010000000}">
      <formula1>"None"</formula1>
    </dataValidation>
    <dataValidation type="custom" allowBlank="1" showErrorMessage="1" errorTitle="CAUTION" error="Do not enter, this is an automatically calculated total!" promptTitle="CAUTION" prompt="Do not enter, this is an automatically calculated total of all Females from all age categories." sqref="B27:BM27 I28" xr:uid="{00000000-0002-0000-0300-000011000000}">
      <formula1>"None"</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8129" r:id="rId4" name="Check Box 1">
              <controlPr locked="0" defaultSize="0" autoFill="0" autoLine="0" autoPict="0">
                <anchor moveWithCells="1">
                  <from>
                    <xdr:col>2</xdr:col>
                    <xdr:colOff>617220</xdr:colOff>
                    <xdr:row>27</xdr:row>
                    <xdr:rowOff>297180</xdr:rowOff>
                  </from>
                  <to>
                    <xdr:col>4</xdr:col>
                    <xdr:colOff>350520</xdr:colOff>
                    <xdr:row>29</xdr:row>
                    <xdr:rowOff>0</xdr:rowOff>
                  </to>
                </anchor>
              </controlPr>
            </control>
          </mc:Choice>
        </mc:AlternateContent>
        <mc:AlternateContent xmlns:mc="http://schemas.openxmlformats.org/markup-compatibility/2006">
          <mc:Choice Requires="x14">
            <control shapeId="48130" r:id="rId5" name="Check Box 2">
              <controlPr locked="0" defaultSize="0" autoFill="0" autoLine="0" autoPict="0">
                <anchor moveWithCells="1">
                  <from>
                    <xdr:col>9</xdr:col>
                    <xdr:colOff>144780</xdr:colOff>
                    <xdr:row>28</xdr:row>
                    <xdr:rowOff>0</xdr:rowOff>
                  </from>
                  <to>
                    <xdr:col>12</xdr:col>
                    <xdr:colOff>388620</xdr:colOff>
                    <xdr:row>29</xdr:row>
                    <xdr:rowOff>0</xdr:rowOff>
                  </to>
                </anchor>
              </controlPr>
            </control>
          </mc:Choice>
        </mc:AlternateContent>
        <mc:AlternateContent xmlns:mc="http://schemas.openxmlformats.org/markup-compatibility/2006">
          <mc:Choice Requires="x14">
            <control shapeId="48131" r:id="rId6" name="Check Box 3">
              <controlPr locked="0" defaultSize="0" autoFill="0" autoLine="0" autoPict="0">
                <anchor moveWithCells="1">
                  <from>
                    <xdr:col>4</xdr:col>
                    <xdr:colOff>579120</xdr:colOff>
                    <xdr:row>27</xdr:row>
                    <xdr:rowOff>304800</xdr:rowOff>
                  </from>
                  <to>
                    <xdr:col>8</xdr:col>
                    <xdr:colOff>121920</xdr:colOff>
                    <xdr:row>29</xdr:row>
                    <xdr:rowOff>0</xdr:rowOff>
                  </to>
                </anchor>
              </controlPr>
            </control>
          </mc:Choice>
        </mc:AlternateContent>
        <mc:AlternateContent xmlns:mc="http://schemas.openxmlformats.org/markup-compatibility/2006">
          <mc:Choice Requires="x14">
            <control shapeId="48132" r:id="rId7" name="Check Box 4">
              <controlPr locked="0" defaultSize="0" autoFill="0" autoLine="0" autoPict="0">
                <anchor moveWithCells="1">
                  <from>
                    <xdr:col>2</xdr:col>
                    <xdr:colOff>617220</xdr:colOff>
                    <xdr:row>29</xdr:row>
                    <xdr:rowOff>22860</xdr:rowOff>
                  </from>
                  <to>
                    <xdr:col>6</xdr:col>
                    <xdr:colOff>60960</xdr:colOff>
                    <xdr:row>30</xdr:row>
                    <xdr:rowOff>7620</xdr:rowOff>
                  </to>
                </anchor>
              </controlPr>
            </control>
          </mc:Choice>
        </mc:AlternateContent>
        <mc:AlternateContent xmlns:mc="http://schemas.openxmlformats.org/markup-compatibility/2006">
          <mc:Choice Requires="x14">
            <control shapeId="48133" r:id="rId8" name="Check Box 5">
              <controlPr locked="0" defaultSize="0" autoFill="0" autoLine="0" autoPict="0">
                <anchor moveWithCells="1">
                  <from>
                    <xdr:col>7</xdr:col>
                    <xdr:colOff>266700</xdr:colOff>
                    <xdr:row>28</xdr:row>
                    <xdr:rowOff>304800</xdr:rowOff>
                  </from>
                  <to>
                    <xdr:col>9</xdr:col>
                    <xdr:colOff>327660</xdr:colOff>
                    <xdr:row>31</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BM39"/>
  <sheetViews>
    <sheetView zoomScale="80" zoomScaleNormal="80" workbookViewId="0">
      <selection activeCell="A3" sqref="A3:N3"/>
    </sheetView>
  </sheetViews>
  <sheetFormatPr defaultColWidth="8.88671875" defaultRowHeight="13.2" x14ac:dyDescent="0.25"/>
  <cols>
    <col min="1" max="1" width="15.5546875" style="79" customWidth="1"/>
    <col min="2" max="65" width="13.44140625" style="79" customWidth="1"/>
    <col min="66" max="202" width="8.88671875" style="79"/>
    <col min="203" max="203" width="10.44140625" style="79" customWidth="1"/>
    <col min="204" max="223" width="8.88671875" style="79"/>
    <col min="224" max="224" width="10.6640625" style="79" customWidth="1"/>
    <col min="225" max="16384" width="8.88671875" style="79"/>
  </cols>
  <sheetData>
    <row r="1" spans="1:65" x14ac:dyDescent="0.25">
      <c r="A1" s="78" t="s">
        <v>124</v>
      </c>
    </row>
    <row r="2" spans="1:65" x14ac:dyDescent="0.25">
      <c r="A2" s="2"/>
    </row>
    <row r="3" spans="1:65" ht="51.75" customHeight="1" x14ac:dyDescent="0.25">
      <c r="A3" s="415" t="s">
        <v>125</v>
      </c>
      <c r="B3" s="415"/>
      <c r="C3" s="415"/>
      <c r="D3" s="415"/>
      <c r="E3" s="415"/>
      <c r="F3" s="415"/>
      <c r="G3" s="415"/>
      <c r="H3" s="415"/>
      <c r="I3" s="415"/>
      <c r="J3" s="415"/>
      <c r="K3" s="415"/>
      <c r="L3" s="415"/>
      <c r="M3" s="415"/>
      <c r="N3" s="415"/>
      <c r="O3" s="287"/>
      <c r="P3" s="287"/>
      <c r="Q3" s="287"/>
      <c r="R3" s="287"/>
      <c r="S3" s="287"/>
      <c r="T3" s="287"/>
      <c r="U3" s="287"/>
      <c r="V3" s="287"/>
      <c r="W3" s="287"/>
      <c r="X3" s="287"/>
      <c r="Y3" s="287"/>
      <c r="Z3" s="287"/>
    </row>
    <row r="4" spans="1:65" s="80" customFormat="1" ht="8.25" customHeight="1" x14ac:dyDescent="0.25"/>
    <row r="5" spans="1:65" s="80" customFormat="1" ht="18" customHeight="1" x14ac:dyDescent="0.3">
      <c r="A5" s="81" t="s">
        <v>5</v>
      </c>
    </row>
    <row r="6" spans="1:65" s="80" customFormat="1" ht="8.25" customHeight="1" x14ac:dyDescent="0.25"/>
    <row r="7" spans="1:65" ht="8.1" customHeight="1" x14ac:dyDescent="0.25"/>
    <row r="8" spans="1:65" x14ac:dyDescent="0.25">
      <c r="A8"/>
    </row>
    <row r="9" spans="1:65" x14ac:dyDescent="0.25">
      <c r="A9" s="82" t="s">
        <v>126</v>
      </c>
      <c r="B9" s="83"/>
      <c r="C9" s="84"/>
      <c r="D9" s="84"/>
      <c r="E9" s="84"/>
      <c r="F9" s="84"/>
      <c r="G9" s="84"/>
      <c r="H9" s="84"/>
      <c r="I9" s="84"/>
      <c r="J9" s="84"/>
      <c r="K9" s="84"/>
      <c r="L9" s="84"/>
      <c r="M9" s="84"/>
      <c r="N9" s="84"/>
      <c r="O9" s="85"/>
      <c r="P9" s="85"/>
      <c r="Q9" s="85"/>
      <c r="R9" s="85"/>
      <c r="S9" s="85"/>
      <c r="T9" s="85"/>
      <c r="U9" s="85"/>
      <c r="V9" s="85"/>
      <c r="W9" s="85"/>
      <c r="X9" s="85"/>
      <c r="Y9" s="85"/>
      <c r="Z9" s="85"/>
    </row>
    <row r="10" spans="1:65" x14ac:dyDescent="0.25">
      <c r="A10" s="82" t="s">
        <v>7</v>
      </c>
      <c r="B10" s="86" t="s">
        <v>0</v>
      </c>
      <c r="C10" s="401"/>
      <c r="D10" s="402"/>
      <c r="E10" s="402"/>
      <c r="F10" s="402"/>
      <c r="G10" s="402"/>
      <c r="H10" s="403"/>
      <c r="I10" s="87" t="s">
        <v>1</v>
      </c>
      <c r="J10" s="404"/>
      <c r="K10" s="404"/>
      <c r="L10" s="404"/>
      <c r="M10" s="404"/>
      <c r="N10" s="404"/>
      <c r="O10" s="404"/>
      <c r="P10" s="404"/>
      <c r="Q10" s="404"/>
      <c r="R10" s="85"/>
      <c r="S10" s="85"/>
      <c r="T10" s="85"/>
      <c r="U10" s="85"/>
      <c r="V10" s="85"/>
      <c r="W10" s="85"/>
      <c r="X10" s="85"/>
      <c r="Y10" s="85"/>
      <c r="Z10" s="85"/>
    </row>
    <row r="11" spans="1:65" x14ac:dyDescent="0.25">
      <c r="A11" s="82" t="s">
        <v>2</v>
      </c>
      <c r="B11" s="405"/>
      <c r="C11" s="406"/>
      <c r="D11" s="406"/>
      <c r="E11" s="406"/>
      <c r="F11" s="406"/>
      <c r="G11" s="406"/>
      <c r="H11" s="406"/>
      <c r="I11" s="406"/>
      <c r="J11" s="406"/>
      <c r="K11" s="406"/>
      <c r="L11" s="406"/>
      <c r="M11" s="406"/>
      <c r="N11" s="406"/>
      <c r="O11" s="406"/>
      <c r="P11" s="406"/>
      <c r="Q11" s="407"/>
      <c r="R11" s="88"/>
      <c r="S11" s="88"/>
      <c r="T11" s="88"/>
      <c r="U11" s="88"/>
      <c r="V11" s="88"/>
      <c r="W11" s="88"/>
      <c r="X11" s="88"/>
      <c r="Y11" s="88"/>
      <c r="Z11" s="89"/>
    </row>
    <row r="12" spans="1:65" s="90" customFormat="1" ht="23.4" customHeight="1" x14ac:dyDescent="0.25">
      <c r="A12" s="408"/>
      <c r="B12" s="410" t="s">
        <v>8</v>
      </c>
      <c r="C12" s="411"/>
      <c r="D12" s="411"/>
      <c r="E12" s="411"/>
      <c r="F12" s="411"/>
      <c r="G12" s="411"/>
      <c r="H12" s="412"/>
      <c r="I12" s="410" t="s">
        <v>9</v>
      </c>
      <c r="J12" s="411"/>
      <c r="K12" s="411"/>
      <c r="L12" s="411"/>
      <c r="M12" s="411"/>
      <c r="N12" s="411"/>
      <c r="O12" s="411"/>
      <c r="P12" s="412"/>
      <c r="Q12" s="410" t="s">
        <v>10</v>
      </c>
      <c r="R12" s="411"/>
      <c r="S12" s="411"/>
      <c r="T12" s="411"/>
      <c r="U12" s="411"/>
      <c r="V12" s="411"/>
      <c r="W12" s="412"/>
      <c r="X12" s="399" t="s">
        <v>11</v>
      </c>
      <c r="Y12" s="400"/>
      <c r="Z12" s="400"/>
      <c r="AA12" s="400"/>
      <c r="AB12" s="400"/>
      <c r="AC12" s="400"/>
      <c r="AD12" s="413"/>
      <c r="AE12" s="399" t="s">
        <v>12</v>
      </c>
      <c r="AF12" s="400"/>
      <c r="AG12" s="400"/>
      <c r="AH12" s="400"/>
      <c r="AI12" s="400"/>
      <c r="AJ12" s="400"/>
      <c r="AK12" s="400"/>
      <c r="AL12" s="399" t="s">
        <v>13</v>
      </c>
      <c r="AM12" s="400"/>
      <c r="AN12" s="400"/>
      <c r="AO12" s="400"/>
      <c r="AP12" s="400"/>
      <c r="AQ12" s="400"/>
      <c r="AR12" s="400"/>
      <c r="AS12" s="399" t="s">
        <v>14</v>
      </c>
      <c r="AT12" s="400"/>
      <c r="AU12" s="400"/>
      <c r="AV12" s="400"/>
      <c r="AW12" s="400"/>
      <c r="AX12" s="400"/>
      <c r="AY12" s="400"/>
      <c r="AZ12" s="399" t="s">
        <v>15</v>
      </c>
      <c r="BA12" s="400"/>
      <c r="BB12" s="400"/>
      <c r="BC12" s="400"/>
      <c r="BD12" s="400"/>
      <c r="BE12" s="400"/>
      <c r="BF12" s="400"/>
      <c r="BG12" s="399" t="s">
        <v>16</v>
      </c>
      <c r="BH12" s="400"/>
      <c r="BI12" s="400"/>
      <c r="BJ12" s="400"/>
      <c r="BK12" s="400"/>
      <c r="BL12" s="400"/>
      <c r="BM12" s="400"/>
    </row>
    <row r="13" spans="1:65" s="90" customFormat="1" ht="49.5" customHeight="1" x14ac:dyDescent="0.25">
      <c r="A13" s="409"/>
      <c r="B13" s="288" t="s">
        <v>17</v>
      </c>
      <c r="C13" s="288" t="s">
        <v>18</v>
      </c>
      <c r="D13" s="299" t="s">
        <v>200</v>
      </c>
      <c r="E13" s="299" t="s">
        <v>200</v>
      </c>
      <c r="F13" s="299" t="s">
        <v>201</v>
      </c>
      <c r="G13" s="283" t="s">
        <v>19</v>
      </c>
      <c r="H13" s="288" t="s">
        <v>16</v>
      </c>
      <c r="I13" s="288" t="s">
        <v>8</v>
      </c>
      <c r="J13" s="288" t="s">
        <v>17</v>
      </c>
      <c r="K13" s="288" t="s">
        <v>18</v>
      </c>
      <c r="L13" s="299" t="s">
        <v>200</v>
      </c>
      <c r="M13" s="299" t="s">
        <v>200</v>
      </c>
      <c r="N13" s="299" t="s">
        <v>201</v>
      </c>
      <c r="O13" s="283" t="s">
        <v>19</v>
      </c>
      <c r="P13" s="288" t="s">
        <v>16</v>
      </c>
      <c r="Q13" s="288" t="s">
        <v>17</v>
      </c>
      <c r="R13" s="288" t="s">
        <v>18</v>
      </c>
      <c r="S13" s="299" t="s">
        <v>200</v>
      </c>
      <c r="T13" s="299" t="s">
        <v>200</v>
      </c>
      <c r="U13" s="299" t="s">
        <v>201</v>
      </c>
      <c r="V13" s="283" t="s">
        <v>19</v>
      </c>
      <c r="W13" s="288" t="s">
        <v>16</v>
      </c>
      <c r="X13" s="288" t="s">
        <v>17</v>
      </c>
      <c r="Y13" s="288" t="s">
        <v>18</v>
      </c>
      <c r="Z13" s="299" t="s">
        <v>200</v>
      </c>
      <c r="AA13" s="299" t="s">
        <v>200</v>
      </c>
      <c r="AB13" s="299" t="s">
        <v>201</v>
      </c>
      <c r="AC13" s="283" t="s">
        <v>19</v>
      </c>
      <c r="AD13" s="288" t="s">
        <v>16</v>
      </c>
      <c r="AE13" s="288" t="s">
        <v>17</v>
      </c>
      <c r="AF13" s="288" t="s">
        <v>18</v>
      </c>
      <c r="AG13" s="299" t="s">
        <v>200</v>
      </c>
      <c r="AH13" s="299" t="s">
        <v>200</v>
      </c>
      <c r="AI13" s="299" t="s">
        <v>201</v>
      </c>
      <c r="AJ13" s="283" t="s">
        <v>19</v>
      </c>
      <c r="AK13" s="288" t="s">
        <v>16</v>
      </c>
      <c r="AL13" s="288" t="s">
        <v>17</v>
      </c>
      <c r="AM13" s="288" t="s">
        <v>18</v>
      </c>
      <c r="AN13" s="299" t="s">
        <v>200</v>
      </c>
      <c r="AO13" s="299" t="s">
        <v>200</v>
      </c>
      <c r="AP13" s="299" t="s">
        <v>201</v>
      </c>
      <c r="AQ13" s="283" t="s">
        <v>19</v>
      </c>
      <c r="AR13" s="288" t="s">
        <v>16</v>
      </c>
      <c r="AS13" s="288" t="s">
        <v>17</v>
      </c>
      <c r="AT13" s="288" t="s">
        <v>18</v>
      </c>
      <c r="AU13" s="299" t="s">
        <v>200</v>
      </c>
      <c r="AV13" s="299" t="s">
        <v>200</v>
      </c>
      <c r="AW13" s="299" t="s">
        <v>201</v>
      </c>
      <c r="AX13" s="283" t="s">
        <v>19</v>
      </c>
      <c r="AY13" s="288" t="s">
        <v>16</v>
      </c>
      <c r="AZ13" s="283" t="s">
        <v>17</v>
      </c>
      <c r="BA13" s="283" t="s">
        <v>18</v>
      </c>
      <c r="BB13" s="299" t="s">
        <v>200</v>
      </c>
      <c r="BC13" s="299" t="s">
        <v>200</v>
      </c>
      <c r="BD13" s="299" t="s">
        <v>201</v>
      </c>
      <c r="BE13" s="283" t="s">
        <v>19</v>
      </c>
      <c r="BF13" s="283" t="s">
        <v>16</v>
      </c>
      <c r="BG13" s="283" t="s">
        <v>17</v>
      </c>
      <c r="BH13" s="283" t="s">
        <v>18</v>
      </c>
      <c r="BI13" s="299" t="s">
        <v>200</v>
      </c>
      <c r="BJ13" s="299" t="s">
        <v>200</v>
      </c>
      <c r="BK13" s="299" t="s">
        <v>201</v>
      </c>
      <c r="BL13" s="283" t="s">
        <v>19</v>
      </c>
      <c r="BM13" s="283" t="s">
        <v>16</v>
      </c>
    </row>
    <row r="14" spans="1:65" ht="12.75" customHeight="1" x14ac:dyDescent="0.25">
      <c r="A14" s="71" t="s">
        <v>20</v>
      </c>
      <c r="B14" s="91">
        <f t="shared" ref="B14:C23" si="0">J14+Q14+X14+AE14+AL14+AS14+AZ14</f>
        <v>0</v>
      </c>
      <c r="C14" s="91">
        <f t="shared" si="0"/>
        <v>0</v>
      </c>
      <c r="D14" s="208">
        <f t="shared" ref="D14:D23" si="1">P14+W14+AD14+AK14+AR14+AY14+BF14</f>
        <v>0</v>
      </c>
      <c r="E14" s="208">
        <f t="shared" ref="E14:F23" si="2">M14+T14+AA14+AH14+AO14+AV14+BC14</f>
        <v>0</v>
      </c>
      <c r="F14" s="208">
        <f t="shared" si="2"/>
        <v>0</v>
      </c>
      <c r="G14" s="208">
        <f t="shared" ref="G14:G23" si="3">N14+U14+AB14+AI14+AP14+AW14+BD14</f>
        <v>0</v>
      </c>
      <c r="H14" s="91">
        <f t="shared" ref="H14:H23" si="4">S14+Z14+AG14+AN14+AU14+BB14+BI14</f>
        <v>0</v>
      </c>
      <c r="I14" s="91">
        <f t="shared" ref="I14:I23" si="5">SUM(B14:D14)</f>
        <v>0</v>
      </c>
      <c r="J14" s="92"/>
      <c r="K14" s="92"/>
      <c r="L14" s="226"/>
      <c r="M14" s="226"/>
      <c r="N14" s="226"/>
      <c r="O14" s="226"/>
      <c r="P14" s="92"/>
      <c r="Q14" s="92"/>
      <c r="R14" s="92"/>
      <c r="S14" s="226"/>
      <c r="T14" s="226"/>
      <c r="U14" s="226"/>
      <c r="V14" s="226"/>
      <c r="W14" s="92"/>
      <c r="X14" s="92"/>
      <c r="Y14" s="92"/>
      <c r="Z14" s="226"/>
      <c r="AA14" s="226"/>
      <c r="AB14" s="226"/>
      <c r="AC14" s="226"/>
      <c r="AD14" s="92"/>
      <c r="AE14" s="92"/>
      <c r="AF14" s="92"/>
      <c r="AG14" s="226"/>
      <c r="AH14" s="226"/>
      <c r="AI14" s="226"/>
      <c r="AJ14" s="226"/>
      <c r="AK14" s="92"/>
      <c r="AL14" s="92"/>
      <c r="AM14" s="92"/>
      <c r="AN14" s="226"/>
      <c r="AO14" s="226"/>
      <c r="AP14" s="226"/>
      <c r="AQ14" s="226"/>
      <c r="AR14" s="92"/>
      <c r="AS14" s="92"/>
      <c r="AT14" s="92"/>
      <c r="AU14" s="226"/>
      <c r="AV14" s="226"/>
      <c r="AW14" s="226"/>
      <c r="AX14" s="226"/>
      <c r="AY14" s="92"/>
      <c r="AZ14" s="92"/>
      <c r="BA14" s="92"/>
      <c r="BB14" s="226"/>
      <c r="BC14" s="226"/>
      <c r="BD14" s="226"/>
      <c r="BE14" s="226"/>
      <c r="BF14" s="92"/>
      <c r="BG14" s="92"/>
      <c r="BH14" s="92"/>
      <c r="BI14" s="226"/>
      <c r="BJ14" s="226"/>
      <c r="BK14" s="226"/>
      <c r="BL14" s="226"/>
      <c r="BM14" s="92"/>
    </row>
    <row r="15" spans="1:65" ht="12.75" customHeight="1" x14ac:dyDescent="0.25">
      <c r="A15" s="71" t="s">
        <v>21</v>
      </c>
      <c r="B15" s="91">
        <f t="shared" si="0"/>
        <v>0</v>
      </c>
      <c r="C15" s="91">
        <f t="shared" si="0"/>
        <v>0</v>
      </c>
      <c r="D15" s="91">
        <f t="shared" si="1"/>
        <v>0</v>
      </c>
      <c r="E15" s="91">
        <f t="shared" si="2"/>
        <v>0</v>
      </c>
      <c r="F15" s="91">
        <f t="shared" si="2"/>
        <v>0</v>
      </c>
      <c r="G15" s="91">
        <f t="shared" si="3"/>
        <v>0</v>
      </c>
      <c r="H15" s="91">
        <f t="shared" si="4"/>
        <v>0</v>
      </c>
      <c r="I15" s="91">
        <f t="shared" si="5"/>
        <v>0</v>
      </c>
      <c r="J15" s="92"/>
      <c r="K15" s="92"/>
      <c r="L15" s="92"/>
      <c r="M15" s="92"/>
      <c r="N15" s="92"/>
      <c r="O15" s="92"/>
      <c r="P15" s="92"/>
      <c r="Q15" s="92"/>
      <c r="R15" s="92"/>
      <c r="S15" s="92"/>
      <c r="T15" s="92"/>
      <c r="U15" s="92"/>
      <c r="V15" s="92"/>
      <c r="W15" s="92"/>
      <c r="X15" s="92"/>
      <c r="Y15" s="92"/>
      <c r="Z15" s="92"/>
      <c r="AA15" s="92"/>
      <c r="AB15" s="92"/>
      <c r="AC15" s="92"/>
      <c r="AD15" s="92"/>
      <c r="AE15" s="92"/>
      <c r="AF15" s="92"/>
      <c r="AG15" s="92"/>
      <c r="AH15" s="92"/>
      <c r="AI15" s="92"/>
      <c r="AJ15" s="92"/>
      <c r="AK15" s="92"/>
      <c r="AL15" s="92"/>
      <c r="AM15" s="92"/>
      <c r="AN15" s="92"/>
      <c r="AO15" s="92"/>
      <c r="AP15" s="92"/>
      <c r="AQ15" s="92"/>
      <c r="AR15" s="92"/>
      <c r="AS15" s="92"/>
      <c r="AT15" s="92"/>
      <c r="AU15" s="92"/>
      <c r="AV15" s="92"/>
      <c r="AW15" s="92"/>
      <c r="AX15" s="92"/>
      <c r="AY15" s="92"/>
      <c r="AZ15" s="92"/>
      <c r="BA15" s="92"/>
      <c r="BB15" s="92"/>
      <c r="BC15" s="92"/>
      <c r="BD15" s="92"/>
      <c r="BE15" s="92"/>
      <c r="BF15" s="92"/>
      <c r="BG15" s="92"/>
      <c r="BH15" s="92"/>
      <c r="BI15" s="92"/>
      <c r="BJ15" s="92"/>
      <c r="BK15" s="92"/>
      <c r="BL15" s="92"/>
      <c r="BM15" s="92"/>
    </row>
    <row r="16" spans="1:65" x14ac:dyDescent="0.25">
      <c r="A16" s="3" t="s">
        <v>22</v>
      </c>
      <c r="B16" s="91">
        <f t="shared" si="0"/>
        <v>0</v>
      </c>
      <c r="C16" s="91">
        <f t="shared" si="0"/>
        <v>0</v>
      </c>
      <c r="D16" s="91">
        <f t="shared" si="1"/>
        <v>0</v>
      </c>
      <c r="E16" s="91">
        <f t="shared" si="2"/>
        <v>0</v>
      </c>
      <c r="F16" s="91">
        <f t="shared" si="2"/>
        <v>0</v>
      </c>
      <c r="G16" s="91">
        <f t="shared" si="3"/>
        <v>0</v>
      </c>
      <c r="H16" s="91">
        <f t="shared" si="4"/>
        <v>0</v>
      </c>
      <c r="I16" s="91">
        <f t="shared" si="5"/>
        <v>0</v>
      </c>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c r="AQ16" s="92"/>
      <c r="AR16" s="92"/>
      <c r="AS16" s="92"/>
      <c r="AT16" s="92"/>
      <c r="AU16" s="92"/>
      <c r="AV16" s="92"/>
      <c r="AW16" s="92"/>
      <c r="AX16" s="92"/>
      <c r="AY16" s="92"/>
      <c r="AZ16" s="92"/>
      <c r="BA16" s="92"/>
      <c r="BB16" s="92"/>
      <c r="BC16" s="92"/>
      <c r="BD16" s="92"/>
      <c r="BE16" s="92"/>
      <c r="BF16" s="92"/>
      <c r="BG16" s="92"/>
      <c r="BH16" s="92"/>
      <c r="BI16" s="92"/>
      <c r="BJ16" s="92"/>
      <c r="BK16" s="92"/>
      <c r="BL16" s="92"/>
      <c r="BM16" s="92"/>
    </row>
    <row r="17" spans="1:65" x14ac:dyDescent="0.25">
      <c r="A17" s="3" t="s">
        <v>23</v>
      </c>
      <c r="B17" s="91">
        <f t="shared" si="0"/>
        <v>0</v>
      </c>
      <c r="C17" s="91">
        <f t="shared" si="0"/>
        <v>0</v>
      </c>
      <c r="D17" s="91">
        <f t="shared" si="1"/>
        <v>0</v>
      </c>
      <c r="E17" s="91">
        <f t="shared" si="2"/>
        <v>0</v>
      </c>
      <c r="F17" s="91">
        <f t="shared" si="2"/>
        <v>0</v>
      </c>
      <c r="G17" s="91">
        <f t="shared" si="3"/>
        <v>0</v>
      </c>
      <c r="H17" s="91">
        <f t="shared" si="4"/>
        <v>0</v>
      </c>
      <c r="I17" s="91">
        <f t="shared" si="5"/>
        <v>0</v>
      </c>
      <c r="J17" s="92"/>
      <c r="K17" s="92"/>
      <c r="L17" s="92"/>
      <c r="M17" s="92"/>
      <c r="N17" s="92"/>
      <c r="O17" s="92"/>
      <c r="P17" s="92"/>
      <c r="Q17" s="92"/>
      <c r="R17" s="92"/>
      <c r="S17" s="92"/>
      <c r="T17" s="92"/>
      <c r="U17" s="92"/>
      <c r="V17" s="92"/>
      <c r="W17" s="92"/>
      <c r="X17" s="92"/>
      <c r="Y17" s="92"/>
      <c r="Z17" s="92"/>
      <c r="AA17" s="92"/>
      <c r="AB17" s="92"/>
      <c r="AC17" s="92"/>
      <c r="AD17" s="92"/>
      <c r="AE17" s="92"/>
      <c r="AF17" s="92"/>
      <c r="AG17" s="92"/>
      <c r="AH17" s="92"/>
      <c r="AI17" s="92"/>
      <c r="AJ17" s="92"/>
      <c r="AK17" s="92"/>
      <c r="AL17" s="92"/>
      <c r="AM17" s="92"/>
      <c r="AN17" s="92"/>
      <c r="AO17" s="92"/>
      <c r="AP17" s="92"/>
      <c r="AQ17" s="92"/>
      <c r="AR17" s="92"/>
      <c r="AS17" s="92"/>
      <c r="AT17" s="92"/>
      <c r="AU17" s="92"/>
      <c r="AV17" s="92"/>
      <c r="AW17" s="92"/>
      <c r="AX17" s="92"/>
      <c r="AY17" s="92"/>
      <c r="AZ17" s="92"/>
      <c r="BA17" s="92"/>
      <c r="BB17" s="92"/>
      <c r="BC17" s="92"/>
      <c r="BD17" s="92"/>
      <c r="BE17" s="92"/>
      <c r="BF17" s="92"/>
      <c r="BG17" s="92"/>
      <c r="BH17" s="92"/>
      <c r="BI17" s="92"/>
      <c r="BJ17" s="92"/>
      <c r="BK17" s="92"/>
      <c r="BL17" s="92"/>
      <c r="BM17" s="92"/>
    </row>
    <row r="18" spans="1:65" x14ac:dyDescent="0.25">
      <c r="A18" s="3" t="s">
        <v>24</v>
      </c>
      <c r="B18" s="91">
        <f t="shared" si="0"/>
        <v>0</v>
      </c>
      <c r="C18" s="91">
        <f t="shared" si="0"/>
        <v>0</v>
      </c>
      <c r="D18" s="91">
        <f t="shared" si="1"/>
        <v>0</v>
      </c>
      <c r="E18" s="91">
        <f t="shared" si="2"/>
        <v>0</v>
      </c>
      <c r="F18" s="91">
        <f t="shared" si="2"/>
        <v>0</v>
      </c>
      <c r="G18" s="91">
        <f t="shared" si="3"/>
        <v>0</v>
      </c>
      <c r="H18" s="91">
        <f t="shared" si="4"/>
        <v>0</v>
      </c>
      <c r="I18" s="91">
        <f t="shared" si="5"/>
        <v>0</v>
      </c>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2"/>
      <c r="BA18" s="92"/>
      <c r="BB18" s="92"/>
      <c r="BC18" s="92"/>
      <c r="BD18" s="92"/>
      <c r="BE18" s="92"/>
      <c r="BF18" s="92"/>
      <c r="BG18" s="92"/>
      <c r="BH18" s="92"/>
      <c r="BI18" s="92"/>
      <c r="BJ18" s="92"/>
      <c r="BK18" s="92"/>
      <c r="BL18" s="92"/>
      <c r="BM18" s="92"/>
    </row>
    <row r="19" spans="1:65" x14ac:dyDescent="0.25">
      <c r="A19" s="3" t="s">
        <v>25</v>
      </c>
      <c r="B19" s="91">
        <f t="shared" si="0"/>
        <v>0</v>
      </c>
      <c r="C19" s="91">
        <f t="shared" si="0"/>
        <v>0</v>
      </c>
      <c r="D19" s="91">
        <f t="shared" si="1"/>
        <v>0</v>
      </c>
      <c r="E19" s="91">
        <f t="shared" si="2"/>
        <v>0</v>
      </c>
      <c r="F19" s="91">
        <f t="shared" si="2"/>
        <v>0</v>
      </c>
      <c r="G19" s="91">
        <f t="shared" si="3"/>
        <v>0</v>
      </c>
      <c r="H19" s="91">
        <f t="shared" si="4"/>
        <v>0</v>
      </c>
      <c r="I19" s="91">
        <f t="shared" si="5"/>
        <v>0</v>
      </c>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2"/>
      <c r="BA19" s="92"/>
      <c r="BB19" s="92"/>
      <c r="BC19" s="92"/>
      <c r="BD19" s="92"/>
      <c r="BE19" s="92"/>
      <c r="BF19" s="92"/>
      <c r="BG19" s="92"/>
      <c r="BH19" s="92"/>
      <c r="BI19" s="92"/>
      <c r="BJ19" s="92"/>
      <c r="BK19" s="92"/>
      <c r="BL19" s="92"/>
      <c r="BM19" s="92"/>
    </row>
    <row r="20" spans="1:65" x14ac:dyDescent="0.25">
      <c r="A20" s="3" t="s">
        <v>26</v>
      </c>
      <c r="B20" s="91">
        <f t="shared" si="0"/>
        <v>0</v>
      </c>
      <c r="C20" s="91">
        <f t="shared" si="0"/>
        <v>0</v>
      </c>
      <c r="D20" s="91">
        <f t="shared" si="1"/>
        <v>0</v>
      </c>
      <c r="E20" s="91">
        <f t="shared" si="2"/>
        <v>0</v>
      </c>
      <c r="F20" s="91">
        <f t="shared" si="2"/>
        <v>0</v>
      </c>
      <c r="G20" s="91">
        <f t="shared" si="3"/>
        <v>0</v>
      </c>
      <c r="H20" s="91">
        <f t="shared" si="4"/>
        <v>0</v>
      </c>
      <c r="I20" s="91">
        <f t="shared" si="5"/>
        <v>0</v>
      </c>
      <c r="J20" s="92"/>
      <c r="K20" s="92"/>
      <c r="L20" s="92"/>
      <c r="M20" s="92"/>
      <c r="N20" s="92"/>
      <c r="O20" s="92"/>
      <c r="P20" s="92"/>
      <c r="Q20" s="92"/>
      <c r="R20" s="92"/>
      <c r="S20" s="92"/>
      <c r="T20" s="92"/>
      <c r="U20" s="92"/>
      <c r="V20" s="92"/>
      <c r="W20" s="92"/>
      <c r="X20" s="92"/>
      <c r="Y20" s="92"/>
      <c r="Z20" s="92"/>
      <c r="AA20" s="92"/>
      <c r="AB20" s="92"/>
      <c r="AC20" s="92"/>
      <c r="AD20" s="92"/>
      <c r="AE20" s="92"/>
      <c r="AF20" s="92"/>
      <c r="AG20" s="92"/>
      <c r="AH20" s="92"/>
      <c r="AI20" s="92"/>
      <c r="AJ20" s="92"/>
      <c r="AK20" s="92"/>
      <c r="AL20" s="92"/>
      <c r="AM20" s="92"/>
      <c r="AN20" s="92"/>
      <c r="AO20" s="92"/>
      <c r="AP20" s="92"/>
      <c r="AQ20" s="92"/>
      <c r="AR20" s="92"/>
      <c r="AS20" s="92"/>
      <c r="AT20" s="92"/>
      <c r="AU20" s="92"/>
      <c r="AV20" s="92"/>
      <c r="AW20" s="92"/>
      <c r="AX20" s="92"/>
      <c r="AY20" s="92"/>
      <c r="AZ20" s="92"/>
      <c r="BA20" s="92"/>
      <c r="BB20" s="92"/>
      <c r="BC20" s="92"/>
      <c r="BD20" s="92"/>
      <c r="BE20" s="92"/>
      <c r="BF20" s="92"/>
      <c r="BG20" s="92"/>
      <c r="BH20" s="92"/>
      <c r="BI20" s="92"/>
      <c r="BJ20" s="92"/>
      <c r="BK20" s="92"/>
      <c r="BL20" s="92"/>
      <c r="BM20" s="92"/>
    </row>
    <row r="21" spans="1:65" x14ac:dyDescent="0.25">
      <c r="A21" s="3" t="s">
        <v>27</v>
      </c>
      <c r="B21" s="91">
        <f t="shared" si="0"/>
        <v>0</v>
      </c>
      <c r="C21" s="91">
        <f t="shared" si="0"/>
        <v>0</v>
      </c>
      <c r="D21" s="91">
        <f t="shared" si="1"/>
        <v>0</v>
      </c>
      <c r="E21" s="91">
        <f t="shared" si="2"/>
        <v>0</v>
      </c>
      <c r="F21" s="91">
        <f t="shared" si="2"/>
        <v>0</v>
      </c>
      <c r="G21" s="91">
        <f t="shared" si="3"/>
        <v>0</v>
      </c>
      <c r="H21" s="91">
        <f t="shared" si="4"/>
        <v>0</v>
      </c>
      <c r="I21" s="91">
        <f t="shared" si="5"/>
        <v>0</v>
      </c>
      <c r="J21" s="92"/>
      <c r="K21" s="92"/>
      <c r="L21" s="92"/>
      <c r="M21" s="92"/>
      <c r="N21" s="92"/>
      <c r="O21" s="92"/>
      <c r="P21" s="92"/>
      <c r="Q21" s="92"/>
      <c r="R21" s="92"/>
      <c r="S21" s="92"/>
      <c r="T21" s="92"/>
      <c r="U21" s="92"/>
      <c r="V21" s="92"/>
      <c r="W21" s="92"/>
      <c r="X21" s="92"/>
      <c r="Y21" s="92"/>
      <c r="Z21" s="92"/>
      <c r="AA21" s="92"/>
      <c r="AB21" s="92"/>
      <c r="AC21" s="92"/>
      <c r="AD21" s="92"/>
      <c r="AE21" s="92"/>
      <c r="AF21" s="92"/>
      <c r="AG21" s="92"/>
      <c r="AH21" s="92"/>
      <c r="AI21" s="92"/>
      <c r="AJ21" s="92"/>
      <c r="AK21" s="92"/>
      <c r="AL21" s="92"/>
      <c r="AM21" s="92"/>
      <c r="AN21" s="92"/>
      <c r="AO21" s="92"/>
      <c r="AP21" s="92"/>
      <c r="AQ21" s="92"/>
      <c r="AR21" s="92"/>
      <c r="AS21" s="92"/>
      <c r="AT21" s="92"/>
      <c r="AU21" s="92"/>
      <c r="AV21" s="92"/>
      <c r="AW21" s="92"/>
      <c r="AX21" s="92"/>
      <c r="AY21" s="92"/>
      <c r="AZ21" s="92"/>
      <c r="BA21" s="92"/>
      <c r="BB21" s="92"/>
      <c r="BC21" s="92"/>
      <c r="BD21" s="92"/>
      <c r="BE21" s="92"/>
      <c r="BF21" s="92"/>
      <c r="BG21" s="92"/>
      <c r="BH21" s="92"/>
      <c r="BI21" s="92"/>
      <c r="BJ21" s="92"/>
      <c r="BK21" s="92"/>
      <c r="BL21" s="92"/>
      <c r="BM21" s="92"/>
    </row>
    <row r="22" spans="1:65" x14ac:dyDescent="0.25">
      <c r="A22" s="3" t="s">
        <v>31</v>
      </c>
      <c r="B22" s="91">
        <f t="shared" si="0"/>
        <v>0</v>
      </c>
      <c r="C22" s="91">
        <f t="shared" si="0"/>
        <v>0</v>
      </c>
      <c r="D22" s="91">
        <f t="shared" si="1"/>
        <v>0</v>
      </c>
      <c r="E22" s="91">
        <f t="shared" si="2"/>
        <v>0</v>
      </c>
      <c r="F22" s="91">
        <f t="shared" si="2"/>
        <v>0</v>
      </c>
      <c r="G22" s="91">
        <f t="shared" si="3"/>
        <v>0</v>
      </c>
      <c r="H22" s="91">
        <f t="shared" si="4"/>
        <v>0</v>
      </c>
      <c r="I22" s="91">
        <f t="shared" si="5"/>
        <v>0</v>
      </c>
      <c r="J22" s="92"/>
      <c r="K22" s="92"/>
      <c r="L22" s="92"/>
      <c r="M22" s="92"/>
      <c r="N22" s="92"/>
      <c r="O22" s="92"/>
      <c r="P22" s="92"/>
      <c r="Q22" s="92"/>
      <c r="R22" s="92"/>
      <c r="S22" s="92"/>
      <c r="T22" s="92"/>
      <c r="U22" s="92"/>
      <c r="V22" s="92"/>
      <c r="W22" s="92"/>
      <c r="X22" s="92"/>
      <c r="Y22" s="92"/>
      <c r="Z22" s="92"/>
      <c r="AA22" s="92"/>
      <c r="AB22" s="92"/>
      <c r="AC22" s="92"/>
      <c r="AD22" s="92"/>
      <c r="AE22" s="92"/>
      <c r="AF22" s="92"/>
      <c r="AG22" s="92"/>
      <c r="AH22" s="92"/>
      <c r="AI22" s="92"/>
      <c r="AJ22" s="92"/>
      <c r="AK22" s="92"/>
      <c r="AL22" s="92"/>
      <c r="AM22" s="92"/>
      <c r="AN22" s="92"/>
      <c r="AO22" s="92"/>
      <c r="AP22" s="92"/>
      <c r="AQ22" s="92"/>
      <c r="AR22" s="92"/>
      <c r="AS22" s="92"/>
      <c r="AT22" s="92"/>
      <c r="AU22" s="92"/>
      <c r="AV22" s="92"/>
      <c r="AW22" s="92"/>
      <c r="AX22" s="92"/>
      <c r="AY22" s="92"/>
      <c r="AZ22" s="92"/>
      <c r="BA22" s="92"/>
      <c r="BB22" s="92"/>
      <c r="BC22" s="92"/>
      <c r="BD22" s="92"/>
      <c r="BE22" s="92"/>
      <c r="BF22" s="92"/>
      <c r="BG22" s="92"/>
      <c r="BH22" s="92"/>
      <c r="BI22" s="92"/>
      <c r="BJ22" s="92"/>
      <c r="BK22" s="92"/>
      <c r="BL22" s="92"/>
      <c r="BM22" s="92"/>
    </row>
    <row r="23" spans="1:65" x14ac:dyDescent="0.25">
      <c r="A23" s="3" t="s">
        <v>16</v>
      </c>
      <c r="B23" s="91">
        <f t="shared" si="0"/>
        <v>0</v>
      </c>
      <c r="C23" s="91">
        <f t="shared" si="0"/>
        <v>0</v>
      </c>
      <c r="D23" s="91">
        <f t="shared" si="1"/>
        <v>0</v>
      </c>
      <c r="E23" s="91">
        <f t="shared" si="2"/>
        <v>0</v>
      </c>
      <c r="F23" s="91">
        <f t="shared" si="2"/>
        <v>0</v>
      </c>
      <c r="G23" s="91">
        <f t="shared" si="3"/>
        <v>0</v>
      </c>
      <c r="H23" s="91">
        <f t="shared" si="4"/>
        <v>0</v>
      </c>
      <c r="I23" s="91">
        <f t="shared" si="5"/>
        <v>0</v>
      </c>
      <c r="J23" s="92"/>
      <c r="K23" s="92"/>
      <c r="L23" s="92"/>
      <c r="M23" s="92"/>
      <c r="N23" s="92"/>
      <c r="O23" s="92"/>
      <c r="P23" s="92"/>
      <c r="Q23" s="92"/>
      <c r="R23" s="92"/>
      <c r="S23" s="92"/>
      <c r="T23" s="92"/>
      <c r="U23" s="92"/>
      <c r="V23" s="92"/>
      <c r="W23" s="92"/>
      <c r="X23" s="92"/>
      <c r="Y23" s="92"/>
      <c r="Z23" s="92"/>
      <c r="AA23" s="92"/>
      <c r="AB23" s="92"/>
      <c r="AC23" s="92"/>
      <c r="AD23" s="92"/>
      <c r="AE23" s="92"/>
      <c r="AF23" s="92"/>
      <c r="AG23" s="92"/>
      <c r="AH23" s="92"/>
      <c r="AI23" s="92"/>
      <c r="AJ23" s="92"/>
      <c r="AK23" s="92"/>
      <c r="AL23" s="92"/>
      <c r="AM23" s="92"/>
      <c r="AN23" s="92"/>
      <c r="AO23" s="92"/>
      <c r="AP23" s="92"/>
      <c r="AQ23" s="92"/>
      <c r="AR23" s="92"/>
      <c r="AS23" s="92"/>
      <c r="AT23" s="92"/>
      <c r="AU23" s="92"/>
      <c r="AV23" s="92"/>
      <c r="AW23" s="92"/>
      <c r="AX23" s="92"/>
      <c r="AY23" s="92"/>
      <c r="AZ23" s="92"/>
      <c r="BA23" s="92"/>
      <c r="BB23" s="92"/>
      <c r="BC23" s="92"/>
      <c r="BD23" s="92"/>
      <c r="BE23" s="92"/>
      <c r="BF23" s="92"/>
      <c r="BG23" s="92"/>
      <c r="BH23" s="92"/>
      <c r="BI23" s="92"/>
      <c r="BJ23" s="92"/>
      <c r="BK23" s="92"/>
      <c r="BL23" s="92"/>
      <c r="BM23" s="92"/>
    </row>
    <row r="24" spans="1:65" x14ac:dyDescent="0.25">
      <c r="A24" s="93" t="s">
        <v>8</v>
      </c>
      <c r="B24" s="91">
        <f>F24+I24+L24+O24+R24+U24+X24</f>
        <v>0</v>
      </c>
      <c r="C24" s="91">
        <f>G24+J24+M24+P24+S24+V24+Y24</f>
        <v>0</v>
      </c>
      <c r="D24" s="91">
        <f>H24+K24+N24+Q24+T24+W24+Z24</f>
        <v>0</v>
      </c>
      <c r="E24" s="91">
        <f>SUM(B24:D24)</f>
        <v>0</v>
      </c>
      <c r="F24" s="91">
        <f>SUM(J14:J23)</f>
        <v>0</v>
      </c>
      <c r="G24" s="91">
        <f>SUM(K14:K23)</f>
        <v>0</v>
      </c>
      <c r="H24" s="91">
        <f>SUM(P14:P23)</f>
        <v>0</v>
      </c>
      <c r="I24" s="91">
        <f>SUM(Q14:Q23)</f>
        <v>0</v>
      </c>
      <c r="J24" s="91">
        <f>SUM(R14:R23)</f>
        <v>0</v>
      </c>
      <c r="K24" s="91">
        <f>SUM(W14:W23)</f>
        <v>0</v>
      </c>
      <c r="L24" s="91">
        <f>SUM(X14:X23)</f>
        <v>0</v>
      </c>
      <c r="M24" s="91">
        <f>SUM(Y14:Y23)</f>
        <v>0</v>
      </c>
      <c r="N24" s="91">
        <f>SUM(AD14:AD23)</f>
        <v>0</v>
      </c>
      <c r="O24" s="91">
        <f>SUM(AE14:AE23)</f>
        <v>0</v>
      </c>
      <c r="P24" s="91">
        <f>SUM(AF14:AF23)</f>
        <v>0</v>
      </c>
      <c r="Q24" s="91">
        <f>SUM(AK14:AK23)</f>
        <v>0</v>
      </c>
      <c r="R24" s="91">
        <f>SUM(AL14:AL23)</f>
        <v>0</v>
      </c>
      <c r="S24" s="91">
        <f>SUM(AM14:AM23)</f>
        <v>0</v>
      </c>
      <c r="T24" s="91">
        <f>SUM(AR14:AR23)</f>
        <v>0</v>
      </c>
      <c r="U24" s="91">
        <f>SUM(AS14:AS23)</f>
        <v>0</v>
      </c>
      <c r="V24" s="91">
        <f>SUM(AT14:AT23)</f>
        <v>0</v>
      </c>
      <c r="W24" s="91">
        <f>SUM(AY14:AY23)</f>
        <v>0</v>
      </c>
      <c r="X24" s="91">
        <f>SUM(AZ14:AZ23)</f>
        <v>0</v>
      </c>
      <c r="Y24" s="91">
        <f>SUM(BA14:BA23)</f>
        <v>0</v>
      </c>
      <c r="Z24" s="91">
        <f>SUM(BF14:BF23)</f>
        <v>0</v>
      </c>
      <c r="AA24" s="91">
        <f>SUM(AI14:AI23)</f>
        <v>0</v>
      </c>
      <c r="AB24" s="91">
        <f>SUM(AN14:AN23)</f>
        <v>0</v>
      </c>
      <c r="AC24" s="91">
        <f>SUM(AO14:AO23)</f>
        <v>0</v>
      </c>
      <c r="AD24" s="91">
        <f>SUM(AP14:AP23)</f>
        <v>0</v>
      </c>
      <c r="AE24" s="91">
        <f>SUM(AU14:AU23)</f>
        <v>0</v>
      </c>
      <c r="AF24" s="91">
        <f>SUM(AV14:AV23)</f>
        <v>0</v>
      </c>
      <c r="AG24" s="91">
        <f>SUM(AW14:AW23)</f>
        <v>0</v>
      </c>
      <c r="AH24" s="91">
        <f>SUM(BB14:BB23)</f>
        <v>0</v>
      </c>
      <c r="AI24" s="91">
        <f>SUM(BC14:BC23)</f>
        <v>0</v>
      </c>
      <c r="AJ24" s="91">
        <f>SUM(BD14:BD23)</f>
        <v>0</v>
      </c>
      <c r="AK24" s="91">
        <f>SUM(BI14:BI23)</f>
        <v>0</v>
      </c>
      <c r="AL24" s="91">
        <f>SUM(BJ14:BJ23)</f>
        <v>0</v>
      </c>
      <c r="AM24" s="91">
        <f>SUM(BK14:BK23)</f>
        <v>0</v>
      </c>
      <c r="AN24" s="91">
        <f>SUM(BP14:BP23)</f>
        <v>0</v>
      </c>
      <c r="AO24" s="91">
        <f>SUM(BQ14:BQ23)</f>
        <v>0</v>
      </c>
      <c r="AP24" s="91">
        <f>SUM(BR14:BR23)</f>
        <v>0</v>
      </c>
      <c r="AQ24" s="91">
        <f>SUM(BW14:BW23)</f>
        <v>0</v>
      </c>
      <c r="AR24" s="91">
        <f>SUM(AZ14:AZ23)</f>
        <v>0</v>
      </c>
      <c r="AS24" s="91">
        <f>SUM(BE14:BE23)</f>
        <v>0</v>
      </c>
      <c r="AT24" s="91">
        <f>SUM(BF14:BF23)</f>
        <v>0</v>
      </c>
      <c r="AU24" s="91">
        <f>SUM(BG14:BG23)</f>
        <v>0</v>
      </c>
      <c r="AV24" s="91">
        <f>SUM(BL14:BL23)</f>
        <v>0</v>
      </c>
      <c r="AW24" s="91">
        <f>SUM(BM14:BM23)</f>
        <v>0</v>
      </c>
      <c r="AX24" s="91">
        <f>SUM(BN14:BN23)</f>
        <v>0</v>
      </c>
      <c r="AY24" s="91">
        <f>SUM(BS14:BS23)</f>
        <v>0</v>
      </c>
      <c r="AZ24" s="91">
        <f>SUM(BT14:BT23)</f>
        <v>0</v>
      </c>
      <c r="BA24" s="91">
        <f>SUM(BU14:BU23)</f>
        <v>0</v>
      </c>
      <c r="BB24" s="91">
        <f>SUM(BZ14:BZ23)</f>
        <v>0</v>
      </c>
      <c r="BC24" s="91">
        <f>SUM(CA14:CA23)</f>
        <v>0</v>
      </c>
      <c r="BD24" s="91">
        <f>SUM(CB14:CB23)</f>
        <v>0</v>
      </c>
      <c r="BE24" s="91">
        <f>SUM(CG14:CG23)</f>
        <v>0</v>
      </c>
      <c r="BF24" s="91">
        <f>SUM(CH14:CH23)</f>
        <v>0</v>
      </c>
      <c r="BG24" s="91">
        <f>SUM(CI14:CI23)</f>
        <v>0</v>
      </c>
      <c r="BH24" s="91">
        <f>SUM(CN14:CN23)</f>
        <v>0</v>
      </c>
      <c r="BI24" s="91">
        <f>SUM(BQ14:BQ23)</f>
        <v>0</v>
      </c>
      <c r="BJ24" s="91">
        <f>SUM(BV14:BV23)</f>
        <v>0</v>
      </c>
      <c r="BK24" s="91">
        <f>SUM(BW14:BW23)</f>
        <v>0</v>
      </c>
      <c r="BL24" s="91">
        <f>SUM(BX14:BX23)</f>
        <v>0</v>
      </c>
      <c r="BM24" s="91">
        <f>SUM(CC14:CC23)</f>
        <v>0</v>
      </c>
    </row>
    <row r="25" spans="1:65" ht="22.5" customHeight="1" x14ac:dyDescent="0.25">
      <c r="A25" s="94" t="s">
        <v>37</v>
      </c>
      <c r="B25" s="396"/>
      <c r="C25" s="396"/>
      <c r="D25" s="396"/>
      <c r="E25" s="396"/>
      <c r="F25" s="396"/>
      <c r="G25" s="396"/>
      <c r="H25" s="396"/>
      <c r="I25" s="396"/>
      <c r="J25" s="396"/>
      <c r="K25" s="396"/>
      <c r="L25" s="396"/>
      <c r="M25" s="396"/>
      <c r="N25" s="396"/>
      <c r="O25" s="396"/>
      <c r="P25" s="396"/>
      <c r="Q25" s="396"/>
      <c r="R25" s="95"/>
      <c r="S25" s="95"/>
      <c r="T25" s="95"/>
      <c r="U25" s="95"/>
      <c r="V25" s="95"/>
      <c r="W25" s="95"/>
      <c r="X25" s="95"/>
      <c r="Y25" s="95"/>
      <c r="Z25" s="95"/>
    </row>
    <row r="26" spans="1:65" ht="22.5" customHeight="1" x14ac:dyDescent="0.25">
      <c r="A26" s="94" t="s">
        <v>38</v>
      </c>
      <c r="B26" s="396"/>
      <c r="C26" s="396"/>
      <c r="D26" s="396"/>
      <c r="E26" s="396"/>
      <c r="F26" s="396"/>
      <c r="G26" s="396"/>
      <c r="H26" s="396"/>
      <c r="I26" s="396"/>
      <c r="J26" s="396"/>
      <c r="K26" s="396"/>
      <c r="L26" s="396"/>
      <c r="M26" s="396"/>
      <c r="N26" s="396"/>
      <c r="O26" s="396"/>
      <c r="P26" s="396"/>
      <c r="Q26" s="396"/>
      <c r="R26" s="96"/>
      <c r="S26" s="96"/>
      <c r="T26" s="96"/>
      <c r="U26" s="96"/>
      <c r="V26" s="96"/>
      <c r="W26" s="96"/>
      <c r="X26" s="96"/>
      <c r="Y26" s="96"/>
      <c r="Z26" s="96"/>
    </row>
    <row r="27" spans="1:65" ht="22.5" customHeight="1" x14ac:dyDescent="0.25">
      <c r="A27" s="94" t="s">
        <v>39</v>
      </c>
      <c r="B27" s="396"/>
      <c r="C27" s="396"/>
      <c r="D27" s="396"/>
      <c r="E27" s="396"/>
      <c r="F27" s="396"/>
      <c r="G27" s="396"/>
      <c r="H27" s="396"/>
      <c r="I27" s="396"/>
      <c r="J27" s="396"/>
      <c r="K27" s="396"/>
      <c r="L27" s="396"/>
      <c r="M27" s="396"/>
      <c r="N27" s="396"/>
      <c r="O27" s="396"/>
      <c r="P27" s="396"/>
      <c r="Q27" s="396"/>
      <c r="R27" s="96"/>
      <c r="S27" s="96"/>
      <c r="T27" s="96"/>
      <c r="U27" s="96"/>
      <c r="V27" s="96"/>
      <c r="W27" s="96"/>
      <c r="X27" s="96"/>
      <c r="Y27" s="96"/>
      <c r="Z27" s="96"/>
    </row>
    <row r="28" spans="1:65" ht="22.5" customHeight="1" x14ac:dyDescent="0.25">
      <c r="A28" s="94" t="s">
        <v>40</v>
      </c>
      <c r="B28" s="396"/>
      <c r="C28" s="396"/>
      <c r="D28" s="396"/>
      <c r="E28" s="396"/>
      <c r="F28" s="396"/>
      <c r="G28" s="396"/>
      <c r="H28" s="396"/>
      <c r="I28" s="396"/>
      <c r="J28" s="396"/>
      <c r="K28" s="396"/>
      <c r="L28" s="396"/>
      <c r="M28" s="396"/>
      <c r="N28" s="396"/>
      <c r="O28" s="396"/>
      <c r="P28" s="396"/>
      <c r="Q28" s="396"/>
      <c r="R28" s="96"/>
      <c r="S28" s="96"/>
      <c r="T28" s="96"/>
      <c r="U28" s="96"/>
      <c r="V28" s="96"/>
      <c r="W28" s="96"/>
      <c r="X28" s="96"/>
      <c r="Y28" s="96"/>
      <c r="Z28" s="96"/>
    </row>
    <row r="29" spans="1:65" ht="8.1" customHeight="1" x14ac:dyDescent="0.25">
      <c r="B29" s="96"/>
      <c r="C29" s="96"/>
      <c r="D29" s="96"/>
      <c r="E29" s="96"/>
      <c r="F29" s="96"/>
      <c r="G29" s="96"/>
      <c r="H29" s="96"/>
      <c r="I29" s="96"/>
      <c r="J29" s="96"/>
      <c r="K29" s="96"/>
      <c r="L29" s="96"/>
      <c r="M29" s="96"/>
      <c r="N29" s="96"/>
      <c r="O29" s="84"/>
      <c r="P29" s="84"/>
      <c r="Q29" s="84"/>
      <c r="R29" s="84"/>
      <c r="S29" s="84"/>
      <c r="T29" s="84"/>
      <c r="U29" s="84"/>
      <c r="V29" s="84"/>
      <c r="W29" s="84"/>
    </row>
    <row r="30" spans="1:65" x14ac:dyDescent="0.25">
      <c r="A30" s="97" t="s">
        <v>127</v>
      </c>
      <c r="C30" s="90"/>
      <c r="D30" s="90"/>
      <c r="E30" s="90"/>
      <c r="F30" s="90"/>
      <c r="G30" s="90"/>
      <c r="H30" s="90"/>
      <c r="I30" s="90"/>
      <c r="J30" s="90"/>
      <c r="K30" s="90"/>
      <c r="L30" s="90"/>
      <c r="M30" s="90"/>
      <c r="N30" s="90"/>
      <c r="O30" s="90"/>
      <c r="P30" s="90"/>
      <c r="Q30" s="90"/>
      <c r="R30" s="90"/>
      <c r="S30" s="90"/>
      <c r="T30" s="90"/>
      <c r="U30" s="90"/>
      <c r="V30" s="90"/>
      <c r="W30" s="90"/>
      <c r="X30" s="90"/>
      <c r="Y30" s="90"/>
      <c r="Z30" s="90"/>
    </row>
    <row r="31" spans="1:65" ht="12" customHeight="1" x14ac:dyDescent="0.25">
      <c r="A31" s="98"/>
      <c r="B31" s="98"/>
      <c r="D31" s="99"/>
      <c r="F31" s="100" t="s">
        <v>128</v>
      </c>
      <c r="G31" s="397"/>
      <c r="H31" s="397"/>
      <c r="I31" s="397"/>
      <c r="J31" s="397"/>
      <c r="K31" s="397"/>
      <c r="L31" s="397"/>
      <c r="M31" s="397"/>
      <c r="N31" s="397"/>
      <c r="O31" s="397"/>
      <c r="P31" s="397"/>
      <c r="Q31" s="397"/>
      <c r="S31" s="90"/>
      <c r="T31" s="90"/>
      <c r="U31" s="90"/>
      <c r="V31" s="90"/>
      <c r="W31" s="90"/>
      <c r="X31" s="90"/>
      <c r="Y31" s="90"/>
      <c r="Z31" s="90"/>
      <c r="AF31" s="101"/>
      <c r="AG31" s="101"/>
    </row>
    <row r="32" spans="1:65" ht="12" customHeight="1" x14ac:dyDescent="0.25">
      <c r="A32" s="90"/>
      <c r="B32" s="102"/>
      <c r="C32" s="103"/>
      <c r="D32" s="104"/>
      <c r="E32" s="90"/>
      <c r="F32" s="90"/>
      <c r="G32" s="398"/>
      <c r="H32" s="398"/>
      <c r="I32" s="398"/>
      <c r="J32" s="398"/>
      <c r="K32" s="398"/>
      <c r="L32" s="398"/>
      <c r="M32" s="398"/>
      <c r="N32" s="398"/>
      <c r="O32" s="398"/>
      <c r="P32" s="398"/>
      <c r="Q32" s="398"/>
      <c r="R32" s="90"/>
      <c r="S32" s="90"/>
      <c r="T32" s="90"/>
      <c r="U32" s="90"/>
      <c r="V32" s="90"/>
      <c r="W32" s="90"/>
      <c r="X32" s="90"/>
      <c r="Y32" s="90"/>
      <c r="Z32" s="90"/>
    </row>
    <row r="33" spans="1:33" ht="12" customHeight="1" x14ac:dyDescent="0.25">
      <c r="A33" s="90"/>
      <c r="B33" s="90"/>
      <c r="C33" s="103"/>
      <c r="D33" s="104"/>
      <c r="E33" s="90"/>
      <c r="F33" s="100" t="s">
        <v>129</v>
      </c>
      <c r="G33" s="398"/>
      <c r="H33" s="398"/>
      <c r="I33" s="398"/>
      <c r="J33" s="398"/>
      <c r="K33" s="398"/>
      <c r="L33" s="398"/>
      <c r="M33" s="398"/>
      <c r="N33" s="398"/>
      <c r="O33" s="398"/>
      <c r="P33" s="398"/>
      <c r="Q33" s="398"/>
      <c r="R33" s="90"/>
      <c r="S33" s="90"/>
      <c r="T33" s="90"/>
      <c r="U33" s="90"/>
      <c r="V33" s="90"/>
      <c r="W33" s="90"/>
      <c r="X33" s="90"/>
      <c r="Y33" s="90"/>
      <c r="Z33" s="90"/>
    </row>
    <row r="34" spans="1:33" ht="12" customHeight="1" x14ac:dyDescent="0.25">
      <c r="A34" s="90"/>
      <c r="B34" s="90"/>
      <c r="C34" s="90"/>
      <c r="D34" s="90"/>
      <c r="E34" s="90"/>
      <c r="F34" s="90"/>
      <c r="G34" s="398"/>
      <c r="H34" s="398"/>
      <c r="I34" s="398"/>
      <c r="J34" s="398"/>
      <c r="K34" s="398"/>
      <c r="L34" s="398"/>
      <c r="M34" s="398"/>
      <c r="N34" s="398"/>
      <c r="O34" s="398"/>
      <c r="P34" s="398"/>
      <c r="Q34" s="398"/>
      <c r="R34" s="90"/>
      <c r="S34" s="90"/>
      <c r="T34" s="90"/>
      <c r="U34" s="90"/>
      <c r="V34" s="90"/>
      <c r="W34" s="90"/>
      <c r="X34" s="90"/>
      <c r="Y34" s="90"/>
      <c r="Z34" s="90"/>
    </row>
    <row r="35" spans="1:33" ht="12" customHeight="1" x14ac:dyDescent="0.25">
      <c r="A35" s="98"/>
      <c r="B35" s="98"/>
      <c r="D35" s="99"/>
      <c r="E35" s="90"/>
      <c r="F35" s="100" t="s">
        <v>130</v>
      </c>
      <c r="G35" s="398"/>
      <c r="H35" s="398"/>
      <c r="I35" s="398"/>
      <c r="J35" s="398"/>
      <c r="K35" s="398"/>
      <c r="L35" s="398"/>
      <c r="M35" s="398"/>
      <c r="N35" s="398"/>
      <c r="O35" s="398"/>
      <c r="P35" s="398"/>
      <c r="Q35" s="398"/>
      <c r="S35" s="90"/>
      <c r="T35" s="90"/>
      <c r="U35" s="90"/>
      <c r="V35" s="90"/>
      <c r="W35" s="90"/>
      <c r="X35" s="90"/>
      <c r="Y35" s="90"/>
      <c r="Z35" s="90"/>
      <c r="AF35" s="101"/>
      <c r="AG35" s="101"/>
    </row>
    <row r="36" spans="1:33" ht="12" customHeight="1" x14ac:dyDescent="0.25">
      <c r="A36" s="90"/>
      <c r="B36" s="102"/>
      <c r="C36" s="103"/>
      <c r="D36" s="104"/>
      <c r="E36" s="90"/>
      <c r="F36" s="90"/>
      <c r="G36" s="398"/>
      <c r="H36" s="398"/>
      <c r="I36" s="398"/>
      <c r="J36" s="398"/>
      <c r="K36" s="398"/>
      <c r="L36" s="398"/>
      <c r="M36" s="398"/>
      <c r="N36" s="398"/>
      <c r="O36" s="398"/>
      <c r="P36" s="398"/>
      <c r="Q36" s="398"/>
      <c r="R36" s="90"/>
      <c r="S36" s="90"/>
      <c r="T36" s="90"/>
      <c r="U36" s="90"/>
      <c r="V36" s="90"/>
      <c r="W36" s="90"/>
      <c r="X36" s="90"/>
      <c r="Y36" s="90"/>
      <c r="Z36" s="90"/>
    </row>
    <row r="37" spans="1:33" ht="12" customHeight="1" x14ac:dyDescent="0.25">
      <c r="A37" s="90"/>
      <c r="B37" s="105"/>
      <c r="C37" s="90"/>
      <c r="D37" s="90"/>
      <c r="E37" s="90"/>
      <c r="F37" s="100" t="s">
        <v>131</v>
      </c>
      <c r="G37" s="398"/>
      <c r="H37" s="398"/>
      <c r="I37" s="398"/>
      <c r="J37" s="398"/>
      <c r="K37" s="398"/>
      <c r="L37" s="398"/>
      <c r="M37" s="398"/>
      <c r="N37" s="398"/>
      <c r="O37" s="398"/>
      <c r="P37" s="398"/>
      <c r="Q37" s="398"/>
      <c r="R37" s="90"/>
      <c r="S37" s="90"/>
      <c r="T37" s="90"/>
      <c r="U37" s="90"/>
      <c r="V37" s="90"/>
      <c r="W37" s="90"/>
      <c r="X37" s="90"/>
      <c r="Y37" s="90"/>
      <c r="Z37" s="90"/>
    </row>
    <row r="38" spans="1:33" ht="12" customHeight="1" x14ac:dyDescent="0.25">
      <c r="A38" s="90"/>
      <c r="B38" s="103"/>
      <c r="C38" s="90"/>
      <c r="D38" s="90"/>
      <c r="E38" s="90"/>
      <c r="F38" s="90"/>
      <c r="G38" s="90"/>
      <c r="H38" s="395"/>
      <c r="I38" s="395"/>
      <c r="J38" s="395"/>
      <c r="K38" s="395"/>
      <c r="L38" s="395"/>
      <c r="M38" s="395"/>
      <c r="N38" s="395"/>
      <c r="O38" s="395"/>
      <c r="P38" s="395"/>
      <c r="Q38" s="395"/>
      <c r="R38" s="90"/>
      <c r="S38" s="90"/>
      <c r="T38" s="90"/>
      <c r="U38" s="90"/>
      <c r="V38" s="90"/>
      <c r="W38" s="90"/>
      <c r="X38" s="90"/>
      <c r="Y38" s="90"/>
      <c r="Z38" s="90"/>
    </row>
    <row r="39" spans="1:33" x14ac:dyDescent="0.25">
      <c r="B39" s="80"/>
    </row>
  </sheetData>
  <protectedRanges>
    <protectedRange sqref="AF28:AG28 AF32:AG32" name="Range5"/>
    <protectedRange sqref="B7:Q8" name="Range1"/>
    <protectedRange sqref="F11:Z11 J13:K13 AY13 AR13:AT13 AK13:AM13 AD13:AF13 W13:Y13 P13:R13 B13:C13 H13 I12:K12 M12:N12 AE12 P12:Q12 S12:AC12 AL12 AS12 AZ12 BG12" name="Range2"/>
    <protectedRange sqref="B25:Q28" name="Range3"/>
    <protectedRange sqref="J14:BM23" name="Range2_1"/>
    <protectedRange sqref="F24:BM24" name="Range3_1"/>
    <protectedRange sqref="AZ13:BA13 BM13 BF13:BH13" name="Range1_3_1"/>
  </protectedRanges>
  <mergeCells count="26">
    <mergeCell ref="BG12:BM12"/>
    <mergeCell ref="A3:N3"/>
    <mergeCell ref="C10:H10"/>
    <mergeCell ref="J10:Q10"/>
    <mergeCell ref="B11:Q11"/>
    <mergeCell ref="A12:A13"/>
    <mergeCell ref="B12:H12"/>
    <mergeCell ref="I12:P12"/>
    <mergeCell ref="Q12:W12"/>
    <mergeCell ref="X12:AD12"/>
    <mergeCell ref="AE12:AK12"/>
    <mergeCell ref="AL12:AR12"/>
    <mergeCell ref="AS12:AY12"/>
    <mergeCell ref="AZ12:BF12"/>
    <mergeCell ref="H38:Q38"/>
    <mergeCell ref="B25:Q25"/>
    <mergeCell ref="B26:Q26"/>
    <mergeCell ref="B27:Q27"/>
    <mergeCell ref="B28:Q28"/>
    <mergeCell ref="G31:Q31"/>
    <mergeCell ref="G32:Q32"/>
    <mergeCell ref="G33:Q33"/>
    <mergeCell ref="G34:Q34"/>
    <mergeCell ref="G35:Q35"/>
    <mergeCell ref="G36:Q36"/>
    <mergeCell ref="G37:Q37"/>
  </mergeCells>
  <conditionalFormatting sqref="B14:B15">
    <cfRule type="cellIs" dxfId="162" priority="80" stopIfTrue="1" operator="greaterThan">
      <formula>totalf_2_1</formula>
    </cfRule>
  </conditionalFormatting>
  <conditionalFormatting sqref="B16">
    <cfRule type="cellIs" dxfId="161" priority="79" stopIfTrue="1" operator="greaterThan">
      <formula>totalf_2_2</formula>
    </cfRule>
  </conditionalFormatting>
  <conditionalFormatting sqref="B17">
    <cfRule type="cellIs" dxfId="160" priority="78" stopIfTrue="1" operator="greaterThan">
      <formula>totalf_2_3</formula>
    </cfRule>
  </conditionalFormatting>
  <conditionalFormatting sqref="B18">
    <cfRule type="cellIs" dxfId="159" priority="77" stopIfTrue="1" operator="greaterThan">
      <formula>totalf_2_8</formula>
    </cfRule>
  </conditionalFormatting>
  <conditionalFormatting sqref="B19">
    <cfRule type="cellIs" dxfId="158" priority="76" stopIfTrue="1" operator="greaterThan">
      <formula>totalf_2_9</formula>
    </cfRule>
  </conditionalFormatting>
  <conditionalFormatting sqref="B20">
    <cfRule type="cellIs" dxfId="157" priority="75" stopIfTrue="1" operator="greaterThan">
      <formula>totalf_2_4</formula>
    </cfRule>
  </conditionalFormatting>
  <conditionalFormatting sqref="B21">
    <cfRule type="cellIs" dxfId="156" priority="74" stopIfTrue="1" operator="greaterThan">
      <formula>totalf_2_5</formula>
    </cfRule>
  </conditionalFormatting>
  <conditionalFormatting sqref="B22">
    <cfRule type="cellIs" dxfId="155" priority="73" stopIfTrue="1" operator="greaterThan">
      <formula>totalf_2_6</formula>
    </cfRule>
  </conditionalFormatting>
  <conditionalFormatting sqref="B23">
    <cfRule type="cellIs" dxfId="154" priority="72" stopIfTrue="1" operator="greaterThan">
      <formula>totalf_2_7</formula>
    </cfRule>
  </conditionalFormatting>
  <conditionalFormatting sqref="B24">
    <cfRule type="cellIs" dxfId="153" priority="71" stopIfTrue="1" operator="greaterThan">
      <formula>totalf_2_t</formula>
    </cfRule>
  </conditionalFormatting>
  <conditionalFormatting sqref="C14:C15">
    <cfRule type="cellIs" dxfId="152" priority="70" stopIfTrue="1" operator="greaterThan">
      <formula>totalm_2_1</formula>
    </cfRule>
  </conditionalFormatting>
  <conditionalFormatting sqref="C16">
    <cfRule type="cellIs" dxfId="151" priority="69" stopIfTrue="1" operator="greaterThan">
      <formula>totalm_2_2</formula>
    </cfRule>
  </conditionalFormatting>
  <conditionalFormatting sqref="C17">
    <cfRule type="cellIs" dxfId="150" priority="68" stopIfTrue="1" operator="greaterThan">
      <formula>totalm_2_3</formula>
    </cfRule>
  </conditionalFormatting>
  <conditionalFormatting sqref="C18">
    <cfRule type="cellIs" dxfId="149" priority="67" stopIfTrue="1" operator="greaterThan">
      <formula>totalm_2_8</formula>
    </cfRule>
  </conditionalFormatting>
  <conditionalFormatting sqref="C19">
    <cfRule type="cellIs" dxfId="148" priority="66" stopIfTrue="1" operator="greaterThan">
      <formula>totalm_2_9</formula>
    </cfRule>
  </conditionalFormatting>
  <conditionalFormatting sqref="C20">
    <cfRule type="cellIs" dxfId="147" priority="65" stopIfTrue="1" operator="greaterThan">
      <formula>totalm_2_4</formula>
    </cfRule>
  </conditionalFormatting>
  <conditionalFormatting sqref="C21">
    <cfRule type="cellIs" dxfId="146" priority="64" stopIfTrue="1" operator="greaterThan">
      <formula>totalm_2_5</formula>
    </cfRule>
  </conditionalFormatting>
  <conditionalFormatting sqref="C22">
    <cfRule type="cellIs" dxfId="145" priority="63" stopIfTrue="1" operator="greaterThan">
      <formula>totalm_2_6</formula>
    </cfRule>
  </conditionalFormatting>
  <conditionalFormatting sqref="C23">
    <cfRule type="cellIs" dxfId="144" priority="62" stopIfTrue="1" operator="greaterThan">
      <formula>totalm_2_7</formula>
    </cfRule>
  </conditionalFormatting>
  <conditionalFormatting sqref="C24">
    <cfRule type="cellIs" dxfId="143" priority="61" stopIfTrue="1" operator="greaterThan">
      <formula>totalm_2t</formula>
    </cfRule>
  </conditionalFormatting>
  <conditionalFormatting sqref="D14:D15 H14:H15">
    <cfRule type="cellIs" dxfId="142" priority="60" stopIfTrue="1" operator="greaterThan">
      <formula>totalna_2_1</formula>
    </cfRule>
  </conditionalFormatting>
  <conditionalFormatting sqref="D16 H16">
    <cfRule type="cellIs" dxfId="141" priority="59" stopIfTrue="1" operator="greaterThan">
      <formula>totalna_2_2</formula>
    </cfRule>
  </conditionalFormatting>
  <conditionalFormatting sqref="D17 H17">
    <cfRule type="cellIs" dxfId="140" priority="58" stopIfTrue="1" operator="greaterThan">
      <formula>totalna_2_3</formula>
    </cfRule>
  </conditionalFormatting>
  <conditionalFormatting sqref="D18 H18">
    <cfRule type="cellIs" dxfId="139" priority="57" stopIfTrue="1" operator="greaterThan">
      <formula>totalna_2_8</formula>
    </cfRule>
  </conditionalFormatting>
  <conditionalFormatting sqref="D19 H19">
    <cfRule type="cellIs" dxfId="138" priority="56" stopIfTrue="1" operator="greaterThan">
      <formula>totalna_2_9</formula>
    </cfRule>
  </conditionalFormatting>
  <conditionalFormatting sqref="D20 H20">
    <cfRule type="cellIs" dxfId="137" priority="55" stopIfTrue="1" operator="greaterThan">
      <formula>totalna_2_4</formula>
    </cfRule>
  </conditionalFormatting>
  <conditionalFormatting sqref="D21 H21">
    <cfRule type="cellIs" dxfId="136" priority="54" stopIfTrue="1" operator="greaterThan">
      <formula>totalna_2_5</formula>
    </cfRule>
  </conditionalFormatting>
  <conditionalFormatting sqref="D22 H22">
    <cfRule type="cellIs" dxfId="135" priority="53" stopIfTrue="1" operator="greaterThan">
      <formula>totalna_2_6</formula>
    </cfRule>
  </conditionalFormatting>
  <conditionalFormatting sqref="D23 H23">
    <cfRule type="cellIs" dxfId="134" priority="52" stopIfTrue="1" operator="greaterThan">
      <formula>totalna_2_7</formula>
    </cfRule>
  </conditionalFormatting>
  <conditionalFormatting sqref="D24">
    <cfRule type="cellIs" dxfId="133" priority="51" stopIfTrue="1" operator="greaterThan">
      <formula>totalna_2t</formula>
    </cfRule>
  </conditionalFormatting>
  <conditionalFormatting sqref="I14:I15">
    <cfRule type="cellIs" dxfId="132" priority="50" stopIfTrue="1" operator="greaterThan">
      <formula>total_2_1</formula>
    </cfRule>
  </conditionalFormatting>
  <conditionalFormatting sqref="I16">
    <cfRule type="cellIs" dxfId="131" priority="49" stopIfTrue="1" operator="greaterThan">
      <formula>total_2_2</formula>
    </cfRule>
  </conditionalFormatting>
  <conditionalFormatting sqref="I17">
    <cfRule type="cellIs" dxfId="130" priority="48" stopIfTrue="1" operator="greaterThan">
      <formula>total_2_3</formula>
    </cfRule>
  </conditionalFormatting>
  <conditionalFormatting sqref="I18">
    <cfRule type="cellIs" dxfId="129" priority="47" stopIfTrue="1" operator="greaterThan">
      <formula>total_2_8</formula>
    </cfRule>
  </conditionalFormatting>
  <conditionalFormatting sqref="I19">
    <cfRule type="cellIs" dxfId="128" priority="46" stopIfTrue="1" operator="greaterThan">
      <formula>total_2_9</formula>
    </cfRule>
  </conditionalFormatting>
  <conditionalFormatting sqref="I20">
    <cfRule type="cellIs" dxfId="127" priority="45" stopIfTrue="1" operator="greaterThan">
      <formula>total_2_4</formula>
    </cfRule>
  </conditionalFormatting>
  <conditionalFormatting sqref="I21">
    <cfRule type="cellIs" dxfId="126" priority="44" stopIfTrue="1" operator="greaterThan">
      <formula>total_2_5</formula>
    </cfRule>
  </conditionalFormatting>
  <conditionalFormatting sqref="I22">
    <cfRule type="cellIs" dxfId="125" priority="43" stopIfTrue="1" operator="greaterThan">
      <formula>total_2_6</formula>
    </cfRule>
  </conditionalFormatting>
  <conditionalFormatting sqref="I23">
    <cfRule type="cellIs" dxfId="124" priority="42" stopIfTrue="1" operator="greaterThan">
      <formula>total_2_7</formula>
    </cfRule>
  </conditionalFormatting>
  <conditionalFormatting sqref="E24">
    <cfRule type="cellIs" dxfId="123" priority="41" stopIfTrue="1" operator="greaterThan">
      <formula>totalt_2t</formula>
    </cfRule>
  </conditionalFormatting>
  <conditionalFormatting sqref="F24">
    <cfRule type="cellIs" dxfId="122" priority="40" stopIfTrue="1" operator="greaterThan">
      <formula>AI_F</formula>
    </cfRule>
  </conditionalFormatting>
  <conditionalFormatting sqref="G24">
    <cfRule type="cellIs" dxfId="121" priority="39" stopIfTrue="1" operator="greaterThan">
      <formula>AI_M</formula>
    </cfRule>
  </conditionalFormatting>
  <conditionalFormatting sqref="H24">
    <cfRule type="cellIs" dxfId="120" priority="38" stopIfTrue="1" operator="greaterThan">
      <formula>AI_NA</formula>
    </cfRule>
  </conditionalFormatting>
  <conditionalFormatting sqref="I24">
    <cfRule type="cellIs" dxfId="119" priority="37" stopIfTrue="1" operator="greaterThan">
      <formula>AS_F</formula>
    </cfRule>
  </conditionalFormatting>
  <conditionalFormatting sqref="J24 AA24 AR24 BI24">
    <cfRule type="cellIs" dxfId="118" priority="36" stopIfTrue="1" operator="greaterThan">
      <formula>AS_M</formula>
    </cfRule>
  </conditionalFormatting>
  <conditionalFormatting sqref="K24 AB24 AS24 BJ24">
    <cfRule type="cellIs" dxfId="117" priority="35" stopIfTrue="1" operator="greaterThan">
      <formula>AS_NA</formula>
    </cfRule>
  </conditionalFormatting>
  <conditionalFormatting sqref="L24 AC24 AT24 BK24">
    <cfRule type="cellIs" dxfId="116" priority="34" stopIfTrue="1" operator="greaterThan">
      <formula>BK_F</formula>
    </cfRule>
  </conditionalFormatting>
  <conditionalFormatting sqref="M24 AD24 AU24 BL24">
    <cfRule type="cellIs" dxfId="115" priority="33" stopIfTrue="1" operator="greaterThan">
      <formula>BK_M</formula>
    </cfRule>
  </conditionalFormatting>
  <conditionalFormatting sqref="N24 AE24 AV24 BM24">
    <cfRule type="cellIs" dxfId="114" priority="32" stopIfTrue="1" operator="greaterThan">
      <formula>BK_NA</formula>
    </cfRule>
  </conditionalFormatting>
  <conditionalFormatting sqref="O24 AF24 AW24">
    <cfRule type="cellIs" dxfId="113" priority="31" stopIfTrue="1" operator="greaterThan">
      <formula>NH_F</formula>
    </cfRule>
  </conditionalFormatting>
  <conditionalFormatting sqref="P24 AG24 AX24">
    <cfRule type="cellIs" dxfId="112" priority="30" stopIfTrue="1" operator="greaterThan">
      <formula>NH_M</formula>
    </cfRule>
  </conditionalFormatting>
  <conditionalFormatting sqref="Q24 AH24 AY24">
    <cfRule type="cellIs" dxfId="111" priority="29" stopIfTrue="1" operator="greaterThan">
      <formula>NH_NA</formula>
    </cfRule>
  </conditionalFormatting>
  <conditionalFormatting sqref="R24 AI24 AZ24">
    <cfRule type="cellIs" dxfId="110" priority="28" stopIfTrue="1" operator="greaterThan">
      <formula>WH_F</formula>
    </cfRule>
  </conditionalFormatting>
  <conditionalFormatting sqref="S24 AJ24 BA24">
    <cfRule type="cellIs" dxfId="109" priority="27" stopIfTrue="1" operator="greaterThan">
      <formula>WH_M</formula>
    </cfRule>
  </conditionalFormatting>
  <conditionalFormatting sqref="T24 AK24 BB24">
    <cfRule type="cellIs" dxfId="108" priority="26" stopIfTrue="1" operator="greaterThan">
      <formula>WH_NA</formula>
    </cfRule>
  </conditionalFormatting>
  <conditionalFormatting sqref="U24 AL24 BC24">
    <cfRule type="cellIs" dxfId="107" priority="25" stopIfTrue="1" operator="greaterThan">
      <formula>RMR_F</formula>
    </cfRule>
  </conditionalFormatting>
  <conditionalFormatting sqref="V24 AM24 BD24">
    <cfRule type="cellIs" dxfId="106" priority="24" stopIfTrue="1" operator="greaterThan">
      <formula>RMR_M</formula>
    </cfRule>
  </conditionalFormatting>
  <conditionalFormatting sqref="W24 AN24 BE24">
    <cfRule type="cellIs" dxfId="105" priority="23" stopIfTrue="1" operator="greaterThan">
      <formula>RMR_NA</formula>
    </cfRule>
  </conditionalFormatting>
  <conditionalFormatting sqref="X24 AO24 BF24">
    <cfRule type="cellIs" dxfId="104" priority="22" stopIfTrue="1" operator="greaterThan">
      <formula>RNA_F</formula>
    </cfRule>
  </conditionalFormatting>
  <conditionalFormatting sqref="Y24 AP24 BG24">
    <cfRule type="cellIs" dxfId="103" priority="21" stopIfTrue="1" operator="greaterThan">
      <formula>RNA_M</formula>
    </cfRule>
  </conditionalFormatting>
  <conditionalFormatting sqref="Z24 AQ24 BH24">
    <cfRule type="cellIs" dxfId="102" priority="20" stopIfTrue="1" operator="greaterThan">
      <formula>RNA_NA</formula>
    </cfRule>
  </conditionalFormatting>
  <conditionalFormatting sqref="E14:E15">
    <cfRule type="cellIs" dxfId="101" priority="19" stopIfTrue="1" operator="greaterThan">
      <formula>totalf_2_1</formula>
    </cfRule>
  </conditionalFormatting>
  <conditionalFormatting sqref="E16:F16">
    <cfRule type="cellIs" dxfId="100" priority="18" stopIfTrue="1" operator="greaterThan">
      <formula>totalf_2_2</formula>
    </cfRule>
  </conditionalFormatting>
  <conditionalFormatting sqref="E17:F17">
    <cfRule type="cellIs" dxfId="99" priority="17" stopIfTrue="1" operator="greaterThan">
      <formula>totalf_2_3</formula>
    </cfRule>
  </conditionalFormatting>
  <conditionalFormatting sqref="E18:F18">
    <cfRule type="cellIs" dxfId="98" priority="16" stopIfTrue="1" operator="greaterThan">
      <formula>totalf_2_8</formula>
    </cfRule>
  </conditionalFormatting>
  <conditionalFormatting sqref="E19:F19">
    <cfRule type="cellIs" dxfId="97" priority="15" stopIfTrue="1" operator="greaterThan">
      <formula>totalf_2_9</formula>
    </cfRule>
  </conditionalFormatting>
  <conditionalFormatting sqref="E20:F20">
    <cfRule type="cellIs" dxfId="96" priority="14" stopIfTrue="1" operator="greaterThan">
      <formula>totalf_2_4</formula>
    </cfRule>
  </conditionalFormatting>
  <conditionalFormatting sqref="E21:F21">
    <cfRule type="cellIs" dxfId="95" priority="13" stopIfTrue="1" operator="greaterThan">
      <formula>totalf_2_5</formula>
    </cfRule>
  </conditionalFormatting>
  <conditionalFormatting sqref="E22:F22">
    <cfRule type="cellIs" dxfId="94" priority="12" stopIfTrue="1" operator="greaterThan">
      <formula>totalf_2_6</formula>
    </cfRule>
  </conditionalFormatting>
  <conditionalFormatting sqref="E23:F23">
    <cfRule type="cellIs" dxfId="93" priority="11" stopIfTrue="1" operator="greaterThan">
      <formula>totalf_2_7</formula>
    </cfRule>
  </conditionalFormatting>
  <conditionalFormatting sqref="G14:G15">
    <cfRule type="cellIs" dxfId="92" priority="10" stopIfTrue="1" operator="greaterThan">
      <formula>totalm_2_1</formula>
    </cfRule>
  </conditionalFormatting>
  <conditionalFormatting sqref="G16">
    <cfRule type="cellIs" dxfId="91" priority="9" stopIfTrue="1" operator="greaterThan">
      <formula>totalm_2_2</formula>
    </cfRule>
  </conditionalFormatting>
  <conditionalFormatting sqref="G17">
    <cfRule type="cellIs" dxfId="90" priority="8" stopIfTrue="1" operator="greaterThan">
      <formula>totalm_2_3</formula>
    </cfRule>
  </conditionalFormatting>
  <conditionalFormatting sqref="G18">
    <cfRule type="cellIs" dxfId="89" priority="7" stopIfTrue="1" operator="greaterThan">
      <formula>totalm_2_8</formula>
    </cfRule>
  </conditionalFormatting>
  <conditionalFormatting sqref="G19">
    <cfRule type="cellIs" dxfId="88" priority="6" stopIfTrue="1" operator="greaterThan">
      <formula>totalm_2_9</formula>
    </cfRule>
  </conditionalFormatting>
  <conditionalFormatting sqref="G20">
    <cfRule type="cellIs" dxfId="87" priority="5" stopIfTrue="1" operator="greaterThan">
      <formula>totalm_2_4</formula>
    </cfRule>
  </conditionalFormatting>
  <conditionalFormatting sqref="G21">
    <cfRule type="cellIs" dxfId="86" priority="4" stopIfTrue="1" operator="greaterThan">
      <formula>totalm_2_5</formula>
    </cfRule>
  </conditionalFormatting>
  <conditionalFormatting sqref="G22">
    <cfRule type="cellIs" dxfId="85" priority="3" stopIfTrue="1" operator="greaterThan">
      <formula>totalm_2_6</formula>
    </cfRule>
  </conditionalFormatting>
  <conditionalFormatting sqref="G23">
    <cfRule type="cellIs" dxfId="84" priority="2" stopIfTrue="1" operator="greaterThan">
      <formula>totalm_2_7</formula>
    </cfRule>
  </conditionalFormatting>
  <conditionalFormatting sqref="F14:F15">
    <cfRule type="cellIs" dxfId="83" priority="1" stopIfTrue="1" operator="greaterThan">
      <formula>totalf_2_1</formula>
    </cfRule>
  </conditionalFormatting>
  <dataValidations count="5">
    <dataValidation type="custom" allowBlank="1" showInputMessage="1" showErrorMessage="1" errorTitle="CAUTION" error="Do not enter, this is an automatically calculated total of sub Totals of all persons  age 0-12." promptTitle="CAUTION" prompt="If RED, this number is greater than the number on Table 2A" sqref="E24 I14:I23" xr:uid="{00000000-0002-0000-2200-000000000000}">
      <formula1>"None"</formula1>
    </dataValidation>
    <dataValidation type="textLength" operator="equal" showErrorMessage="1" errorTitle="Invalid state name entered." error="Please enter the two character state abbreviation only." promptTitle="Enter a 2 character state name." prompt="Please enter a two character state abbreviation only." sqref="B11:Q11" xr:uid="{00000000-0002-0000-2200-000001000000}">
      <formula1>2</formula1>
    </dataValidation>
    <dataValidation type="textLength" operator="lessThanOrEqual" allowBlank="1" showErrorMessage="1" errorTitle="Footnote is too long!" error="The note you are trying to enter is too long for this field (greater than 255 characters). Please use the General Comments sheet for this note!" promptTitle="Footnote is too long!" prompt="Footnotes cannot be longer than 255 characters, please enter additional footnotes as a &quot;General Footnote&quot; on a separate page." sqref="B25:Q28" xr:uid="{00000000-0002-0000-2200-000002000000}">
      <formula1>255</formula1>
    </dataValidation>
    <dataValidation type="custom" allowBlank="1" showInputMessage="1" showErrorMessage="1" errorTitle="CAUTION" error="Do not enter, this is an automatically calculated total of Females age 0-12." promptTitle="CAUTION" prompt="if RED, this number is greater than the number on Table 2A" sqref="B14:D24 E14:H23" xr:uid="{00000000-0002-0000-2200-000003000000}">
      <formula1>"None"</formula1>
    </dataValidation>
    <dataValidation type="custom" allowBlank="1" showInputMessage="1" showErrorMessage="1" errorTitle="CAUTION" error="Do not enter, this is an automatically calculated total of American Indian/ Alaska Nativ males." promptTitle="CAUTION" prompt="If RED, this number is greater than the number on Table 2A" sqref="F24:BM24" xr:uid="{00000000-0002-0000-2200-000004000000}">
      <formula1>"None"</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56327" r:id="rId3" name="Option Button 7">
              <controlPr defaultSize="0" autoFill="0" autoLine="0" autoPict="0">
                <anchor moveWithCells="1">
                  <from>
                    <xdr:col>0</xdr:col>
                    <xdr:colOff>106680</xdr:colOff>
                    <xdr:row>30</xdr:row>
                    <xdr:rowOff>106680</xdr:rowOff>
                  </from>
                  <to>
                    <xdr:col>0</xdr:col>
                    <xdr:colOff>685800</xdr:colOff>
                    <xdr:row>32</xdr:row>
                    <xdr:rowOff>0</xdr:rowOff>
                  </to>
                </anchor>
              </controlPr>
            </control>
          </mc:Choice>
        </mc:AlternateContent>
        <mc:AlternateContent xmlns:mc="http://schemas.openxmlformats.org/markup-compatibility/2006">
          <mc:Choice Requires="x14">
            <control shapeId="56328" r:id="rId4" name="Option Button 8">
              <controlPr defaultSize="0" autoFill="0" autoLine="0" autoPict="0">
                <anchor moveWithCells="1">
                  <from>
                    <xdr:col>0</xdr:col>
                    <xdr:colOff>746760</xdr:colOff>
                    <xdr:row>30</xdr:row>
                    <xdr:rowOff>137160</xdr:rowOff>
                  </from>
                  <to>
                    <xdr:col>1</xdr:col>
                    <xdr:colOff>0</xdr:colOff>
                    <xdr:row>32</xdr:row>
                    <xdr:rowOff>0</xdr:rowOff>
                  </to>
                </anchor>
              </controlPr>
            </control>
          </mc:Choice>
        </mc:AlternateContent>
        <mc:AlternateContent xmlns:mc="http://schemas.openxmlformats.org/markup-compatibility/2006">
          <mc:Choice Requires="x14">
            <control shapeId="56329" r:id="rId5" name="Group Box 9">
              <controlPr defaultSize="0" autoFill="0" autoPict="0">
                <anchor moveWithCells="1">
                  <from>
                    <xdr:col>0</xdr:col>
                    <xdr:colOff>7620</xdr:colOff>
                    <xdr:row>30</xdr:row>
                    <xdr:rowOff>99060</xdr:rowOff>
                  </from>
                  <to>
                    <xdr:col>1</xdr:col>
                    <xdr:colOff>0</xdr:colOff>
                    <xdr:row>32</xdr:row>
                    <xdr:rowOff>99060</xdr:rowOff>
                  </to>
                </anchor>
              </controlPr>
            </control>
          </mc:Choice>
        </mc:AlternateContent>
        <mc:AlternateContent xmlns:mc="http://schemas.openxmlformats.org/markup-compatibility/2006">
          <mc:Choice Requires="x14">
            <control shapeId="56330" r:id="rId6" name="Option Button 10">
              <controlPr defaultSize="0" autoFill="0" autoLine="0" autoPict="0">
                <anchor moveWithCells="1">
                  <from>
                    <xdr:col>0</xdr:col>
                    <xdr:colOff>99060</xdr:colOff>
                    <xdr:row>33</xdr:row>
                    <xdr:rowOff>76200</xdr:rowOff>
                  </from>
                  <to>
                    <xdr:col>0</xdr:col>
                    <xdr:colOff>670560</xdr:colOff>
                    <xdr:row>35</xdr:row>
                    <xdr:rowOff>0</xdr:rowOff>
                  </to>
                </anchor>
              </controlPr>
            </control>
          </mc:Choice>
        </mc:AlternateContent>
        <mc:AlternateContent xmlns:mc="http://schemas.openxmlformats.org/markup-compatibility/2006">
          <mc:Choice Requires="x14">
            <control shapeId="56331" r:id="rId7" name="Option Button 11">
              <controlPr defaultSize="0" autoFill="0" autoLine="0" autoPict="0">
                <anchor moveWithCells="1">
                  <from>
                    <xdr:col>0</xdr:col>
                    <xdr:colOff>792480</xdr:colOff>
                    <xdr:row>33</xdr:row>
                    <xdr:rowOff>99060</xdr:rowOff>
                  </from>
                  <to>
                    <xdr:col>1</xdr:col>
                    <xdr:colOff>0</xdr:colOff>
                    <xdr:row>35</xdr:row>
                    <xdr:rowOff>0</xdr:rowOff>
                  </to>
                </anchor>
              </controlPr>
            </control>
          </mc:Choice>
        </mc:AlternateContent>
        <mc:AlternateContent xmlns:mc="http://schemas.openxmlformats.org/markup-compatibility/2006">
          <mc:Choice Requires="x14">
            <control shapeId="56332" r:id="rId8" name="Group Box 12">
              <controlPr defaultSize="0" autoFill="0" autoPict="0">
                <anchor moveWithCells="1">
                  <from>
                    <xdr:col>0</xdr:col>
                    <xdr:colOff>7620</xdr:colOff>
                    <xdr:row>33</xdr:row>
                    <xdr:rowOff>7620</xdr:rowOff>
                  </from>
                  <to>
                    <xdr:col>1</xdr:col>
                    <xdr:colOff>0</xdr:colOff>
                    <xdr:row>35</xdr:row>
                    <xdr:rowOff>76200</xdr:rowOff>
                  </to>
                </anchor>
              </controlPr>
            </control>
          </mc:Choice>
        </mc:AlternateContent>
        <mc:AlternateContent xmlns:mc="http://schemas.openxmlformats.org/markup-compatibility/2006">
          <mc:Choice Requires="x14">
            <control shapeId="56335" r:id="rId9" name="Group Box 15">
              <controlPr defaultSize="0" autoFill="0" autoPict="0">
                <anchor moveWithCells="1">
                  <from>
                    <xdr:col>0</xdr:col>
                    <xdr:colOff>7620</xdr:colOff>
                    <xdr:row>30</xdr:row>
                    <xdr:rowOff>99060</xdr:rowOff>
                  </from>
                  <to>
                    <xdr:col>1</xdr:col>
                    <xdr:colOff>0</xdr:colOff>
                    <xdr:row>32</xdr:row>
                    <xdr:rowOff>99060</xdr:rowOff>
                  </to>
                </anchor>
              </controlPr>
            </control>
          </mc:Choice>
        </mc:AlternateContent>
        <mc:AlternateContent xmlns:mc="http://schemas.openxmlformats.org/markup-compatibility/2006">
          <mc:Choice Requires="x14">
            <control shapeId="56338" r:id="rId10" name="Group Box 18">
              <controlPr defaultSize="0" autoFill="0" autoPict="0">
                <anchor moveWithCells="1">
                  <from>
                    <xdr:col>0</xdr:col>
                    <xdr:colOff>7620</xdr:colOff>
                    <xdr:row>33</xdr:row>
                    <xdr:rowOff>7620</xdr:rowOff>
                  </from>
                  <to>
                    <xdr:col>1</xdr:col>
                    <xdr:colOff>0</xdr:colOff>
                    <xdr:row>35</xdr:row>
                    <xdr:rowOff>76200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AA71"/>
  <sheetViews>
    <sheetView zoomScale="80" zoomScaleNormal="80" workbookViewId="0"/>
  </sheetViews>
  <sheetFormatPr defaultColWidth="8.88671875" defaultRowHeight="13.2" x14ac:dyDescent="0.25"/>
  <cols>
    <col min="1" max="1" width="27.6640625" style="79" customWidth="1"/>
    <col min="2" max="25" width="13" style="79" customWidth="1"/>
    <col min="26" max="32" width="8.6640625" style="79" customWidth="1"/>
    <col min="33" max="16384" width="8.88671875" style="79"/>
  </cols>
  <sheetData>
    <row r="1" spans="1:27" x14ac:dyDescent="0.25">
      <c r="A1" s="78" t="s">
        <v>132</v>
      </c>
    </row>
    <row r="2" spans="1:27" x14ac:dyDescent="0.25">
      <c r="A2" s="2"/>
    </row>
    <row r="3" spans="1:27" ht="58.2" customHeight="1" x14ac:dyDescent="0.25">
      <c r="A3" s="415" t="s">
        <v>133</v>
      </c>
      <c r="B3" s="415"/>
      <c r="C3" s="415"/>
      <c r="D3" s="415"/>
      <c r="E3" s="415"/>
      <c r="F3" s="415"/>
      <c r="G3" s="415"/>
      <c r="H3" s="415"/>
      <c r="I3" s="415"/>
      <c r="J3" s="415"/>
      <c r="K3" s="415"/>
      <c r="L3" s="415"/>
      <c r="M3" s="415"/>
      <c r="N3" s="415"/>
      <c r="O3" s="415"/>
      <c r="P3" s="415"/>
      <c r="Q3" s="415"/>
      <c r="R3" s="415"/>
    </row>
    <row r="4" spans="1:27" s="80" customFormat="1" ht="8.25" customHeight="1" x14ac:dyDescent="0.25"/>
    <row r="5" spans="1:27" s="80" customFormat="1" ht="18" customHeight="1" x14ac:dyDescent="0.3">
      <c r="A5" s="81" t="s">
        <v>5</v>
      </c>
    </row>
    <row r="6" spans="1:27" s="80" customFormat="1" ht="8.25" customHeight="1" x14ac:dyDescent="0.25"/>
    <row r="7" spans="1:27" ht="8.4" customHeight="1" x14ac:dyDescent="0.25"/>
    <row r="8" spans="1:27" x14ac:dyDescent="0.25">
      <c r="A8"/>
    </row>
    <row r="9" spans="1:27" x14ac:dyDescent="0.25">
      <c r="A9" s="82" t="s">
        <v>134</v>
      </c>
      <c r="B9" s="416"/>
      <c r="C9" s="417"/>
      <c r="D9" s="417"/>
      <c r="E9" s="417"/>
      <c r="F9" s="417"/>
      <c r="G9" s="417"/>
      <c r="H9" s="417"/>
      <c r="I9" s="417"/>
      <c r="J9" s="417"/>
      <c r="K9" s="417"/>
      <c r="L9" s="417"/>
      <c r="M9" s="417"/>
      <c r="N9" s="417"/>
      <c r="O9" s="417"/>
      <c r="P9" s="417"/>
      <c r="Q9" s="417"/>
      <c r="R9" s="417"/>
    </row>
    <row r="10" spans="1:27" x14ac:dyDescent="0.25">
      <c r="A10" s="82" t="s">
        <v>7</v>
      </c>
      <c r="B10" s="266" t="s">
        <v>0</v>
      </c>
      <c r="C10" s="401"/>
      <c r="D10" s="402"/>
      <c r="E10" s="402"/>
      <c r="F10" s="402"/>
      <c r="G10" s="402"/>
      <c r="H10" s="402"/>
      <c r="I10" s="403"/>
      <c r="J10" s="266" t="s">
        <v>1</v>
      </c>
      <c r="K10" s="404"/>
      <c r="L10" s="404"/>
      <c r="M10" s="404"/>
      <c r="N10" s="404"/>
      <c r="O10" s="404"/>
      <c r="P10" s="404"/>
      <c r="Q10" s="404"/>
      <c r="R10" s="404"/>
    </row>
    <row r="11" spans="1:27" x14ac:dyDescent="0.25">
      <c r="A11" s="82" t="s">
        <v>2</v>
      </c>
      <c r="B11" s="418"/>
      <c r="C11" s="419"/>
      <c r="D11" s="419"/>
      <c r="E11" s="419"/>
      <c r="F11" s="419"/>
      <c r="G11" s="419"/>
      <c r="H11" s="419"/>
      <c r="I11" s="419"/>
      <c r="J11" s="419"/>
      <c r="K11" s="419"/>
      <c r="L11" s="419"/>
      <c r="M11" s="419"/>
      <c r="N11" s="419"/>
      <c r="O11" s="419"/>
      <c r="P11" s="419"/>
      <c r="Q11" s="419"/>
      <c r="R11" s="420"/>
    </row>
    <row r="12" spans="1:27" s="90" customFormat="1" ht="23.4" customHeight="1" x14ac:dyDescent="0.25">
      <c r="A12" s="421"/>
      <c r="B12" s="423" t="s">
        <v>44</v>
      </c>
      <c r="C12" s="423"/>
      <c r="D12" s="423"/>
      <c r="E12" s="423"/>
      <c r="F12" s="423"/>
      <c r="G12" s="423"/>
      <c r="H12" s="423" t="s">
        <v>45</v>
      </c>
      <c r="I12" s="423"/>
      <c r="J12" s="423"/>
      <c r="K12" s="423"/>
      <c r="L12" s="423"/>
      <c r="M12" s="423"/>
      <c r="N12" s="423" t="s">
        <v>58</v>
      </c>
      <c r="O12" s="423"/>
      <c r="P12" s="423"/>
      <c r="Q12" s="423"/>
      <c r="R12" s="423"/>
      <c r="S12" s="423"/>
      <c r="T12" s="423" t="s">
        <v>8</v>
      </c>
      <c r="U12" s="423"/>
      <c r="V12" s="423"/>
      <c r="W12" s="423"/>
      <c r="X12" s="423"/>
      <c r="Y12" s="423"/>
    </row>
    <row r="13" spans="1:27" s="90" customFormat="1" ht="54" customHeight="1" x14ac:dyDescent="0.25">
      <c r="A13" s="422"/>
      <c r="B13" s="283" t="s">
        <v>17</v>
      </c>
      <c r="C13" s="283" t="s">
        <v>18</v>
      </c>
      <c r="D13" s="299" t="s">
        <v>200</v>
      </c>
      <c r="E13" s="299" t="s">
        <v>200</v>
      </c>
      <c r="F13" s="299" t="s">
        <v>201</v>
      </c>
      <c r="G13" s="283" t="s">
        <v>16</v>
      </c>
      <c r="H13" s="283" t="s">
        <v>17</v>
      </c>
      <c r="I13" s="283" t="s">
        <v>18</v>
      </c>
      <c r="J13" s="299" t="s">
        <v>200</v>
      </c>
      <c r="K13" s="299" t="s">
        <v>200</v>
      </c>
      <c r="L13" s="299" t="s">
        <v>201</v>
      </c>
      <c r="M13" s="283" t="s">
        <v>16</v>
      </c>
      <c r="N13" s="283" t="s">
        <v>17</v>
      </c>
      <c r="O13" s="283" t="s">
        <v>18</v>
      </c>
      <c r="P13" s="299" t="s">
        <v>200</v>
      </c>
      <c r="Q13" s="299" t="s">
        <v>200</v>
      </c>
      <c r="R13" s="299" t="s">
        <v>201</v>
      </c>
      <c r="S13" s="283" t="s">
        <v>16</v>
      </c>
      <c r="T13" s="283" t="s">
        <v>17</v>
      </c>
      <c r="U13" s="283" t="s">
        <v>18</v>
      </c>
      <c r="V13" s="299" t="s">
        <v>200</v>
      </c>
      <c r="W13" s="299" t="s">
        <v>200</v>
      </c>
      <c r="X13" s="299" t="s">
        <v>201</v>
      </c>
      <c r="Y13" s="283" t="s">
        <v>16</v>
      </c>
    </row>
    <row r="14" spans="1:27" x14ac:dyDescent="0.25">
      <c r="A14" s="71" t="s">
        <v>20</v>
      </c>
      <c r="B14" s="267"/>
      <c r="C14" s="268"/>
      <c r="D14" s="268"/>
      <c r="E14" s="268"/>
      <c r="F14" s="268"/>
      <c r="G14" s="268"/>
      <c r="H14" s="268"/>
      <c r="I14" s="268"/>
      <c r="J14" s="267"/>
      <c r="K14" s="268"/>
      <c r="L14" s="268"/>
      <c r="M14" s="268"/>
      <c r="N14" s="268"/>
      <c r="O14" s="268"/>
      <c r="P14" s="268"/>
      <c r="Q14" s="268"/>
      <c r="R14" s="268"/>
      <c r="S14" s="268"/>
      <c r="T14" s="269"/>
      <c r="U14" s="269"/>
      <c r="V14" s="276"/>
      <c r="W14" s="276"/>
      <c r="X14" s="276"/>
      <c r="Y14" s="269"/>
      <c r="Z14" s="270"/>
      <c r="AA14" s="271"/>
    </row>
    <row r="15" spans="1:27" x14ac:dyDescent="0.25">
      <c r="A15" s="4" t="s">
        <v>21</v>
      </c>
      <c r="B15" s="267"/>
      <c r="C15" s="268"/>
      <c r="D15" s="268"/>
      <c r="E15" s="268"/>
      <c r="F15" s="268"/>
      <c r="G15" s="268"/>
      <c r="H15" s="268"/>
      <c r="I15" s="268"/>
      <c r="J15" s="267"/>
      <c r="K15" s="268"/>
      <c r="L15" s="268"/>
      <c r="M15" s="268"/>
      <c r="N15" s="268"/>
      <c r="O15" s="268"/>
      <c r="P15" s="268"/>
      <c r="Q15" s="268"/>
      <c r="R15" s="268"/>
      <c r="S15" s="268"/>
      <c r="T15" s="269"/>
      <c r="U15" s="269"/>
      <c r="V15" s="269"/>
      <c r="W15" s="269"/>
      <c r="X15" s="269"/>
      <c r="Y15" s="269"/>
      <c r="Z15" s="270"/>
      <c r="AA15" s="271"/>
    </row>
    <row r="16" spans="1:27" x14ac:dyDescent="0.25">
      <c r="A16" s="4" t="s">
        <v>22</v>
      </c>
      <c r="B16" s="267"/>
      <c r="C16" s="268"/>
      <c r="D16" s="268"/>
      <c r="E16" s="268"/>
      <c r="F16" s="268"/>
      <c r="G16" s="268"/>
      <c r="H16" s="268"/>
      <c r="I16" s="268"/>
      <c r="J16" s="267"/>
      <c r="K16" s="268"/>
      <c r="L16" s="268"/>
      <c r="M16" s="268"/>
      <c r="N16" s="268"/>
      <c r="O16" s="268"/>
      <c r="P16" s="268"/>
      <c r="Q16" s="268"/>
      <c r="R16" s="268"/>
      <c r="S16" s="268"/>
      <c r="T16" s="269"/>
      <c r="U16" s="269"/>
      <c r="V16" s="269"/>
      <c r="W16" s="269"/>
      <c r="X16" s="269"/>
      <c r="Y16" s="269"/>
      <c r="Z16" s="270"/>
      <c r="AA16" s="271"/>
    </row>
    <row r="17" spans="1:27" x14ac:dyDescent="0.25">
      <c r="A17" s="3" t="s">
        <v>23</v>
      </c>
      <c r="B17" s="267"/>
      <c r="C17" s="267"/>
      <c r="D17" s="267"/>
      <c r="E17" s="267"/>
      <c r="F17" s="268"/>
      <c r="G17" s="268"/>
      <c r="H17" s="268"/>
      <c r="I17" s="268"/>
      <c r="J17" s="267"/>
      <c r="K17" s="267"/>
      <c r="L17" s="267"/>
      <c r="M17" s="267"/>
      <c r="N17" s="268"/>
      <c r="O17" s="268"/>
      <c r="P17" s="268"/>
      <c r="Q17" s="268"/>
      <c r="R17" s="268"/>
      <c r="S17" s="268"/>
      <c r="T17" s="269"/>
      <c r="U17" s="269"/>
      <c r="V17" s="269"/>
      <c r="W17" s="269"/>
      <c r="X17" s="269"/>
      <c r="Y17" s="269"/>
      <c r="Z17" s="270"/>
      <c r="AA17" s="271"/>
    </row>
    <row r="18" spans="1:27" x14ac:dyDescent="0.25">
      <c r="A18" s="3" t="s">
        <v>24</v>
      </c>
      <c r="B18" s="267"/>
      <c r="C18" s="267"/>
      <c r="D18" s="267"/>
      <c r="E18" s="267"/>
      <c r="F18" s="268"/>
      <c r="G18" s="268"/>
      <c r="H18" s="268"/>
      <c r="I18" s="268"/>
      <c r="J18" s="267"/>
      <c r="K18" s="267"/>
      <c r="L18" s="267"/>
      <c r="M18" s="267"/>
      <c r="N18" s="268"/>
      <c r="O18" s="268"/>
      <c r="P18" s="268"/>
      <c r="Q18" s="268"/>
      <c r="R18" s="268"/>
      <c r="S18" s="268"/>
      <c r="T18" s="269"/>
      <c r="U18" s="269"/>
      <c r="V18" s="269"/>
      <c r="W18" s="269"/>
      <c r="X18" s="269"/>
      <c r="Y18" s="269"/>
      <c r="Z18" s="270"/>
      <c r="AA18" s="271"/>
    </row>
    <row r="19" spans="1:27" x14ac:dyDescent="0.25">
      <c r="A19" s="3" t="s">
        <v>25</v>
      </c>
      <c r="B19" s="267"/>
      <c r="C19" s="267"/>
      <c r="D19" s="267"/>
      <c r="E19" s="267"/>
      <c r="F19" s="268"/>
      <c r="G19" s="268"/>
      <c r="H19" s="268"/>
      <c r="I19" s="268"/>
      <c r="J19" s="267"/>
      <c r="K19" s="267"/>
      <c r="L19" s="267"/>
      <c r="M19" s="267"/>
      <c r="N19" s="268"/>
      <c r="O19" s="268"/>
      <c r="P19" s="268"/>
      <c r="Q19" s="268"/>
      <c r="R19" s="268"/>
      <c r="S19" s="268"/>
      <c r="T19" s="269"/>
      <c r="U19" s="269"/>
      <c r="V19" s="269"/>
      <c r="W19" s="269"/>
      <c r="X19" s="269"/>
      <c r="Y19" s="269"/>
      <c r="Z19" s="270"/>
      <c r="AA19" s="271"/>
    </row>
    <row r="20" spans="1:27" x14ac:dyDescent="0.25">
      <c r="A20" s="3" t="s">
        <v>26</v>
      </c>
      <c r="B20" s="267"/>
      <c r="C20" s="267"/>
      <c r="D20" s="267"/>
      <c r="E20" s="267"/>
      <c r="F20" s="268"/>
      <c r="G20" s="268"/>
      <c r="H20" s="268"/>
      <c r="I20" s="268"/>
      <c r="J20" s="267"/>
      <c r="K20" s="267"/>
      <c r="L20" s="267"/>
      <c r="M20" s="267"/>
      <c r="N20" s="268"/>
      <c r="O20" s="268"/>
      <c r="P20" s="268"/>
      <c r="Q20" s="268"/>
      <c r="R20" s="268"/>
      <c r="S20" s="268"/>
      <c r="T20" s="269"/>
      <c r="U20" s="269"/>
      <c r="V20" s="269"/>
      <c r="W20" s="269"/>
      <c r="X20" s="269"/>
      <c r="Y20" s="269"/>
      <c r="Z20" s="270"/>
      <c r="AA20" s="271"/>
    </row>
    <row r="21" spans="1:27" x14ac:dyDescent="0.25">
      <c r="A21" s="3" t="s">
        <v>27</v>
      </c>
      <c r="B21" s="267"/>
      <c r="C21" s="267"/>
      <c r="D21" s="267"/>
      <c r="E21" s="267"/>
      <c r="F21" s="268"/>
      <c r="G21" s="268"/>
      <c r="H21" s="268"/>
      <c r="I21" s="268"/>
      <c r="J21" s="267"/>
      <c r="K21" s="267"/>
      <c r="L21" s="267"/>
      <c r="M21" s="267"/>
      <c r="N21" s="268"/>
      <c r="O21" s="268"/>
      <c r="P21" s="268"/>
      <c r="Q21" s="268"/>
      <c r="R21" s="268"/>
      <c r="S21" s="268"/>
      <c r="T21" s="269"/>
      <c r="U21" s="269"/>
      <c r="V21" s="269"/>
      <c r="W21" s="269"/>
      <c r="X21" s="269"/>
      <c r="Y21" s="269"/>
      <c r="Z21" s="270"/>
      <c r="AA21" s="271"/>
    </row>
    <row r="22" spans="1:27" x14ac:dyDescent="0.25">
      <c r="A22" s="3" t="s">
        <v>31</v>
      </c>
      <c r="B22" s="267"/>
      <c r="C22" s="267"/>
      <c r="D22" s="267"/>
      <c r="E22" s="267"/>
      <c r="F22" s="268"/>
      <c r="G22" s="268"/>
      <c r="H22" s="268"/>
      <c r="I22" s="268"/>
      <c r="J22" s="267"/>
      <c r="K22" s="267"/>
      <c r="L22" s="267"/>
      <c r="M22" s="267"/>
      <c r="N22" s="268"/>
      <c r="O22" s="268"/>
      <c r="P22" s="268"/>
      <c r="Q22" s="268"/>
      <c r="R22" s="268"/>
      <c r="S22" s="268"/>
      <c r="T22" s="269"/>
      <c r="U22" s="269"/>
      <c r="V22" s="269"/>
      <c r="W22" s="269"/>
      <c r="X22" s="269"/>
      <c r="Y22" s="269"/>
      <c r="Z22" s="270"/>
      <c r="AA22" s="271"/>
    </row>
    <row r="23" spans="1:27" x14ac:dyDescent="0.25">
      <c r="A23" s="3" t="s">
        <v>16</v>
      </c>
      <c r="B23" s="267"/>
      <c r="C23" s="267"/>
      <c r="D23" s="267"/>
      <c r="E23" s="267"/>
      <c r="F23" s="268"/>
      <c r="G23" s="268"/>
      <c r="H23" s="268"/>
      <c r="I23" s="268"/>
      <c r="J23" s="267"/>
      <c r="K23" s="267"/>
      <c r="L23" s="267"/>
      <c r="M23" s="267"/>
      <c r="N23" s="268"/>
      <c r="O23" s="268"/>
      <c r="P23" s="268"/>
      <c r="Q23" s="268"/>
      <c r="R23" s="268"/>
      <c r="S23" s="268"/>
      <c r="T23" s="269"/>
      <c r="U23" s="269"/>
      <c r="V23" s="269"/>
      <c r="W23" s="269"/>
      <c r="X23" s="269"/>
      <c r="Y23" s="269"/>
      <c r="Z23" s="270"/>
      <c r="AA23" s="271"/>
    </row>
    <row r="24" spans="1:27" x14ac:dyDescent="0.25">
      <c r="A24" s="272" t="s">
        <v>8</v>
      </c>
      <c r="B24" s="273"/>
      <c r="C24" s="273"/>
      <c r="D24" s="273"/>
      <c r="E24" s="273"/>
      <c r="F24" s="273"/>
      <c r="G24" s="273"/>
      <c r="H24" s="273"/>
      <c r="I24" s="273"/>
      <c r="J24" s="273"/>
      <c r="K24" s="273"/>
      <c r="L24" s="273"/>
      <c r="M24" s="273"/>
      <c r="N24" s="273"/>
      <c r="O24" s="273"/>
      <c r="P24" s="273"/>
      <c r="Q24" s="273"/>
      <c r="R24" s="273"/>
      <c r="S24" s="273"/>
      <c r="T24" s="273"/>
      <c r="U24" s="269"/>
      <c r="V24" s="269"/>
      <c r="W24" s="269"/>
      <c r="X24" s="269"/>
      <c r="Y24" s="269"/>
      <c r="Z24" s="270"/>
      <c r="AA24" s="271"/>
    </row>
    <row r="25" spans="1:27" ht="24.75" customHeight="1" x14ac:dyDescent="0.25">
      <c r="A25" s="94" t="s">
        <v>37</v>
      </c>
      <c r="B25" s="424"/>
      <c r="C25" s="425"/>
      <c r="D25" s="425"/>
      <c r="E25" s="425"/>
      <c r="F25" s="425"/>
      <c r="G25" s="425"/>
      <c r="H25" s="425"/>
      <c r="I25" s="425"/>
      <c r="J25" s="425"/>
      <c r="K25" s="425"/>
      <c r="L25" s="425"/>
      <c r="M25" s="425"/>
      <c r="N25" s="425"/>
      <c r="O25" s="425"/>
      <c r="P25" s="425"/>
      <c r="Q25" s="425"/>
      <c r="R25" s="426"/>
    </row>
    <row r="26" spans="1:27" ht="24.75" customHeight="1" x14ac:dyDescent="0.25">
      <c r="A26" s="94" t="s">
        <v>135</v>
      </c>
      <c r="B26" s="424"/>
      <c r="C26" s="425"/>
      <c r="D26" s="425"/>
      <c r="E26" s="425"/>
      <c r="F26" s="425"/>
      <c r="G26" s="425"/>
      <c r="H26" s="425"/>
      <c r="I26" s="425"/>
      <c r="J26" s="425"/>
      <c r="K26" s="425"/>
      <c r="L26" s="425"/>
      <c r="M26" s="425"/>
      <c r="N26" s="425"/>
      <c r="O26" s="425"/>
      <c r="P26" s="425"/>
      <c r="Q26" s="425"/>
      <c r="R26" s="426"/>
    </row>
    <row r="27" spans="1:27" ht="24.75" customHeight="1" x14ac:dyDescent="0.25">
      <c r="A27" s="94" t="s">
        <v>59</v>
      </c>
      <c r="B27" s="424"/>
      <c r="C27" s="425"/>
      <c r="D27" s="425"/>
      <c r="E27" s="425"/>
      <c r="F27" s="425"/>
      <c r="G27" s="425"/>
      <c r="H27" s="425"/>
      <c r="I27" s="425"/>
      <c r="J27" s="425"/>
      <c r="K27" s="425"/>
      <c r="L27" s="425"/>
      <c r="M27" s="425"/>
      <c r="N27" s="425"/>
      <c r="O27" s="425"/>
      <c r="P27" s="425"/>
      <c r="Q27" s="425"/>
      <c r="R27" s="426"/>
    </row>
    <row r="28" spans="1:27" ht="24.75" customHeight="1" x14ac:dyDescent="0.25">
      <c r="A28" s="94" t="s">
        <v>40</v>
      </c>
      <c r="B28" s="424"/>
      <c r="C28" s="425"/>
      <c r="D28" s="425"/>
      <c r="E28" s="425"/>
      <c r="F28" s="425"/>
      <c r="G28" s="425"/>
      <c r="H28" s="425"/>
      <c r="I28" s="425"/>
      <c r="J28" s="425"/>
      <c r="K28" s="425"/>
      <c r="L28" s="425"/>
      <c r="M28" s="425"/>
      <c r="N28" s="425"/>
      <c r="O28" s="425"/>
      <c r="P28" s="425"/>
      <c r="Q28" s="425"/>
      <c r="R28" s="426"/>
    </row>
    <row r="29" spans="1:27" x14ac:dyDescent="0.25">
      <c r="A29" s="274"/>
      <c r="B29" s="414"/>
      <c r="C29" s="414"/>
      <c r="D29" s="414"/>
      <c r="E29" s="414"/>
      <c r="F29" s="414"/>
      <c r="G29" s="414"/>
      <c r="H29" s="414"/>
      <c r="I29" s="414"/>
      <c r="J29" s="414"/>
      <c r="K29" s="414"/>
      <c r="L29" s="414"/>
      <c r="M29" s="414"/>
      <c r="N29" s="414"/>
      <c r="O29" s="414"/>
      <c r="P29" s="414"/>
      <c r="Q29" s="414"/>
      <c r="R29" s="414"/>
    </row>
    <row r="30" spans="1:27" x14ac:dyDescent="0.25">
      <c r="A30" s="274"/>
    </row>
    <row r="31" spans="1:27" x14ac:dyDescent="0.25">
      <c r="A31" s="274"/>
    </row>
    <row r="32" spans="1:27" x14ac:dyDescent="0.25">
      <c r="A32" s="274"/>
    </row>
    <row r="33" spans="1:1" x14ac:dyDescent="0.25">
      <c r="A33" s="274"/>
    </row>
    <row r="34" spans="1:1" x14ac:dyDescent="0.25">
      <c r="A34" s="274"/>
    </row>
    <row r="35" spans="1:1" x14ac:dyDescent="0.25">
      <c r="A35" s="274"/>
    </row>
    <row r="36" spans="1:1" x14ac:dyDescent="0.25">
      <c r="A36" s="274"/>
    </row>
    <row r="37" spans="1:1" x14ac:dyDescent="0.25">
      <c r="A37" s="274"/>
    </row>
    <row r="38" spans="1:1" x14ac:dyDescent="0.25">
      <c r="A38" s="274"/>
    </row>
    <row r="39" spans="1:1" x14ac:dyDescent="0.25">
      <c r="A39" s="274"/>
    </row>
    <row r="40" spans="1:1" x14ac:dyDescent="0.25">
      <c r="A40" s="274"/>
    </row>
    <row r="41" spans="1:1" x14ac:dyDescent="0.25">
      <c r="A41" s="274"/>
    </row>
    <row r="42" spans="1:1" x14ac:dyDescent="0.25">
      <c r="A42" s="274"/>
    </row>
    <row r="43" spans="1:1" x14ac:dyDescent="0.25">
      <c r="A43" s="274"/>
    </row>
    <row r="44" spans="1:1" x14ac:dyDescent="0.25">
      <c r="A44" s="274"/>
    </row>
    <row r="45" spans="1:1" x14ac:dyDescent="0.25">
      <c r="A45" s="274"/>
    </row>
    <row r="46" spans="1:1" x14ac:dyDescent="0.25">
      <c r="A46" s="274"/>
    </row>
    <row r="47" spans="1:1" x14ac:dyDescent="0.25">
      <c r="A47" s="274"/>
    </row>
    <row r="48" spans="1:1" x14ac:dyDescent="0.25">
      <c r="A48" s="274"/>
    </row>
    <row r="49" spans="1:1" x14ac:dyDescent="0.25">
      <c r="A49" s="275"/>
    </row>
    <row r="50" spans="1:1" x14ac:dyDescent="0.25">
      <c r="A50" s="275"/>
    </row>
    <row r="51" spans="1:1" x14ac:dyDescent="0.25">
      <c r="A51" s="275"/>
    </row>
    <row r="52" spans="1:1" x14ac:dyDescent="0.25">
      <c r="A52" s="275"/>
    </row>
    <row r="53" spans="1:1" x14ac:dyDescent="0.25">
      <c r="A53" s="275"/>
    </row>
    <row r="54" spans="1:1" x14ac:dyDescent="0.25">
      <c r="A54" s="275"/>
    </row>
    <row r="55" spans="1:1" x14ac:dyDescent="0.25">
      <c r="A55" s="275"/>
    </row>
    <row r="56" spans="1:1" x14ac:dyDescent="0.25">
      <c r="A56" s="275"/>
    </row>
    <row r="57" spans="1:1" x14ac:dyDescent="0.25">
      <c r="A57" s="275"/>
    </row>
    <row r="58" spans="1:1" x14ac:dyDescent="0.25">
      <c r="A58" s="275"/>
    </row>
    <row r="59" spans="1:1" x14ac:dyDescent="0.25">
      <c r="A59" s="275"/>
    </row>
    <row r="60" spans="1:1" x14ac:dyDescent="0.25">
      <c r="A60" s="275"/>
    </row>
    <row r="61" spans="1:1" x14ac:dyDescent="0.25">
      <c r="A61" s="275"/>
    </row>
    <row r="62" spans="1:1" x14ac:dyDescent="0.25">
      <c r="A62" s="275"/>
    </row>
    <row r="63" spans="1:1" x14ac:dyDescent="0.25">
      <c r="A63" s="275"/>
    </row>
    <row r="64" spans="1:1" x14ac:dyDescent="0.25">
      <c r="A64" s="275"/>
    </row>
    <row r="65" spans="1:1" x14ac:dyDescent="0.25">
      <c r="A65" s="275"/>
    </row>
    <row r="66" spans="1:1" x14ac:dyDescent="0.25">
      <c r="A66" s="275"/>
    </row>
    <row r="67" spans="1:1" x14ac:dyDescent="0.25">
      <c r="A67" s="275"/>
    </row>
    <row r="68" spans="1:1" x14ac:dyDescent="0.25">
      <c r="A68" s="275"/>
    </row>
    <row r="69" spans="1:1" x14ac:dyDescent="0.25">
      <c r="A69" s="275"/>
    </row>
    <row r="70" spans="1:1" x14ac:dyDescent="0.25">
      <c r="A70" s="275"/>
    </row>
    <row r="71" spans="1:1" x14ac:dyDescent="0.25">
      <c r="A71" s="275"/>
    </row>
  </sheetData>
  <protectedRanges>
    <protectedRange sqref="B25:R28" name="Range3"/>
    <protectedRange sqref="B11:I12 J11:M11 J12:T12" name="Range2"/>
    <protectedRange sqref="B7:R8" name="Range1"/>
    <protectedRange sqref="B24:T24" name="Range3_2"/>
    <protectedRange sqref="F20:I23 N20:S23" name="Range3_1_1"/>
    <protectedRange sqref="F15:I18 B15:E23 N15:S18 J15:M23 B14:S14" name="Range2_1_1"/>
  </protectedRanges>
  <mergeCells count="15">
    <mergeCell ref="T12:Y12"/>
    <mergeCell ref="B25:R25"/>
    <mergeCell ref="B26:R26"/>
    <mergeCell ref="B27:R27"/>
    <mergeCell ref="B28:R28"/>
    <mergeCell ref="B29:R29"/>
    <mergeCell ref="A3:R3"/>
    <mergeCell ref="B9:R9"/>
    <mergeCell ref="C10:I10"/>
    <mergeCell ref="K10:R10"/>
    <mergeCell ref="B11:R11"/>
    <mergeCell ref="A12:A13"/>
    <mergeCell ref="B12:G12"/>
    <mergeCell ref="H12:M12"/>
    <mergeCell ref="N12:S12"/>
  </mergeCells>
  <conditionalFormatting sqref="T14:U14">
    <cfRule type="cellIs" dxfId="82" priority="50" stopIfTrue="1" operator="notEqual">
      <formula>totalf_14_1</formula>
    </cfRule>
  </conditionalFormatting>
  <conditionalFormatting sqref="T15:U16">
    <cfRule type="cellIs" dxfId="81" priority="49" stopIfTrue="1" operator="notEqual">
      <formula>totalf_14_2</formula>
    </cfRule>
  </conditionalFormatting>
  <conditionalFormatting sqref="T17:U17">
    <cfRule type="cellIs" dxfId="80" priority="48" stopIfTrue="1" operator="notEqual">
      <formula>totalf_14_3</formula>
    </cfRule>
  </conditionalFormatting>
  <conditionalFormatting sqref="T18:U18">
    <cfRule type="cellIs" dxfId="79" priority="47" stopIfTrue="1" operator="notEqual">
      <formula>totalf_14_4</formula>
    </cfRule>
  </conditionalFormatting>
  <conditionalFormatting sqref="T19:U19">
    <cfRule type="cellIs" dxfId="78" priority="46" stopIfTrue="1" operator="notEqual">
      <formula>totalf_14_5</formula>
    </cfRule>
  </conditionalFormatting>
  <conditionalFormatting sqref="T20:U20">
    <cfRule type="cellIs" dxfId="77" priority="45" stopIfTrue="1" operator="notEqual">
      <formula>totalf_14_8</formula>
    </cfRule>
  </conditionalFormatting>
  <conditionalFormatting sqref="T21:U21">
    <cfRule type="cellIs" dxfId="76" priority="44" stopIfTrue="1" operator="notEqual">
      <formula>totalf_14_9</formula>
    </cfRule>
  </conditionalFormatting>
  <conditionalFormatting sqref="T22:U22">
    <cfRule type="cellIs" dxfId="75" priority="43" stopIfTrue="1" operator="notEqual">
      <formula>totalf_14_6</formula>
    </cfRule>
  </conditionalFormatting>
  <conditionalFormatting sqref="T23:U23">
    <cfRule type="cellIs" dxfId="74" priority="42" stopIfTrue="1" operator="notEqual">
      <formula>totalf_14_7</formula>
    </cfRule>
  </conditionalFormatting>
  <conditionalFormatting sqref="U24">
    <cfRule type="cellIs" dxfId="73" priority="41" stopIfTrue="1" operator="notEqual">
      <formula>totalf_14_t</formula>
    </cfRule>
  </conditionalFormatting>
  <conditionalFormatting sqref="V14">
    <cfRule type="cellIs" dxfId="72" priority="40" stopIfTrue="1" operator="notEqual">
      <formula>totalm_14_1</formula>
    </cfRule>
  </conditionalFormatting>
  <conditionalFormatting sqref="V15:V16">
    <cfRule type="cellIs" dxfId="71" priority="39" stopIfTrue="1" operator="notEqual">
      <formula>totalm_14_2</formula>
    </cfRule>
  </conditionalFormatting>
  <conditionalFormatting sqref="V17">
    <cfRule type="cellIs" dxfId="70" priority="38" stopIfTrue="1" operator="notEqual">
      <formula>totalm_14_3</formula>
    </cfRule>
  </conditionalFormatting>
  <conditionalFormatting sqref="V18">
    <cfRule type="cellIs" dxfId="69" priority="37" stopIfTrue="1" operator="notEqual">
      <formula>totalm_14_4</formula>
    </cfRule>
  </conditionalFormatting>
  <conditionalFormatting sqref="V19">
    <cfRule type="cellIs" dxfId="68" priority="36" stopIfTrue="1" operator="notEqual">
      <formula>totalm_14_5</formula>
    </cfRule>
  </conditionalFormatting>
  <conditionalFormatting sqref="V20">
    <cfRule type="cellIs" dxfId="67" priority="35" stopIfTrue="1" operator="notEqual">
      <formula>totalm_14_8</formula>
    </cfRule>
  </conditionalFormatting>
  <conditionalFormatting sqref="V21">
    <cfRule type="cellIs" dxfId="66" priority="34" stopIfTrue="1" operator="notEqual">
      <formula>totalm_14_9</formula>
    </cfRule>
  </conditionalFormatting>
  <conditionalFormatting sqref="V22">
    <cfRule type="cellIs" dxfId="65" priority="33" stopIfTrue="1" operator="notEqual">
      <formula>totalm_14_6</formula>
    </cfRule>
  </conditionalFormatting>
  <conditionalFormatting sqref="V23">
    <cfRule type="cellIs" dxfId="64" priority="32" stopIfTrue="1" operator="notEqual">
      <formula>totalm_14_7</formula>
    </cfRule>
  </conditionalFormatting>
  <conditionalFormatting sqref="V24">
    <cfRule type="cellIs" dxfId="63" priority="31" stopIfTrue="1" operator="notEqual">
      <formula>totalm_14_t</formula>
    </cfRule>
  </conditionalFormatting>
  <conditionalFormatting sqref="X14">
    <cfRule type="cellIs" dxfId="62" priority="30" stopIfTrue="1" operator="notEqual">
      <formula>_na141</formula>
    </cfRule>
  </conditionalFormatting>
  <conditionalFormatting sqref="X15:X16">
    <cfRule type="cellIs" dxfId="61" priority="29" stopIfTrue="1" operator="notEqual">
      <formula>na_14_2</formula>
    </cfRule>
  </conditionalFormatting>
  <conditionalFormatting sqref="X17">
    <cfRule type="cellIs" dxfId="60" priority="28" stopIfTrue="1" operator="notEqual">
      <formula>_na142</formula>
    </cfRule>
  </conditionalFormatting>
  <conditionalFormatting sqref="X18">
    <cfRule type="cellIs" dxfId="59" priority="27" stopIfTrue="1" operator="notEqual">
      <formula>na_14_4</formula>
    </cfRule>
  </conditionalFormatting>
  <conditionalFormatting sqref="X19">
    <cfRule type="cellIs" dxfId="58" priority="26" stopIfTrue="1" operator="notEqual">
      <formula>na_14_5</formula>
    </cfRule>
  </conditionalFormatting>
  <conditionalFormatting sqref="X20">
    <cfRule type="cellIs" dxfId="57" priority="25" stopIfTrue="1" operator="notEqual">
      <formula>na_14_8</formula>
    </cfRule>
  </conditionalFormatting>
  <conditionalFormatting sqref="X21">
    <cfRule type="cellIs" dxfId="56" priority="24" stopIfTrue="1" operator="notEqual">
      <formula>na_14_9</formula>
    </cfRule>
  </conditionalFormatting>
  <conditionalFormatting sqref="X22">
    <cfRule type="cellIs" dxfId="55" priority="23" stopIfTrue="1" operator="notEqual">
      <formula>na_14_6</formula>
    </cfRule>
  </conditionalFormatting>
  <conditionalFormatting sqref="X23">
    <cfRule type="cellIs" dxfId="54" priority="22" stopIfTrue="1" operator="notEqual">
      <formula>na_14_7</formula>
    </cfRule>
  </conditionalFormatting>
  <conditionalFormatting sqref="X24">
    <cfRule type="cellIs" dxfId="53" priority="21" stopIfTrue="1" operator="notEqual">
      <formula>na_14_t</formula>
    </cfRule>
  </conditionalFormatting>
  <conditionalFormatting sqref="Y14">
    <cfRule type="cellIs" dxfId="52" priority="20" stopIfTrue="1" operator="notEqual">
      <formula>t_14_1</formula>
    </cfRule>
  </conditionalFormatting>
  <conditionalFormatting sqref="Y15:Y16">
    <cfRule type="cellIs" dxfId="51" priority="19" stopIfTrue="1" operator="notEqual">
      <formula>t_14_2</formula>
    </cfRule>
  </conditionalFormatting>
  <conditionalFormatting sqref="Y17">
    <cfRule type="cellIs" dxfId="50" priority="18" stopIfTrue="1" operator="notEqual">
      <formula>t_14_3</formula>
    </cfRule>
  </conditionalFormatting>
  <conditionalFormatting sqref="Y18">
    <cfRule type="cellIs" dxfId="49" priority="17" stopIfTrue="1" operator="notEqual">
      <formula>t_14_4</formula>
    </cfRule>
  </conditionalFormatting>
  <conditionalFormatting sqref="Y19">
    <cfRule type="cellIs" dxfId="48" priority="16" stopIfTrue="1" operator="notEqual">
      <formula>t_14_5</formula>
    </cfRule>
  </conditionalFormatting>
  <conditionalFormatting sqref="Y20">
    <cfRule type="cellIs" dxfId="47" priority="15" stopIfTrue="1" operator="notEqual">
      <formula>t_14_8</formula>
    </cfRule>
  </conditionalFormatting>
  <conditionalFormatting sqref="Y21">
    <cfRule type="cellIs" dxfId="46" priority="14" stopIfTrue="1" operator="notEqual">
      <formula>t_14_9</formula>
    </cfRule>
  </conditionalFormatting>
  <conditionalFormatting sqref="Y22">
    <cfRule type="cellIs" dxfId="45" priority="13" stopIfTrue="1" operator="notEqual">
      <formula>t_14_6</formula>
    </cfRule>
  </conditionalFormatting>
  <conditionalFormatting sqref="Y23">
    <cfRule type="cellIs" dxfId="44" priority="12" stopIfTrue="1" operator="notEqual">
      <formula>t_14_7</formula>
    </cfRule>
  </conditionalFormatting>
  <conditionalFormatting sqref="Y24">
    <cfRule type="cellIs" dxfId="43" priority="11" stopIfTrue="1" operator="notEqual">
      <formula>t_14_t</formula>
    </cfRule>
  </conditionalFormatting>
  <conditionalFormatting sqref="W24">
    <cfRule type="cellIs" dxfId="42" priority="10" stopIfTrue="1" operator="notEqual">
      <formula>totalO_14_t</formula>
    </cfRule>
  </conditionalFormatting>
  <conditionalFormatting sqref="W14">
    <cfRule type="cellIs" dxfId="41" priority="9" stopIfTrue="1" operator="notEqual">
      <formula>totalO_14_1</formula>
    </cfRule>
  </conditionalFormatting>
  <conditionalFormatting sqref="W15:W16">
    <cfRule type="cellIs" dxfId="40" priority="8" stopIfTrue="1" operator="notEqual">
      <formula>totalO_14_2</formula>
    </cfRule>
  </conditionalFormatting>
  <conditionalFormatting sqref="W17">
    <cfRule type="cellIs" dxfId="39" priority="7" stopIfTrue="1" operator="notEqual">
      <formula>totalO_14_3</formula>
    </cfRule>
  </conditionalFormatting>
  <conditionalFormatting sqref="W18">
    <cfRule type="cellIs" dxfId="38" priority="6" stopIfTrue="1" operator="notEqual">
      <formula>totalO_14_4</formula>
    </cfRule>
  </conditionalFormatting>
  <conditionalFormatting sqref="W19">
    <cfRule type="cellIs" dxfId="37" priority="5" stopIfTrue="1" operator="notEqual">
      <formula>totalO_14_5</formula>
    </cfRule>
  </conditionalFormatting>
  <conditionalFormatting sqref="W20">
    <cfRule type="cellIs" dxfId="36" priority="4" stopIfTrue="1" operator="notEqual">
      <formula>totalO_14_8</formula>
    </cfRule>
  </conditionalFormatting>
  <conditionalFormatting sqref="W21">
    <cfRule type="cellIs" dxfId="35" priority="3" stopIfTrue="1" operator="notEqual">
      <formula>totalO_14_9</formula>
    </cfRule>
  </conditionalFormatting>
  <conditionalFormatting sqref="W22">
    <cfRule type="cellIs" dxfId="34" priority="2" stopIfTrue="1" operator="notEqual">
      <formula>totalO_14_6</formula>
    </cfRule>
  </conditionalFormatting>
  <conditionalFormatting sqref="W23">
    <cfRule type="cellIs" dxfId="33" priority="1" stopIfTrue="1" operator="notEqual">
      <formula>totalO_14_7</formula>
    </cfRule>
  </conditionalFormatting>
  <dataValidations count="7">
    <dataValidation type="date" operator="greaterThanOrEqual" allowBlank="1" showInputMessage="1" showErrorMessage="1" errorTitle="INVALID DATE!" error="Please enter a valid Start Date." sqref="C10:I10" xr:uid="{00000000-0002-0000-2300-000000000000}">
      <formula1>43466</formula1>
    </dataValidation>
    <dataValidation type="date" operator="greaterThan" allowBlank="1" showInputMessage="1" showErrorMessage="1" errorTitle="INVALID DATE!" error="Report Period End Date cannot be before Begin Date." sqref="K10:R10" xr:uid="{00000000-0002-0000-2300-000001000000}">
      <formula1>C10</formula1>
    </dataValidation>
    <dataValidation type="custom" allowBlank="1" showInputMessage="1" showErrorMessage="1" errorTitle="CAUTION!" error="This is a calculated total of the sub totals for all genders (Female, Male and Not Available) age 0-12." promptTitle="CAUTION" prompt="if RED, this number does not match with total on Table 14A" sqref="Y14:Y24" xr:uid="{00000000-0002-0000-2300-000002000000}">
      <formula1>"None"</formula1>
    </dataValidation>
    <dataValidation type="custom" allowBlank="1" showInputMessage="1" showErrorMessage="1" errorTitle="CAUTION!" error="This is a calculated total of the sub totals for all  Females age 0-12." promptTitle="CAUTION" prompt="if RED, this number does not match with total on Table 14A" sqref="U14:X24 T14:T23" xr:uid="{00000000-0002-0000-2300-000003000000}">
      <formula1>"None"</formula1>
    </dataValidation>
    <dataValidation type="textLength" operator="lessThanOrEqual" allowBlank="1" showErrorMessage="1" errorTitle="Footnote is too long!" error="The note you are trying to enter is too long for this field (greater than 255 characters). Please use the General Comments sheet for this note!" promptTitle="Footnote is too long!" prompt="Footnotes cannot be longer than 255 characters, please enter additional footnotes as a &quot;General Footnote&quot; on a separate page." sqref="B25:R28" xr:uid="{00000000-0002-0000-2300-000004000000}">
      <formula1>255</formula1>
    </dataValidation>
    <dataValidation type="textLength" operator="equal" allowBlank="1" showErrorMessage="1" errorTitle="Invalid state name entered." error="Please enter the two character state abbreviation only." promptTitle="Enter a 2 character state name." prompt="Please enter a two character state abbreviation only." sqref="B11:R11" xr:uid="{00000000-0002-0000-2300-000005000000}">
      <formula1>2</formula1>
    </dataValidation>
    <dataValidation type="custom" allowBlank="1" showErrorMessage="1" errorTitle="CAUTION" error="This is a calculated total of all Females who are Not Hispanic or Latino." promptTitle="CAUTION" prompt="This is a calculated total of all Females who are Not Hispanic or Latino." sqref="B24:T24" xr:uid="{00000000-0002-0000-2300-000006000000}">
      <formula1>"None"</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CC29"/>
  <sheetViews>
    <sheetView zoomScale="80" zoomScaleNormal="80" workbookViewId="0"/>
  </sheetViews>
  <sheetFormatPr defaultRowHeight="13.2" x14ac:dyDescent="0.25"/>
  <cols>
    <col min="1" max="1" width="12.6640625" customWidth="1"/>
    <col min="2" max="2" width="7.6640625" customWidth="1"/>
    <col min="3" max="80" width="13.6640625" customWidth="1"/>
  </cols>
  <sheetData>
    <row r="1" spans="1:81" x14ac:dyDescent="0.25">
      <c r="A1" s="140" t="s">
        <v>136</v>
      </c>
      <c r="B1" s="1"/>
    </row>
    <row r="2" spans="1:81" x14ac:dyDescent="0.25">
      <c r="A2" s="141"/>
      <c r="B2" s="1"/>
    </row>
    <row r="3" spans="1:81" ht="50.25" customHeight="1" x14ac:dyDescent="0.25">
      <c r="A3" s="329" t="s">
        <v>137</v>
      </c>
      <c r="B3" s="329"/>
      <c r="C3" s="329"/>
      <c r="D3" s="329"/>
      <c r="E3" s="329"/>
      <c r="F3" s="329"/>
      <c r="G3" s="329"/>
      <c r="H3" s="329"/>
      <c r="I3" s="329"/>
      <c r="J3" s="329"/>
      <c r="K3" s="329"/>
      <c r="L3" s="329"/>
      <c r="M3" s="329"/>
      <c r="N3" s="329"/>
      <c r="O3" s="329"/>
      <c r="P3" s="329"/>
      <c r="Q3" s="329"/>
      <c r="R3" s="329"/>
      <c r="S3" s="329"/>
      <c r="T3" s="329"/>
      <c r="U3" s="329"/>
    </row>
    <row r="4" spans="1:81" ht="8.25" customHeight="1" x14ac:dyDescent="0.25"/>
    <row r="5" spans="1:81" ht="18" customHeight="1" x14ac:dyDescent="0.3">
      <c r="A5" s="7" t="s">
        <v>5</v>
      </c>
    </row>
    <row r="6" spans="1:81" ht="8.25" customHeight="1" x14ac:dyDescent="0.25"/>
    <row r="7" spans="1:81" x14ac:dyDescent="0.25">
      <c r="A7" s="431" t="s">
        <v>138</v>
      </c>
      <c r="B7" s="432"/>
      <c r="C7" s="44"/>
      <c r="D7" s="45"/>
      <c r="E7" s="45"/>
      <c r="F7" s="45"/>
      <c r="G7" s="45"/>
      <c r="H7" s="45"/>
      <c r="I7" s="45"/>
      <c r="J7" s="45"/>
      <c r="K7" s="45"/>
      <c r="L7" s="45"/>
      <c r="M7" s="45"/>
      <c r="N7" s="45"/>
      <c r="O7" s="46"/>
      <c r="P7" s="46"/>
      <c r="Q7" s="46"/>
      <c r="R7" s="46"/>
      <c r="S7" s="46"/>
      <c r="T7" s="46"/>
      <c r="U7" s="46"/>
    </row>
    <row r="8" spans="1:81" x14ac:dyDescent="0.25">
      <c r="A8" s="431" t="s">
        <v>7</v>
      </c>
      <c r="B8" s="368"/>
      <c r="C8" s="10" t="s">
        <v>0</v>
      </c>
      <c r="D8" s="314"/>
      <c r="E8" s="315"/>
      <c r="F8" s="315"/>
      <c r="G8" s="315"/>
      <c r="H8" s="316"/>
      <c r="I8" s="10" t="s">
        <v>1</v>
      </c>
      <c r="J8" s="313"/>
      <c r="K8" s="313"/>
      <c r="L8" s="313"/>
      <c r="M8" s="313"/>
      <c r="N8" s="313"/>
      <c r="O8" s="313"/>
      <c r="P8" s="8"/>
      <c r="Q8" s="8"/>
      <c r="R8" s="8"/>
      <c r="S8" s="8"/>
      <c r="T8" s="8"/>
      <c r="U8" s="8"/>
    </row>
    <row r="9" spans="1:81" x14ac:dyDescent="0.25">
      <c r="A9" s="367" t="s">
        <v>2</v>
      </c>
      <c r="B9" s="368"/>
      <c r="C9" s="317"/>
      <c r="D9" s="318"/>
      <c r="E9" s="318"/>
      <c r="F9" s="318"/>
      <c r="G9" s="318"/>
      <c r="H9" s="318"/>
      <c r="I9" s="318"/>
      <c r="J9" s="318"/>
      <c r="K9" s="318"/>
      <c r="L9" s="318"/>
      <c r="M9" s="318"/>
      <c r="N9" s="318"/>
      <c r="O9" s="319"/>
      <c r="P9" s="35"/>
      <c r="Q9" s="35"/>
      <c r="R9" s="35"/>
      <c r="S9" s="35"/>
      <c r="T9" s="35"/>
      <c r="U9" s="35"/>
    </row>
    <row r="10" spans="1:81" s="36" customFormat="1" ht="13.5" customHeight="1" x14ac:dyDescent="0.25">
      <c r="A10" s="427"/>
      <c r="B10" s="428"/>
      <c r="C10" s="309" t="s">
        <v>64</v>
      </c>
      <c r="D10" s="310"/>
      <c r="E10" s="310"/>
      <c r="F10" s="310"/>
      <c r="G10" s="310"/>
      <c r="H10" s="310"/>
      <c r="I10" s="310"/>
      <c r="J10" s="310" t="s">
        <v>139</v>
      </c>
      <c r="K10" s="310"/>
      <c r="L10" s="310"/>
      <c r="M10" s="310"/>
      <c r="N10" s="310"/>
      <c r="O10" s="310"/>
      <c r="P10" s="311"/>
      <c r="Q10" s="309" t="s">
        <v>66</v>
      </c>
      <c r="R10" s="310"/>
      <c r="S10" s="310"/>
      <c r="T10" s="310"/>
      <c r="U10" s="310"/>
      <c r="V10" s="310"/>
      <c r="W10" s="311"/>
      <c r="X10" s="309" t="s">
        <v>67</v>
      </c>
      <c r="Y10" s="310"/>
      <c r="Z10" s="310"/>
      <c r="AA10" s="310"/>
      <c r="AB10" s="310"/>
      <c r="AC10" s="310"/>
      <c r="AD10" s="311"/>
      <c r="AE10" s="309" t="s">
        <v>68</v>
      </c>
      <c r="AF10" s="310"/>
      <c r="AG10" s="310"/>
      <c r="AH10" s="310"/>
      <c r="AI10" s="310"/>
      <c r="AJ10" s="310"/>
      <c r="AK10" s="311"/>
      <c r="AL10" s="309" t="s">
        <v>69</v>
      </c>
      <c r="AM10" s="310"/>
      <c r="AN10" s="310"/>
      <c r="AO10" s="310"/>
      <c r="AP10" s="310"/>
      <c r="AQ10" s="310"/>
      <c r="AR10" s="311"/>
      <c r="AS10" s="309" t="s">
        <v>70</v>
      </c>
      <c r="AT10" s="310"/>
      <c r="AU10" s="310"/>
      <c r="AV10" s="310"/>
      <c r="AW10" s="310"/>
      <c r="AX10" s="310"/>
      <c r="AY10" s="311"/>
      <c r="AZ10" s="309" t="s">
        <v>71</v>
      </c>
      <c r="BA10" s="310"/>
      <c r="BB10" s="310"/>
      <c r="BC10" s="310"/>
      <c r="BD10" s="310"/>
      <c r="BE10" s="310"/>
      <c r="BF10" s="311"/>
      <c r="BG10" s="309" t="s">
        <v>72</v>
      </c>
      <c r="BH10" s="310"/>
      <c r="BI10" s="310"/>
      <c r="BJ10" s="310"/>
      <c r="BK10" s="310"/>
      <c r="BL10" s="310"/>
      <c r="BM10" s="311"/>
      <c r="BN10" s="309" t="s">
        <v>73</v>
      </c>
      <c r="BO10" s="310"/>
      <c r="BP10" s="310"/>
      <c r="BQ10" s="310"/>
      <c r="BR10" s="310"/>
      <c r="BS10" s="310"/>
      <c r="BT10" s="311"/>
      <c r="BU10" s="302" t="s">
        <v>8</v>
      </c>
      <c r="BV10" s="303"/>
      <c r="BW10" s="303"/>
      <c r="BX10" s="303"/>
      <c r="BY10" s="303"/>
      <c r="BZ10" s="303"/>
      <c r="CA10" s="303"/>
      <c r="CB10" s="303"/>
    </row>
    <row r="11" spans="1:81" s="36" customFormat="1" ht="36" x14ac:dyDescent="0.25">
      <c r="A11" s="429"/>
      <c r="B11" s="430"/>
      <c r="C11" s="283" t="s">
        <v>17</v>
      </c>
      <c r="D11" s="283" t="s">
        <v>18</v>
      </c>
      <c r="E11" s="299" t="s">
        <v>200</v>
      </c>
      <c r="F11" s="299" t="s">
        <v>200</v>
      </c>
      <c r="G11" s="299" t="s">
        <v>201</v>
      </c>
      <c r="H11" s="283" t="s">
        <v>19</v>
      </c>
      <c r="I11" s="283" t="s">
        <v>16</v>
      </c>
      <c r="J11" s="283" t="s">
        <v>17</v>
      </c>
      <c r="K11" s="283" t="s">
        <v>18</v>
      </c>
      <c r="L11" s="299" t="s">
        <v>200</v>
      </c>
      <c r="M11" s="299" t="s">
        <v>200</v>
      </c>
      <c r="N11" s="299" t="s">
        <v>201</v>
      </c>
      <c r="O11" s="283" t="s">
        <v>19</v>
      </c>
      <c r="P11" s="283" t="s">
        <v>16</v>
      </c>
      <c r="Q11" s="283" t="s">
        <v>17</v>
      </c>
      <c r="R11" s="283" t="s">
        <v>18</v>
      </c>
      <c r="S11" s="299" t="s">
        <v>200</v>
      </c>
      <c r="T11" s="299" t="s">
        <v>200</v>
      </c>
      <c r="U11" s="299" t="s">
        <v>201</v>
      </c>
      <c r="V11" s="283" t="s">
        <v>19</v>
      </c>
      <c r="W11" s="283" t="s">
        <v>16</v>
      </c>
      <c r="X11" s="288" t="s">
        <v>17</v>
      </c>
      <c r="Y11" s="288" t="s">
        <v>18</v>
      </c>
      <c r="Z11" s="299" t="s">
        <v>200</v>
      </c>
      <c r="AA11" s="299" t="s">
        <v>200</v>
      </c>
      <c r="AB11" s="299" t="s">
        <v>201</v>
      </c>
      <c r="AC11" s="283" t="s">
        <v>19</v>
      </c>
      <c r="AD11" s="288" t="s">
        <v>16</v>
      </c>
      <c r="AE11" s="288" t="s">
        <v>17</v>
      </c>
      <c r="AF11" s="288" t="s">
        <v>18</v>
      </c>
      <c r="AG11" s="299" t="s">
        <v>200</v>
      </c>
      <c r="AH11" s="299" t="s">
        <v>200</v>
      </c>
      <c r="AI11" s="299" t="s">
        <v>201</v>
      </c>
      <c r="AJ11" s="283" t="s">
        <v>19</v>
      </c>
      <c r="AK11" s="288" t="s">
        <v>16</v>
      </c>
      <c r="AL11" s="283" t="s">
        <v>17</v>
      </c>
      <c r="AM11" s="283" t="s">
        <v>18</v>
      </c>
      <c r="AN11" s="299" t="s">
        <v>200</v>
      </c>
      <c r="AO11" s="299" t="s">
        <v>200</v>
      </c>
      <c r="AP11" s="299" t="s">
        <v>201</v>
      </c>
      <c r="AQ11" s="283" t="s">
        <v>19</v>
      </c>
      <c r="AR11" s="283" t="s">
        <v>16</v>
      </c>
      <c r="AS11" s="283" t="s">
        <v>17</v>
      </c>
      <c r="AT11" s="283" t="s">
        <v>18</v>
      </c>
      <c r="AU11" s="299" t="s">
        <v>200</v>
      </c>
      <c r="AV11" s="299" t="s">
        <v>200</v>
      </c>
      <c r="AW11" s="299" t="s">
        <v>201</v>
      </c>
      <c r="AX11" s="283" t="s">
        <v>19</v>
      </c>
      <c r="AY11" s="283" t="s">
        <v>16</v>
      </c>
      <c r="AZ11" s="288" t="s">
        <v>17</v>
      </c>
      <c r="BA11" s="288" t="s">
        <v>18</v>
      </c>
      <c r="BB11" s="299" t="s">
        <v>200</v>
      </c>
      <c r="BC11" s="299" t="s">
        <v>200</v>
      </c>
      <c r="BD11" s="299" t="s">
        <v>201</v>
      </c>
      <c r="BE11" s="283" t="s">
        <v>19</v>
      </c>
      <c r="BF11" s="288" t="s">
        <v>16</v>
      </c>
      <c r="BG11" s="283" t="s">
        <v>17</v>
      </c>
      <c r="BH11" s="283" t="s">
        <v>18</v>
      </c>
      <c r="BI11" s="299" t="s">
        <v>200</v>
      </c>
      <c r="BJ11" s="299" t="s">
        <v>200</v>
      </c>
      <c r="BK11" s="299" t="s">
        <v>201</v>
      </c>
      <c r="BL11" s="283" t="s">
        <v>19</v>
      </c>
      <c r="BM11" s="283" t="s">
        <v>16</v>
      </c>
      <c r="BN11" s="288" t="s">
        <v>17</v>
      </c>
      <c r="BO11" s="288" t="s">
        <v>18</v>
      </c>
      <c r="BP11" s="299" t="s">
        <v>200</v>
      </c>
      <c r="BQ11" s="299" t="s">
        <v>200</v>
      </c>
      <c r="BR11" s="299" t="s">
        <v>201</v>
      </c>
      <c r="BS11" s="283" t="s">
        <v>19</v>
      </c>
      <c r="BT11" s="288" t="s">
        <v>16</v>
      </c>
      <c r="BU11" s="288" t="s">
        <v>17</v>
      </c>
      <c r="BV11" s="288" t="s">
        <v>18</v>
      </c>
      <c r="BW11" s="299" t="s">
        <v>200</v>
      </c>
      <c r="BX11" s="299" t="s">
        <v>200</v>
      </c>
      <c r="BY11" s="299" t="s">
        <v>201</v>
      </c>
      <c r="BZ11" s="283" t="s">
        <v>19</v>
      </c>
      <c r="CA11" s="288" t="s">
        <v>16</v>
      </c>
      <c r="CB11" s="283" t="s">
        <v>8</v>
      </c>
    </row>
    <row r="12" spans="1:81" s="36" customFormat="1" ht="24" customHeight="1" x14ac:dyDescent="0.25">
      <c r="A12" s="357" t="s">
        <v>74</v>
      </c>
      <c r="B12" s="358"/>
      <c r="C12" s="49"/>
      <c r="D12" s="24"/>
      <c r="E12" s="208"/>
      <c r="F12" s="209"/>
      <c r="G12" s="209"/>
      <c r="H12" s="209"/>
      <c r="I12" s="24"/>
      <c r="J12" s="24"/>
      <c r="K12" s="24"/>
      <c r="L12" s="49"/>
      <c r="M12" s="24"/>
      <c r="N12" s="24"/>
      <c r="O12" s="24"/>
      <c r="P12" s="24"/>
      <c r="Q12" s="24"/>
      <c r="R12" s="24"/>
      <c r="S12" s="49"/>
      <c r="T12" s="24"/>
      <c r="U12" s="24"/>
      <c r="V12" s="24"/>
      <c r="W12" s="24"/>
      <c r="X12" s="24"/>
      <c r="Y12" s="24"/>
      <c r="Z12" s="49"/>
      <c r="AA12" s="24"/>
      <c r="AB12" s="24"/>
      <c r="AC12" s="24"/>
      <c r="AD12" s="24"/>
      <c r="AE12" s="24"/>
      <c r="AF12" s="24"/>
      <c r="AG12" s="49"/>
      <c r="AH12" s="24"/>
      <c r="AI12" s="24"/>
      <c r="AJ12" s="24"/>
      <c r="AK12" s="24"/>
      <c r="AL12" s="24"/>
      <c r="AM12" s="24"/>
      <c r="AN12" s="49"/>
      <c r="AO12" s="24"/>
      <c r="AP12" s="24"/>
      <c r="AQ12" s="24"/>
      <c r="AR12" s="24"/>
      <c r="AS12" s="24"/>
      <c r="AT12" s="24"/>
      <c r="AU12" s="49"/>
      <c r="AV12" s="24"/>
      <c r="AW12" s="24"/>
      <c r="AX12" s="24"/>
      <c r="AY12" s="24"/>
      <c r="AZ12" s="24"/>
      <c r="BA12" s="24"/>
      <c r="BB12" s="49"/>
      <c r="BC12" s="24"/>
      <c r="BD12" s="24"/>
      <c r="BE12" s="24"/>
      <c r="BF12" s="24"/>
      <c r="BG12" s="24"/>
      <c r="BH12" s="24"/>
      <c r="BI12" s="49"/>
      <c r="BJ12" s="24"/>
      <c r="BK12" s="24"/>
      <c r="BL12" s="24"/>
      <c r="BM12" s="24"/>
      <c r="BN12" s="24"/>
      <c r="BO12" s="24"/>
      <c r="BP12" s="49"/>
      <c r="BQ12" s="24"/>
      <c r="BR12" s="24"/>
      <c r="BS12" s="24"/>
      <c r="BT12" s="24"/>
      <c r="BU12" s="17">
        <f t="shared" ref="BU12:BV16" si="0">+C12+J12+AL12+BG12+BN12</f>
        <v>0</v>
      </c>
      <c r="BV12" s="17">
        <f t="shared" si="0"/>
        <v>0</v>
      </c>
      <c r="BW12" s="17">
        <f>+I12+P12+AR12+BM12+BT12</f>
        <v>0</v>
      </c>
      <c r="BX12" s="17">
        <f t="shared" ref="BX12:BY16" si="1">+J12+AL12+BG12+BN12+BQ12</f>
        <v>0</v>
      </c>
      <c r="BY12" s="17">
        <f t="shared" si="1"/>
        <v>0</v>
      </c>
      <c r="BZ12" s="17">
        <f>+K12+AM12+BH12+BO12+BR12</f>
        <v>0</v>
      </c>
      <c r="CA12" s="17">
        <f>+P12+AR12+BM12+BP12+BW12</f>
        <v>0</v>
      </c>
      <c r="CB12" s="17">
        <f>SUM(BU12:BW12)</f>
        <v>0</v>
      </c>
      <c r="CC12" s="50" t="e">
        <f>IF(CB12&lt;=#REF!, "", "Caution - Greater than  the Total in Table 3")</f>
        <v>#REF!</v>
      </c>
    </row>
    <row r="13" spans="1:81" ht="24" customHeight="1" x14ac:dyDescent="0.25">
      <c r="A13" s="357" t="s">
        <v>75</v>
      </c>
      <c r="B13" s="358"/>
      <c r="C13" s="49"/>
      <c r="D13" s="24"/>
      <c r="E13" s="208"/>
      <c r="F13" s="209"/>
      <c r="G13" s="209"/>
      <c r="H13" s="209"/>
      <c r="I13" s="24"/>
      <c r="J13" s="24"/>
      <c r="K13" s="24"/>
      <c r="L13" s="49"/>
      <c r="M13" s="24"/>
      <c r="N13" s="24"/>
      <c r="O13" s="24"/>
      <c r="P13" s="24"/>
      <c r="Q13" s="24"/>
      <c r="R13" s="24"/>
      <c r="S13" s="49"/>
      <c r="T13" s="24"/>
      <c r="U13" s="24"/>
      <c r="V13" s="24"/>
      <c r="W13" s="24"/>
      <c r="X13" s="24"/>
      <c r="Y13" s="24"/>
      <c r="Z13" s="49"/>
      <c r="AA13" s="24"/>
      <c r="AB13" s="24"/>
      <c r="AC13" s="24"/>
      <c r="AD13" s="24"/>
      <c r="AE13" s="24"/>
      <c r="AF13" s="24"/>
      <c r="AG13" s="49"/>
      <c r="AH13" s="24"/>
      <c r="AI13" s="24"/>
      <c r="AJ13" s="24"/>
      <c r="AK13" s="24"/>
      <c r="AL13" s="24"/>
      <c r="AM13" s="24"/>
      <c r="AN13" s="49"/>
      <c r="AO13" s="24"/>
      <c r="AP13" s="24"/>
      <c r="AQ13" s="24"/>
      <c r="AR13" s="24"/>
      <c r="AS13" s="24"/>
      <c r="AT13" s="24"/>
      <c r="AU13" s="49"/>
      <c r="AV13" s="24"/>
      <c r="AW13" s="24"/>
      <c r="AX13" s="24"/>
      <c r="AY13" s="24"/>
      <c r="AZ13" s="24"/>
      <c r="BA13" s="24"/>
      <c r="BB13" s="49"/>
      <c r="BC13" s="24"/>
      <c r="BD13" s="24"/>
      <c r="BE13" s="24"/>
      <c r="BF13" s="24"/>
      <c r="BG13" s="24"/>
      <c r="BH13" s="24"/>
      <c r="BI13" s="49"/>
      <c r="BJ13" s="24"/>
      <c r="BK13" s="24"/>
      <c r="BL13" s="24"/>
      <c r="BM13" s="24"/>
      <c r="BN13" s="24"/>
      <c r="BO13" s="24"/>
      <c r="BP13" s="49"/>
      <c r="BQ13" s="24"/>
      <c r="BR13" s="24"/>
      <c r="BS13" s="24"/>
      <c r="BT13" s="24"/>
      <c r="BU13" s="17">
        <f t="shared" si="0"/>
        <v>0</v>
      </c>
      <c r="BV13" s="17">
        <f t="shared" si="0"/>
        <v>0</v>
      </c>
      <c r="BW13" s="17">
        <f>+I13+P13+AR13+BM13+BT13</f>
        <v>0</v>
      </c>
      <c r="BX13" s="17">
        <f t="shared" si="1"/>
        <v>0</v>
      </c>
      <c r="BY13" s="17">
        <f t="shared" si="1"/>
        <v>0</v>
      </c>
      <c r="BZ13" s="17">
        <f>+K13+AM13+BH13+BO13+BR13</f>
        <v>0</v>
      </c>
      <c r="CA13" s="17">
        <f>+P13+AR13+BM13+BP13+BW13</f>
        <v>0</v>
      </c>
      <c r="CB13" s="17">
        <f>SUM(BU13:BW13)</f>
        <v>0</v>
      </c>
      <c r="CC13" s="50" t="e">
        <f>IF(CB13&lt;=#REF!, "", "Caution - Greater than  the Total in Table 3")</f>
        <v>#REF!</v>
      </c>
    </row>
    <row r="14" spans="1:81" ht="24" customHeight="1" x14ac:dyDescent="0.25">
      <c r="A14" s="357" t="s">
        <v>76</v>
      </c>
      <c r="B14" s="358"/>
      <c r="C14" s="49"/>
      <c r="D14" s="24"/>
      <c r="E14" s="208"/>
      <c r="F14" s="209"/>
      <c r="G14" s="209"/>
      <c r="H14" s="209"/>
      <c r="I14" s="24"/>
      <c r="J14" s="24"/>
      <c r="K14" s="24"/>
      <c r="L14" s="49"/>
      <c r="M14" s="24"/>
      <c r="N14" s="24"/>
      <c r="O14" s="24"/>
      <c r="P14" s="24"/>
      <c r="Q14" s="24"/>
      <c r="R14" s="24"/>
      <c r="S14" s="49"/>
      <c r="T14" s="24"/>
      <c r="U14" s="24"/>
      <c r="V14" s="24"/>
      <c r="W14" s="24"/>
      <c r="X14" s="24"/>
      <c r="Y14" s="24"/>
      <c r="Z14" s="49"/>
      <c r="AA14" s="24"/>
      <c r="AB14" s="24"/>
      <c r="AC14" s="24"/>
      <c r="AD14" s="24"/>
      <c r="AE14" s="24"/>
      <c r="AF14" s="24"/>
      <c r="AG14" s="49"/>
      <c r="AH14" s="24"/>
      <c r="AI14" s="24"/>
      <c r="AJ14" s="24"/>
      <c r="AK14" s="24"/>
      <c r="AL14" s="24"/>
      <c r="AM14" s="24"/>
      <c r="AN14" s="49"/>
      <c r="AO14" s="24"/>
      <c r="AP14" s="24"/>
      <c r="AQ14" s="24"/>
      <c r="AR14" s="24"/>
      <c r="AS14" s="24"/>
      <c r="AT14" s="24"/>
      <c r="AU14" s="49"/>
      <c r="AV14" s="24"/>
      <c r="AW14" s="24"/>
      <c r="AX14" s="24"/>
      <c r="AY14" s="24"/>
      <c r="AZ14" s="24"/>
      <c r="BA14" s="24"/>
      <c r="BB14" s="49"/>
      <c r="BC14" s="24"/>
      <c r="BD14" s="24"/>
      <c r="BE14" s="24"/>
      <c r="BF14" s="24"/>
      <c r="BG14" s="24"/>
      <c r="BH14" s="24"/>
      <c r="BI14" s="49"/>
      <c r="BJ14" s="24"/>
      <c r="BK14" s="24"/>
      <c r="BL14" s="24"/>
      <c r="BM14" s="24"/>
      <c r="BN14" s="24"/>
      <c r="BO14" s="24"/>
      <c r="BP14" s="49"/>
      <c r="BQ14" s="24"/>
      <c r="BR14" s="24"/>
      <c r="BS14" s="24"/>
      <c r="BT14" s="24"/>
      <c r="BU14" s="17">
        <f t="shared" si="0"/>
        <v>0</v>
      </c>
      <c r="BV14" s="17">
        <f t="shared" si="0"/>
        <v>0</v>
      </c>
      <c r="BW14" s="17">
        <f>+I14+P14+AR14+BM14+BT14</f>
        <v>0</v>
      </c>
      <c r="BX14" s="17">
        <f t="shared" si="1"/>
        <v>0</v>
      </c>
      <c r="BY14" s="17">
        <f t="shared" si="1"/>
        <v>0</v>
      </c>
      <c r="BZ14" s="17">
        <f>+K14+AM14+BH14+BO14+BR14</f>
        <v>0</v>
      </c>
      <c r="CA14" s="17">
        <f>+P14+AR14+BM14+BP14+BW14</f>
        <v>0</v>
      </c>
      <c r="CB14" s="17">
        <f>SUM(BU14:BW14)</f>
        <v>0</v>
      </c>
      <c r="CC14" s="50" t="e">
        <f>IF(CB14&lt;=#REF!, "", "Caution - Greater than  the Total in Table 3")</f>
        <v>#REF!</v>
      </c>
    </row>
    <row r="15" spans="1:81" ht="24" customHeight="1" x14ac:dyDescent="0.25">
      <c r="A15" s="357" t="s">
        <v>77</v>
      </c>
      <c r="B15" s="358"/>
      <c r="C15" s="49"/>
      <c r="D15" s="24"/>
      <c r="E15" s="208"/>
      <c r="F15" s="209"/>
      <c r="G15" s="209"/>
      <c r="H15" s="209"/>
      <c r="I15" s="24"/>
      <c r="J15" s="24"/>
      <c r="K15" s="24"/>
      <c r="L15" s="49"/>
      <c r="M15" s="24"/>
      <c r="N15" s="24"/>
      <c r="O15" s="24"/>
      <c r="P15" s="24"/>
      <c r="Q15" s="24"/>
      <c r="R15" s="24"/>
      <c r="S15" s="49"/>
      <c r="T15" s="24"/>
      <c r="U15" s="24"/>
      <c r="V15" s="24"/>
      <c r="W15" s="24"/>
      <c r="X15" s="24"/>
      <c r="Y15" s="24"/>
      <c r="Z15" s="49"/>
      <c r="AA15" s="24"/>
      <c r="AB15" s="24"/>
      <c r="AC15" s="24"/>
      <c r="AD15" s="24"/>
      <c r="AE15" s="24"/>
      <c r="AF15" s="24"/>
      <c r="AG15" s="49"/>
      <c r="AH15" s="24"/>
      <c r="AI15" s="24"/>
      <c r="AJ15" s="24"/>
      <c r="AK15" s="24"/>
      <c r="AL15" s="24"/>
      <c r="AM15" s="24"/>
      <c r="AN15" s="49"/>
      <c r="AO15" s="24"/>
      <c r="AP15" s="24"/>
      <c r="AQ15" s="24"/>
      <c r="AR15" s="24"/>
      <c r="AS15" s="24"/>
      <c r="AT15" s="24"/>
      <c r="AU15" s="49"/>
      <c r="AV15" s="24"/>
      <c r="AW15" s="24"/>
      <c r="AX15" s="24"/>
      <c r="AY15" s="24"/>
      <c r="AZ15" s="24"/>
      <c r="BA15" s="24"/>
      <c r="BB15" s="49"/>
      <c r="BC15" s="24"/>
      <c r="BD15" s="24"/>
      <c r="BE15" s="24"/>
      <c r="BF15" s="24"/>
      <c r="BG15" s="24"/>
      <c r="BH15" s="24"/>
      <c r="BI15" s="49"/>
      <c r="BJ15" s="24"/>
      <c r="BK15" s="24"/>
      <c r="BL15" s="24"/>
      <c r="BM15" s="24"/>
      <c r="BN15" s="24"/>
      <c r="BO15" s="24"/>
      <c r="BP15" s="49"/>
      <c r="BQ15" s="24"/>
      <c r="BR15" s="24"/>
      <c r="BS15" s="24"/>
      <c r="BT15" s="24"/>
      <c r="BU15" s="17">
        <f t="shared" si="0"/>
        <v>0</v>
      </c>
      <c r="BV15" s="17">
        <f t="shared" si="0"/>
        <v>0</v>
      </c>
      <c r="BW15" s="17">
        <f>+I15+P15+AR15+BM15+BT15</f>
        <v>0</v>
      </c>
      <c r="BX15" s="17">
        <f t="shared" si="1"/>
        <v>0</v>
      </c>
      <c r="BY15" s="17">
        <f t="shared" si="1"/>
        <v>0</v>
      </c>
      <c r="BZ15" s="17">
        <f>+K15+AM15+BH15+BO15+BR15</f>
        <v>0</v>
      </c>
      <c r="CA15" s="17">
        <f>+P15+AR15+BM15+BP15+BW15</f>
        <v>0</v>
      </c>
      <c r="CB15" s="17">
        <f>SUM(BU15:BW15)</f>
        <v>0</v>
      </c>
      <c r="CC15" s="50" t="e">
        <f>IF(CB15&lt;=#REF!, "", "Caution - Greater than  the Total in Table 3")</f>
        <v>#REF!</v>
      </c>
    </row>
    <row r="16" spans="1:81" ht="24" customHeight="1" x14ac:dyDescent="0.25">
      <c r="A16" s="359" t="s">
        <v>78</v>
      </c>
      <c r="B16" s="358"/>
      <c r="C16" s="49"/>
      <c r="D16" s="24"/>
      <c r="E16" s="208"/>
      <c r="F16" s="209"/>
      <c r="G16" s="209"/>
      <c r="H16" s="209"/>
      <c r="I16" s="24"/>
      <c r="J16" s="24"/>
      <c r="K16" s="24"/>
      <c r="L16" s="49"/>
      <c r="M16" s="24"/>
      <c r="N16" s="24"/>
      <c r="O16" s="24"/>
      <c r="P16" s="24"/>
      <c r="Q16" s="24"/>
      <c r="R16" s="24"/>
      <c r="S16" s="49"/>
      <c r="T16" s="24"/>
      <c r="U16" s="24"/>
      <c r="V16" s="24"/>
      <c r="W16" s="24"/>
      <c r="X16" s="24"/>
      <c r="Y16" s="24"/>
      <c r="Z16" s="49"/>
      <c r="AA16" s="24"/>
      <c r="AB16" s="24"/>
      <c r="AC16" s="24"/>
      <c r="AD16" s="24"/>
      <c r="AE16" s="24"/>
      <c r="AF16" s="24"/>
      <c r="AG16" s="49"/>
      <c r="AH16" s="24"/>
      <c r="AI16" s="24"/>
      <c r="AJ16" s="24"/>
      <c r="AK16" s="24"/>
      <c r="AL16" s="24"/>
      <c r="AM16" s="24"/>
      <c r="AN16" s="49"/>
      <c r="AO16" s="24"/>
      <c r="AP16" s="24"/>
      <c r="AQ16" s="24"/>
      <c r="AR16" s="24"/>
      <c r="AS16" s="24"/>
      <c r="AT16" s="24"/>
      <c r="AU16" s="49"/>
      <c r="AV16" s="24"/>
      <c r="AW16" s="24"/>
      <c r="AX16" s="24"/>
      <c r="AY16" s="24"/>
      <c r="AZ16" s="24"/>
      <c r="BA16" s="24"/>
      <c r="BB16" s="49"/>
      <c r="BC16" s="24"/>
      <c r="BD16" s="24"/>
      <c r="BE16" s="24"/>
      <c r="BF16" s="24"/>
      <c r="BG16" s="24"/>
      <c r="BH16" s="24"/>
      <c r="BI16" s="49"/>
      <c r="BJ16" s="24"/>
      <c r="BK16" s="24"/>
      <c r="BL16" s="24"/>
      <c r="BM16" s="24"/>
      <c r="BN16" s="24"/>
      <c r="BO16" s="24"/>
      <c r="BP16" s="49"/>
      <c r="BQ16" s="24"/>
      <c r="BR16" s="24"/>
      <c r="BS16" s="24"/>
      <c r="BT16" s="24"/>
      <c r="BU16" s="17">
        <f t="shared" si="0"/>
        <v>0</v>
      </c>
      <c r="BV16" s="17">
        <f t="shared" si="0"/>
        <v>0</v>
      </c>
      <c r="BW16" s="17">
        <f>+I16+P16+AR16+BM16+BT16</f>
        <v>0</v>
      </c>
      <c r="BX16" s="17">
        <f t="shared" si="1"/>
        <v>0</v>
      </c>
      <c r="BY16" s="17">
        <f t="shared" si="1"/>
        <v>0</v>
      </c>
      <c r="BZ16" s="17">
        <f>+K16+AM16+BH16+BO16+BR16</f>
        <v>0</v>
      </c>
      <c r="CA16" s="17">
        <f>+P16+AR16+BM16+BP16+BW16</f>
        <v>0</v>
      </c>
      <c r="CB16" s="17">
        <f>SUM(BU16:BW16)</f>
        <v>0</v>
      </c>
      <c r="CC16" s="50" t="e">
        <f>IF(CB16&lt;=#REF!, "", "Caution - Greater than  the Total in Table 3")</f>
        <v>#REF!</v>
      </c>
    </row>
    <row r="17" spans="1:21" ht="24" customHeight="1" x14ac:dyDescent="0.25">
      <c r="A17" s="352" t="s">
        <v>37</v>
      </c>
      <c r="B17" s="353"/>
      <c r="C17" s="354"/>
      <c r="D17" s="355"/>
      <c r="E17" s="355"/>
      <c r="F17" s="355"/>
      <c r="G17" s="355"/>
      <c r="H17" s="355"/>
      <c r="I17" s="355"/>
      <c r="J17" s="355"/>
      <c r="K17" s="355"/>
      <c r="L17" s="355"/>
      <c r="M17" s="355"/>
      <c r="N17" s="356"/>
      <c r="O17" s="51"/>
      <c r="P17" s="52"/>
      <c r="Q17" s="52"/>
      <c r="R17" s="52"/>
      <c r="S17" s="52"/>
      <c r="T17" s="52"/>
      <c r="U17" s="52"/>
    </row>
    <row r="18" spans="1:21" ht="24" customHeight="1" x14ac:dyDescent="0.25">
      <c r="A18" s="352" t="s">
        <v>38</v>
      </c>
      <c r="B18" s="353"/>
      <c r="C18" s="354"/>
      <c r="D18" s="355"/>
      <c r="E18" s="355"/>
      <c r="F18" s="355"/>
      <c r="G18" s="355"/>
      <c r="H18" s="355"/>
      <c r="I18" s="355"/>
      <c r="J18" s="355"/>
      <c r="K18" s="355"/>
      <c r="L18" s="355"/>
      <c r="M18" s="355"/>
      <c r="N18" s="356"/>
      <c r="O18" s="53"/>
      <c r="P18" s="54"/>
      <c r="Q18" s="54"/>
      <c r="R18" s="54"/>
      <c r="S18" s="54"/>
      <c r="T18" s="54"/>
      <c r="U18" s="54"/>
    </row>
    <row r="19" spans="1:21" ht="24" customHeight="1" x14ac:dyDescent="0.25">
      <c r="A19" s="352" t="s">
        <v>39</v>
      </c>
      <c r="B19" s="353"/>
      <c r="C19" s="354"/>
      <c r="D19" s="355"/>
      <c r="E19" s="355"/>
      <c r="F19" s="355"/>
      <c r="G19" s="355"/>
      <c r="H19" s="355"/>
      <c r="I19" s="355"/>
      <c r="J19" s="355"/>
      <c r="K19" s="355"/>
      <c r="L19" s="355"/>
      <c r="M19" s="355"/>
      <c r="N19" s="356"/>
      <c r="O19" s="53"/>
      <c r="P19" s="54"/>
      <c r="Q19" s="54"/>
      <c r="R19" s="54"/>
      <c r="S19" s="54"/>
      <c r="T19" s="54"/>
      <c r="U19" s="54"/>
    </row>
    <row r="20" spans="1:21" ht="24" customHeight="1" x14ac:dyDescent="0.25">
      <c r="A20" s="352" t="s">
        <v>40</v>
      </c>
      <c r="B20" s="353"/>
      <c r="C20" s="354"/>
      <c r="D20" s="355"/>
      <c r="E20" s="355"/>
      <c r="F20" s="355"/>
      <c r="G20" s="355"/>
      <c r="H20" s="355"/>
      <c r="I20" s="355"/>
      <c r="J20" s="355"/>
      <c r="K20" s="355"/>
      <c r="L20" s="355"/>
      <c r="M20" s="355"/>
      <c r="N20" s="356"/>
      <c r="O20" s="53"/>
      <c r="P20" s="54"/>
      <c r="Q20" s="54"/>
      <c r="R20" s="54"/>
      <c r="S20" s="54"/>
      <c r="T20" s="54"/>
      <c r="U20" s="54"/>
    </row>
    <row r="21" spans="1:21" ht="24.75" customHeight="1" x14ac:dyDescent="0.25">
      <c r="A21" s="350" t="s">
        <v>140</v>
      </c>
      <c r="B21" s="350"/>
      <c r="C21" s="350"/>
      <c r="D21" s="350"/>
      <c r="E21" s="350"/>
      <c r="F21" s="350"/>
      <c r="G21" s="350"/>
      <c r="H21" s="350"/>
      <c r="I21" s="350"/>
      <c r="J21" s="350"/>
      <c r="K21" s="350"/>
      <c r="L21" s="350"/>
      <c r="M21" s="350"/>
      <c r="N21" s="350"/>
      <c r="O21" s="285"/>
      <c r="P21" s="285"/>
      <c r="Q21" s="285"/>
      <c r="R21" s="285"/>
      <c r="S21" s="285"/>
      <c r="T21" s="285"/>
      <c r="U21" s="285"/>
    </row>
    <row r="22" spans="1:21" ht="7.5" customHeight="1" x14ac:dyDescent="0.25"/>
    <row r="23" spans="1:21" ht="15.6" x14ac:dyDescent="0.3">
      <c r="A23" s="55" t="s">
        <v>80</v>
      </c>
      <c r="B23" s="55"/>
    </row>
    <row r="24" spans="1:21" ht="12.75" customHeight="1" x14ac:dyDescent="0.25">
      <c r="A24" s="56">
        <v>1</v>
      </c>
      <c r="B24" s="351" t="s">
        <v>81</v>
      </c>
      <c r="C24" s="351"/>
      <c r="D24" s="351"/>
      <c r="E24" s="351"/>
      <c r="F24" s="351"/>
      <c r="G24" s="351"/>
      <c r="H24" s="351"/>
      <c r="I24" s="351"/>
      <c r="J24" s="351"/>
      <c r="K24" s="351"/>
      <c r="L24" s="351"/>
      <c r="M24" s="351"/>
      <c r="N24" s="351"/>
      <c r="O24" s="282"/>
      <c r="P24" s="282"/>
      <c r="Q24" s="282"/>
      <c r="R24" s="282"/>
      <c r="S24" s="282"/>
      <c r="T24" s="282"/>
      <c r="U24" s="282"/>
    </row>
    <row r="25" spans="1:21" ht="12.75" customHeight="1" x14ac:dyDescent="0.25">
      <c r="A25" s="56">
        <v>2</v>
      </c>
      <c r="B25" s="351" t="s">
        <v>82</v>
      </c>
      <c r="C25" s="351"/>
      <c r="D25" s="351"/>
      <c r="E25" s="351"/>
      <c r="F25" s="351"/>
      <c r="G25" s="351"/>
      <c r="H25" s="351"/>
      <c r="I25" s="351"/>
      <c r="J25" s="351"/>
      <c r="K25" s="351"/>
      <c r="L25" s="351"/>
      <c r="M25" s="351"/>
      <c r="N25" s="351"/>
      <c r="O25" s="282"/>
      <c r="P25" s="282"/>
      <c r="Q25" s="282"/>
      <c r="R25" s="282"/>
      <c r="S25" s="282"/>
      <c r="T25" s="282"/>
      <c r="U25" s="282"/>
    </row>
    <row r="26" spans="1:21" ht="12.75" customHeight="1" x14ac:dyDescent="0.25">
      <c r="A26" s="56">
        <v>3</v>
      </c>
      <c r="B26" s="351" t="s">
        <v>83</v>
      </c>
      <c r="C26" s="351"/>
      <c r="D26" s="351"/>
      <c r="E26" s="351"/>
      <c r="F26" s="351"/>
      <c r="G26" s="351"/>
      <c r="H26" s="351"/>
      <c r="I26" s="351"/>
      <c r="J26" s="351"/>
      <c r="K26" s="351"/>
      <c r="L26" s="351"/>
      <c r="M26" s="351"/>
      <c r="N26" s="351"/>
      <c r="O26" s="282"/>
      <c r="P26" s="282"/>
      <c r="Q26" s="282"/>
      <c r="R26" s="282"/>
      <c r="S26" s="282"/>
      <c r="T26" s="282"/>
      <c r="U26" s="282"/>
    </row>
    <row r="27" spans="1:21" ht="35.25" customHeight="1" x14ac:dyDescent="0.25">
      <c r="A27" s="57">
        <v>4</v>
      </c>
      <c r="B27" s="351" t="s">
        <v>84</v>
      </c>
      <c r="C27" s="351"/>
      <c r="D27" s="351"/>
      <c r="E27" s="351"/>
      <c r="F27" s="351"/>
      <c r="G27" s="351"/>
      <c r="H27" s="351"/>
      <c r="I27" s="351"/>
      <c r="J27" s="351"/>
      <c r="K27" s="351"/>
      <c r="L27" s="351"/>
      <c r="M27" s="351"/>
      <c r="N27" s="351"/>
      <c r="O27" s="282"/>
      <c r="P27" s="282"/>
      <c r="Q27" s="282"/>
      <c r="R27" s="282"/>
      <c r="S27" s="282"/>
      <c r="T27" s="282"/>
      <c r="U27" s="282"/>
    </row>
    <row r="28" spans="1:21" ht="12.75" customHeight="1" x14ac:dyDescent="0.25">
      <c r="A28" s="56">
        <v>5</v>
      </c>
      <c r="B28" s="351" t="s">
        <v>85</v>
      </c>
      <c r="C28" s="351"/>
      <c r="D28" s="351"/>
      <c r="E28" s="351"/>
      <c r="F28" s="351"/>
      <c r="G28" s="351"/>
      <c r="H28" s="351"/>
      <c r="I28" s="351"/>
      <c r="J28" s="351"/>
      <c r="K28" s="351"/>
      <c r="L28" s="351"/>
      <c r="M28" s="351"/>
      <c r="N28" s="351"/>
      <c r="O28" s="282"/>
      <c r="P28" s="282"/>
      <c r="Q28" s="282"/>
      <c r="R28" s="282"/>
      <c r="S28" s="282"/>
      <c r="T28" s="282"/>
      <c r="U28" s="282"/>
    </row>
    <row r="29" spans="1:21" ht="58.5" customHeight="1" x14ac:dyDescent="0.25">
      <c r="A29" s="56">
        <v>6</v>
      </c>
      <c r="B29" s="351" t="s">
        <v>141</v>
      </c>
      <c r="C29" s="351"/>
      <c r="D29" s="351"/>
      <c r="E29" s="351"/>
      <c r="F29" s="351"/>
      <c r="G29" s="351"/>
      <c r="H29" s="351"/>
      <c r="I29" s="351"/>
      <c r="J29" s="351"/>
      <c r="K29" s="351"/>
      <c r="L29" s="351"/>
      <c r="M29" s="351"/>
      <c r="N29" s="351"/>
      <c r="O29" s="282"/>
      <c r="P29" s="282"/>
      <c r="Q29" s="282"/>
      <c r="R29" s="282"/>
      <c r="S29" s="282"/>
      <c r="T29" s="282"/>
      <c r="U29" s="282"/>
    </row>
  </sheetData>
  <protectedRanges>
    <protectedRange sqref="C17:N20" name="Range3_2"/>
    <protectedRange sqref="C6:N7" name="Range2_2"/>
    <protectedRange sqref="BN10:BP10 C11:D11 BM11 I11:K11 BG11:BH11 AY11 AR11:AT11 AL11:AM11 W11 P11:R11 BG10:BI10 AZ10:BB10 AS10:AU10 AL10:AN10 AE10:AG10 X10:Z10 Q10:S10 M10:N10 C10:K10" name="Range1_2"/>
    <protectedRange sqref="C12:BT15" name="Range1_1_1"/>
    <protectedRange sqref="C16:BT16" name="Range3_1_1"/>
    <protectedRange sqref="BN11:BO11 BT11:BV11 CA11 AZ11:BA11 BF11 X11:Y11 AD11:AF11 AK11" name="Range2_1_1"/>
  </protectedRanges>
  <mergeCells count="39">
    <mergeCell ref="A9:B9"/>
    <mergeCell ref="C9:O9"/>
    <mergeCell ref="A3:U3"/>
    <mergeCell ref="A7:B7"/>
    <mergeCell ref="A8:B8"/>
    <mergeCell ref="D8:H8"/>
    <mergeCell ref="J8:O8"/>
    <mergeCell ref="BU10:CB10"/>
    <mergeCell ref="A10:B11"/>
    <mergeCell ref="C10:I10"/>
    <mergeCell ref="J10:P10"/>
    <mergeCell ref="Q10:W10"/>
    <mergeCell ref="X10:AD10"/>
    <mergeCell ref="AE10:AK10"/>
    <mergeCell ref="AL10:AR10"/>
    <mergeCell ref="AS10:AY10"/>
    <mergeCell ref="AZ10:BF10"/>
    <mergeCell ref="BG10:BM10"/>
    <mergeCell ref="BN10:BT10"/>
    <mergeCell ref="A20:B20"/>
    <mergeCell ref="C20:N20"/>
    <mergeCell ref="A12:B12"/>
    <mergeCell ref="A13:B13"/>
    <mergeCell ref="A14:B14"/>
    <mergeCell ref="A15:B15"/>
    <mergeCell ref="A16:B16"/>
    <mergeCell ref="A17:B17"/>
    <mergeCell ref="C17:N17"/>
    <mergeCell ref="A18:B18"/>
    <mergeCell ref="C18:N18"/>
    <mergeCell ref="A19:B19"/>
    <mergeCell ref="C19:N19"/>
    <mergeCell ref="B29:N29"/>
    <mergeCell ref="A21:N21"/>
    <mergeCell ref="B24:N24"/>
    <mergeCell ref="B25:N25"/>
    <mergeCell ref="B26:N26"/>
    <mergeCell ref="B27:N27"/>
    <mergeCell ref="B28:N28"/>
  </mergeCells>
  <conditionalFormatting sqref="CB12">
    <cfRule type="cellIs" dxfId="32" priority="29" stopIfTrue="1" operator="greaterThan">
      <formula>t_14_t</formula>
    </cfRule>
  </conditionalFormatting>
  <conditionalFormatting sqref="CB13">
    <cfRule type="cellIs" dxfId="31" priority="15" stopIfTrue="1" operator="greaterThan">
      <formula>t_14_t</formula>
    </cfRule>
    <cfRule type="cellIs" dxfId="30" priority="28" stopIfTrue="1" operator="greaterThan">
      <formula>total_3_2</formula>
    </cfRule>
  </conditionalFormatting>
  <conditionalFormatting sqref="BU12">
    <cfRule type="cellIs" dxfId="29" priority="27" stopIfTrue="1" operator="greaterThan">
      <formula>totalf_14_t</formula>
    </cfRule>
  </conditionalFormatting>
  <conditionalFormatting sqref="BU13">
    <cfRule type="cellIs" dxfId="28" priority="26" stopIfTrue="1" operator="greaterThan">
      <formula>totalf_14_t</formula>
    </cfRule>
  </conditionalFormatting>
  <conditionalFormatting sqref="BU14">
    <cfRule type="cellIs" dxfId="27" priority="25" stopIfTrue="1" operator="greaterThan">
      <formula>totalf_14_t</formula>
    </cfRule>
  </conditionalFormatting>
  <conditionalFormatting sqref="BU15:BU16">
    <cfRule type="cellIs" dxfId="26" priority="24" stopIfTrue="1" operator="greaterThan">
      <formula>totalf_14_t</formula>
    </cfRule>
  </conditionalFormatting>
  <conditionalFormatting sqref="BV12">
    <cfRule type="cellIs" dxfId="25" priority="23" stopIfTrue="1" operator="greaterThan">
      <formula>totalm_14_t</formula>
    </cfRule>
  </conditionalFormatting>
  <conditionalFormatting sqref="BV13">
    <cfRule type="cellIs" dxfId="24" priority="22" stopIfTrue="1" operator="greaterThan">
      <formula>totalm_14_t</formula>
    </cfRule>
  </conditionalFormatting>
  <conditionalFormatting sqref="BV14">
    <cfRule type="cellIs" dxfId="23" priority="21" stopIfTrue="1" operator="greaterThan">
      <formula>totalm_14_t</formula>
    </cfRule>
  </conditionalFormatting>
  <conditionalFormatting sqref="BV15:BV16">
    <cfRule type="cellIs" dxfId="22" priority="20" stopIfTrue="1" operator="greaterThan">
      <formula>totalm_14_t</formula>
    </cfRule>
  </conditionalFormatting>
  <conditionalFormatting sqref="BW12 CA12">
    <cfRule type="cellIs" dxfId="21" priority="19" stopIfTrue="1" operator="greaterThan">
      <formula>na_14_t</formula>
    </cfRule>
  </conditionalFormatting>
  <conditionalFormatting sqref="BW13">
    <cfRule type="cellIs" dxfId="20" priority="18" stopIfTrue="1" operator="greaterThan">
      <formula>na_14_t</formula>
    </cfRule>
  </conditionalFormatting>
  <conditionalFormatting sqref="BW14">
    <cfRule type="cellIs" dxfId="19" priority="17" stopIfTrue="1" operator="greaterThan">
      <formula>na_14_t</formula>
    </cfRule>
  </conditionalFormatting>
  <conditionalFormatting sqref="BW15:BW16">
    <cfRule type="cellIs" dxfId="18" priority="16" stopIfTrue="1" operator="greaterThan">
      <formula>na_14_t</formula>
    </cfRule>
  </conditionalFormatting>
  <conditionalFormatting sqref="CB14">
    <cfRule type="cellIs" dxfId="17" priority="14" stopIfTrue="1" operator="greaterThan">
      <formula>t_14_t</formula>
    </cfRule>
  </conditionalFormatting>
  <conditionalFormatting sqref="CB15:CB16">
    <cfRule type="cellIs" dxfId="16" priority="13" stopIfTrue="1" operator="greaterThan">
      <formula>t_14_t</formula>
    </cfRule>
  </conditionalFormatting>
  <conditionalFormatting sqref="BX12:BY12">
    <cfRule type="cellIs" dxfId="15" priority="12" stopIfTrue="1" operator="greaterThan">
      <formula>totalf_14_t</formula>
    </cfRule>
  </conditionalFormatting>
  <conditionalFormatting sqref="BX13:BY13">
    <cfRule type="cellIs" dxfId="14" priority="11" stopIfTrue="1" operator="greaterThan">
      <formula>totalf_14_t</formula>
    </cfRule>
  </conditionalFormatting>
  <conditionalFormatting sqref="BX14:BY14">
    <cfRule type="cellIs" dxfId="13" priority="10" stopIfTrue="1" operator="greaterThan">
      <formula>totalf_14_t</formula>
    </cfRule>
  </conditionalFormatting>
  <conditionalFormatting sqref="BX15:BX16">
    <cfRule type="cellIs" dxfId="12" priority="9" stopIfTrue="1" operator="greaterThan">
      <formula>totalf_14_t</formula>
    </cfRule>
  </conditionalFormatting>
  <conditionalFormatting sqref="BZ12">
    <cfRule type="cellIs" dxfId="11" priority="8" stopIfTrue="1" operator="greaterThan">
      <formula>totalm_14_t</formula>
    </cfRule>
  </conditionalFormatting>
  <conditionalFormatting sqref="BZ13">
    <cfRule type="cellIs" dxfId="10" priority="7" stopIfTrue="1" operator="greaterThan">
      <formula>totalm_14_t</formula>
    </cfRule>
  </conditionalFormatting>
  <conditionalFormatting sqref="BZ14">
    <cfRule type="cellIs" dxfId="9" priority="6" stopIfTrue="1" operator="greaterThan">
      <formula>totalm_14_t</formula>
    </cfRule>
  </conditionalFormatting>
  <conditionalFormatting sqref="BZ15:BZ16">
    <cfRule type="cellIs" dxfId="8" priority="5" stopIfTrue="1" operator="greaterThan">
      <formula>totalm_14_t</formula>
    </cfRule>
  </conditionalFormatting>
  <conditionalFormatting sqref="CA13">
    <cfRule type="cellIs" dxfId="7" priority="4" stopIfTrue="1" operator="greaterThan">
      <formula>na_14_t</formula>
    </cfRule>
  </conditionalFormatting>
  <conditionalFormatting sqref="CA14">
    <cfRule type="cellIs" dxfId="6" priority="3" stopIfTrue="1" operator="greaterThan">
      <formula>na_14_t</formula>
    </cfRule>
  </conditionalFormatting>
  <conditionalFormatting sqref="CA15:CA16">
    <cfRule type="cellIs" dxfId="5" priority="2" stopIfTrue="1" operator="greaterThan">
      <formula>na_14_t</formula>
    </cfRule>
  </conditionalFormatting>
  <conditionalFormatting sqref="BY15:BY16">
    <cfRule type="cellIs" dxfId="4" priority="1" stopIfTrue="1" operator="greaterThan">
      <formula>totalf_14_t</formula>
    </cfRule>
  </conditionalFormatting>
  <dataValidations count="8">
    <dataValidation type="custom" allowBlank="1" showErrorMessage="1" errorTitle="CAUTION" error="Do not enter, this is an automatically calculated total!" promptTitle="CAUTION" prompt="IF RED, number is greater than or equal to the total in Table 2A." sqref="BU16:CA16" xr:uid="{00000000-0002-0000-2600-000000000000}">
      <formula1>"none"</formula1>
    </dataValidation>
    <dataValidation type="textLength" operator="lessThanOrEqual" allowBlank="1" showInputMessage="1" showErrorMessage="1" error="The note you are trying to enter is too long for this field (greater than 255 characters). Please use the General Comments sheet for this note!" sqref="C17:N20" xr:uid="{00000000-0002-0000-2600-000001000000}">
      <formula1>255</formula1>
    </dataValidation>
    <dataValidation type="textLength" operator="equal" showErrorMessage="1" errorTitle="Invalid state name entered." error="Please enter the two character state abbreviation only." promptTitle="Enter a 2 character state name." prompt="Please enter a two character state abbreviation only." sqref="C9:O9" xr:uid="{00000000-0002-0000-2600-000002000000}">
      <formula1>2</formula1>
    </dataValidation>
    <dataValidation type="custom" allowBlank="1" showInputMessage="1" showErrorMessage="1" errorTitle="CAUTION" error="Do not enter, this is an automatically calculated total!" promptTitle="CAUTION" prompt="IF RED, number is greater than total male clients with SMI (as reported on Table 14A)" sqref="BV12:BV15 BZ12:BZ15" xr:uid="{00000000-0002-0000-2600-000003000000}">
      <formula1>"none"</formula1>
    </dataValidation>
    <dataValidation type="custom" allowBlank="1" showInputMessage="1" showErrorMessage="1" errorTitle="CAUTION" error="Do not enter, this is an automatically calculated total!" promptTitle="CAUTION" prompt="IF RED, number is greater than total clients with SMI (as reported on Table 14A)" sqref="CB12:CB15" xr:uid="{00000000-0002-0000-2600-000004000000}">
      <formula1>"None"</formula1>
    </dataValidation>
    <dataValidation type="custom" allowBlank="1" showInputMessage="1" showErrorMessage="1" errorTitle="CAUTION" error="Do not enter, this is an automatically calculated total!" promptTitle="CAUTION" prompt="IF RED, number is greater than total clients whose gender is NA with SMI (as reported on Table 14A)" sqref="BW12:BW15 CA12:CA15" xr:uid="{00000000-0002-0000-2600-000005000000}">
      <formula1>"none"</formula1>
    </dataValidation>
    <dataValidation type="custom" allowBlank="1" showInputMessage="1" showErrorMessage="1" errorTitle="CAUTION" error="Do not enter, this is an automatically calculated total!" promptTitle="CAUTION" prompt="IF RED, number is greater than total female clients with SMI (as reported on Table 14A)" sqref="BU12:BU15 BX12:BY15" xr:uid="{00000000-0002-0000-2600-000006000000}">
      <formula1>"none"</formula1>
    </dataValidation>
    <dataValidation type="custom" allowBlank="1" showErrorMessage="1" errorTitle="CAUTION" error="Do not enter, this is an automatically calculated total!" promptTitle="CAUTION" prompt="If RED, number is greater than or equal to the Total in Table 2A" sqref="CB16" xr:uid="{00000000-0002-0000-2600-000007000000}">
      <formula1>"None"</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Y74"/>
  <sheetViews>
    <sheetView zoomScale="80" zoomScaleNormal="80" workbookViewId="0">
      <selection activeCell="A5" sqref="A5:K5"/>
    </sheetView>
  </sheetViews>
  <sheetFormatPr defaultColWidth="8.88671875" defaultRowHeight="13.2" x14ac:dyDescent="0.25"/>
  <cols>
    <col min="1" max="1" width="32.33203125" style="111" customWidth="1"/>
    <col min="2" max="12" width="13.5546875" style="107" customWidth="1"/>
    <col min="13" max="21" width="9.109375" style="107" customWidth="1"/>
    <col min="22" max="16384" width="8.88671875" style="107"/>
  </cols>
  <sheetData>
    <row r="1" spans="1:13" x14ac:dyDescent="0.25">
      <c r="A1" s="106" t="s">
        <v>142</v>
      </c>
    </row>
    <row r="2" spans="1:13" x14ac:dyDescent="0.25">
      <c r="A2" s="2"/>
    </row>
    <row r="3" spans="1:13" s="108" customFormat="1" ht="16.2" customHeight="1" x14ac:dyDescent="0.2">
      <c r="A3" s="441" t="s">
        <v>143</v>
      </c>
      <c r="B3" s="442"/>
      <c r="C3" s="442"/>
      <c r="D3" s="442"/>
      <c r="E3" s="442"/>
      <c r="F3" s="442"/>
      <c r="G3" s="442"/>
      <c r="H3" s="442"/>
      <c r="I3" s="442"/>
      <c r="J3" s="442"/>
      <c r="K3" s="442"/>
    </row>
    <row r="4" spans="1:13" s="108" customFormat="1" ht="11.4" x14ac:dyDescent="0.2">
      <c r="A4" s="109" t="s">
        <v>144</v>
      </c>
      <c r="B4" s="110"/>
      <c r="C4" s="110"/>
      <c r="D4" s="110"/>
      <c r="E4" s="110"/>
      <c r="F4" s="110"/>
      <c r="G4" s="110"/>
      <c r="H4" s="110"/>
      <c r="I4" s="110"/>
      <c r="J4" s="110"/>
      <c r="K4" s="110"/>
    </row>
    <row r="5" spans="1:13" s="108" customFormat="1" ht="49.2" customHeight="1" x14ac:dyDescent="0.25">
      <c r="A5" s="486" t="s">
        <v>145</v>
      </c>
      <c r="B5" s="486"/>
      <c r="C5" s="486"/>
      <c r="D5" s="486"/>
      <c r="E5" s="486"/>
      <c r="F5" s="486"/>
      <c r="G5" s="486"/>
      <c r="H5" s="486"/>
      <c r="I5" s="486"/>
      <c r="J5" s="487"/>
      <c r="K5" s="487"/>
    </row>
    <row r="6" spans="1:13" s="80" customFormat="1" ht="8.25" customHeight="1" x14ac:dyDescent="0.25"/>
    <row r="7" spans="1:13" s="80" customFormat="1" ht="18" customHeight="1" x14ac:dyDescent="0.3">
      <c r="A7" s="81" t="s">
        <v>5</v>
      </c>
    </row>
    <row r="8" spans="1:13" s="80" customFormat="1" ht="8.25" customHeight="1" x14ac:dyDescent="0.25"/>
    <row r="9" spans="1:13" s="108" customFormat="1" ht="8.1" customHeight="1" x14ac:dyDescent="0.2">
      <c r="A9" s="290"/>
      <c r="B9" s="290"/>
      <c r="C9" s="290"/>
      <c r="D9" s="290"/>
      <c r="E9" s="290"/>
      <c r="F9" s="290"/>
      <c r="G9" s="290"/>
      <c r="H9" s="290"/>
      <c r="I9" s="290"/>
    </row>
    <row r="10" spans="1:13" s="108" customFormat="1" x14ac:dyDescent="0.25">
      <c r="A10" s="111"/>
    </row>
    <row r="11" spans="1:13" x14ac:dyDescent="0.25">
      <c r="A11" s="112" t="s">
        <v>146</v>
      </c>
    </row>
    <row r="12" spans="1:13" x14ac:dyDescent="0.25">
      <c r="A12" s="113" t="s">
        <v>7</v>
      </c>
      <c r="B12" s="114" t="s">
        <v>0</v>
      </c>
      <c r="C12" s="443"/>
      <c r="D12" s="443"/>
      <c r="E12" s="443"/>
      <c r="F12" s="443"/>
      <c r="G12" s="114" t="s">
        <v>1</v>
      </c>
      <c r="H12" s="444"/>
      <c r="I12" s="445"/>
      <c r="J12" s="445"/>
      <c r="K12" s="445"/>
      <c r="L12" s="446"/>
    </row>
    <row r="13" spans="1:13" x14ac:dyDescent="0.25">
      <c r="A13" s="113" t="s">
        <v>2</v>
      </c>
      <c r="B13" s="447"/>
      <c r="C13" s="447"/>
      <c r="D13" s="447"/>
      <c r="E13" s="447"/>
      <c r="F13" s="447"/>
      <c r="G13" s="447"/>
      <c r="H13" s="447"/>
      <c r="I13" s="447"/>
      <c r="J13" s="447"/>
      <c r="K13" s="447"/>
      <c r="L13" s="448"/>
    </row>
    <row r="14" spans="1:13" s="108" customFormat="1" ht="56.25" customHeight="1" x14ac:dyDescent="0.25">
      <c r="A14" s="115"/>
      <c r="B14" s="116" t="s">
        <v>147</v>
      </c>
      <c r="C14" s="116" t="s">
        <v>148</v>
      </c>
      <c r="D14" s="116" t="s">
        <v>149</v>
      </c>
      <c r="E14" s="116" t="s">
        <v>150</v>
      </c>
      <c r="F14" s="214" t="s">
        <v>151</v>
      </c>
      <c r="G14" s="116" t="s">
        <v>152</v>
      </c>
      <c r="H14" s="116" t="s">
        <v>153</v>
      </c>
      <c r="I14" s="116" t="s">
        <v>154</v>
      </c>
      <c r="J14" s="116" t="s">
        <v>19</v>
      </c>
      <c r="K14" s="116" t="s">
        <v>16</v>
      </c>
      <c r="L14" s="117" t="s">
        <v>8</v>
      </c>
    </row>
    <row r="15" spans="1:13" x14ac:dyDescent="0.25">
      <c r="A15" s="118" t="s">
        <v>155</v>
      </c>
      <c r="B15" s="119"/>
      <c r="C15" s="119"/>
      <c r="D15" s="119"/>
      <c r="E15" s="119"/>
      <c r="F15" s="119"/>
      <c r="G15" s="119"/>
      <c r="H15" s="119"/>
      <c r="I15" s="119"/>
      <c r="J15" s="119"/>
      <c r="K15" s="119"/>
      <c r="L15" s="120">
        <f t="shared" ref="L15:L24" si="0">SUM(B15:K15)</f>
        <v>0</v>
      </c>
      <c r="M15" s="121"/>
    </row>
    <row r="16" spans="1:13" x14ac:dyDescent="0.25">
      <c r="A16" s="213" t="s">
        <v>156</v>
      </c>
      <c r="B16" s="119"/>
      <c r="C16" s="119"/>
      <c r="D16" s="119"/>
      <c r="E16" s="119"/>
      <c r="F16" s="119"/>
      <c r="G16" s="119"/>
      <c r="H16" s="119"/>
      <c r="I16" s="119"/>
      <c r="J16" s="119"/>
      <c r="K16" s="119"/>
      <c r="L16" s="120">
        <f t="shared" si="0"/>
        <v>0</v>
      </c>
      <c r="M16" s="121"/>
    </row>
    <row r="17" spans="1:13" x14ac:dyDescent="0.25">
      <c r="A17" s="122" t="s">
        <v>157</v>
      </c>
      <c r="B17" s="119"/>
      <c r="C17" s="119"/>
      <c r="D17" s="119"/>
      <c r="E17" s="119"/>
      <c r="F17" s="119"/>
      <c r="G17" s="119"/>
      <c r="H17" s="119"/>
      <c r="I17" s="119"/>
      <c r="J17" s="119"/>
      <c r="K17" s="119"/>
      <c r="L17" s="120">
        <f t="shared" si="0"/>
        <v>0</v>
      </c>
      <c r="M17" s="121"/>
    </row>
    <row r="18" spans="1:13" x14ac:dyDescent="0.25">
      <c r="A18" s="122" t="s">
        <v>158</v>
      </c>
      <c r="B18" s="119"/>
      <c r="C18" s="119"/>
      <c r="D18" s="119"/>
      <c r="E18" s="119"/>
      <c r="F18" s="119"/>
      <c r="G18" s="119"/>
      <c r="H18" s="119"/>
      <c r="I18" s="119"/>
      <c r="J18" s="119"/>
      <c r="K18" s="119"/>
      <c r="L18" s="120">
        <f t="shared" si="0"/>
        <v>0</v>
      </c>
      <c r="M18" s="121"/>
    </row>
    <row r="19" spans="1:13" x14ac:dyDescent="0.25">
      <c r="A19" s="118" t="s">
        <v>159</v>
      </c>
      <c r="B19" s="119"/>
      <c r="C19" s="119"/>
      <c r="D19" s="119"/>
      <c r="E19" s="119"/>
      <c r="F19" s="119"/>
      <c r="G19" s="119"/>
      <c r="H19" s="119"/>
      <c r="I19" s="119"/>
      <c r="J19" s="119"/>
      <c r="K19" s="119"/>
      <c r="L19" s="120">
        <f t="shared" si="0"/>
        <v>0</v>
      </c>
      <c r="M19" s="121"/>
    </row>
    <row r="20" spans="1:13" x14ac:dyDescent="0.25">
      <c r="A20" s="118" t="s">
        <v>160</v>
      </c>
      <c r="B20" s="119"/>
      <c r="C20" s="119"/>
      <c r="D20" s="119"/>
      <c r="E20" s="119"/>
      <c r="F20" s="119"/>
      <c r="G20" s="119"/>
      <c r="H20" s="119"/>
      <c r="I20" s="119"/>
      <c r="J20" s="119"/>
      <c r="K20" s="119"/>
      <c r="L20" s="120">
        <f t="shared" si="0"/>
        <v>0</v>
      </c>
      <c r="M20" s="121"/>
    </row>
    <row r="21" spans="1:13" x14ac:dyDescent="0.25">
      <c r="A21" s="122" t="s">
        <v>161</v>
      </c>
      <c r="B21" s="119"/>
      <c r="C21" s="119"/>
      <c r="D21" s="119"/>
      <c r="E21" s="119"/>
      <c r="F21" s="119"/>
      <c r="G21" s="119"/>
      <c r="H21" s="119"/>
      <c r="I21" s="119"/>
      <c r="J21" s="119"/>
      <c r="K21" s="119"/>
      <c r="L21" s="120">
        <f t="shared" si="0"/>
        <v>0</v>
      </c>
      <c r="M21" s="121"/>
    </row>
    <row r="22" spans="1:13" x14ac:dyDescent="0.25">
      <c r="A22" s="118" t="s">
        <v>162</v>
      </c>
      <c r="B22" s="119"/>
      <c r="C22" s="119"/>
      <c r="D22" s="119"/>
      <c r="E22" s="119"/>
      <c r="F22" s="119"/>
      <c r="G22" s="119"/>
      <c r="H22" s="119"/>
      <c r="I22" s="119"/>
      <c r="J22" s="119"/>
      <c r="K22" s="119"/>
      <c r="L22" s="120">
        <f t="shared" si="0"/>
        <v>0</v>
      </c>
      <c r="M22" s="121"/>
    </row>
    <row r="23" spans="1:13" x14ac:dyDescent="0.25">
      <c r="A23" s="118" t="s">
        <v>163</v>
      </c>
      <c r="B23" s="119"/>
      <c r="C23" s="119"/>
      <c r="D23" s="119"/>
      <c r="E23" s="119"/>
      <c r="F23" s="119"/>
      <c r="G23" s="119"/>
      <c r="H23" s="119"/>
      <c r="I23" s="119"/>
      <c r="J23" s="119"/>
      <c r="K23" s="119"/>
      <c r="L23" s="120">
        <f t="shared" si="0"/>
        <v>0</v>
      </c>
      <c r="M23" s="121"/>
    </row>
    <row r="24" spans="1:13" x14ac:dyDescent="0.25">
      <c r="A24" s="122" t="s">
        <v>16</v>
      </c>
      <c r="B24" s="119"/>
      <c r="C24" s="119"/>
      <c r="D24" s="119"/>
      <c r="E24" s="119"/>
      <c r="F24" s="119"/>
      <c r="G24" s="119"/>
      <c r="H24" s="119"/>
      <c r="I24" s="119"/>
      <c r="J24" s="119"/>
      <c r="K24" s="119"/>
      <c r="L24" s="120">
        <f t="shared" si="0"/>
        <v>0</v>
      </c>
      <c r="M24" s="121"/>
    </row>
    <row r="25" spans="1:13" x14ac:dyDescent="0.25">
      <c r="A25" s="123" t="s">
        <v>164</v>
      </c>
      <c r="B25" s="124">
        <f t="shared" ref="B25:L25" si="1">SUM(B19:B24)</f>
        <v>0</v>
      </c>
      <c r="C25" s="124">
        <f t="shared" si="1"/>
        <v>0</v>
      </c>
      <c r="D25" s="124">
        <f t="shared" si="1"/>
        <v>0</v>
      </c>
      <c r="E25" s="124">
        <f t="shared" si="1"/>
        <v>0</v>
      </c>
      <c r="F25" s="124">
        <f t="shared" si="1"/>
        <v>0</v>
      </c>
      <c r="G25" s="124">
        <f t="shared" si="1"/>
        <v>0</v>
      </c>
      <c r="H25" s="124">
        <f t="shared" si="1"/>
        <v>0</v>
      </c>
      <c r="I25" s="124">
        <f t="shared" si="1"/>
        <v>0</v>
      </c>
      <c r="J25" s="124">
        <f t="shared" si="1"/>
        <v>0</v>
      </c>
      <c r="K25" s="124">
        <f t="shared" si="1"/>
        <v>0</v>
      </c>
      <c r="L25" s="120">
        <f t="shared" si="1"/>
        <v>0</v>
      </c>
      <c r="M25" s="121"/>
    </row>
    <row r="26" spans="1:13" x14ac:dyDescent="0.25">
      <c r="A26" s="122" t="s">
        <v>17</v>
      </c>
      <c r="B26" s="119"/>
      <c r="C26" s="119"/>
      <c r="D26" s="119"/>
      <c r="E26" s="119"/>
      <c r="F26" s="119"/>
      <c r="G26" s="119"/>
      <c r="H26" s="119"/>
      <c r="I26" s="119"/>
      <c r="J26" s="119"/>
      <c r="K26" s="119"/>
      <c r="L26" s="120">
        <f t="shared" ref="L26:L32" si="2">SUM(B26:K26)</f>
        <v>0</v>
      </c>
      <c r="M26" s="121"/>
    </row>
    <row r="27" spans="1:13" x14ac:dyDescent="0.25">
      <c r="A27" s="122" t="s">
        <v>18</v>
      </c>
      <c r="B27" s="119"/>
      <c r="C27" s="119"/>
      <c r="D27" s="119"/>
      <c r="E27" s="119"/>
      <c r="F27" s="119"/>
      <c r="G27" s="119"/>
      <c r="H27" s="119"/>
      <c r="I27" s="119"/>
      <c r="J27" s="119"/>
      <c r="K27" s="119"/>
      <c r="L27" s="125">
        <f t="shared" si="2"/>
        <v>0</v>
      </c>
      <c r="M27" s="121"/>
    </row>
    <row r="28" spans="1:13" x14ac:dyDescent="0.25">
      <c r="A28" s="301" t="s">
        <v>200</v>
      </c>
      <c r="B28" s="119"/>
      <c r="C28" s="119"/>
      <c r="D28" s="119"/>
      <c r="E28" s="119"/>
      <c r="F28" s="119"/>
      <c r="G28" s="119"/>
      <c r="H28" s="119"/>
      <c r="I28" s="119"/>
      <c r="J28" s="119"/>
      <c r="K28" s="119"/>
      <c r="L28" s="120">
        <f t="shared" si="2"/>
        <v>0</v>
      </c>
      <c r="M28" s="121"/>
    </row>
    <row r="29" spans="1:13" x14ac:dyDescent="0.25">
      <c r="A29" s="301" t="s">
        <v>203</v>
      </c>
      <c r="B29" s="119"/>
      <c r="C29" s="119"/>
      <c r="D29" s="119"/>
      <c r="E29" s="119"/>
      <c r="F29" s="119"/>
      <c r="G29" s="119"/>
      <c r="H29" s="119"/>
      <c r="I29" s="119"/>
      <c r="J29" s="119"/>
      <c r="K29" s="119"/>
      <c r="L29" s="125">
        <f t="shared" si="2"/>
        <v>0</v>
      </c>
      <c r="M29" s="121"/>
    </row>
    <row r="30" spans="1:13" x14ac:dyDescent="0.25">
      <c r="A30" s="301" t="s">
        <v>204</v>
      </c>
      <c r="B30" s="119"/>
      <c r="C30" s="119"/>
      <c r="D30" s="119"/>
      <c r="E30" s="119"/>
      <c r="F30" s="119"/>
      <c r="G30" s="119"/>
      <c r="H30" s="119"/>
      <c r="I30" s="119"/>
      <c r="J30" s="119"/>
      <c r="K30" s="119"/>
      <c r="L30" s="120">
        <f t="shared" si="2"/>
        <v>0</v>
      </c>
      <c r="M30" s="121"/>
    </row>
    <row r="31" spans="1:13" x14ac:dyDescent="0.25">
      <c r="A31" s="122" t="s">
        <v>19</v>
      </c>
      <c r="B31" s="119"/>
      <c r="C31" s="119"/>
      <c r="D31" s="119"/>
      <c r="E31" s="119"/>
      <c r="F31" s="119"/>
      <c r="G31" s="119"/>
      <c r="H31" s="119"/>
      <c r="I31" s="119"/>
      <c r="J31" s="119"/>
      <c r="K31" s="119"/>
      <c r="L31" s="125">
        <f t="shared" si="2"/>
        <v>0</v>
      </c>
      <c r="M31" s="121"/>
    </row>
    <row r="32" spans="1:13" x14ac:dyDescent="0.25">
      <c r="A32" s="122" t="s">
        <v>16</v>
      </c>
      <c r="B32" s="119"/>
      <c r="C32" s="119"/>
      <c r="D32" s="119"/>
      <c r="E32" s="119"/>
      <c r="F32" s="119"/>
      <c r="G32" s="119"/>
      <c r="H32" s="119"/>
      <c r="I32" s="119"/>
      <c r="J32" s="119"/>
      <c r="K32" s="119"/>
      <c r="L32" s="120">
        <f t="shared" si="2"/>
        <v>0</v>
      </c>
      <c r="M32" s="121"/>
    </row>
    <row r="33" spans="1:25" x14ac:dyDescent="0.25">
      <c r="A33" s="123" t="s">
        <v>164</v>
      </c>
      <c r="B33" s="124">
        <f t="shared" ref="B33:L33" si="3">SUM(B30:B32)</f>
        <v>0</v>
      </c>
      <c r="C33" s="124">
        <f t="shared" si="3"/>
        <v>0</v>
      </c>
      <c r="D33" s="124">
        <f t="shared" si="3"/>
        <v>0</v>
      </c>
      <c r="E33" s="124">
        <f t="shared" si="3"/>
        <v>0</v>
      </c>
      <c r="F33" s="124">
        <f t="shared" si="3"/>
        <v>0</v>
      </c>
      <c r="G33" s="124">
        <f t="shared" si="3"/>
        <v>0</v>
      </c>
      <c r="H33" s="124">
        <f t="shared" si="3"/>
        <v>0</v>
      </c>
      <c r="I33" s="124">
        <f t="shared" si="3"/>
        <v>0</v>
      </c>
      <c r="J33" s="124">
        <f t="shared" si="3"/>
        <v>0</v>
      </c>
      <c r="K33" s="124">
        <f t="shared" si="3"/>
        <v>0</v>
      </c>
      <c r="L33" s="120">
        <f t="shared" si="3"/>
        <v>0</v>
      </c>
      <c r="M33" s="121"/>
    </row>
    <row r="34" spans="1:25" x14ac:dyDescent="0.25">
      <c r="A34" s="122" t="s">
        <v>165</v>
      </c>
      <c r="B34" s="119"/>
      <c r="C34" s="119"/>
      <c r="D34" s="119"/>
      <c r="E34" s="119"/>
      <c r="F34" s="119"/>
      <c r="G34" s="119"/>
      <c r="H34" s="119"/>
      <c r="I34" s="119"/>
      <c r="J34" s="119"/>
      <c r="K34" s="119"/>
      <c r="L34" s="126">
        <f t="shared" ref="L34:L41" si="4">SUM(B34:K34)</f>
        <v>0</v>
      </c>
      <c r="M34" s="121"/>
    </row>
    <row r="35" spans="1:25" x14ac:dyDescent="0.25">
      <c r="A35" s="122" t="s">
        <v>10</v>
      </c>
      <c r="B35" s="119"/>
      <c r="C35" s="119"/>
      <c r="D35" s="119"/>
      <c r="E35" s="119"/>
      <c r="F35" s="119"/>
      <c r="G35" s="119"/>
      <c r="H35" s="119"/>
      <c r="I35" s="119"/>
      <c r="J35" s="119"/>
      <c r="K35" s="119"/>
      <c r="L35" s="126">
        <f t="shared" si="4"/>
        <v>0</v>
      </c>
      <c r="M35" s="121"/>
    </row>
    <row r="36" spans="1:25" x14ac:dyDescent="0.25">
      <c r="A36" s="122" t="s">
        <v>166</v>
      </c>
      <c r="B36" s="119"/>
      <c r="C36" s="119"/>
      <c r="D36" s="119"/>
      <c r="E36" s="119"/>
      <c r="F36" s="119"/>
      <c r="G36" s="119"/>
      <c r="H36" s="119"/>
      <c r="I36" s="119"/>
      <c r="J36" s="119"/>
      <c r="K36" s="119"/>
      <c r="L36" s="126">
        <f t="shared" si="4"/>
        <v>0</v>
      </c>
      <c r="M36" s="121"/>
    </row>
    <row r="37" spans="1:25" x14ac:dyDescent="0.25">
      <c r="A37" s="122" t="s">
        <v>167</v>
      </c>
      <c r="B37" s="119"/>
      <c r="C37" s="119"/>
      <c r="D37" s="119"/>
      <c r="E37" s="119"/>
      <c r="F37" s="119"/>
      <c r="G37" s="119"/>
      <c r="H37" s="119"/>
      <c r="I37" s="119"/>
      <c r="J37" s="119"/>
      <c r="K37" s="119"/>
      <c r="L37" s="126">
        <f t="shared" si="4"/>
        <v>0</v>
      </c>
      <c r="M37" s="121"/>
    </row>
    <row r="38" spans="1:25" x14ac:dyDescent="0.25">
      <c r="A38" s="122" t="s">
        <v>13</v>
      </c>
      <c r="B38" s="119"/>
      <c r="C38" s="119"/>
      <c r="D38" s="119"/>
      <c r="E38" s="119"/>
      <c r="F38" s="119"/>
      <c r="G38" s="119"/>
      <c r="H38" s="119"/>
      <c r="I38" s="119"/>
      <c r="J38" s="119"/>
      <c r="K38" s="119"/>
      <c r="L38" s="126">
        <f t="shared" si="4"/>
        <v>0</v>
      </c>
      <c r="M38" s="121"/>
    </row>
    <row r="39" spans="1:25" x14ac:dyDescent="0.25">
      <c r="A39" s="122" t="s">
        <v>14</v>
      </c>
      <c r="B39" s="119"/>
      <c r="C39" s="119"/>
      <c r="D39" s="119"/>
      <c r="E39" s="119"/>
      <c r="F39" s="119"/>
      <c r="G39" s="119"/>
      <c r="H39" s="119"/>
      <c r="I39" s="119"/>
      <c r="J39" s="119"/>
      <c r="K39" s="119"/>
      <c r="L39" s="126">
        <f>SUM(B39:K39)</f>
        <v>0</v>
      </c>
      <c r="M39" s="121"/>
    </row>
    <row r="40" spans="1:25" x14ac:dyDescent="0.25">
      <c r="A40" s="122" t="s">
        <v>15</v>
      </c>
      <c r="B40" s="119"/>
      <c r="C40" s="119"/>
      <c r="D40" s="119"/>
      <c r="E40" s="119"/>
      <c r="F40" s="119"/>
      <c r="G40" s="119"/>
      <c r="H40" s="119"/>
      <c r="I40" s="119"/>
      <c r="J40" s="119"/>
      <c r="K40" s="119"/>
      <c r="L40" s="126">
        <f t="shared" si="4"/>
        <v>0</v>
      </c>
      <c r="M40" s="121"/>
    </row>
    <row r="41" spans="1:25" x14ac:dyDescent="0.25">
      <c r="A41" s="122" t="s">
        <v>168</v>
      </c>
      <c r="B41" s="119"/>
      <c r="C41" s="119"/>
      <c r="D41" s="119"/>
      <c r="E41" s="119"/>
      <c r="F41" s="119"/>
      <c r="G41" s="119"/>
      <c r="H41" s="119"/>
      <c r="I41" s="119"/>
      <c r="J41" s="119"/>
      <c r="K41" s="119"/>
      <c r="L41" s="120">
        <f t="shared" si="4"/>
        <v>0</v>
      </c>
      <c r="M41" s="121"/>
    </row>
    <row r="42" spans="1:25" x14ac:dyDescent="0.25">
      <c r="A42" s="123" t="s">
        <v>164</v>
      </c>
      <c r="B42" s="124">
        <f t="shared" ref="B42:L42" si="5">SUM(B34:B41)</f>
        <v>0</v>
      </c>
      <c r="C42" s="124">
        <f t="shared" si="5"/>
        <v>0</v>
      </c>
      <c r="D42" s="124">
        <f t="shared" si="5"/>
        <v>0</v>
      </c>
      <c r="E42" s="124">
        <f t="shared" si="5"/>
        <v>0</v>
      </c>
      <c r="F42" s="124">
        <f t="shared" si="5"/>
        <v>0</v>
      </c>
      <c r="G42" s="124">
        <f t="shared" si="5"/>
        <v>0</v>
      </c>
      <c r="H42" s="124">
        <f t="shared" si="5"/>
        <v>0</v>
      </c>
      <c r="I42" s="124">
        <f t="shared" si="5"/>
        <v>0</v>
      </c>
      <c r="J42" s="124">
        <f t="shared" si="5"/>
        <v>0</v>
      </c>
      <c r="K42" s="124">
        <f t="shared" si="5"/>
        <v>0</v>
      </c>
      <c r="L42" s="120">
        <f t="shared" si="5"/>
        <v>0</v>
      </c>
      <c r="M42" s="121"/>
    </row>
    <row r="43" spans="1:25" x14ac:dyDescent="0.25">
      <c r="A43" s="122" t="s">
        <v>169</v>
      </c>
      <c r="B43" s="127"/>
      <c r="C43" s="119"/>
      <c r="D43" s="119"/>
      <c r="E43" s="119"/>
      <c r="F43" s="119"/>
      <c r="G43" s="119"/>
      <c r="H43" s="119"/>
      <c r="I43" s="119"/>
      <c r="J43" s="119"/>
      <c r="K43" s="119"/>
      <c r="L43" s="120">
        <f>SUM(B43:K43)</f>
        <v>0</v>
      </c>
      <c r="M43" s="121"/>
    </row>
    <row r="44" spans="1:25" x14ac:dyDescent="0.25">
      <c r="A44" s="122" t="s">
        <v>170</v>
      </c>
      <c r="B44" s="127"/>
      <c r="C44" s="119"/>
      <c r="D44" s="119"/>
      <c r="E44" s="119"/>
      <c r="F44" s="119"/>
      <c r="G44" s="119"/>
      <c r="H44" s="119"/>
      <c r="I44" s="119"/>
      <c r="J44" s="119"/>
      <c r="K44" s="119"/>
      <c r="L44" s="120">
        <f>SUM(B44:K44)</f>
        <v>0</v>
      </c>
      <c r="M44" s="121"/>
    </row>
    <row r="45" spans="1:25" x14ac:dyDescent="0.25">
      <c r="A45" s="122" t="s">
        <v>58</v>
      </c>
      <c r="B45" s="119"/>
      <c r="C45" s="119"/>
      <c r="D45" s="119"/>
      <c r="E45" s="119"/>
      <c r="F45" s="119"/>
      <c r="G45" s="119"/>
      <c r="H45" s="119"/>
      <c r="I45" s="119"/>
      <c r="J45" s="119"/>
      <c r="K45" s="119"/>
      <c r="L45" s="120">
        <f>SUM(B45:K45)</f>
        <v>0</v>
      </c>
      <c r="M45" s="121"/>
    </row>
    <row r="46" spans="1:25" x14ac:dyDescent="0.25">
      <c r="A46" s="123" t="s">
        <v>164</v>
      </c>
      <c r="B46" s="124">
        <f t="shared" ref="B46:L46" si="6">SUM(B43:B45)</f>
        <v>0</v>
      </c>
      <c r="C46" s="124">
        <f t="shared" si="6"/>
        <v>0</v>
      </c>
      <c r="D46" s="124">
        <f t="shared" si="6"/>
        <v>0</v>
      </c>
      <c r="E46" s="124">
        <f t="shared" si="6"/>
        <v>0</v>
      </c>
      <c r="F46" s="124">
        <f t="shared" si="6"/>
        <v>0</v>
      </c>
      <c r="G46" s="124">
        <f t="shared" si="6"/>
        <v>0</v>
      </c>
      <c r="H46" s="124">
        <f t="shared" si="6"/>
        <v>0</v>
      </c>
      <c r="I46" s="124">
        <f t="shared" si="6"/>
        <v>0</v>
      </c>
      <c r="J46" s="124">
        <f t="shared" si="6"/>
        <v>0</v>
      </c>
      <c r="K46" s="124">
        <f t="shared" si="6"/>
        <v>0</v>
      </c>
      <c r="L46" s="120">
        <f t="shared" si="6"/>
        <v>0</v>
      </c>
      <c r="M46" s="121"/>
      <c r="U46" s="433"/>
      <c r="V46" s="433"/>
    </row>
    <row r="47" spans="1:25" s="128" customFormat="1" ht="33" customHeight="1" x14ac:dyDescent="0.2">
      <c r="A47" s="128" t="s">
        <v>107</v>
      </c>
      <c r="B47" s="434"/>
      <c r="C47" s="435"/>
      <c r="D47" s="435"/>
      <c r="E47" s="435"/>
      <c r="F47" s="435"/>
      <c r="G47" s="435"/>
      <c r="H47" s="435"/>
      <c r="I47" s="435"/>
      <c r="J47" s="435"/>
      <c r="K47" s="435"/>
      <c r="L47" s="436"/>
      <c r="U47" s="433"/>
      <c r="V47" s="433"/>
      <c r="W47" s="289"/>
      <c r="X47" s="289"/>
      <c r="Y47" s="289"/>
    </row>
    <row r="48" spans="1:25" s="80" customFormat="1" ht="23.25" customHeight="1" x14ac:dyDescent="0.25">
      <c r="A48" s="129" t="s">
        <v>171</v>
      </c>
      <c r="D48" s="130"/>
      <c r="E48" s="130"/>
      <c r="F48" s="130"/>
      <c r="G48" s="130"/>
      <c r="H48" s="130"/>
      <c r="I48" s="130"/>
      <c r="J48" s="437"/>
      <c r="K48" s="437"/>
      <c r="L48" s="437"/>
      <c r="U48" s="131"/>
      <c r="V48" s="131"/>
      <c r="W48" s="131"/>
      <c r="X48" s="131"/>
      <c r="Y48" s="131"/>
    </row>
    <row r="49" spans="1:12" ht="15" customHeight="1" x14ac:dyDescent="0.25">
      <c r="A49" s="132"/>
      <c r="B49" s="133"/>
      <c r="C49" s="133"/>
      <c r="D49" s="133"/>
      <c r="E49" s="133"/>
      <c r="F49" s="133"/>
      <c r="G49" s="133"/>
      <c r="H49" s="133"/>
      <c r="I49" s="133"/>
      <c r="J49" s="133"/>
      <c r="K49" s="133"/>
    </row>
    <row r="50" spans="1:12" ht="12" customHeight="1" x14ac:dyDescent="0.25">
      <c r="A50" s="132"/>
      <c r="B50" s="133"/>
      <c r="C50" s="133"/>
      <c r="D50" s="133"/>
      <c r="E50" s="133"/>
      <c r="F50" s="133"/>
      <c r="G50" s="133"/>
      <c r="H50" s="133"/>
      <c r="I50" s="133"/>
      <c r="J50" s="133"/>
      <c r="K50" s="133"/>
    </row>
    <row r="51" spans="1:12" ht="12" customHeight="1" x14ac:dyDescent="0.25">
      <c r="A51" s="134"/>
      <c r="B51" s="134"/>
      <c r="C51" s="134"/>
      <c r="D51" s="134"/>
      <c r="E51" s="134"/>
      <c r="F51" s="134"/>
      <c r="G51" s="134"/>
      <c r="H51" s="134"/>
      <c r="I51" s="134"/>
      <c r="J51" s="134"/>
      <c r="K51" s="134"/>
      <c r="L51" s="134"/>
    </row>
    <row r="52" spans="1:12" ht="16.2" x14ac:dyDescent="0.35">
      <c r="A52" s="135" t="s">
        <v>172</v>
      </c>
    </row>
    <row r="53" spans="1:12" ht="9.75" customHeight="1" x14ac:dyDescent="0.25">
      <c r="A53" s="136"/>
    </row>
    <row r="54" spans="1:12" ht="378" customHeight="1" x14ac:dyDescent="0.3">
      <c r="A54" s="438" t="s">
        <v>173</v>
      </c>
      <c r="B54" s="438"/>
      <c r="C54" s="438"/>
      <c r="D54" s="438"/>
      <c r="E54" s="438"/>
      <c r="F54" s="438"/>
      <c r="G54" s="438"/>
      <c r="H54" s="438"/>
      <c r="I54" s="438"/>
      <c r="J54" s="438"/>
      <c r="K54" s="438"/>
      <c r="L54" s="438"/>
    </row>
    <row r="55" spans="1:12" ht="15" customHeight="1" x14ac:dyDescent="0.25">
      <c r="A55" s="137"/>
      <c r="B55" s="138"/>
      <c r="C55" s="138"/>
      <c r="D55" s="138"/>
      <c r="E55" s="138"/>
      <c r="F55" s="138"/>
      <c r="G55" s="138"/>
      <c r="H55" s="138"/>
      <c r="I55" s="138"/>
      <c r="J55" s="138"/>
      <c r="K55" s="138"/>
    </row>
    <row r="56" spans="1:12" ht="8.1" customHeight="1" x14ac:dyDescent="0.25">
      <c r="A56" s="137"/>
      <c r="B56" s="138"/>
      <c r="C56" s="138"/>
      <c r="D56" s="138"/>
      <c r="E56" s="138"/>
      <c r="F56" s="138"/>
      <c r="G56" s="138"/>
      <c r="H56" s="138"/>
      <c r="I56" s="138"/>
      <c r="J56" s="138"/>
      <c r="K56" s="138"/>
    </row>
    <row r="57" spans="1:12" ht="8.1" customHeight="1" x14ac:dyDescent="0.25">
      <c r="A57" s="439"/>
      <c r="B57" s="440"/>
      <c r="C57" s="440"/>
      <c r="D57" s="440"/>
      <c r="E57" s="440"/>
      <c r="F57" s="440"/>
      <c r="G57" s="440"/>
      <c r="H57" s="440"/>
      <c r="I57" s="440"/>
      <c r="J57" s="440"/>
      <c r="K57" s="440"/>
    </row>
    <row r="58" spans="1:12" ht="8.1" customHeight="1" x14ac:dyDescent="0.25"/>
    <row r="59" spans="1:12" ht="8.1" customHeight="1" x14ac:dyDescent="0.25"/>
    <row r="60" spans="1:12" ht="8.1" customHeight="1" x14ac:dyDescent="0.25"/>
    <row r="61" spans="1:12" ht="8.1" customHeight="1" x14ac:dyDescent="0.25"/>
    <row r="62" spans="1:12" ht="8.1" customHeight="1" x14ac:dyDescent="0.25">
      <c r="A62" s="139"/>
    </row>
    <row r="63" spans="1:12" ht="8.1" customHeight="1" x14ac:dyDescent="0.25">
      <c r="A63" s="139"/>
    </row>
    <row r="64" spans="1:12" ht="8.1" customHeight="1" x14ac:dyDescent="0.25">
      <c r="A64" s="139"/>
    </row>
    <row r="65" spans="1:1" ht="8.1" customHeight="1" x14ac:dyDescent="0.25">
      <c r="A65" s="139"/>
    </row>
    <row r="66" spans="1:1" ht="8.1" customHeight="1" x14ac:dyDescent="0.25">
      <c r="A66" s="139"/>
    </row>
    <row r="67" spans="1:1" ht="8.1" customHeight="1" x14ac:dyDescent="0.25">
      <c r="A67" s="139"/>
    </row>
    <row r="68" spans="1:1" ht="8.1" customHeight="1" x14ac:dyDescent="0.25">
      <c r="A68" s="139"/>
    </row>
    <row r="69" spans="1:1" ht="8.1" customHeight="1" x14ac:dyDescent="0.25">
      <c r="A69" s="139"/>
    </row>
    <row r="70" spans="1:1" ht="8.1" customHeight="1" x14ac:dyDescent="0.25"/>
    <row r="71" spans="1:1" ht="8.1" customHeight="1" x14ac:dyDescent="0.25"/>
    <row r="72" spans="1:1" ht="8.1" customHeight="1" x14ac:dyDescent="0.25"/>
    <row r="73" spans="1:1" ht="8.1" customHeight="1" x14ac:dyDescent="0.25"/>
    <row r="74" spans="1:1" ht="8.1" customHeight="1" x14ac:dyDescent="0.25"/>
  </sheetData>
  <protectedRanges>
    <protectedRange sqref="B12:K14" name="Range2"/>
    <protectedRange sqref="B9:L10" name="Range1"/>
    <protectedRange sqref="U45:Y45" name="Range7"/>
    <protectedRange sqref="L45" name="Range8_1"/>
    <protectedRange sqref="B42:L42" name="Range5_2"/>
    <protectedRange sqref="B33:L33" name="Range4_3"/>
    <protectedRange sqref="B25:L25" name="Range3_2"/>
    <protectedRange sqref="B24:K24 B18:K18" name="Range3_1_1"/>
    <protectedRange sqref="B19:K19 B15:K15 B22:K22" name="Range2_1_1"/>
    <protectedRange sqref="B32:K32" name="Range4_1_1"/>
    <protectedRange sqref="B41:K41" name="Range5_1_1"/>
    <protectedRange sqref="B34:K38" name="Range4_2_1"/>
  </protectedRanges>
  <mergeCells count="11">
    <mergeCell ref="A57:K57"/>
    <mergeCell ref="A3:K3"/>
    <mergeCell ref="A5:K5"/>
    <mergeCell ref="C12:F12"/>
    <mergeCell ref="H12:L12"/>
    <mergeCell ref="B13:L13"/>
    <mergeCell ref="U46:U47"/>
    <mergeCell ref="V46:V47"/>
    <mergeCell ref="B47:L47"/>
    <mergeCell ref="J48:L48"/>
    <mergeCell ref="A54:L54"/>
  </mergeCells>
  <conditionalFormatting sqref="L25">
    <cfRule type="cellIs" dxfId="3" priority="4" stopIfTrue="1" operator="greaterThan">
      <formula>totalt_2t</formula>
    </cfRule>
  </conditionalFormatting>
  <conditionalFormatting sqref="L33">
    <cfRule type="cellIs" dxfId="2" priority="3" stopIfTrue="1" operator="greaterThan">
      <formula>totalt_2t</formula>
    </cfRule>
  </conditionalFormatting>
  <conditionalFormatting sqref="L42">
    <cfRule type="cellIs" dxfId="1" priority="2" stopIfTrue="1" operator="greaterThan">
      <formula>totalt_2t</formula>
    </cfRule>
  </conditionalFormatting>
  <conditionalFormatting sqref="L46">
    <cfRule type="cellIs" dxfId="0" priority="1" stopIfTrue="1" operator="greaterThan">
      <formula>totalt_2t</formula>
    </cfRule>
  </conditionalFormatting>
  <dataValidations count="16">
    <dataValidation type="custom" allowBlank="1" showErrorMessage="1" errorTitle="CAUTION!" error="This is an automatic calculation of age 0-17 across all Living Situation categories." promptTitle="CAUTION" prompt="This is an automatic calculation of age 0-17 across all Living Situation categories." sqref="L15:L24" xr:uid="{00000000-0002-0000-2900-000000000000}">
      <formula1>"None"</formula1>
    </dataValidation>
    <dataValidation type="custom" allowBlank="1" showErrorMessage="1" errorTitle="CAUTION!" error="This is an automatic calculation of American Indian/Alaska Natives across all living situation categories" promptTitle="CAUTION" prompt="This is an automatic calculation of American Indian/Alaska Natives across all living situation categories" sqref="L34:L41" xr:uid="{00000000-0002-0000-2900-000001000000}">
      <formula1>"None"</formula1>
    </dataValidation>
    <dataValidation type="custom" allowBlank="1" showInputMessage="1" showErrorMessage="1" errorTitle="CAUTION!" error="This is an automatic calculation of all ages living in Private Residence." promptTitle="CAUTION" prompt="If RED, this total is greater than the Total in Table 2A" sqref="L25" xr:uid="{00000000-0002-0000-2900-000002000000}">
      <formula1>"None"</formula1>
    </dataValidation>
    <dataValidation type="custom" allowBlank="1" showInputMessage="1" showErrorMessage="1" errorTitle="CAUTION" error="This is an automatic calculation of all genders living in Private Residence." promptTitle="CAUTION" prompt="If RED, this total is greater than the Total in Table 2A" sqref="L33" xr:uid="{00000000-0002-0000-2900-000003000000}">
      <formula1>"None"</formula1>
    </dataValidation>
    <dataValidation type="custom" allowBlank="1" showInputMessage="1" showErrorMessage="1" errorTitle="CAUTION" error="This is an automatic calculation of all races/ethnicities living in Private Residence." promptTitle="CAUTION" prompt="If RED, this total is greater than the Total in Table 2A" sqref="L42" xr:uid="{00000000-0002-0000-2900-000004000000}">
      <formula1>"None"</formula1>
    </dataValidation>
    <dataValidation type="custom" allowBlank="1" showErrorMessage="1" errorTitle="CAUTION!" error="This is an automatic calculation of &quot; Hispanic or Latino Origin Not Available&quot; across all living situation categories" promptTitle="CAUTION" prompt="This is an automatic calculation of &quot; Hispanic or Latino Origin Not Available&quot; across all living situation categories" sqref="L45" xr:uid="{00000000-0002-0000-2900-000005000000}">
      <formula1>"None"</formula1>
    </dataValidation>
    <dataValidation type="custom" allowBlank="1" showErrorMessage="1" errorTitle="CAUTION!" error="This is an automatic calculation of &quot;Non Hispanic or Latino Origin&quot; across all living situation categories" promptTitle="CAUTION" prompt="This is an automatic calculation of &quot;Non Hispanic or Latino Origin&quot; across all living situation categories" sqref="L44" xr:uid="{00000000-0002-0000-2900-000006000000}">
      <formula1>"None"</formula1>
    </dataValidation>
    <dataValidation type="custom" allowBlank="1" showErrorMessage="1" errorTitle="CAUTION!" error="This is an automatic calculation of &quot;Hispanic or Latino Origin&quot; across all living situation categories" promptTitle="CAUTION" prompt="This is an automatic calculation of &quot;Hispanic or Latino Origin&quot; across all living situation categories" sqref="L43" xr:uid="{00000000-0002-0000-2900-000007000000}">
      <formula1>"None"</formula1>
    </dataValidation>
    <dataValidation type="custom" allowBlank="1" showErrorMessage="1" errorTitle="CAUTION!" error="This is an automatic calculation of females across all living situations" promptTitle="CAUTION" prompt="This is an automatic calculation of Females across all living situations" sqref="L26:L32" xr:uid="{00000000-0002-0000-2900-000008000000}">
      <formula1>"None"</formula1>
    </dataValidation>
    <dataValidation type="textLength" operator="lessThanOrEqual" allowBlank="1" showErrorMessage="1" errorTitle="Footnote is too long!" error="The note you are trying to enter is too long for this field (greater than 255 characters). Please use the General Comments sheet for this note!" promptTitle="Footnote is too long!" prompt="Footnotes cannot be longer than 255 characters, please enter additional footnotes as a &quot;General Footnote&quot; on a separate page." sqref="B47:L47" xr:uid="{00000000-0002-0000-2900-000009000000}">
      <formula1>255</formula1>
    </dataValidation>
    <dataValidation type="textLength" operator="equal" showErrorMessage="1" errorTitle="Invalid state name entered." error="Please enter a two character state abbreviation only." promptTitle="Enter a 2 character state name." prompt="Please enter a two character state abbreviation only." sqref="B13:L13" xr:uid="{00000000-0002-0000-2900-00000A000000}">
      <formula1>2</formula1>
    </dataValidation>
    <dataValidation type="custom" allowBlank="1" showErrorMessage="1" errorTitle="CAUTION" error="This is an automatic calculation of all Hispanic/Latino categories living in Private Residence." promptTitle="CAUTION" prompt="This is an automatic calculation of all Hispanic/Latino categories living in Private Residence." sqref="B46:K46" xr:uid="{00000000-0002-0000-2900-00000B000000}">
      <formula1>"None"</formula1>
    </dataValidation>
    <dataValidation type="custom" allowBlank="1" showErrorMessage="1" errorTitle="CAUTION" error="This is an automatic calculation of all races/ethnicities living in Private Residence." promptTitle="CAUTION" prompt="This is an automatic calculation of all races/ethnicities living in Private Residence." sqref="B42:K42" xr:uid="{00000000-0002-0000-2900-00000C000000}">
      <formula1>"None"</formula1>
    </dataValidation>
    <dataValidation type="custom" allowBlank="1" showErrorMessage="1" errorTitle="CAUTION" error="This is an automatic calculation of all genders living in Private Residence." promptTitle="CAUTION" prompt="This is an automatic calculation of all genders living in Private Residence." sqref="B33:K33" xr:uid="{00000000-0002-0000-2900-00000D000000}">
      <formula1>"None"</formula1>
    </dataValidation>
    <dataValidation type="custom" allowBlank="1" showErrorMessage="1" errorTitle="CAUTION!" error="This is an automatic calculation of all ages living in Private Residence." promptTitle="CAUTION" prompt="This is an automatic calculation of all ages living in Private Residence." sqref="B25:K25" xr:uid="{00000000-0002-0000-2900-00000E000000}">
      <formula1>"None"</formula1>
    </dataValidation>
    <dataValidation type="custom" allowBlank="1" showInputMessage="1" showErrorMessage="1" errorTitle="CAUTION" error="This is an automatic calculation of all races/ethnicities across all living situations." promptTitle="CAUTION" prompt="If RED, this total is greater than the Total in Table 2A" sqref="L46" xr:uid="{00000000-0002-0000-2900-00000F000000}">
      <formula1>SUM(L43:L45)</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54273" r:id="rId3" name="Check Box 1">
              <controlPr locked="0" defaultSize="0" autoFill="0" autoLine="0" autoPict="0">
                <anchor moveWithCells="1">
                  <from>
                    <xdr:col>5</xdr:col>
                    <xdr:colOff>441960</xdr:colOff>
                    <xdr:row>47</xdr:row>
                    <xdr:rowOff>121920</xdr:rowOff>
                  </from>
                  <to>
                    <xdr:col>6</xdr:col>
                    <xdr:colOff>106680</xdr:colOff>
                    <xdr:row>48</xdr:row>
                    <xdr:rowOff>0</xdr:rowOff>
                  </to>
                </anchor>
              </controlPr>
            </control>
          </mc:Choice>
        </mc:AlternateContent>
        <mc:AlternateContent xmlns:mc="http://schemas.openxmlformats.org/markup-compatibility/2006">
          <mc:Choice Requires="x14">
            <control shapeId="54274" r:id="rId4" name="Check Box 2">
              <controlPr locked="0" defaultSize="0" autoFill="0" autoLine="0" autoPict="0">
                <anchor moveWithCells="1">
                  <from>
                    <xdr:col>4</xdr:col>
                    <xdr:colOff>38100</xdr:colOff>
                    <xdr:row>47</xdr:row>
                    <xdr:rowOff>99060</xdr:rowOff>
                  </from>
                  <to>
                    <xdr:col>5</xdr:col>
                    <xdr:colOff>83820</xdr:colOff>
                    <xdr:row>48</xdr:row>
                    <xdr:rowOff>0</xdr:rowOff>
                  </to>
                </anchor>
              </controlPr>
            </control>
          </mc:Choice>
        </mc:AlternateContent>
        <mc:AlternateContent xmlns:mc="http://schemas.openxmlformats.org/markup-compatibility/2006">
          <mc:Choice Requires="x14">
            <control shapeId="54275" r:id="rId5" name="Check Box 3">
              <controlPr locked="0" defaultSize="0" autoFill="0" autoLine="0" autoPict="0">
                <anchor moveWithCells="1">
                  <from>
                    <xdr:col>6</xdr:col>
                    <xdr:colOff>525780</xdr:colOff>
                    <xdr:row>47</xdr:row>
                    <xdr:rowOff>121920</xdr:rowOff>
                  </from>
                  <to>
                    <xdr:col>7</xdr:col>
                    <xdr:colOff>289560</xdr:colOff>
                    <xdr:row>48</xdr:row>
                    <xdr:rowOff>0</xdr:rowOff>
                  </to>
                </anchor>
              </controlPr>
            </control>
          </mc:Choice>
        </mc:AlternateContent>
        <mc:AlternateContent xmlns:mc="http://schemas.openxmlformats.org/markup-compatibility/2006">
          <mc:Choice Requires="x14">
            <control shapeId="54276" r:id="rId6" name="Check Box 4">
              <controlPr locked="0" defaultSize="0" autoFill="0" autoLine="0" autoPict="0">
                <anchor moveWithCells="1">
                  <from>
                    <xdr:col>7</xdr:col>
                    <xdr:colOff>594360</xdr:colOff>
                    <xdr:row>47</xdr:row>
                    <xdr:rowOff>99060</xdr:rowOff>
                  </from>
                  <to>
                    <xdr:col>9</xdr:col>
                    <xdr:colOff>38100</xdr:colOff>
                    <xdr:row>48</xdr:row>
                    <xdr:rowOff>38100</xdr:rowOff>
                  </to>
                </anchor>
              </controlPr>
            </control>
          </mc:Choice>
        </mc:AlternateContent>
        <mc:AlternateContent xmlns:mc="http://schemas.openxmlformats.org/markup-compatibility/2006">
          <mc:Choice Requires="x14">
            <control shapeId="54277" r:id="rId7" name="Check Box 5">
              <controlPr locked="0" defaultSize="0" autoFill="0" autoLine="0" autoPict="0">
                <anchor moveWithCells="1">
                  <from>
                    <xdr:col>2</xdr:col>
                    <xdr:colOff>327660</xdr:colOff>
                    <xdr:row>47</xdr:row>
                    <xdr:rowOff>106680</xdr:rowOff>
                  </from>
                  <to>
                    <xdr:col>3</xdr:col>
                    <xdr:colOff>190500</xdr:colOff>
                    <xdr:row>48</xdr:row>
                    <xdr:rowOff>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DC54"/>
  <sheetViews>
    <sheetView zoomScale="80" zoomScaleNormal="80" workbookViewId="0">
      <selection activeCell="A4" sqref="A4:F4"/>
    </sheetView>
  </sheetViews>
  <sheetFormatPr defaultColWidth="9.109375" defaultRowHeight="13.2" x14ac:dyDescent="0.25"/>
  <cols>
    <col min="1" max="1" width="30.6640625" style="80" customWidth="1"/>
    <col min="2" max="2" width="13.6640625" style="80" customWidth="1"/>
    <col min="3" max="6" width="11.6640625" style="80" customWidth="1"/>
    <col min="7" max="8" width="18.6640625" style="80" customWidth="1"/>
    <col min="9" max="16384" width="9.109375" style="80"/>
  </cols>
  <sheetData>
    <row r="1" spans="1:8" ht="27.9" customHeight="1" x14ac:dyDescent="0.25">
      <c r="A1" s="459" t="s">
        <v>181</v>
      </c>
      <c r="B1" s="459"/>
      <c r="C1" s="459"/>
      <c r="D1" s="459"/>
      <c r="E1" s="459"/>
      <c r="F1" s="459"/>
    </row>
    <row r="2" spans="1:8" x14ac:dyDescent="0.25">
      <c r="A2" s="148"/>
    </row>
    <row r="3" spans="1:8" ht="18" customHeight="1" x14ac:dyDescent="0.3">
      <c r="A3" s="149" t="s">
        <v>5</v>
      </c>
    </row>
    <row r="4" spans="1:8" ht="53.4" customHeight="1" x14ac:dyDescent="0.25">
      <c r="A4" s="488" t="s">
        <v>182</v>
      </c>
      <c r="B4" s="488"/>
      <c r="C4" s="488"/>
      <c r="D4" s="488"/>
      <c r="E4" s="488"/>
      <c r="F4" s="488"/>
    </row>
    <row r="5" spans="1:8" ht="8.4" customHeight="1" thickBot="1" x14ac:dyDescent="0.3">
      <c r="A5" s="150"/>
      <c r="B5" s="150"/>
      <c r="C5" s="150"/>
      <c r="D5" s="150"/>
      <c r="E5" s="150"/>
    </row>
    <row r="6" spans="1:8" ht="12.75" customHeight="1" thickBot="1" x14ac:dyDescent="0.3">
      <c r="A6" s="151" t="s">
        <v>183</v>
      </c>
      <c r="B6" s="152"/>
      <c r="C6" s="152"/>
      <c r="D6" s="152"/>
      <c r="E6" s="152"/>
      <c r="F6" s="152"/>
    </row>
    <row r="7" spans="1:8" ht="12.75" customHeight="1" x14ac:dyDescent="0.25">
      <c r="A7" s="142" t="s">
        <v>7</v>
      </c>
      <c r="B7" s="153" t="s">
        <v>0</v>
      </c>
      <c r="C7" s="460"/>
      <c r="D7" s="461"/>
      <c r="E7" s="154" t="s">
        <v>1</v>
      </c>
      <c r="F7" s="292"/>
      <c r="G7" s="155"/>
    </row>
    <row r="8" spans="1:8" ht="12.75" customHeight="1" thickBot="1" x14ac:dyDescent="0.3">
      <c r="A8" s="156" t="s">
        <v>2</v>
      </c>
      <c r="B8" s="462"/>
      <c r="C8" s="463"/>
      <c r="D8" s="463"/>
      <c r="E8" s="463"/>
      <c r="F8" s="464"/>
    </row>
    <row r="9" spans="1:8" x14ac:dyDescent="0.25">
      <c r="A9" s="465"/>
      <c r="B9" s="467" t="s">
        <v>184</v>
      </c>
      <c r="C9" s="469" t="s">
        <v>185</v>
      </c>
      <c r="D9" s="470"/>
      <c r="E9" s="472" t="s">
        <v>186</v>
      </c>
      <c r="F9" s="473"/>
    </row>
    <row r="10" spans="1:8" ht="22.5" customHeight="1" x14ac:dyDescent="0.25">
      <c r="A10" s="466"/>
      <c r="B10" s="468"/>
      <c r="C10" s="471"/>
      <c r="D10" s="471"/>
      <c r="E10" s="474"/>
      <c r="F10" s="475"/>
    </row>
    <row r="11" spans="1:8" x14ac:dyDescent="0.25">
      <c r="A11" s="466"/>
      <c r="B11" s="468"/>
      <c r="C11" s="293" t="s">
        <v>187</v>
      </c>
      <c r="D11" s="293" t="s">
        <v>188</v>
      </c>
      <c r="E11" s="293" t="s">
        <v>187</v>
      </c>
      <c r="F11" s="294" t="s">
        <v>188</v>
      </c>
    </row>
    <row r="12" spans="1:8" ht="12.9" customHeight="1" thickBot="1" x14ac:dyDescent="0.3">
      <c r="A12" s="157" t="s">
        <v>164</v>
      </c>
      <c r="B12" s="158">
        <f>SUM(B22:B24)</f>
        <v>0</v>
      </c>
      <c r="C12" s="159">
        <f>SUM(C22:C24)</f>
        <v>0</v>
      </c>
      <c r="D12" s="159">
        <f>SUM(D22:D24)</f>
        <v>0</v>
      </c>
      <c r="E12" s="160" t="str">
        <f>IF($B12&gt;0,C12/$B12,"")</f>
        <v/>
      </c>
      <c r="F12" s="161" t="str">
        <f>IF($B12&gt;0,D12/$B12,"")</f>
        <v/>
      </c>
    </row>
    <row r="13" spans="1:8" s="163" customFormat="1" ht="8.1" customHeight="1" thickBot="1" x14ac:dyDescent="0.3">
      <c r="A13" s="162"/>
    </row>
    <row r="14" spans="1:8" ht="12.9" customHeight="1" x14ac:dyDescent="0.25">
      <c r="A14" s="449" t="s">
        <v>174</v>
      </c>
      <c r="B14" s="450"/>
      <c r="C14" s="450"/>
      <c r="D14" s="450"/>
      <c r="E14" s="450"/>
      <c r="F14" s="451"/>
    </row>
    <row r="15" spans="1:8" ht="12.9" customHeight="1" x14ac:dyDescent="0.25">
      <c r="A15" s="118" t="s">
        <v>155</v>
      </c>
      <c r="B15" s="164"/>
      <c r="C15" s="165"/>
      <c r="D15" s="165"/>
      <c r="E15" s="166" t="str">
        <f>IF($B15&gt;0,C15/$B15,"")</f>
        <v/>
      </c>
      <c r="F15" s="167" t="str">
        <f>IF($B15&gt;0,D15/$B15,"")</f>
        <v/>
      </c>
      <c r="G15" s="144" t="str">
        <f>IF(C15=0, "", IF(E15&lt;=1, "", "Caution! Percent Readmitted exceeds 100%"))</f>
        <v/>
      </c>
      <c r="H15" s="144" t="str">
        <f>IF(D15=0, "", IF(F15&lt;=1, "", "Caution! Percent Readmitted exceeds 100%"))</f>
        <v/>
      </c>
    </row>
    <row r="16" spans="1:8" ht="12.9" customHeight="1" x14ac:dyDescent="0.25">
      <c r="A16" s="213" t="s">
        <v>156</v>
      </c>
      <c r="B16" s="164"/>
      <c r="C16" s="165"/>
      <c r="D16" s="165"/>
      <c r="E16" s="166" t="str">
        <f t="shared" ref="E16:F24" si="0">IF($B16&gt;0,C16/$B16,"")</f>
        <v/>
      </c>
      <c r="F16" s="167" t="str">
        <f t="shared" si="0"/>
        <v/>
      </c>
      <c r="G16" s="144" t="str">
        <f t="shared" ref="G16:H22" si="1">IF(C16=0, "", IF(E16&lt;=1, "", "Caution! Percent Readmitted exceeds 100%"))</f>
        <v/>
      </c>
      <c r="H16" s="144"/>
    </row>
    <row r="17" spans="1:8" ht="12.9" customHeight="1" x14ac:dyDescent="0.25">
      <c r="A17" s="122" t="s">
        <v>157</v>
      </c>
      <c r="B17" s="165"/>
      <c r="C17" s="165"/>
      <c r="D17" s="165"/>
      <c r="E17" s="166" t="str">
        <f t="shared" si="0"/>
        <v/>
      </c>
      <c r="F17" s="167" t="str">
        <f t="shared" si="0"/>
        <v/>
      </c>
      <c r="G17" s="144" t="str">
        <f t="shared" si="1"/>
        <v/>
      </c>
      <c r="H17" s="144" t="str">
        <f t="shared" si="1"/>
        <v/>
      </c>
    </row>
    <row r="18" spans="1:8" ht="12.9" customHeight="1" x14ac:dyDescent="0.25">
      <c r="A18" s="122" t="s">
        <v>158</v>
      </c>
      <c r="B18" s="165"/>
      <c r="C18" s="165"/>
      <c r="D18" s="165"/>
      <c r="E18" s="166" t="str">
        <f t="shared" si="0"/>
        <v/>
      </c>
      <c r="F18" s="167" t="str">
        <f t="shared" si="0"/>
        <v/>
      </c>
      <c r="G18" s="144" t="str">
        <f t="shared" si="1"/>
        <v/>
      </c>
      <c r="H18" s="144" t="str">
        <f t="shared" si="1"/>
        <v/>
      </c>
    </row>
    <row r="19" spans="1:8" ht="12.9" customHeight="1" x14ac:dyDescent="0.25">
      <c r="A19" s="118" t="s">
        <v>159</v>
      </c>
      <c r="B19" s="165"/>
      <c r="C19" s="165"/>
      <c r="D19" s="165"/>
      <c r="E19" s="166" t="str">
        <f t="shared" si="0"/>
        <v/>
      </c>
      <c r="F19" s="167" t="str">
        <f t="shared" si="0"/>
        <v/>
      </c>
      <c r="G19" s="144" t="str">
        <f t="shared" si="1"/>
        <v/>
      </c>
      <c r="H19" s="144" t="str">
        <f t="shared" si="1"/>
        <v/>
      </c>
    </row>
    <row r="20" spans="1:8" ht="12.9" customHeight="1" x14ac:dyDescent="0.25">
      <c r="A20" s="118" t="s">
        <v>160</v>
      </c>
      <c r="B20" s="165"/>
      <c r="C20" s="165"/>
      <c r="D20" s="165"/>
      <c r="E20" s="166" t="str">
        <f t="shared" si="0"/>
        <v/>
      </c>
      <c r="F20" s="167" t="str">
        <f t="shared" si="0"/>
        <v/>
      </c>
      <c r="G20" s="144" t="str">
        <f t="shared" si="1"/>
        <v/>
      </c>
      <c r="H20" s="144" t="str">
        <f t="shared" si="1"/>
        <v/>
      </c>
    </row>
    <row r="21" spans="1:8" ht="12.9" customHeight="1" x14ac:dyDescent="0.25">
      <c r="A21" s="122" t="s">
        <v>161</v>
      </c>
      <c r="B21" s="225"/>
      <c r="C21" s="225"/>
      <c r="D21" s="225"/>
      <c r="E21" s="220" t="str">
        <f t="shared" si="0"/>
        <v/>
      </c>
      <c r="F21" s="221" t="str">
        <f t="shared" si="0"/>
        <v/>
      </c>
      <c r="G21" s="144" t="str">
        <f t="shared" si="1"/>
        <v/>
      </c>
      <c r="H21" s="144" t="str">
        <f t="shared" si="1"/>
        <v/>
      </c>
    </row>
    <row r="22" spans="1:8" ht="12.9" customHeight="1" x14ac:dyDescent="0.25">
      <c r="A22" s="118" t="s">
        <v>162</v>
      </c>
      <c r="B22" s="164"/>
      <c r="C22" s="165"/>
      <c r="D22" s="165"/>
      <c r="E22" s="166" t="str">
        <f t="shared" si="0"/>
        <v/>
      </c>
      <c r="F22" s="167" t="str">
        <f t="shared" si="0"/>
        <v/>
      </c>
      <c r="G22" s="144" t="str">
        <f>IF(C22=0, "", IF(E22&lt;=1, "", "Caution! Percent Readmitted exceeds 100%"))</f>
        <v/>
      </c>
      <c r="H22" s="144" t="str">
        <f t="shared" si="1"/>
        <v/>
      </c>
    </row>
    <row r="23" spans="1:8" ht="12.9" customHeight="1" x14ac:dyDescent="0.25">
      <c r="A23" s="118" t="s">
        <v>175</v>
      </c>
      <c r="B23" s="164"/>
      <c r="C23" s="165"/>
      <c r="D23" s="165"/>
      <c r="E23" s="166" t="str">
        <f t="shared" si="0"/>
        <v/>
      </c>
      <c r="F23" s="167" t="str">
        <f t="shared" si="0"/>
        <v/>
      </c>
      <c r="G23" s="144" t="str">
        <f>IF(C23=0, "", IF(E23&lt;=1, "", "Caution! Percent Readmitted exceeds 100%"))</f>
        <v/>
      </c>
      <c r="H23" s="144"/>
    </row>
    <row r="24" spans="1:8" ht="12.9" customHeight="1" thickBot="1" x14ac:dyDescent="0.3">
      <c r="A24" s="169" t="s">
        <v>16</v>
      </c>
      <c r="B24" s="170"/>
      <c r="C24" s="170"/>
      <c r="D24" s="170"/>
      <c r="E24" s="160" t="str">
        <f t="shared" si="0"/>
        <v/>
      </c>
      <c r="F24" s="161" t="str">
        <f t="shared" si="0"/>
        <v/>
      </c>
      <c r="G24" s="144" t="str">
        <f>IF(C24=0, "", IF(E24&lt;=1, "", "Caution! Percent Readmitted exceeds 100%"))</f>
        <v/>
      </c>
      <c r="H24" s="144" t="str">
        <f>IF(D24=0, "", IF(F24&lt;=1, "", "Caution! Percent Readmitted exceeds 100%"))</f>
        <v/>
      </c>
    </row>
    <row r="25" spans="1:8" s="146" customFormat="1" ht="11.25" customHeight="1" thickBot="1" x14ac:dyDescent="0.25">
      <c r="A25" s="198" t="str">
        <f>IF(MAX(B25:F25)=0,"","Total by Gender differs from Total by Age")</f>
        <v/>
      </c>
      <c r="B25" s="145" t="str">
        <f>IF(B12-SUM(B27:B33)=0,"",(B12-SUM(B27:B33)))</f>
        <v/>
      </c>
      <c r="C25" s="145" t="str">
        <f>IF(C12-SUM(C27:C33)=0,"",(C12-SUM(C27:C33)))</f>
        <v/>
      </c>
      <c r="D25" s="145" t="str">
        <f>IF(D12-SUM(D27:D33)=0,"",(D12-SUM(D27:D33)))</f>
        <v/>
      </c>
      <c r="E25" s="171"/>
      <c r="F25" s="171"/>
      <c r="G25" s="144"/>
      <c r="H25" s="144"/>
    </row>
    <row r="26" spans="1:8" ht="12.9" customHeight="1" x14ac:dyDescent="0.25">
      <c r="A26" s="452" t="s">
        <v>176</v>
      </c>
      <c r="B26" s="453"/>
      <c r="C26" s="453"/>
      <c r="D26" s="453"/>
      <c r="E26" s="453"/>
      <c r="F26" s="454"/>
      <c r="G26" s="144"/>
      <c r="H26" s="144"/>
    </row>
    <row r="27" spans="1:8" ht="12.9" customHeight="1" x14ac:dyDescent="0.25">
      <c r="A27" s="147" t="s">
        <v>17</v>
      </c>
      <c r="B27" s="172"/>
      <c r="C27" s="172"/>
      <c r="D27" s="172"/>
      <c r="E27" s="166" t="str">
        <f t="shared" ref="E27:F33" si="2">IF($B27&gt;0,C27/$B27,"")</f>
        <v/>
      </c>
      <c r="F27" s="167" t="str">
        <f t="shared" si="2"/>
        <v/>
      </c>
      <c r="G27" s="144" t="str">
        <f t="shared" ref="G27:H33" si="3">IF(C27=0, "", IF(E27&lt;=1, "", "Caution! Percent Readmitted exceeds 100%"))</f>
        <v/>
      </c>
      <c r="H27" s="144" t="str">
        <f t="shared" si="3"/>
        <v/>
      </c>
    </row>
    <row r="28" spans="1:8" ht="12.9" customHeight="1" x14ac:dyDescent="0.25">
      <c r="A28" s="147" t="s">
        <v>18</v>
      </c>
      <c r="B28" s="172"/>
      <c r="C28" s="172"/>
      <c r="D28" s="172"/>
      <c r="E28" s="166" t="str">
        <f t="shared" si="2"/>
        <v/>
      </c>
      <c r="F28" s="167" t="str">
        <f t="shared" si="2"/>
        <v/>
      </c>
      <c r="G28" s="144" t="str">
        <f t="shared" si="3"/>
        <v/>
      </c>
      <c r="H28" s="144" t="str">
        <f t="shared" si="3"/>
        <v/>
      </c>
    </row>
    <row r="29" spans="1:8" ht="12.9" customHeight="1" x14ac:dyDescent="0.25">
      <c r="A29" s="301" t="s">
        <v>200</v>
      </c>
      <c r="B29" s="172"/>
      <c r="C29" s="172"/>
      <c r="D29" s="172"/>
      <c r="E29" s="166" t="str">
        <f t="shared" si="2"/>
        <v/>
      </c>
      <c r="F29" s="167" t="str">
        <f t="shared" si="2"/>
        <v/>
      </c>
      <c r="G29" s="144" t="str">
        <f t="shared" si="3"/>
        <v/>
      </c>
      <c r="H29" s="144" t="str">
        <f t="shared" si="3"/>
        <v/>
      </c>
    </row>
    <row r="30" spans="1:8" ht="12.9" customHeight="1" x14ac:dyDescent="0.25">
      <c r="A30" s="301" t="s">
        <v>203</v>
      </c>
      <c r="B30" s="172"/>
      <c r="C30" s="172"/>
      <c r="D30" s="172"/>
      <c r="E30" s="166" t="str">
        <f t="shared" si="2"/>
        <v/>
      </c>
      <c r="F30" s="167" t="str">
        <f t="shared" si="2"/>
        <v/>
      </c>
      <c r="G30" s="144" t="str">
        <f t="shared" si="3"/>
        <v/>
      </c>
      <c r="H30" s="144" t="str">
        <f t="shared" si="3"/>
        <v/>
      </c>
    </row>
    <row r="31" spans="1:8" ht="12.9" customHeight="1" x14ac:dyDescent="0.25">
      <c r="A31" s="301" t="s">
        <v>204</v>
      </c>
      <c r="B31" s="172"/>
      <c r="C31" s="172"/>
      <c r="D31" s="172"/>
      <c r="E31" s="166" t="str">
        <f>IF($B31&gt;0,C31/$B31,"")</f>
        <v/>
      </c>
      <c r="F31" s="167" t="str">
        <f>IF($B31&gt;0,D31/$B31,"")</f>
        <v/>
      </c>
      <c r="G31" s="144" t="str">
        <f>IF(C31=0, "", IF(E31&lt;=1, "", "Caution! Percent Readmitted exceeds 100%"))</f>
        <v/>
      </c>
      <c r="H31" s="144" t="str">
        <f>IF(D31=0, "", IF(F31&lt;=1, "", "Caution! Percent Readmitted exceeds 100%"))</f>
        <v/>
      </c>
    </row>
    <row r="32" spans="1:8" ht="12.9" customHeight="1" x14ac:dyDescent="0.25">
      <c r="A32" s="122" t="s">
        <v>19</v>
      </c>
      <c r="B32" s="172"/>
      <c r="C32" s="172"/>
      <c r="D32" s="172"/>
      <c r="E32" s="166" t="str">
        <f>IF($B32&gt;0,C32/$B32,"")</f>
        <v/>
      </c>
      <c r="F32" s="167" t="str">
        <f>IF($B32&gt;0,D32/$B32,"")</f>
        <v/>
      </c>
      <c r="G32" s="144" t="str">
        <f>IF(C32=0, "", IF(E32&lt;=1, "", "Caution! Percent Readmitted exceeds 100%"))</f>
        <v/>
      </c>
      <c r="H32" s="144" t="str">
        <f>IF(D32=0, "", IF(F32&lt;=1, "", "Caution! Percent Readmitted exceeds 100%"))</f>
        <v/>
      </c>
    </row>
    <row r="33" spans="1:8" ht="12.9" customHeight="1" thickBot="1" x14ac:dyDescent="0.3">
      <c r="A33" s="169" t="s">
        <v>16</v>
      </c>
      <c r="B33" s="173"/>
      <c r="C33" s="173"/>
      <c r="D33" s="173"/>
      <c r="E33" s="160" t="str">
        <f t="shared" si="2"/>
        <v/>
      </c>
      <c r="F33" s="161" t="str">
        <f t="shared" si="2"/>
        <v/>
      </c>
      <c r="G33" s="144" t="str">
        <f t="shared" si="3"/>
        <v/>
      </c>
      <c r="H33" s="144" t="str">
        <f t="shared" si="3"/>
        <v/>
      </c>
    </row>
    <row r="34" spans="1:8" s="146" customFormat="1" ht="10.5" customHeight="1" thickBot="1" x14ac:dyDescent="0.25">
      <c r="A34" s="198" t="str">
        <f>IF(MAX(B34:F34)=0,"","Total by Race/Ethnicity differs from Total by Age")</f>
        <v/>
      </c>
      <c r="B34" s="145" t="str">
        <f>IF(B12-SUM(B36:B43)=0,"",(B12-SUM(B36:B43)))</f>
        <v/>
      </c>
      <c r="C34" s="145" t="str">
        <f>IF(C12-SUM(C36:C43)=0,"",(C12-SUM(C36:C43)))</f>
        <v/>
      </c>
      <c r="D34" s="145" t="str">
        <f>IF(D12-SUM(D36:D43)=0,"",(D12-SUM(D36:D43)))</f>
        <v/>
      </c>
      <c r="E34" s="171"/>
      <c r="F34" s="171"/>
      <c r="G34" s="144"/>
      <c r="H34" s="144"/>
    </row>
    <row r="35" spans="1:8" ht="12.9" customHeight="1" x14ac:dyDescent="0.25">
      <c r="A35" s="452" t="s">
        <v>177</v>
      </c>
      <c r="B35" s="453"/>
      <c r="C35" s="453"/>
      <c r="D35" s="453"/>
      <c r="E35" s="453"/>
      <c r="F35" s="454"/>
      <c r="G35" s="144"/>
      <c r="H35" s="144"/>
    </row>
    <row r="36" spans="1:8" ht="12.9" customHeight="1" x14ac:dyDescent="0.25">
      <c r="A36" s="174" t="s">
        <v>189</v>
      </c>
      <c r="B36" s="172"/>
      <c r="C36" s="172"/>
      <c r="D36" s="172"/>
      <c r="E36" s="166" t="str">
        <f>IF($B36&gt;0,C36/$B36,"")</f>
        <v/>
      </c>
      <c r="F36" s="167" t="str">
        <f>IF($B36&gt;0,D36/$B36,"")</f>
        <v/>
      </c>
      <c r="G36" s="144" t="str">
        <f t="shared" ref="G36:H43" si="4">IF(C36=0, "", IF(E36&lt;=1, "", "Caution! Percent Readmitted exceeds 100%"))</f>
        <v/>
      </c>
      <c r="H36" s="144" t="str">
        <f t="shared" si="4"/>
        <v/>
      </c>
    </row>
    <row r="37" spans="1:8" ht="12.9" customHeight="1" x14ac:dyDescent="0.25">
      <c r="A37" s="168" t="s">
        <v>10</v>
      </c>
      <c r="B37" s="172"/>
      <c r="C37" s="172"/>
      <c r="D37" s="172"/>
      <c r="E37" s="166" t="str">
        <f t="shared" ref="E37:F43" si="5">IF($B37&gt;0,C37/$B37,"")</f>
        <v/>
      </c>
      <c r="F37" s="167" t="str">
        <f t="shared" si="5"/>
        <v/>
      </c>
      <c r="G37" s="144" t="str">
        <f t="shared" si="4"/>
        <v/>
      </c>
      <c r="H37" s="144" t="str">
        <f t="shared" si="4"/>
        <v/>
      </c>
    </row>
    <row r="38" spans="1:8" ht="12.9" customHeight="1" x14ac:dyDescent="0.25">
      <c r="A38" s="174" t="s">
        <v>166</v>
      </c>
      <c r="B38" s="172"/>
      <c r="C38" s="172"/>
      <c r="D38" s="172"/>
      <c r="E38" s="166" t="str">
        <f t="shared" si="5"/>
        <v/>
      </c>
      <c r="F38" s="167" t="str">
        <f t="shared" si="5"/>
        <v/>
      </c>
      <c r="G38" s="144" t="str">
        <f t="shared" si="4"/>
        <v/>
      </c>
      <c r="H38" s="144" t="str">
        <f t="shared" si="4"/>
        <v/>
      </c>
    </row>
    <row r="39" spans="1:8" ht="12.9" customHeight="1" x14ac:dyDescent="0.25">
      <c r="A39" s="168" t="s">
        <v>167</v>
      </c>
      <c r="B39" s="172"/>
      <c r="C39" s="172"/>
      <c r="D39" s="172"/>
      <c r="E39" s="166" t="str">
        <f t="shared" si="5"/>
        <v/>
      </c>
      <c r="F39" s="167" t="str">
        <f t="shared" si="5"/>
        <v/>
      </c>
      <c r="G39" s="144" t="str">
        <f t="shared" si="4"/>
        <v/>
      </c>
      <c r="H39" s="144" t="str">
        <f t="shared" si="4"/>
        <v/>
      </c>
    </row>
    <row r="40" spans="1:8" ht="12.9" customHeight="1" x14ac:dyDescent="0.25">
      <c r="A40" s="168" t="s">
        <v>13</v>
      </c>
      <c r="B40" s="172"/>
      <c r="C40" s="172"/>
      <c r="D40" s="172"/>
      <c r="E40" s="166" t="str">
        <f t="shared" si="5"/>
        <v/>
      </c>
      <c r="F40" s="167" t="str">
        <f t="shared" si="5"/>
        <v/>
      </c>
      <c r="G40" s="144" t="str">
        <f t="shared" si="4"/>
        <v/>
      </c>
      <c r="H40" s="144" t="str">
        <f t="shared" si="4"/>
        <v/>
      </c>
    </row>
    <row r="41" spans="1:8" ht="12.9" customHeight="1" x14ac:dyDescent="0.25">
      <c r="A41" s="168" t="s">
        <v>14</v>
      </c>
      <c r="B41" s="172"/>
      <c r="C41" s="172"/>
      <c r="D41" s="172"/>
      <c r="E41" s="166"/>
      <c r="F41" s="167"/>
      <c r="G41" s="144"/>
      <c r="H41" s="144"/>
    </row>
    <row r="42" spans="1:8" ht="12.9" customHeight="1" x14ac:dyDescent="0.25">
      <c r="A42" s="168" t="s">
        <v>178</v>
      </c>
      <c r="B42" s="172"/>
      <c r="C42" s="172"/>
      <c r="D42" s="172"/>
      <c r="E42" s="166" t="str">
        <f t="shared" si="5"/>
        <v/>
      </c>
      <c r="F42" s="167" t="str">
        <f t="shared" si="5"/>
        <v/>
      </c>
      <c r="G42" s="144" t="str">
        <f t="shared" si="4"/>
        <v/>
      </c>
      <c r="H42" s="144" t="str">
        <f t="shared" si="4"/>
        <v/>
      </c>
    </row>
    <row r="43" spans="1:8" ht="12.9" customHeight="1" thickBot="1" x14ac:dyDescent="0.3">
      <c r="A43" s="169" t="s">
        <v>52</v>
      </c>
      <c r="B43" s="173"/>
      <c r="C43" s="173"/>
      <c r="D43" s="173"/>
      <c r="E43" s="160" t="str">
        <f t="shared" si="5"/>
        <v/>
      </c>
      <c r="F43" s="161" t="str">
        <f t="shared" si="5"/>
        <v/>
      </c>
      <c r="G43" s="144" t="str">
        <f t="shared" si="4"/>
        <v/>
      </c>
      <c r="H43" s="144" t="str">
        <f t="shared" si="4"/>
        <v/>
      </c>
    </row>
    <row r="44" spans="1:8" s="146" customFormat="1" ht="9" customHeight="1" thickBot="1" x14ac:dyDescent="0.25">
      <c r="A44" s="175" t="str">
        <f>IF(MAX(B44:F44)=0,"","Total by Hispanic/Latino Origin differs from Total by Age")</f>
        <v/>
      </c>
      <c r="B44" s="145" t="str">
        <f>IF(B12-SUM(B46:B48)=0,"",(B12-SUM(B46:B48)))</f>
        <v/>
      </c>
      <c r="C44" s="145" t="str">
        <f>IF(C12-SUM(C46:C48)=0,"",(C12-SUM(C46:C48)))</f>
        <v/>
      </c>
      <c r="D44" s="145" t="str">
        <f>IF(D12-SUM(D46:D48)=0,"",(D12-SUM(D46:D48)))</f>
        <v/>
      </c>
      <c r="E44" s="176"/>
      <c r="F44" s="176"/>
      <c r="G44" s="144"/>
      <c r="H44" s="144"/>
    </row>
    <row r="45" spans="1:8" ht="12.9" customHeight="1" x14ac:dyDescent="0.25">
      <c r="A45" s="449" t="s">
        <v>179</v>
      </c>
      <c r="B45" s="455"/>
      <c r="C45" s="455"/>
      <c r="D45" s="455"/>
      <c r="E45" s="450"/>
      <c r="F45" s="451"/>
      <c r="G45" s="144"/>
      <c r="H45" s="144"/>
    </row>
    <row r="46" spans="1:8" ht="12.9" customHeight="1" x14ac:dyDescent="0.25">
      <c r="A46" s="177" t="s">
        <v>180</v>
      </c>
      <c r="B46" s="178"/>
      <c r="C46" s="178"/>
      <c r="D46" s="178"/>
      <c r="E46" s="166" t="str">
        <f t="shared" ref="E46:F48" si="6">IF($B46&gt;0,C46/$B46,"")</f>
        <v/>
      </c>
      <c r="F46" s="167" t="str">
        <f t="shared" si="6"/>
        <v/>
      </c>
      <c r="G46" s="144" t="str">
        <f t="shared" ref="G46:H48" si="7">IF(C46=0, "", IF(E46&lt;=1, "", "Caution! Percent Readmitted exceeds 100%"))</f>
        <v/>
      </c>
      <c r="H46" s="144" t="str">
        <f t="shared" si="7"/>
        <v/>
      </c>
    </row>
    <row r="47" spans="1:8" ht="12.9" customHeight="1" x14ac:dyDescent="0.25">
      <c r="A47" s="177" t="s">
        <v>190</v>
      </c>
      <c r="B47" s="178"/>
      <c r="C47" s="178"/>
      <c r="D47" s="178"/>
      <c r="E47" s="166" t="str">
        <f t="shared" si="6"/>
        <v/>
      </c>
      <c r="F47" s="167" t="str">
        <f t="shared" si="6"/>
        <v/>
      </c>
      <c r="G47" s="144" t="str">
        <f t="shared" si="7"/>
        <v/>
      </c>
      <c r="H47" s="144" t="str">
        <f t="shared" si="7"/>
        <v/>
      </c>
    </row>
    <row r="48" spans="1:8" ht="12.9" customHeight="1" thickBot="1" x14ac:dyDescent="0.3">
      <c r="A48" s="179" t="s">
        <v>191</v>
      </c>
      <c r="B48" s="180"/>
      <c r="C48" s="180"/>
      <c r="D48" s="180"/>
      <c r="E48" s="160" t="str">
        <f t="shared" si="6"/>
        <v/>
      </c>
      <c r="F48" s="161" t="str">
        <f t="shared" si="6"/>
        <v/>
      </c>
      <c r="G48" s="144" t="str">
        <f t="shared" si="7"/>
        <v/>
      </c>
      <c r="H48" s="144" t="str">
        <f t="shared" si="7"/>
        <v/>
      </c>
    </row>
    <row r="49" spans="1:107" ht="6" customHeight="1" x14ac:dyDescent="0.25">
      <c r="E49" s="181"/>
      <c r="F49" s="181"/>
    </row>
    <row r="50" spans="1:107" x14ac:dyDescent="0.25">
      <c r="A50" s="80" t="s">
        <v>192</v>
      </c>
      <c r="O50" s="182"/>
    </row>
    <row r="51" spans="1:107" ht="6" customHeight="1" x14ac:dyDescent="0.25"/>
    <row r="52" spans="1:107" ht="26.25" customHeight="1" x14ac:dyDescent="0.25">
      <c r="A52" s="183" t="s">
        <v>107</v>
      </c>
      <c r="B52" s="456"/>
      <c r="C52" s="457"/>
      <c r="D52" s="457"/>
      <c r="E52" s="457"/>
      <c r="F52" s="458"/>
      <c r="G52" s="184"/>
      <c r="H52" s="184"/>
      <c r="I52" s="184"/>
      <c r="J52" s="184"/>
      <c r="K52" s="184"/>
      <c r="CY52" s="202"/>
      <c r="CZ52" s="202"/>
      <c r="DA52" s="202"/>
      <c r="DB52" s="202"/>
      <c r="DC52" s="202"/>
    </row>
    <row r="53" spans="1:107" ht="6" customHeight="1" x14ac:dyDescent="0.25">
      <c r="A53" s="185"/>
      <c r="B53" s="133"/>
      <c r="C53" s="133"/>
      <c r="D53" s="133"/>
      <c r="E53" s="133"/>
      <c r="F53" s="133"/>
      <c r="G53" s="133"/>
      <c r="H53" s="133"/>
      <c r="I53" s="133"/>
      <c r="J53" s="133"/>
      <c r="K53" s="133"/>
      <c r="BK53" s="186"/>
      <c r="BL53" s="186"/>
      <c r="BM53" s="186"/>
      <c r="BN53" s="187"/>
      <c r="BO53" s="188"/>
      <c r="CY53" s="199"/>
      <c r="CZ53" s="199"/>
      <c r="DA53" s="199"/>
      <c r="DB53" s="200"/>
      <c r="DC53" s="201"/>
    </row>
    <row r="54" spans="1:107" x14ac:dyDescent="0.25">
      <c r="A54" s="132"/>
      <c r="B54" s="133"/>
      <c r="C54" s="133"/>
      <c r="D54" s="133"/>
      <c r="E54" s="133"/>
      <c r="F54" s="133"/>
      <c r="G54" s="133"/>
      <c r="H54" s="133"/>
      <c r="I54" s="133"/>
      <c r="J54" s="133"/>
      <c r="K54" s="133"/>
    </row>
  </sheetData>
  <protectedRanges>
    <protectedRange sqref="O47" name="Range3_1"/>
    <protectedRange sqref="B49:F49 B13:D13" name="Range2_1"/>
    <protectedRange sqref="B4:F5" name="Range1_1"/>
    <protectedRange sqref="B12:D12" name="Range2_4_1"/>
    <protectedRange sqref="B45:D45 B24:D24 B26:D26 B14:D14 B35:D35 B21:D21" name="Range2_5_1"/>
    <protectedRange sqref="C15:D20 B15:B18 B22:D23" name="Range2_1_2_1"/>
    <protectedRange sqref="B33 C27:D33" name="Range2_2_2_1"/>
    <protectedRange sqref="B36:B41 B43 C36:D43" name="Range2_3_2_1"/>
    <protectedRange sqref="B44:D44" name="Range2_3_1_1_1"/>
    <protectedRange sqref="B34:D34" name="Range2_2_1_1_1"/>
    <protectedRange sqref="B25:D25" name="Range2_1_1_1_1"/>
  </protectedRanges>
  <mergeCells count="13">
    <mergeCell ref="A1:F1"/>
    <mergeCell ref="C7:D7"/>
    <mergeCell ref="B8:F8"/>
    <mergeCell ref="A9:A11"/>
    <mergeCell ref="B9:B11"/>
    <mergeCell ref="C9:D10"/>
    <mergeCell ref="E9:F10"/>
    <mergeCell ref="A4:F4"/>
    <mergeCell ref="A14:F14"/>
    <mergeCell ref="A26:F26"/>
    <mergeCell ref="A35:F35"/>
    <mergeCell ref="A45:F45"/>
    <mergeCell ref="B52:F52"/>
  </mergeCells>
  <dataValidations count="8">
    <dataValidation type="textLength" operator="lessThanOrEqual" allowBlank="1" showErrorMessage="1" errorTitle="Footnote is too long!" error="Footnotes cannot be longer than 255 characters, please enter additional footnotes on the &quot;General Comments&quot; page." promptTitle="Footnote is too long!" prompt="Footnotes cannot be longer than 255 characters, please enter additional footnotes as a &quot;General Footnote&quot; on a separate page." sqref="B52:F52" xr:uid="{00000000-0002-0000-3700-000000000000}">
      <formula1>255</formula1>
    </dataValidation>
    <dataValidation type="textLength" operator="equal" showErrorMessage="1" errorTitle="Invalis state name entered." error="Please enter the two character state abbreviation only." promptTitle="Enter a 2 character state name." prompt="Please enter a two character state abbreviation only." sqref="B8:F8" xr:uid="{00000000-0002-0000-3700-000001000000}">
      <formula1>2</formula1>
    </dataValidation>
    <dataValidation type="custom" allowBlank="1" showErrorMessage="1" errorTitle="CAUTION!" error="This is an automatically calculated Total using the sums of the Age categories." promptTitle="CAUTION" prompt="This is an automatically calculated Total using the sums of the Age categories." sqref="B12:D12" xr:uid="{00000000-0002-0000-3700-000002000000}">
      <formula1>"None"</formula1>
    </dataValidation>
    <dataValidation allowBlank="1" showErrorMessage="1" errorTitle="CAUTION!" error="This is automatically calculated using the Number of Discharges divided by the Number of Readmissions." promptTitle="CAUTION" prompt="This is automatically calculated using the Number of Discharges divided by the Number of Readmissions." sqref="E12:F12" xr:uid="{00000000-0002-0000-3700-000003000000}"/>
    <dataValidation type="custom" allowBlank="1" showErrorMessage="1" errorTitle="CAUTION!" error="This is automatically calculated using the Number of Discharges divided by the Number of Readmissions." promptTitle="CAUTION" prompt="This is automatically calculated using the Number of Discharges divided by the Number of Readmissions." sqref="E15:F24 E46:F48 E36:F43 E27:F33" xr:uid="{00000000-0002-0000-3700-000004000000}">
      <formula1>"None"</formula1>
    </dataValidation>
    <dataValidation type="custom" allowBlank="1" showInputMessage="1" showErrorMessage="1" errorTitle="Invalid Value" error="30 days readmissoins cannot be higher than 180 days readmissions" sqref="C15:C24 C36:C43 C27:C33" xr:uid="{00000000-0002-0000-3700-000005000000}">
      <formula1>C15&lt;=D15</formula1>
    </dataValidation>
    <dataValidation type="custom" allowBlank="1" showInputMessage="1" showErrorMessage="1" errorTitle="Invalid Number" error="180 days readmissions cannot be less than 30 days readmissions" sqref="D15:D24 D36:D43 D27:D33" xr:uid="{00000000-0002-0000-3700-000006000000}">
      <formula1>D15&gt;=C15</formula1>
    </dataValidation>
    <dataValidation type="custom" allowBlank="1" showInputMessage="1" showErrorMessage="1" error="180 days readmissions cannot be less than 30 days readmissions" sqref="D46:D48" xr:uid="{00000000-0002-0000-3700-000007000000}">
      <formula1>D46&gt;=C46</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49153" r:id="rId3" name="Option Button 1">
              <controlPr locked="0" defaultSize="0" autoFill="0" autoLine="0" autoPict="0">
                <anchor moveWithCells="1">
                  <from>
                    <xdr:col>1</xdr:col>
                    <xdr:colOff>7620</xdr:colOff>
                    <xdr:row>48</xdr:row>
                    <xdr:rowOff>76200</xdr:rowOff>
                  </from>
                  <to>
                    <xdr:col>1</xdr:col>
                    <xdr:colOff>708660</xdr:colOff>
                    <xdr:row>50</xdr:row>
                    <xdr:rowOff>45720</xdr:rowOff>
                  </to>
                </anchor>
              </controlPr>
            </control>
          </mc:Choice>
        </mc:AlternateContent>
        <mc:AlternateContent xmlns:mc="http://schemas.openxmlformats.org/markup-compatibility/2006">
          <mc:Choice Requires="x14">
            <control shapeId="49154" r:id="rId4" name="Option Button 2">
              <controlPr locked="0" defaultSize="0" autoFill="0" autoLine="0" autoPict="0">
                <anchor moveWithCells="1">
                  <from>
                    <xdr:col>1</xdr:col>
                    <xdr:colOff>1409700</xdr:colOff>
                    <xdr:row>48</xdr:row>
                    <xdr:rowOff>76200</xdr:rowOff>
                  </from>
                  <to>
                    <xdr:col>2</xdr:col>
                    <xdr:colOff>594360</xdr:colOff>
                    <xdr:row>50</xdr:row>
                    <xdr:rowOff>45720</xdr:rowOff>
                  </to>
                </anchor>
              </controlPr>
            </control>
          </mc:Choice>
        </mc:AlternateContent>
        <mc:AlternateContent xmlns:mc="http://schemas.openxmlformats.org/markup-compatibility/2006">
          <mc:Choice Requires="x14">
            <control shapeId="49155" r:id="rId5" name="Option Button 3">
              <controlPr locked="0" defaultSize="0" autoFill="0" autoLine="0" autoPict="0">
                <anchor moveWithCells="1">
                  <from>
                    <xdr:col>1</xdr:col>
                    <xdr:colOff>7620</xdr:colOff>
                    <xdr:row>48</xdr:row>
                    <xdr:rowOff>76200</xdr:rowOff>
                  </from>
                  <to>
                    <xdr:col>1</xdr:col>
                    <xdr:colOff>708660</xdr:colOff>
                    <xdr:row>50</xdr:row>
                    <xdr:rowOff>45720</xdr:rowOff>
                  </to>
                </anchor>
              </controlPr>
            </control>
          </mc:Choice>
        </mc:AlternateContent>
        <mc:AlternateContent xmlns:mc="http://schemas.openxmlformats.org/markup-compatibility/2006">
          <mc:Choice Requires="x14">
            <control shapeId="49156" r:id="rId6" name="Option Button 4">
              <controlPr locked="0" defaultSize="0" autoFill="0" autoLine="0" autoPict="0">
                <anchor moveWithCells="1">
                  <from>
                    <xdr:col>1</xdr:col>
                    <xdr:colOff>1409700</xdr:colOff>
                    <xdr:row>48</xdr:row>
                    <xdr:rowOff>76200</xdr:rowOff>
                  </from>
                  <to>
                    <xdr:col>2</xdr:col>
                    <xdr:colOff>594360</xdr:colOff>
                    <xdr:row>50</xdr:row>
                    <xdr:rowOff>45720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H52"/>
  <sheetViews>
    <sheetView zoomScale="80" zoomScaleNormal="80" workbookViewId="0">
      <selection sqref="A1:F1"/>
    </sheetView>
  </sheetViews>
  <sheetFormatPr defaultColWidth="9.109375" defaultRowHeight="13.2" x14ac:dyDescent="0.25"/>
  <cols>
    <col min="1" max="1" width="30.6640625" style="197" customWidth="1"/>
    <col min="2" max="2" width="13.6640625" style="197" customWidth="1"/>
    <col min="3" max="6" width="11.6640625" style="197" customWidth="1"/>
    <col min="7" max="8" width="20.6640625" style="80" customWidth="1"/>
    <col min="9" max="16384" width="9.109375" style="80"/>
  </cols>
  <sheetData>
    <row r="1" spans="1:8" ht="27.9" customHeight="1" x14ac:dyDescent="0.25">
      <c r="A1" s="459" t="s">
        <v>193</v>
      </c>
      <c r="B1" s="459"/>
      <c r="C1" s="459"/>
      <c r="D1" s="459"/>
      <c r="E1" s="459"/>
      <c r="F1" s="459"/>
    </row>
    <row r="2" spans="1:8" x14ac:dyDescent="0.25">
      <c r="A2" s="2"/>
      <c r="B2" s="80"/>
      <c r="C2" s="80"/>
      <c r="D2" s="80"/>
      <c r="E2" s="80"/>
      <c r="F2" s="80"/>
    </row>
    <row r="3" spans="1:8" ht="18" customHeight="1" x14ac:dyDescent="0.3">
      <c r="A3" s="149" t="s">
        <v>5</v>
      </c>
      <c r="B3" s="80"/>
      <c r="C3" s="80"/>
      <c r="D3" s="80"/>
      <c r="E3" s="80"/>
      <c r="F3" s="80"/>
    </row>
    <row r="4" spans="1:8" ht="44.25" customHeight="1" x14ac:dyDescent="0.25">
      <c r="A4" s="482" t="s">
        <v>194</v>
      </c>
      <c r="B4" s="482"/>
      <c r="C4" s="482"/>
      <c r="D4" s="482"/>
      <c r="E4" s="482"/>
      <c r="F4" s="482"/>
    </row>
    <row r="5" spans="1:8" ht="8.4" customHeight="1" thickBot="1" x14ac:dyDescent="0.3">
      <c r="A5" s="150"/>
      <c r="B5" s="150"/>
      <c r="C5" s="150"/>
      <c r="D5" s="150"/>
      <c r="E5" s="150"/>
      <c r="F5" s="80"/>
    </row>
    <row r="6" spans="1:8" ht="12.9" customHeight="1" x14ac:dyDescent="0.25">
      <c r="A6" s="151" t="s">
        <v>195</v>
      </c>
      <c r="B6" s="152"/>
      <c r="C6" s="152"/>
      <c r="D6" s="152"/>
      <c r="E6" s="152"/>
      <c r="F6" s="152"/>
    </row>
    <row r="7" spans="1:8" ht="12.9" customHeight="1" x14ac:dyDescent="0.25">
      <c r="A7" s="143" t="s">
        <v>7</v>
      </c>
      <c r="B7" s="189" t="s">
        <v>0</v>
      </c>
      <c r="C7" s="476"/>
      <c r="D7" s="477"/>
      <c r="E7" s="189" t="s">
        <v>1</v>
      </c>
      <c r="F7" s="203"/>
    </row>
    <row r="8" spans="1:8" ht="12.9" customHeight="1" thickBot="1" x14ac:dyDescent="0.3">
      <c r="A8" s="190" t="s">
        <v>2</v>
      </c>
      <c r="B8" s="478"/>
      <c r="C8" s="463"/>
      <c r="D8" s="463"/>
      <c r="E8" s="463"/>
      <c r="F8" s="464"/>
    </row>
    <row r="9" spans="1:8" x14ac:dyDescent="0.25">
      <c r="A9" s="479"/>
      <c r="B9" s="480" t="s">
        <v>184</v>
      </c>
      <c r="C9" s="469" t="s">
        <v>185</v>
      </c>
      <c r="D9" s="470"/>
      <c r="E9" s="472" t="s">
        <v>186</v>
      </c>
      <c r="F9" s="473"/>
    </row>
    <row r="10" spans="1:8" ht="29.25" customHeight="1" x14ac:dyDescent="0.25">
      <c r="A10" s="466"/>
      <c r="B10" s="481"/>
      <c r="C10" s="471"/>
      <c r="D10" s="471"/>
      <c r="E10" s="474"/>
      <c r="F10" s="475"/>
    </row>
    <row r="11" spans="1:8" x14ac:dyDescent="0.25">
      <c r="A11" s="466"/>
      <c r="B11" s="481"/>
      <c r="C11" s="293" t="s">
        <v>187</v>
      </c>
      <c r="D11" s="293" t="s">
        <v>188</v>
      </c>
      <c r="E11" s="293" t="s">
        <v>187</v>
      </c>
      <c r="F11" s="294" t="s">
        <v>188</v>
      </c>
    </row>
    <row r="12" spans="1:8" ht="12.9" customHeight="1" thickBot="1" x14ac:dyDescent="0.3">
      <c r="A12" s="157" t="s">
        <v>164</v>
      </c>
      <c r="B12" s="191">
        <f>SUM(B21:B24)</f>
        <v>0</v>
      </c>
      <c r="C12" s="159">
        <f>SUM(C21:C24)</f>
        <v>0</v>
      </c>
      <c r="D12" s="159">
        <f>SUM(D21:D24)</f>
        <v>0</v>
      </c>
      <c r="E12" s="160" t="str">
        <f>IF($B12&gt;0,C12/$B12,"")</f>
        <v/>
      </c>
      <c r="F12" s="161" t="str">
        <f>IF($B12&gt;0,D12/$B12,"")</f>
        <v/>
      </c>
    </row>
    <row r="13" spans="1:8" ht="8.1" customHeight="1" thickBot="1" x14ac:dyDescent="0.3">
      <c r="A13" s="162"/>
      <c r="B13" s="163"/>
      <c r="C13" s="163"/>
      <c r="D13" s="163"/>
      <c r="E13" s="163"/>
      <c r="F13" s="163"/>
    </row>
    <row r="14" spans="1:8" ht="12.9" customHeight="1" x14ac:dyDescent="0.25">
      <c r="A14" s="449" t="s">
        <v>174</v>
      </c>
      <c r="B14" s="450"/>
      <c r="C14" s="450"/>
      <c r="D14" s="450"/>
      <c r="E14" s="450"/>
      <c r="F14" s="451"/>
    </row>
    <row r="15" spans="1:8" ht="12.9" customHeight="1" x14ac:dyDescent="0.25">
      <c r="A15" s="118" t="s">
        <v>155</v>
      </c>
      <c r="B15" s="192"/>
      <c r="C15" s="172"/>
      <c r="D15" s="165"/>
      <c r="E15" s="166" t="str">
        <f t="shared" ref="E15:F24" si="0">IF($B15&gt;0,C15/$B15,"")</f>
        <v/>
      </c>
      <c r="F15" s="167" t="str">
        <f t="shared" si="0"/>
        <v/>
      </c>
      <c r="G15" s="144" t="str">
        <f t="shared" ref="G15:H24" si="1">IF(C15=0, "", IF(E15&lt;=1, "", "Caution! Percent Readmitted exceeds 100%"))</f>
        <v/>
      </c>
      <c r="H15" s="144" t="str">
        <f t="shared" si="1"/>
        <v/>
      </c>
    </row>
    <row r="16" spans="1:8" ht="12.9" customHeight="1" x14ac:dyDescent="0.25">
      <c r="A16" s="213" t="s">
        <v>156</v>
      </c>
      <c r="B16" s="192"/>
      <c r="C16" s="172"/>
      <c r="D16" s="165"/>
      <c r="E16" s="166" t="str">
        <f t="shared" si="0"/>
        <v/>
      </c>
      <c r="F16" s="167" t="str">
        <f t="shared" si="0"/>
        <v/>
      </c>
      <c r="G16" s="144" t="str">
        <f t="shared" si="1"/>
        <v/>
      </c>
      <c r="H16" s="144" t="str">
        <f t="shared" si="1"/>
        <v/>
      </c>
    </row>
    <row r="17" spans="1:8" ht="12.9" customHeight="1" x14ac:dyDescent="0.25">
      <c r="A17" s="122" t="s">
        <v>157</v>
      </c>
      <c r="B17" s="192"/>
      <c r="C17" s="172"/>
      <c r="D17" s="165"/>
      <c r="E17" s="166" t="str">
        <f t="shared" si="0"/>
        <v/>
      </c>
      <c r="F17" s="167" t="str">
        <f t="shared" si="0"/>
        <v/>
      </c>
      <c r="G17" s="144" t="str">
        <f t="shared" si="1"/>
        <v/>
      </c>
      <c r="H17" s="144" t="str">
        <f t="shared" si="1"/>
        <v/>
      </c>
    </row>
    <row r="18" spans="1:8" ht="12.9" customHeight="1" x14ac:dyDescent="0.25">
      <c r="A18" s="122" t="s">
        <v>158</v>
      </c>
      <c r="B18" s="192"/>
      <c r="C18" s="172"/>
      <c r="D18" s="165"/>
      <c r="E18" s="166" t="str">
        <f t="shared" si="0"/>
        <v/>
      </c>
      <c r="F18" s="167" t="str">
        <f t="shared" si="0"/>
        <v/>
      </c>
      <c r="G18" s="144" t="str">
        <f t="shared" si="1"/>
        <v/>
      </c>
      <c r="H18" s="144" t="str">
        <f t="shared" si="1"/>
        <v/>
      </c>
    </row>
    <row r="19" spans="1:8" ht="12.9" customHeight="1" x14ac:dyDescent="0.25">
      <c r="A19" s="118" t="s">
        <v>159</v>
      </c>
      <c r="B19" s="192"/>
      <c r="C19" s="172"/>
      <c r="D19" s="165"/>
      <c r="E19" s="166" t="str">
        <f t="shared" si="0"/>
        <v/>
      </c>
      <c r="F19" s="167" t="str">
        <f t="shared" si="0"/>
        <v/>
      </c>
      <c r="G19" s="144" t="str">
        <f t="shared" si="1"/>
        <v/>
      </c>
      <c r="H19" s="144" t="str">
        <f t="shared" si="1"/>
        <v/>
      </c>
    </row>
    <row r="20" spans="1:8" ht="12.9" customHeight="1" x14ac:dyDescent="0.25">
      <c r="A20" s="118" t="s">
        <v>160</v>
      </c>
      <c r="B20" s="192"/>
      <c r="C20" s="172"/>
      <c r="D20" s="165"/>
      <c r="E20" s="166" t="str">
        <f t="shared" si="0"/>
        <v/>
      </c>
      <c r="F20" s="167" t="str">
        <f t="shared" si="0"/>
        <v/>
      </c>
      <c r="G20" s="144" t="str">
        <f t="shared" si="1"/>
        <v/>
      </c>
      <c r="H20" s="144" t="str">
        <f t="shared" si="1"/>
        <v/>
      </c>
    </row>
    <row r="21" spans="1:8" ht="12.9" customHeight="1" x14ac:dyDescent="0.25">
      <c r="A21" s="122" t="s">
        <v>161</v>
      </c>
      <c r="B21" s="192"/>
      <c r="C21" s="172"/>
      <c r="D21" s="165"/>
      <c r="E21" s="166" t="str">
        <f t="shared" si="0"/>
        <v/>
      </c>
      <c r="F21" s="167" t="str">
        <f t="shared" si="0"/>
        <v/>
      </c>
      <c r="G21" s="144" t="str">
        <f t="shared" si="1"/>
        <v/>
      </c>
      <c r="H21" s="144" t="str">
        <f t="shared" si="1"/>
        <v/>
      </c>
    </row>
    <row r="22" spans="1:8" ht="12.9" customHeight="1" x14ac:dyDescent="0.25">
      <c r="A22" s="118" t="s">
        <v>162</v>
      </c>
      <c r="B22" s="192"/>
      <c r="C22" s="172"/>
      <c r="D22" s="165"/>
      <c r="E22" s="166" t="str">
        <f t="shared" si="0"/>
        <v/>
      </c>
      <c r="F22" s="167" t="str">
        <f t="shared" si="0"/>
        <v/>
      </c>
      <c r="G22" s="144" t="str">
        <f t="shared" si="1"/>
        <v/>
      </c>
      <c r="H22" s="144" t="str">
        <f t="shared" si="1"/>
        <v/>
      </c>
    </row>
    <row r="23" spans="1:8" ht="12.6" customHeight="1" x14ac:dyDescent="0.25">
      <c r="A23" s="118" t="s">
        <v>175</v>
      </c>
      <c r="B23" s="192"/>
      <c r="C23" s="172"/>
      <c r="D23" s="165"/>
      <c r="E23" s="166" t="str">
        <f t="shared" si="0"/>
        <v/>
      </c>
      <c r="F23" s="167" t="str">
        <f t="shared" si="0"/>
        <v/>
      </c>
      <c r="G23" s="144" t="str">
        <f t="shared" si="1"/>
        <v/>
      </c>
      <c r="H23" s="144" t="str">
        <f t="shared" si="1"/>
        <v/>
      </c>
    </row>
    <row r="24" spans="1:8" ht="12.9" customHeight="1" thickBot="1" x14ac:dyDescent="0.3">
      <c r="A24" s="169" t="s">
        <v>16</v>
      </c>
      <c r="B24" s="192"/>
      <c r="C24" s="172"/>
      <c r="D24" s="165"/>
      <c r="E24" s="166" t="str">
        <f t="shared" si="0"/>
        <v/>
      </c>
      <c r="F24" s="167" t="str">
        <f t="shared" si="0"/>
        <v/>
      </c>
      <c r="G24" s="144" t="str">
        <f t="shared" si="1"/>
        <v/>
      </c>
      <c r="H24" s="144" t="str">
        <f t="shared" si="1"/>
        <v/>
      </c>
    </row>
    <row r="25" spans="1:8" ht="11.25" customHeight="1" thickBot="1" x14ac:dyDescent="0.3">
      <c r="A25" s="198" t="str">
        <f>IF(MAX(B25:F25)=0,"","Total by Gender differs from Total by Age")</f>
        <v/>
      </c>
      <c r="B25" s="145" t="str">
        <f>IF(B12-SUM(B31:B33)=0,"",(B12-SUM(B31:B33)))</f>
        <v/>
      </c>
      <c r="C25" s="145" t="str">
        <f>IF(C12-SUM(C31:C33)=0,"",(C12-SUM(C31:C33)))</f>
        <v/>
      </c>
      <c r="D25" s="145" t="str">
        <f>IF(D12-SUM(D31:D33)=0,"",(D12-SUM(D31:D33)))</f>
        <v/>
      </c>
      <c r="E25" s="145"/>
      <c r="F25" s="171"/>
      <c r="G25" s="144"/>
      <c r="H25" s="144"/>
    </row>
    <row r="26" spans="1:8" ht="12.9" customHeight="1" x14ac:dyDescent="0.25">
      <c r="A26" s="452" t="s">
        <v>176</v>
      </c>
      <c r="B26" s="453"/>
      <c r="C26" s="453"/>
      <c r="D26" s="453"/>
      <c r="E26" s="453"/>
      <c r="F26" s="454"/>
      <c r="G26" s="144"/>
      <c r="H26" s="144"/>
    </row>
    <row r="27" spans="1:8" ht="12.9" customHeight="1" x14ac:dyDescent="0.25">
      <c r="A27" s="147" t="s">
        <v>17</v>
      </c>
      <c r="B27" s="172"/>
      <c r="C27" s="172"/>
      <c r="D27" s="172"/>
      <c r="E27" s="166" t="str">
        <f t="shared" ref="E27:F33" si="2">IF($B27&gt;0,C27/$B27,"")</f>
        <v/>
      </c>
      <c r="F27" s="167" t="str">
        <f t="shared" si="2"/>
        <v/>
      </c>
      <c r="G27" s="144" t="str">
        <f t="shared" ref="G27:H33" si="3">IF(C27=0, "", IF(E27&lt;=1, "", "Caution! Percent Readmitted exceeds 100%"))</f>
        <v/>
      </c>
      <c r="H27" s="144" t="str">
        <f t="shared" si="3"/>
        <v/>
      </c>
    </row>
    <row r="28" spans="1:8" ht="12.9" customHeight="1" x14ac:dyDescent="0.25">
      <c r="A28" s="147" t="s">
        <v>18</v>
      </c>
      <c r="B28" s="218"/>
      <c r="C28" s="219"/>
      <c r="D28" s="219"/>
      <c r="E28" s="220" t="str">
        <f t="shared" si="2"/>
        <v/>
      </c>
      <c r="F28" s="221" t="str">
        <f t="shared" si="2"/>
        <v/>
      </c>
      <c r="G28" s="144" t="str">
        <f t="shared" si="3"/>
        <v/>
      </c>
      <c r="H28" s="144" t="str">
        <f t="shared" si="3"/>
        <v/>
      </c>
    </row>
    <row r="29" spans="1:8" ht="12.9" customHeight="1" x14ac:dyDescent="0.25">
      <c r="A29" s="301" t="s">
        <v>200</v>
      </c>
      <c r="B29" s="192"/>
      <c r="C29" s="172"/>
      <c r="D29" s="172"/>
      <c r="E29" s="166" t="str">
        <f t="shared" si="2"/>
        <v/>
      </c>
      <c r="F29" s="167" t="str">
        <f t="shared" si="2"/>
        <v/>
      </c>
      <c r="G29" s="144" t="str">
        <f t="shared" si="3"/>
        <v/>
      </c>
      <c r="H29" s="144" t="str">
        <f t="shared" si="3"/>
        <v/>
      </c>
    </row>
    <row r="30" spans="1:8" ht="12.9" customHeight="1" x14ac:dyDescent="0.25">
      <c r="A30" s="301" t="s">
        <v>203</v>
      </c>
      <c r="B30" s="222"/>
      <c r="C30" s="223"/>
      <c r="D30" s="223"/>
      <c r="E30" s="195" t="str">
        <f t="shared" si="2"/>
        <v/>
      </c>
      <c r="F30" s="196" t="str">
        <f t="shared" si="2"/>
        <v/>
      </c>
      <c r="G30" s="144" t="str">
        <f t="shared" si="3"/>
        <v/>
      </c>
      <c r="H30" s="144" t="str">
        <f t="shared" si="3"/>
        <v/>
      </c>
    </row>
    <row r="31" spans="1:8" ht="12.9" customHeight="1" x14ac:dyDescent="0.25">
      <c r="A31" s="301" t="s">
        <v>204</v>
      </c>
      <c r="B31" s="172"/>
      <c r="C31" s="172"/>
      <c r="D31" s="172"/>
      <c r="E31" s="166" t="str">
        <f t="shared" si="2"/>
        <v/>
      </c>
      <c r="F31" s="167" t="str">
        <f t="shared" si="2"/>
        <v/>
      </c>
      <c r="G31" s="144" t="str">
        <f t="shared" si="3"/>
        <v/>
      </c>
      <c r="H31" s="144" t="str">
        <f t="shared" si="3"/>
        <v/>
      </c>
    </row>
    <row r="32" spans="1:8" ht="12.9" customHeight="1" x14ac:dyDescent="0.25">
      <c r="A32" s="224" t="s">
        <v>19</v>
      </c>
      <c r="B32" s="192"/>
      <c r="C32" s="172"/>
      <c r="D32" s="172"/>
      <c r="E32" s="166" t="str">
        <f t="shared" si="2"/>
        <v/>
      </c>
      <c r="F32" s="167" t="str">
        <f t="shared" si="2"/>
        <v/>
      </c>
      <c r="G32" s="144" t="str">
        <f t="shared" si="3"/>
        <v/>
      </c>
      <c r="H32" s="144" t="str">
        <f t="shared" si="3"/>
        <v/>
      </c>
    </row>
    <row r="33" spans="1:8" ht="12.9" customHeight="1" thickBot="1" x14ac:dyDescent="0.3">
      <c r="A33" s="169" t="s">
        <v>16</v>
      </c>
      <c r="B33" s="193"/>
      <c r="C33" s="173"/>
      <c r="D33" s="173"/>
      <c r="E33" s="160" t="str">
        <f t="shared" si="2"/>
        <v/>
      </c>
      <c r="F33" s="161" t="str">
        <f t="shared" si="2"/>
        <v/>
      </c>
      <c r="G33" s="144" t="str">
        <f t="shared" si="3"/>
        <v/>
      </c>
      <c r="H33" s="144" t="str">
        <f t="shared" si="3"/>
        <v/>
      </c>
    </row>
    <row r="34" spans="1:8" ht="11.25" customHeight="1" thickBot="1" x14ac:dyDescent="0.3">
      <c r="A34" s="198" t="str">
        <f>IF(MAX(B34:F34)=0,"","Total by Race/Ethnicity differs from Total by Age")</f>
        <v/>
      </c>
      <c r="B34" s="145" t="str">
        <f>IF(B12-SUM(B36:B43)=0,"",(B12-SUM(B36:B43)))</f>
        <v/>
      </c>
      <c r="C34" s="145" t="str">
        <f>IF(C12-SUM(C36:C43)=0,"",(C12-SUM(C36:C43)))</f>
        <v/>
      </c>
      <c r="D34" s="145" t="str">
        <f>IF(D12-SUM(D36:D43)=0,"",(D12-SUM(D36:D43)))</f>
        <v/>
      </c>
      <c r="E34" s="171"/>
      <c r="F34" s="171"/>
      <c r="G34" s="144"/>
      <c r="H34" s="144"/>
    </row>
    <row r="35" spans="1:8" ht="12.9" customHeight="1" x14ac:dyDescent="0.25">
      <c r="A35" s="452" t="s">
        <v>177</v>
      </c>
      <c r="B35" s="453"/>
      <c r="C35" s="453"/>
      <c r="D35" s="453"/>
      <c r="E35" s="453"/>
      <c r="F35" s="454"/>
      <c r="G35" s="144"/>
      <c r="H35" s="144"/>
    </row>
    <row r="36" spans="1:8" ht="12.9" customHeight="1" x14ac:dyDescent="0.25">
      <c r="A36" s="174" t="s">
        <v>189</v>
      </c>
      <c r="B36" s="172"/>
      <c r="C36" s="172"/>
      <c r="D36" s="172"/>
      <c r="E36" s="166" t="str">
        <f>IF($B36&gt;0,C36/$B36,"")</f>
        <v/>
      </c>
      <c r="F36" s="167" t="str">
        <f>IF($B36&gt;0,D36/$B36,"")</f>
        <v/>
      </c>
      <c r="G36" s="144" t="str">
        <f t="shared" ref="G36:H43" si="4">IF(C36=0, "", IF(E36&lt;=1, "", "Caution! Percent Readmitted exceeds 100%"))</f>
        <v/>
      </c>
      <c r="H36" s="144" t="str">
        <f t="shared" si="4"/>
        <v/>
      </c>
    </row>
    <row r="37" spans="1:8" ht="12.9" customHeight="1" x14ac:dyDescent="0.25">
      <c r="A37" s="168" t="s">
        <v>10</v>
      </c>
      <c r="B37" s="192"/>
      <c r="C37" s="172"/>
      <c r="D37" s="172"/>
      <c r="E37" s="166" t="str">
        <f t="shared" ref="E37:F43" si="5">IF($B37&gt;0,C37/$B37,"")</f>
        <v/>
      </c>
      <c r="F37" s="167" t="str">
        <f t="shared" si="5"/>
        <v/>
      </c>
      <c r="G37" s="144" t="str">
        <f t="shared" si="4"/>
        <v/>
      </c>
      <c r="H37" s="144" t="str">
        <f t="shared" si="4"/>
        <v/>
      </c>
    </row>
    <row r="38" spans="1:8" ht="12.9" customHeight="1" x14ac:dyDescent="0.25">
      <c r="A38" s="174" t="s">
        <v>166</v>
      </c>
      <c r="B38" s="192"/>
      <c r="C38" s="172"/>
      <c r="D38" s="172"/>
      <c r="E38" s="166" t="str">
        <f t="shared" si="5"/>
        <v/>
      </c>
      <c r="F38" s="167" t="str">
        <f t="shared" si="5"/>
        <v/>
      </c>
      <c r="G38" s="144" t="str">
        <f t="shared" si="4"/>
        <v/>
      </c>
      <c r="H38" s="144" t="str">
        <f t="shared" si="4"/>
        <v/>
      </c>
    </row>
    <row r="39" spans="1:8" ht="12.9" customHeight="1" x14ac:dyDescent="0.25">
      <c r="A39" s="168" t="s">
        <v>167</v>
      </c>
      <c r="B39" s="192"/>
      <c r="C39" s="172"/>
      <c r="D39" s="172"/>
      <c r="E39" s="166" t="str">
        <f t="shared" si="5"/>
        <v/>
      </c>
      <c r="F39" s="167" t="str">
        <f t="shared" si="5"/>
        <v/>
      </c>
      <c r="G39" s="144" t="str">
        <f t="shared" si="4"/>
        <v/>
      </c>
      <c r="H39" s="144" t="str">
        <f t="shared" si="4"/>
        <v/>
      </c>
    </row>
    <row r="40" spans="1:8" ht="12.9" customHeight="1" x14ac:dyDescent="0.25">
      <c r="A40" s="168" t="s">
        <v>13</v>
      </c>
      <c r="B40" s="192"/>
      <c r="C40" s="172"/>
      <c r="D40" s="172"/>
      <c r="E40" s="166" t="str">
        <f t="shared" si="5"/>
        <v/>
      </c>
      <c r="F40" s="167" t="str">
        <f t="shared" si="5"/>
        <v/>
      </c>
      <c r="G40" s="144" t="str">
        <f t="shared" si="4"/>
        <v/>
      </c>
      <c r="H40" s="144" t="str">
        <f t="shared" si="4"/>
        <v/>
      </c>
    </row>
    <row r="41" spans="1:8" ht="12.9" customHeight="1" x14ac:dyDescent="0.25">
      <c r="A41" s="168" t="s">
        <v>14</v>
      </c>
      <c r="B41" s="192"/>
      <c r="C41" s="172"/>
      <c r="D41" s="172"/>
      <c r="E41" s="166"/>
      <c r="F41" s="167"/>
      <c r="G41" s="144"/>
      <c r="H41" s="144"/>
    </row>
    <row r="42" spans="1:8" ht="12.9" customHeight="1" x14ac:dyDescent="0.25">
      <c r="A42" s="168" t="s">
        <v>178</v>
      </c>
      <c r="B42" s="192"/>
      <c r="C42" s="172"/>
      <c r="D42" s="172"/>
      <c r="E42" s="166" t="str">
        <f t="shared" si="5"/>
        <v/>
      </c>
      <c r="F42" s="167" t="str">
        <f t="shared" si="5"/>
        <v/>
      </c>
      <c r="G42" s="144" t="str">
        <f t="shared" si="4"/>
        <v/>
      </c>
      <c r="H42" s="144" t="str">
        <f t="shared" si="4"/>
        <v/>
      </c>
    </row>
    <row r="43" spans="1:8" ht="12.9" customHeight="1" thickBot="1" x14ac:dyDescent="0.3">
      <c r="A43" s="169" t="s">
        <v>52</v>
      </c>
      <c r="B43" s="193"/>
      <c r="C43" s="173"/>
      <c r="D43" s="173"/>
      <c r="E43" s="160" t="str">
        <f t="shared" si="5"/>
        <v/>
      </c>
      <c r="F43" s="161" t="str">
        <f t="shared" si="5"/>
        <v/>
      </c>
      <c r="G43" s="144" t="str">
        <f t="shared" si="4"/>
        <v/>
      </c>
      <c r="H43" s="144" t="str">
        <f t="shared" si="4"/>
        <v/>
      </c>
    </row>
    <row r="44" spans="1:8" ht="11.25" customHeight="1" thickBot="1" x14ac:dyDescent="0.3">
      <c r="A44" s="175" t="str">
        <f>IF(MAX(B44:F44)=0,"","Total by Hispanic/Latino Origin differs from Total by Age")</f>
        <v/>
      </c>
      <c r="B44" s="145" t="str">
        <f>IF(B12-SUM(B46:B48)=0,"",(B12-SUM(B46:B48)))</f>
        <v/>
      </c>
      <c r="C44" s="145" t="str">
        <f>IF(C12-SUM(C46:C48)=0,"",(C12-SUM(C46:C48)))</f>
        <v/>
      </c>
      <c r="D44" s="145" t="str">
        <f>IF(D12-SUM(D46:D48)=0,"",(D12-SUM(D46:D48)))</f>
        <v/>
      </c>
      <c r="E44" s="176"/>
      <c r="F44" s="176"/>
      <c r="G44" s="144"/>
      <c r="H44" s="144"/>
    </row>
    <row r="45" spans="1:8" ht="12.9" customHeight="1" thickBot="1" x14ac:dyDescent="0.3">
      <c r="A45" s="483" t="s">
        <v>180</v>
      </c>
      <c r="B45" s="484"/>
      <c r="C45" s="484"/>
      <c r="D45" s="484"/>
      <c r="E45" s="484"/>
      <c r="F45" s="485"/>
      <c r="G45" s="144"/>
      <c r="H45" s="144"/>
    </row>
    <row r="46" spans="1:8" ht="12.9" customHeight="1" x14ac:dyDescent="0.25">
      <c r="A46" s="194" t="s">
        <v>180</v>
      </c>
      <c r="B46" s="178"/>
      <c r="C46" s="178"/>
      <c r="D46" s="178"/>
      <c r="E46" s="195" t="str">
        <f t="shared" ref="E46:F48" si="6">IF($B46&gt;0,C46/$B46,"")</f>
        <v/>
      </c>
      <c r="F46" s="196" t="str">
        <f t="shared" si="6"/>
        <v/>
      </c>
      <c r="G46" s="144" t="str">
        <f t="shared" ref="G46:H48" si="7">IF(C46=0, "", IF(E46&lt;=1, "", "Caution! Percent Readmitted exceeds 100%"))</f>
        <v/>
      </c>
      <c r="H46" s="144" t="str">
        <f t="shared" si="7"/>
        <v/>
      </c>
    </row>
    <row r="47" spans="1:8" ht="12.9" customHeight="1" x14ac:dyDescent="0.25">
      <c r="A47" s="168" t="s">
        <v>190</v>
      </c>
      <c r="B47" s="178"/>
      <c r="C47" s="178"/>
      <c r="D47" s="178"/>
      <c r="E47" s="166" t="str">
        <f t="shared" si="6"/>
        <v/>
      </c>
      <c r="F47" s="167" t="str">
        <f t="shared" si="6"/>
        <v/>
      </c>
      <c r="G47" s="144" t="str">
        <f t="shared" si="7"/>
        <v/>
      </c>
      <c r="H47" s="144" t="str">
        <f t="shared" si="7"/>
        <v/>
      </c>
    </row>
    <row r="48" spans="1:8" ht="12.9" customHeight="1" thickBot="1" x14ac:dyDescent="0.3">
      <c r="A48" s="169" t="s">
        <v>16</v>
      </c>
      <c r="B48" s="180"/>
      <c r="C48" s="180"/>
      <c r="D48" s="180"/>
      <c r="E48" s="160" t="str">
        <f t="shared" si="6"/>
        <v/>
      </c>
      <c r="F48" s="161" t="str">
        <f t="shared" si="6"/>
        <v/>
      </c>
      <c r="G48" s="144" t="str">
        <f t="shared" si="7"/>
        <v/>
      </c>
      <c r="H48" s="144" t="str">
        <f t="shared" si="7"/>
        <v/>
      </c>
    </row>
    <row r="49" spans="1:6" ht="6" customHeight="1" x14ac:dyDescent="0.25">
      <c r="A49" s="80"/>
      <c r="B49" s="80"/>
      <c r="C49" s="80"/>
      <c r="D49" s="80"/>
      <c r="E49" s="80"/>
      <c r="F49" s="80"/>
    </row>
    <row r="50" spans="1:6" ht="27" customHeight="1" x14ac:dyDescent="0.25">
      <c r="A50" s="183" t="s">
        <v>107</v>
      </c>
      <c r="B50" s="456"/>
      <c r="C50" s="457"/>
      <c r="D50" s="457"/>
      <c r="E50" s="457"/>
      <c r="F50" s="458"/>
    </row>
    <row r="51" spans="1:6" ht="6" customHeight="1" x14ac:dyDescent="0.25">
      <c r="A51" s="185"/>
      <c r="B51" s="133"/>
      <c r="C51" s="133"/>
      <c r="D51" s="133"/>
      <c r="E51" s="133"/>
      <c r="F51" s="133"/>
    </row>
    <row r="52" spans="1:6" x14ac:dyDescent="0.25">
      <c r="A52" s="132"/>
      <c r="B52" s="133"/>
      <c r="C52" s="133"/>
      <c r="D52" s="133"/>
      <c r="E52" s="133"/>
      <c r="F52" s="133"/>
    </row>
  </sheetData>
  <protectedRanges>
    <protectedRange sqref="B4:F5 B13:D13" name="Range1_1"/>
    <protectedRange sqref="B12:D12" name="Range1_4_1"/>
    <protectedRange sqref="E25 B26:D26 B14:D14 B35:D35 B45:D45" name="Range1_5_1"/>
    <protectedRange sqref="B21:B24 B15:B18" name="Range1_1_1_1"/>
    <protectedRange sqref="C15:C24" name="Range2_4_1_1"/>
    <protectedRange sqref="B33 B28:B29" name="Range1_2_1_1"/>
    <protectedRange sqref="C27:C33" name="Range2_5_1_1"/>
    <protectedRange sqref="D27:D33" name="Range2_2_1_1_1"/>
    <protectedRange sqref="B36:B41 B43" name="Range1_3_1_1"/>
    <protectedRange sqref="C36:C43" name="Range2_6_1_1"/>
    <protectedRange sqref="D36:D43" name="Range2_3_1_1_1"/>
    <protectedRange sqref="B25:D25" name="Range2_1_1_1"/>
    <protectedRange sqref="B34:D34" name="Range2_2_2_1"/>
    <protectedRange sqref="B44:D44" name="Range2_3_2_1"/>
    <protectedRange sqref="D15:D24" name="Range2_1_2_1_1"/>
  </protectedRanges>
  <mergeCells count="13">
    <mergeCell ref="B50:F50"/>
    <mergeCell ref="A1:F1"/>
    <mergeCell ref="C7:D7"/>
    <mergeCell ref="B8:F8"/>
    <mergeCell ref="A9:A11"/>
    <mergeCell ref="B9:B11"/>
    <mergeCell ref="C9:D10"/>
    <mergeCell ref="E9:F10"/>
    <mergeCell ref="A14:F14"/>
    <mergeCell ref="A26:F26"/>
    <mergeCell ref="A4:F4"/>
    <mergeCell ref="A35:F35"/>
    <mergeCell ref="A45:F45"/>
  </mergeCells>
  <dataValidations count="8">
    <dataValidation type="textLength" operator="lessThanOrEqual" allowBlank="1" showErrorMessage="1" errorTitle="Footnote is too long!" error="Footnotes cannot be longer than 255 characters, please enter additional footnotes on the &quot;General Comments&quot; page." promptTitle="Footnote is too long!" prompt="Footnotes cannot be longer than 255 characters, please enter additional footnotes as a &quot;General Footnote&quot; on a separate page." sqref="B50:F50" xr:uid="{00000000-0002-0000-3A00-000000000000}">
      <formula1>255</formula1>
    </dataValidation>
    <dataValidation type="textLength" operator="equal" showErrorMessage="1" errorTitle="Invalid state name entered." error="Please enter the two character state abbreviation only." promptTitle="Enter a 2 character state name." prompt="Please enter a two character state abbreviation only." sqref="B8:F8" xr:uid="{00000000-0002-0000-3A00-000001000000}">
      <formula1>2</formula1>
    </dataValidation>
    <dataValidation type="custom" allowBlank="1" showErrorMessage="1" errorTitle="CAUTION!" error="This is an automatically calculated Total using the sums of the Age categories." promptTitle="CAUTION" prompt="This is an automatically calculated Total using the sums of the Age categories." sqref="B12:D12" xr:uid="{00000000-0002-0000-3A00-000002000000}">
      <formula1>"None"</formula1>
    </dataValidation>
    <dataValidation type="custom" allowBlank="1" showErrorMessage="1" errorTitle="CAUTION!" error="This is automatically calculated using the Number of Discharges divided by the Number of Readmissions." promptTitle="CAUTION" prompt="This is automatically calculated using the Number of Discharges divided by the Number of Readmissions." sqref="E12:F12 E15:F24 E46:F48 E36:F43 E27:F33" xr:uid="{00000000-0002-0000-3A00-000003000000}">
      <formula1>"None"</formula1>
    </dataValidation>
    <dataValidation type="custom" allowBlank="1" showInputMessage="1" showErrorMessage="1" errorTitle="Invalid Value" error="30 days readmissoins cannot be higher than 180 days readmissions" sqref="C36:C43 C27:C33 C15:C24" xr:uid="{00000000-0002-0000-3A00-000004000000}">
      <formula1>C15&lt;=D15</formula1>
    </dataValidation>
    <dataValidation type="custom" allowBlank="1" showInputMessage="1" showErrorMessage="1" errorTitle="Invalid Number" error="180 days readmissions cannot be less than 30 days readmissions" sqref="D36:D43 D27:D33 D15:D24" xr:uid="{00000000-0002-0000-3A00-000005000000}">
      <formula1>D15&gt;=C15</formula1>
    </dataValidation>
    <dataValidation allowBlank="1" showErrorMessage="1" promptTitle="Caution" prompt="Do not enter data if data for Hispanics have been provided in Race category above" sqref="B46:C48" xr:uid="{00000000-0002-0000-3A00-000006000000}"/>
    <dataValidation type="custom" allowBlank="1" showInputMessage="1" showErrorMessage="1" error="180 days readmissions cannot be less than 30 days readmissions" sqref="D46:D48" xr:uid="{00000000-0002-0000-3A00-000007000000}">
      <formula1>D46&gt;=C46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F77"/>
  <sheetViews>
    <sheetView zoomScale="80" zoomScaleNormal="80" workbookViewId="0"/>
  </sheetViews>
  <sheetFormatPr defaultRowHeight="13.2" x14ac:dyDescent="0.25"/>
  <cols>
    <col min="1" max="1" width="16.6640625" customWidth="1"/>
    <col min="2" max="30" width="10.6640625" customWidth="1"/>
    <col min="31" max="32" width="8.6640625" customWidth="1"/>
  </cols>
  <sheetData>
    <row r="1" spans="1:32" x14ac:dyDescent="0.25">
      <c r="A1" s="1" t="s">
        <v>41</v>
      </c>
    </row>
    <row r="2" spans="1:32" x14ac:dyDescent="0.25">
      <c r="A2" s="2"/>
    </row>
    <row r="3" spans="1:32" ht="60" customHeight="1" x14ac:dyDescent="0.25">
      <c r="A3" s="312" t="s">
        <v>42</v>
      </c>
      <c r="B3" s="312"/>
      <c r="C3" s="312"/>
      <c r="D3" s="312"/>
      <c r="E3" s="312"/>
      <c r="F3" s="312"/>
      <c r="G3" s="312"/>
      <c r="H3" s="312"/>
      <c r="I3" s="312"/>
      <c r="J3" s="312"/>
      <c r="K3" s="312"/>
    </row>
    <row r="4" spans="1:32" ht="8.25" customHeight="1" x14ac:dyDescent="0.25"/>
    <row r="5" spans="1:32" ht="18" customHeight="1" x14ac:dyDescent="0.3">
      <c r="A5" s="7" t="s">
        <v>5</v>
      </c>
    </row>
    <row r="6" spans="1:32" ht="8.25" customHeight="1" x14ac:dyDescent="0.25"/>
    <row r="8" spans="1:32" x14ac:dyDescent="0.25">
      <c r="A8" s="4" t="s">
        <v>43</v>
      </c>
      <c r="B8" s="34"/>
      <c r="C8" s="35"/>
      <c r="D8" s="35"/>
      <c r="E8" s="35"/>
      <c r="F8" s="35"/>
      <c r="G8" s="35"/>
      <c r="H8" s="35"/>
      <c r="I8" s="35"/>
      <c r="J8" s="35"/>
      <c r="K8" s="35"/>
      <c r="L8" s="35"/>
      <c r="M8" s="35"/>
      <c r="N8" s="35"/>
      <c r="O8" s="35"/>
      <c r="P8" s="35"/>
    </row>
    <row r="9" spans="1:32" x14ac:dyDescent="0.25">
      <c r="A9" s="4" t="s">
        <v>7</v>
      </c>
      <c r="B9" s="10" t="s">
        <v>0</v>
      </c>
      <c r="C9" s="313"/>
      <c r="D9" s="313"/>
      <c r="E9" s="313"/>
      <c r="F9" s="313"/>
      <c r="G9" s="313"/>
      <c r="H9" s="313"/>
      <c r="I9" s="10" t="s">
        <v>1</v>
      </c>
      <c r="J9" s="313"/>
      <c r="K9" s="313"/>
      <c r="L9" s="313"/>
      <c r="M9" s="313"/>
      <c r="N9" s="313"/>
      <c r="O9" s="313"/>
      <c r="P9" s="313"/>
    </row>
    <row r="10" spans="1:32" x14ac:dyDescent="0.25">
      <c r="A10" s="3" t="s">
        <v>2</v>
      </c>
      <c r="B10" s="325"/>
      <c r="C10" s="326"/>
      <c r="D10" s="326"/>
      <c r="E10" s="326"/>
      <c r="F10" s="326"/>
      <c r="G10" s="326"/>
      <c r="H10" s="326"/>
      <c r="I10" s="326"/>
      <c r="J10" s="326"/>
      <c r="K10" s="326"/>
      <c r="L10" s="326"/>
      <c r="M10" s="326"/>
      <c r="N10" s="326"/>
      <c r="O10" s="326"/>
      <c r="P10" s="327"/>
    </row>
    <row r="11" spans="1:32" s="36" customFormat="1" ht="24" customHeight="1" x14ac:dyDescent="0.25">
      <c r="A11" s="211"/>
      <c r="B11" s="309" t="s">
        <v>44</v>
      </c>
      <c r="C11" s="310"/>
      <c r="D11" s="310"/>
      <c r="E11" s="310"/>
      <c r="F11" s="310"/>
      <c r="G11" s="310"/>
      <c r="H11" s="311"/>
      <c r="I11" s="309" t="s">
        <v>45</v>
      </c>
      <c r="J11" s="310"/>
      <c r="K11" s="310"/>
      <c r="L11" s="310"/>
      <c r="M11" s="310"/>
      <c r="N11" s="310"/>
      <c r="O11" s="311"/>
      <c r="P11" s="302" t="s">
        <v>46</v>
      </c>
      <c r="Q11" s="303"/>
      <c r="R11" s="303"/>
      <c r="S11" s="303"/>
      <c r="T11" s="303"/>
      <c r="U11" s="303"/>
      <c r="V11" s="308"/>
      <c r="W11" s="321" t="s">
        <v>8</v>
      </c>
      <c r="X11" s="322"/>
      <c r="Y11" s="322"/>
      <c r="Z11" s="322"/>
      <c r="AA11" s="322"/>
      <c r="AB11" s="322"/>
      <c r="AC11" s="322"/>
      <c r="AD11" s="322"/>
    </row>
    <row r="12" spans="1:32" s="36" customFormat="1" ht="36" x14ac:dyDescent="0.25">
      <c r="A12" s="212"/>
      <c r="B12" s="283" t="s">
        <v>17</v>
      </c>
      <c r="C12" s="283" t="s">
        <v>18</v>
      </c>
      <c r="D12" s="299" t="s">
        <v>200</v>
      </c>
      <c r="E12" s="299" t="s">
        <v>200</v>
      </c>
      <c r="F12" s="299" t="s">
        <v>201</v>
      </c>
      <c r="G12" s="283" t="s">
        <v>19</v>
      </c>
      <c r="H12" s="283" t="s">
        <v>16</v>
      </c>
      <c r="I12" s="283" t="s">
        <v>17</v>
      </c>
      <c r="J12" s="283" t="s">
        <v>18</v>
      </c>
      <c r="K12" s="299" t="s">
        <v>200</v>
      </c>
      <c r="L12" s="299" t="s">
        <v>200</v>
      </c>
      <c r="M12" s="299" t="s">
        <v>201</v>
      </c>
      <c r="N12" s="283" t="s">
        <v>19</v>
      </c>
      <c r="O12" s="283" t="s">
        <v>16</v>
      </c>
      <c r="P12" s="283" t="s">
        <v>17</v>
      </c>
      <c r="Q12" s="283" t="s">
        <v>18</v>
      </c>
      <c r="R12" s="299" t="s">
        <v>200</v>
      </c>
      <c r="S12" s="299" t="s">
        <v>200</v>
      </c>
      <c r="T12" s="299" t="s">
        <v>201</v>
      </c>
      <c r="U12" s="283" t="s">
        <v>19</v>
      </c>
      <c r="V12" s="283" t="s">
        <v>16</v>
      </c>
      <c r="W12" s="283" t="s">
        <v>17</v>
      </c>
      <c r="X12" s="283" t="s">
        <v>18</v>
      </c>
      <c r="Y12" s="299" t="s">
        <v>200</v>
      </c>
      <c r="Z12" s="299" t="s">
        <v>200</v>
      </c>
      <c r="AA12" s="299" t="s">
        <v>201</v>
      </c>
      <c r="AB12" s="283" t="s">
        <v>19</v>
      </c>
      <c r="AC12" s="283" t="s">
        <v>16</v>
      </c>
      <c r="AD12" s="283" t="s">
        <v>8</v>
      </c>
    </row>
    <row r="13" spans="1:32" x14ac:dyDescent="0.25">
      <c r="A13" s="71" t="s">
        <v>20</v>
      </c>
      <c r="B13" s="24"/>
      <c r="C13" s="24"/>
      <c r="D13" s="23"/>
      <c r="E13" s="23"/>
      <c r="F13" s="23"/>
      <c r="G13" s="23"/>
      <c r="H13" s="24"/>
      <c r="I13" s="24"/>
      <c r="J13" s="24"/>
      <c r="K13" s="23"/>
      <c r="L13" s="23"/>
      <c r="M13" s="23"/>
      <c r="N13" s="23"/>
      <c r="O13" s="24"/>
      <c r="P13" s="24"/>
      <c r="Q13" s="24"/>
      <c r="R13" s="23"/>
      <c r="S13" s="23"/>
      <c r="T13" s="23"/>
      <c r="U13" s="23"/>
      <c r="V13" s="24"/>
      <c r="W13" s="37">
        <f>+B13+I13+P13</f>
        <v>0</v>
      </c>
      <c r="X13" s="37">
        <f>+C13+J13+Q13</f>
        <v>0</v>
      </c>
      <c r="Y13" s="40">
        <f>+D13+K13+R13</f>
        <v>0</v>
      </c>
      <c r="Z13" s="40">
        <f>+E13+L13+S13</f>
        <v>0</v>
      </c>
      <c r="AA13" s="40">
        <f>+F13+M13+T13</f>
        <v>0</v>
      </c>
      <c r="AB13" s="40"/>
      <c r="AC13" s="40">
        <f t="shared" ref="AC13" si="0">+H13+O13+V13</f>
        <v>0</v>
      </c>
      <c r="AD13" s="37">
        <f>SUM(W13:AC13)</f>
        <v>0</v>
      </c>
      <c r="AE13" s="38"/>
      <c r="AF13" s="39"/>
    </row>
    <row r="14" spans="1:32" x14ac:dyDescent="0.25">
      <c r="A14" s="71" t="s">
        <v>21</v>
      </c>
      <c r="B14" s="24"/>
      <c r="C14" s="24"/>
      <c r="D14" s="24"/>
      <c r="E14" s="24"/>
      <c r="F14" s="24"/>
      <c r="G14" s="24"/>
      <c r="H14" s="24"/>
      <c r="I14" s="24"/>
      <c r="J14" s="24"/>
      <c r="K14" s="24"/>
      <c r="L14" s="24"/>
      <c r="M14" s="24"/>
      <c r="N14" s="24"/>
      <c r="O14" s="24"/>
      <c r="P14" s="24"/>
      <c r="Q14" s="24"/>
      <c r="R14" s="24"/>
      <c r="S14" s="24"/>
      <c r="T14" s="24"/>
      <c r="U14" s="24"/>
      <c r="V14" s="24"/>
      <c r="W14" s="37"/>
      <c r="X14" s="37"/>
      <c r="Y14" s="37"/>
      <c r="Z14" s="37"/>
      <c r="AA14" s="37"/>
      <c r="AB14" s="37"/>
      <c r="AC14" s="37"/>
      <c r="AD14" s="37"/>
      <c r="AE14" s="38"/>
      <c r="AF14" s="39"/>
    </row>
    <row r="15" spans="1:32" x14ac:dyDescent="0.25">
      <c r="A15" s="3" t="s">
        <v>22</v>
      </c>
      <c r="B15" s="24"/>
      <c r="C15" s="24"/>
      <c r="D15" s="24"/>
      <c r="E15" s="24"/>
      <c r="F15" s="24"/>
      <c r="G15" s="24"/>
      <c r="H15" s="24"/>
      <c r="I15" s="24"/>
      <c r="J15" s="24"/>
      <c r="K15" s="24"/>
      <c r="L15" s="24"/>
      <c r="M15" s="24"/>
      <c r="N15" s="24"/>
      <c r="O15" s="24"/>
      <c r="P15" s="24"/>
      <c r="Q15" s="24"/>
      <c r="R15" s="24"/>
      <c r="S15" s="24"/>
      <c r="T15" s="24"/>
      <c r="U15" s="24"/>
      <c r="V15" s="24"/>
      <c r="W15" s="37">
        <f t="shared" ref="W15:AA22" si="1">+B15+I15+P15</f>
        <v>0</v>
      </c>
      <c r="X15" s="37">
        <f t="shared" si="1"/>
        <v>0</v>
      </c>
      <c r="Y15" s="37">
        <f t="shared" si="1"/>
        <v>0</v>
      </c>
      <c r="Z15" s="37">
        <f t="shared" si="1"/>
        <v>0</v>
      </c>
      <c r="AA15" s="37">
        <f t="shared" si="1"/>
        <v>0</v>
      </c>
      <c r="AB15" s="37"/>
      <c r="AC15" s="37">
        <f t="shared" ref="AC15:AC23" si="2">+H15+O15+V15</f>
        <v>0</v>
      </c>
      <c r="AD15" s="37">
        <f t="shared" ref="AD15:AD23" si="3">SUM(W15:AC15)</f>
        <v>0</v>
      </c>
      <c r="AE15" s="38"/>
      <c r="AF15" s="39"/>
    </row>
    <row r="16" spans="1:32" x14ac:dyDescent="0.25">
      <c r="A16" s="3" t="s">
        <v>23</v>
      </c>
      <c r="B16" s="24"/>
      <c r="C16" s="24"/>
      <c r="D16" s="24"/>
      <c r="E16" s="24"/>
      <c r="F16" s="24"/>
      <c r="G16" s="24"/>
      <c r="H16" s="24"/>
      <c r="I16" s="24"/>
      <c r="J16" s="24"/>
      <c r="K16" s="24"/>
      <c r="L16" s="24"/>
      <c r="M16" s="24"/>
      <c r="N16" s="24"/>
      <c r="O16" s="24"/>
      <c r="P16" s="24"/>
      <c r="Q16" s="24"/>
      <c r="R16" s="24"/>
      <c r="S16" s="24"/>
      <c r="T16" s="24"/>
      <c r="U16" s="24"/>
      <c r="V16" s="24"/>
      <c r="W16" s="37">
        <f t="shared" si="1"/>
        <v>0</v>
      </c>
      <c r="X16" s="37">
        <f t="shared" si="1"/>
        <v>0</v>
      </c>
      <c r="Y16" s="37">
        <f t="shared" si="1"/>
        <v>0</v>
      </c>
      <c r="Z16" s="37">
        <f t="shared" si="1"/>
        <v>0</v>
      </c>
      <c r="AA16" s="37">
        <f t="shared" si="1"/>
        <v>0</v>
      </c>
      <c r="AB16" s="37"/>
      <c r="AC16" s="37">
        <f t="shared" si="2"/>
        <v>0</v>
      </c>
      <c r="AD16" s="37">
        <f t="shared" si="3"/>
        <v>0</v>
      </c>
      <c r="AE16" s="38"/>
      <c r="AF16" s="39"/>
    </row>
    <row r="17" spans="1:32" x14ac:dyDescent="0.25">
      <c r="A17" s="3" t="s">
        <v>24</v>
      </c>
      <c r="B17" s="24"/>
      <c r="C17" s="24"/>
      <c r="D17" s="24"/>
      <c r="E17" s="24"/>
      <c r="F17" s="24"/>
      <c r="G17" s="24"/>
      <c r="H17" s="24"/>
      <c r="I17" s="24"/>
      <c r="J17" s="24"/>
      <c r="K17" s="24"/>
      <c r="L17" s="24"/>
      <c r="M17" s="24"/>
      <c r="N17" s="24"/>
      <c r="O17" s="24"/>
      <c r="P17" s="24"/>
      <c r="Q17" s="24"/>
      <c r="R17" s="24"/>
      <c r="S17" s="24"/>
      <c r="T17" s="24"/>
      <c r="U17" s="24"/>
      <c r="V17" s="24"/>
      <c r="W17" s="37">
        <f t="shared" si="1"/>
        <v>0</v>
      </c>
      <c r="X17" s="37">
        <f t="shared" si="1"/>
        <v>0</v>
      </c>
      <c r="Y17" s="37">
        <f t="shared" si="1"/>
        <v>0</v>
      </c>
      <c r="Z17" s="37">
        <f t="shared" si="1"/>
        <v>0</v>
      </c>
      <c r="AA17" s="37">
        <f t="shared" si="1"/>
        <v>0</v>
      </c>
      <c r="AB17" s="37"/>
      <c r="AC17" s="37">
        <f t="shared" si="2"/>
        <v>0</v>
      </c>
      <c r="AD17" s="37">
        <f t="shared" si="3"/>
        <v>0</v>
      </c>
      <c r="AE17" s="38"/>
      <c r="AF17" s="39"/>
    </row>
    <row r="18" spans="1:32" x14ac:dyDescent="0.25">
      <c r="A18" s="3" t="s">
        <v>25</v>
      </c>
      <c r="B18" s="24"/>
      <c r="C18" s="24"/>
      <c r="D18" s="24"/>
      <c r="E18" s="24"/>
      <c r="F18" s="24"/>
      <c r="G18" s="24"/>
      <c r="H18" s="24"/>
      <c r="I18" s="24"/>
      <c r="J18" s="24"/>
      <c r="K18" s="24"/>
      <c r="L18" s="24"/>
      <c r="M18" s="24"/>
      <c r="N18" s="24"/>
      <c r="O18" s="24"/>
      <c r="P18" s="24"/>
      <c r="Q18" s="24"/>
      <c r="R18" s="24"/>
      <c r="S18" s="24"/>
      <c r="T18" s="24"/>
      <c r="U18" s="24"/>
      <c r="V18" s="24"/>
      <c r="W18" s="37">
        <f t="shared" si="1"/>
        <v>0</v>
      </c>
      <c r="X18" s="37">
        <f t="shared" si="1"/>
        <v>0</v>
      </c>
      <c r="Y18" s="37">
        <f t="shared" si="1"/>
        <v>0</v>
      </c>
      <c r="Z18" s="37">
        <f t="shared" si="1"/>
        <v>0</v>
      </c>
      <c r="AA18" s="37">
        <f t="shared" si="1"/>
        <v>0</v>
      </c>
      <c r="AB18" s="37"/>
      <c r="AC18" s="37">
        <f t="shared" si="2"/>
        <v>0</v>
      </c>
      <c r="AD18" s="37">
        <f t="shared" si="3"/>
        <v>0</v>
      </c>
      <c r="AE18" s="38"/>
      <c r="AF18" s="39"/>
    </row>
    <row r="19" spans="1:32" x14ac:dyDescent="0.25">
      <c r="A19" s="3" t="s">
        <v>26</v>
      </c>
      <c r="B19" s="24"/>
      <c r="C19" s="24"/>
      <c r="D19" s="24"/>
      <c r="E19" s="24"/>
      <c r="F19" s="24"/>
      <c r="G19" s="24"/>
      <c r="H19" s="24"/>
      <c r="I19" s="24"/>
      <c r="J19" s="24"/>
      <c r="K19" s="24"/>
      <c r="L19" s="24"/>
      <c r="M19" s="24"/>
      <c r="N19" s="24"/>
      <c r="O19" s="24"/>
      <c r="P19" s="24"/>
      <c r="Q19" s="24"/>
      <c r="R19" s="24"/>
      <c r="S19" s="24"/>
      <c r="T19" s="24"/>
      <c r="U19" s="24"/>
      <c r="V19" s="24"/>
      <c r="W19" s="37">
        <f t="shared" si="1"/>
        <v>0</v>
      </c>
      <c r="X19" s="37">
        <f t="shared" si="1"/>
        <v>0</v>
      </c>
      <c r="Y19" s="37">
        <f t="shared" si="1"/>
        <v>0</v>
      </c>
      <c r="Z19" s="37">
        <f t="shared" si="1"/>
        <v>0</v>
      </c>
      <c r="AA19" s="37">
        <f t="shared" si="1"/>
        <v>0</v>
      </c>
      <c r="AB19" s="37"/>
      <c r="AC19" s="37">
        <f t="shared" si="2"/>
        <v>0</v>
      </c>
      <c r="AD19" s="37">
        <f t="shared" si="3"/>
        <v>0</v>
      </c>
      <c r="AE19" s="38"/>
      <c r="AF19" s="39"/>
    </row>
    <row r="20" spans="1:32" x14ac:dyDescent="0.25">
      <c r="A20" s="3" t="s">
        <v>27</v>
      </c>
      <c r="B20" s="24"/>
      <c r="C20" s="24"/>
      <c r="D20" s="24"/>
      <c r="E20" s="24"/>
      <c r="F20" s="24"/>
      <c r="G20" s="24"/>
      <c r="H20" s="24"/>
      <c r="I20" s="24"/>
      <c r="J20" s="24"/>
      <c r="K20" s="24"/>
      <c r="L20" s="24"/>
      <c r="M20" s="24"/>
      <c r="N20" s="24"/>
      <c r="O20" s="24"/>
      <c r="P20" s="24"/>
      <c r="Q20" s="24"/>
      <c r="R20" s="24"/>
      <c r="S20" s="24"/>
      <c r="T20" s="24"/>
      <c r="U20" s="24"/>
      <c r="V20" s="24"/>
      <c r="W20" s="37">
        <f t="shared" si="1"/>
        <v>0</v>
      </c>
      <c r="X20" s="37">
        <f t="shared" si="1"/>
        <v>0</v>
      </c>
      <c r="Y20" s="37">
        <f t="shared" si="1"/>
        <v>0</v>
      </c>
      <c r="Z20" s="37">
        <f t="shared" si="1"/>
        <v>0</v>
      </c>
      <c r="AA20" s="37">
        <f t="shared" si="1"/>
        <v>0</v>
      </c>
      <c r="AB20" s="37"/>
      <c r="AC20" s="37">
        <f t="shared" si="2"/>
        <v>0</v>
      </c>
      <c r="AD20" s="37">
        <f t="shared" si="3"/>
        <v>0</v>
      </c>
      <c r="AE20" s="38"/>
      <c r="AF20" s="39"/>
    </row>
    <row r="21" spans="1:32" x14ac:dyDescent="0.25">
      <c r="A21" s="3" t="s">
        <v>31</v>
      </c>
      <c r="B21" s="24"/>
      <c r="C21" s="24"/>
      <c r="D21" s="24"/>
      <c r="E21" s="24"/>
      <c r="F21" s="24"/>
      <c r="G21" s="24"/>
      <c r="H21" s="24"/>
      <c r="I21" s="24"/>
      <c r="J21" s="24"/>
      <c r="K21" s="24"/>
      <c r="L21" s="24"/>
      <c r="M21" s="24"/>
      <c r="N21" s="24"/>
      <c r="O21" s="24"/>
      <c r="P21" s="24"/>
      <c r="Q21" s="24"/>
      <c r="R21" s="24"/>
      <c r="S21" s="24"/>
      <c r="T21" s="24"/>
      <c r="U21" s="24"/>
      <c r="V21" s="24"/>
      <c r="W21" s="37">
        <f t="shared" si="1"/>
        <v>0</v>
      </c>
      <c r="X21" s="37">
        <f t="shared" si="1"/>
        <v>0</v>
      </c>
      <c r="Y21" s="37">
        <f t="shared" si="1"/>
        <v>0</v>
      </c>
      <c r="Z21" s="37">
        <f t="shared" si="1"/>
        <v>0</v>
      </c>
      <c r="AA21" s="37">
        <f t="shared" si="1"/>
        <v>0</v>
      </c>
      <c r="AB21" s="37"/>
      <c r="AC21" s="37">
        <f t="shared" si="2"/>
        <v>0</v>
      </c>
      <c r="AD21" s="37">
        <f t="shared" si="3"/>
        <v>0</v>
      </c>
      <c r="AE21" s="38"/>
      <c r="AF21" s="39"/>
    </row>
    <row r="22" spans="1:32" x14ac:dyDescent="0.25">
      <c r="A22" s="3" t="s">
        <v>16</v>
      </c>
      <c r="B22" s="24"/>
      <c r="C22" s="24"/>
      <c r="D22" s="24"/>
      <c r="E22" s="24"/>
      <c r="F22" s="24"/>
      <c r="G22" s="24"/>
      <c r="H22" s="24"/>
      <c r="I22" s="24"/>
      <c r="J22" s="24"/>
      <c r="K22" s="24"/>
      <c r="L22" s="24"/>
      <c r="M22" s="24"/>
      <c r="N22" s="24"/>
      <c r="O22" s="24"/>
      <c r="P22" s="24"/>
      <c r="Q22" s="24"/>
      <c r="R22" s="24"/>
      <c r="S22" s="24"/>
      <c r="T22" s="24"/>
      <c r="U22" s="24"/>
      <c r="V22" s="24"/>
      <c r="W22" s="37">
        <f t="shared" si="1"/>
        <v>0</v>
      </c>
      <c r="X22" s="37">
        <f t="shared" si="1"/>
        <v>0</v>
      </c>
      <c r="Y22" s="37">
        <f t="shared" si="1"/>
        <v>0</v>
      </c>
      <c r="Z22" s="37">
        <f t="shared" si="1"/>
        <v>0</v>
      </c>
      <c r="AA22" s="37">
        <f t="shared" si="1"/>
        <v>0</v>
      </c>
      <c r="AB22" s="37"/>
      <c r="AC22" s="37">
        <f t="shared" si="2"/>
        <v>0</v>
      </c>
      <c r="AD22" s="37">
        <f t="shared" si="3"/>
        <v>0</v>
      </c>
      <c r="AE22" s="38"/>
      <c r="AF22" s="39"/>
    </row>
    <row r="23" spans="1:32" x14ac:dyDescent="0.25">
      <c r="A23" s="5" t="s">
        <v>8</v>
      </c>
      <c r="B23" s="17">
        <f t="shared" ref="B23:V23" si="4">SUM(B13:B22)</f>
        <v>0</v>
      </c>
      <c r="C23" s="17">
        <f t="shared" si="4"/>
        <v>0</v>
      </c>
      <c r="D23" s="17">
        <f t="shared" si="4"/>
        <v>0</v>
      </c>
      <c r="E23" s="17">
        <f t="shared" si="4"/>
        <v>0</v>
      </c>
      <c r="F23" s="17">
        <f t="shared" si="4"/>
        <v>0</v>
      </c>
      <c r="G23" s="17"/>
      <c r="H23" s="17">
        <f t="shared" si="4"/>
        <v>0</v>
      </c>
      <c r="I23" s="17">
        <f t="shared" si="4"/>
        <v>0</v>
      </c>
      <c r="J23" s="17">
        <f t="shared" si="4"/>
        <v>0</v>
      </c>
      <c r="K23" s="17">
        <f>SUM(K13:K22)</f>
        <v>0</v>
      </c>
      <c r="L23" s="17">
        <f>SUM(L13:L22)</f>
        <v>0</v>
      </c>
      <c r="M23" s="17">
        <f>SUM(M13:M22)</f>
        <v>0</v>
      </c>
      <c r="N23" s="17"/>
      <c r="O23" s="17">
        <f t="shared" si="4"/>
        <v>0</v>
      </c>
      <c r="P23" s="17">
        <f t="shared" si="4"/>
        <v>0</v>
      </c>
      <c r="Q23" s="17">
        <f t="shared" si="4"/>
        <v>0</v>
      </c>
      <c r="R23" s="17">
        <f t="shared" si="4"/>
        <v>0</v>
      </c>
      <c r="S23" s="17">
        <f t="shared" si="4"/>
        <v>0</v>
      </c>
      <c r="T23" s="17">
        <f t="shared" si="4"/>
        <v>0</v>
      </c>
      <c r="U23" s="17"/>
      <c r="V23" s="17">
        <f t="shared" si="4"/>
        <v>0</v>
      </c>
      <c r="W23" s="37">
        <f>+B23+I23+P23</f>
        <v>0</v>
      </c>
      <c r="X23" s="37">
        <f>+C23+J23+Q23</f>
        <v>0</v>
      </c>
      <c r="Y23" s="17">
        <f>SUM(Y13:Y22)</f>
        <v>0</v>
      </c>
      <c r="Z23" s="17">
        <f>SUM(Z13:Z22)</f>
        <v>0</v>
      </c>
      <c r="AA23" s="17">
        <f>SUM(AA13:AA22)</f>
        <v>0</v>
      </c>
      <c r="AB23" s="17"/>
      <c r="AC23" s="37">
        <f t="shared" si="2"/>
        <v>0</v>
      </c>
      <c r="AD23" s="278">
        <f t="shared" si="3"/>
        <v>0</v>
      </c>
      <c r="AE23" s="38"/>
      <c r="AF23" s="39"/>
    </row>
    <row r="24" spans="1:32" ht="18.75" customHeight="1" x14ac:dyDescent="0.25">
      <c r="A24" s="22" t="s">
        <v>34</v>
      </c>
      <c r="B24" s="22"/>
      <c r="C24" s="23"/>
      <c r="D24" s="24"/>
      <c r="E24" s="24"/>
      <c r="F24" s="24"/>
      <c r="G24" s="24"/>
      <c r="H24" s="24"/>
      <c r="I24" s="24"/>
      <c r="J24" s="23"/>
      <c r="K24" s="24"/>
      <c r="L24" s="24"/>
      <c r="M24" s="24"/>
      <c r="N24" s="24"/>
      <c r="O24" s="24"/>
      <c r="P24" s="22"/>
      <c r="Q24" s="23"/>
      <c r="R24" s="24"/>
      <c r="S24" s="24"/>
      <c r="T24" s="24"/>
      <c r="U24" s="24"/>
      <c r="V24" s="24"/>
      <c r="W24" s="204"/>
      <c r="X24" s="23"/>
      <c r="Y24" s="204"/>
      <c r="Z24" s="204"/>
      <c r="AA24" s="204"/>
      <c r="AB24" s="204"/>
      <c r="AC24" s="204"/>
      <c r="AD24" s="204"/>
    </row>
    <row r="25" spans="1:32" ht="25.5" customHeight="1" x14ac:dyDescent="0.25">
      <c r="A25" s="41" t="s">
        <v>37</v>
      </c>
      <c r="B25" s="323"/>
      <c r="C25" s="323"/>
      <c r="D25" s="323"/>
      <c r="E25" s="323"/>
      <c r="F25" s="323"/>
      <c r="G25" s="323"/>
      <c r="H25" s="323"/>
      <c r="I25" s="323"/>
      <c r="J25" s="323"/>
      <c r="K25" s="323"/>
      <c r="L25" s="323"/>
      <c r="M25" s="323"/>
      <c r="N25" s="323"/>
      <c r="O25" s="323"/>
      <c r="P25" s="324"/>
    </row>
    <row r="26" spans="1:32" ht="23.4" x14ac:dyDescent="0.25">
      <c r="A26" s="41" t="s">
        <v>38</v>
      </c>
      <c r="B26" s="323"/>
      <c r="C26" s="323"/>
      <c r="D26" s="323"/>
      <c r="E26" s="323"/>
      <c r="F26" s="323"/>
      <c r="G26" s="323"/>
      <c r="H26" s="323"/>
      <c r="I26" s="323"/>
      <c r="J26" s="323"/>
      <c r="K26" s="323"/>
      <c r="L26" s="323"/>
      <c r="M26" s="323"/>
      <c r="N26" s="323"/>
      <c r="O26" s="323"/>
      <c r="P26" s="324"/>
    </row>
    <row r="27" spans="1:32" ht="23.4" x14ac:dyDescent="0.25">
      <c r="A27" s="41" t="s">
        <v>47</v>
      </c>
      <c r="B27" s="323"/>
      <c r="C27" s="323"/>
      <c r="D27" s="323"/>
      <c r="E27" s="323"/>
      <c r="F27" s="323"/>
      <c r="G27" s="323"/>
      <c r="H27" s="323"/>
      <c r="I27" s="323"/>
      <c r="J27" s="323"/>
      <c r="K27" s="323"/>
      <c r="L27" s="323"/>
      <c r="M27" s="323"/>
      <c r="N27" s="323"/>
      <c r="O27" s="323"/>
      <c r="P27" s="324"/>
    </row>
    <row r="28" spans="1:32" ht="23.4" x14ac:dyDescent="0.25">
      <c r="A28" s="41" t="s">
        <v>40</v>
      </c>
      <c r="B28" s="323"/>
      <c r="C28" s="323"/>
      <c r="D28" s="323"/>
      <c r="E28" s="323"/>
      <c r="F28" s="323"/>
      <c r="G28" s="323"/>
      <c r="H28" s="323"/>
      <c r="I28" s="323"/>
      <c r="J28" s="323"/>
      <c r="K28" s="323"/>
      <c r="L28" s="323"/>
      <c r="M28" s="323"/>
      <c r="N28" s="323"/>
      <c r="O28" s="323"/>
      <c r="P28" s="324"/>
    </row>
    <row r="29" spans="1:32" x14ac:dyDescent="0.25">
      <c r="A29" s="42"/>
    </row>
    <row r="30" spans="1:32" x14ac:dyDescent="0.25">
      <c r="A30" s="42"/>
    </row>
    <row r="31" spans="1:32" x14ac:dyDescent="0.25">
      <c r="A31" s="42"/>
    </row>
    <row r="32" spans="1:32" x14ac:dyDescent="0.25">
      <c r="A32" s="42"/>
    </row>
    <row r="33" spans="1:1" x14ac:dyDescent="0.25">
      <c r="A33" s="42"/>
    </row>
    <row r="34" spans="1:1" x14ac:dyDescent="0.25">
      <c r="A34" s="42"/>
    </row>
    <row r="35" spans="1:1" x14ac:dyDescent="0.25">
      <c r="A35" s="42"/>
    </row>
    <row r="36" spans="1:1" x14ac:dyDescent="0.25">
      <c r="A36" s="42"/>
    </row>
    <row r="37" spans="1:1" x14ac:dyDescent="0.25">
      <c r="A37" s="42"/>
    </row>
    <row r="38" spans="1:1" x14ac:dyDescent="0.25">
      <c r="A38" s="42"/>
    </row>
    <row r="39" spans="1:1" x14ac:dyDescent="0.25">
      <c r="A39" s="42"/>
    </row>
    <row r="40" spans="1:1" x14ac:dyDescent="0.25">
      <c r="A40" s="42"/>
    </row>
    <row r="41" spans="1:1" x14ac:dyDescent="0.25">
      <c r="A41" s="42"/>
    </row>
    <row r="42" spans="1:1" x14ac:dyDescent="0.25">
      <c r="A42" s="42"/>
    </row>
    <row r="43" spans="1:1" x14ac:dyDescent="0.25">
      <c r="A43" s="42"/>
    </row>
    <row r="44" spans="1:1" x14ac:dyDescent="0.25">
      <c r="A44" s="42"/>
    </row>
    <row r="45" spans="1:1" x14ac:dyDescent="0.25">
      <c r="A45" s="42"/>
    </row>
    <row r="46" spans="1:1" x14ac:dyDescent="0.25">
      <c r="A46" s="42"/>
    </row>
    <row r="47" spans="1:1" x14ac:dyDescent="0.25">
      <c r="A47" s="42"/>
    </row>
    <row r="48" spans="1:1" x14ac:dyDescent="0.25">
      <c r="A48" s="42"/>
    </row>
    <row r="49" spans="1:1" x14ac:dyDescent="0.25">
      <c r="A49" s="42"/>
    </row>
    <row r="50" spans="1:1" x14ac:dyDescent="0.25">
      <c r="A50" s="42"/>
    </row>
    <row r="51" spans="1:1" x14ac:dyDescent="0.25">
      <c r="A51" s="42"/>
    </row>
    <row r="52" spans="1:1" x14ac:dyDescent="0.25">
      <c r="A52" s="42"/>
    </row>
    <row r="53" spans="1:1" x14ac:dyDescent="0.25">
      <c r="A53" s="42"/>
    </row>
    <row r="54" spans="1:1" x14ac:dyDescent="0.25">
      <c r="A54" s="42"/>
    </row>
    <row r="55" spans="1:1" x14ac:dyDescent="0.25">
      <c r="A55" s="43"/>
    </row>
    <row r="56" spans="1:1" x14ac:dyDescent="0.25">
      <c r="A56" s="43"/>
    </row>
    <row r="57" spans="1:1" x14ac:dyDescent="0.25">
      <c r="A57" s="43"/>
    </row>
    <row r="58" spans="1:1" x14ac:dyDescent="0.25">
      <c r="A58" s="43"/>
    </row>
    <row r="59" spans="1:1" x14ac:dyDescent="0.25">
      <c r="A59" s="43"/>
    </row>
    <row r="60" spans="1:1" x14ac:dyDescent="0.25">
      <c r="A60" s="43"/>
    </row>
    <row r="61" spans="1:1" x14ac:dyDescent="0.25">
      <c r="A61" s="43"/>
    </row>
    <row r="62" spans="1:1" x14ac:dyDescent="0.25">
      <c r="A62" s="43"/>
    </row>
    <row r="63" spans="1:1" x14ac:dyDescent="0.25">
      <c r="A63" s="43"/>
    </row>
    <row r="64" spans="1:1" x14ac:dyDescent="0.25">
      <c r="A64" s="43"/>
    </row>
    <row r="65" spans="1:1" x14ac:dyDescent="0.25">
      <c r="A65" s="43"/>
    </row>
    <row r="66" spans="1:1" x14ac:dyDescent="0.25">
      <c r="A66" s="43"/>
    </row>
    <row r="67" spans="1:1" x14ac:dyDescent="0.25">
      <c r="A67" s="43"/>
    </row>
    <row r="68" spans="1:1" x14ac:dyDescent="0.25">
      <c r="A68" s="43"/>
    </row>
    <row r="69" spans="1:1" x14ac:dyDescent="0.25">
      <c r="A69" s="43"/>
    </row>
    <row r="70" spans="1:1" x14ac:dyDescent="0.25">
      <c r="A70" s="43"/>
    </row>
    <row r="71" spans="1:1" x14ac:dyDescent="0.25">
      <c r="A71" s="43"/>
    </row>
    <row r="72" spans="1:1" x14ac:dyDescent="0.25">
      <c r="A72" s="43"/>
    </row>
    <row r="73" spans="1:1" x14ac:dyDescent="0.25">
      <c r="A73" s="43"/>
    </row>
    <row r="74" spans="1:1" x14ac:dyDescent="0.25">
      <c r="A74" s="43"/>
    </row>
    <row r="75" spans="1:1" x14ac:dyDescent="0.25">
      <c r="A75" s="43"/>
    </row>
    <row r="76" spans="1:1" x14ac:dyDescent="0.25">
      <c r="A76" s="43"/>
    </row>
    <row r="77" spans="1:1" x14ac:dyDescent="0.25">
      <c r="A77" s="43"/>
    </row>
  </sheetData>
  <protectedRanges>
    <protectedRange sqref="B25:P28" name="Range4_1"/>
    <protectedRange sqref="B13:V22" name="Range3_1"/>
    <protectedRange sqref="B10" name="Range2_1"/>
    <protectedRange sqref="B9" name="Range1_1"/>
  </protectedRanges>
  <mergeCells count="12">
    <mergeCell ref="A3:K3"/>
    <mergeCell ref="C9:H9"/>
    <mergeCell ref="J9:P9"/>
    <mergeCell ref="B10:P10"/>
    <mergeCell ref="B11:H11"/>
    <mergeCell ref="I11:O11"/>
    <mergeCell ref="P11:V11"/>
    <mergeCell ref="W11:AD11"/>
    <mergeCell ref="B25:P25"/>
    <mergeCell ref="B26:P26"/>
    <mergeCell ref="B27:P27"/>
    <mergeCell ref="B28:P28"/>
  </mergeCells>
  <conditionalFormatting sqref="B24">
    <cfRule type="cellIs" dxfId="271" priority="47" stopIfTrue="1" operator="greaterThan">
      <formula>"Totalf"</formula>
    </cfRule>
  </conditionalFormatting>
  <conditionalFormatting sqref="W13:W14">
    <cfRule type="cellIs" dxfId="270" priority="46" stopIfTrue="1" operator="notEqual">
      <formula>totalf_2_1</formula>
    </cfRule>
  </conditionalFormatting>
  <conditionalFormatting sqref="X13:AB14">
    <cfRule type="cellIs" dxfId="269" priority="45" stopIfTrue="1" operator="notEqual">
      <formula>totalm_2_1</formula>
    </cfRule>
  </conditionalFormatting>
  <conditionalFormatting sqref="AC13:AC14">
    <cfRule type="cellIs" dxfId="268" priority="44" stopIfTrue="1" operator="notEqual">
      <formula>totalna_2_1</formula>
    </cfRule>
  </conditionalFormatting>
  <conditionalFormatting sqref="AD13:AD14">
    <cfRule type="cellIs" dxfId="267" priority="43" stopIfTrue="1" operator="notEqual">
      <formula>total_2_1</formula>
    </cfRule>
  </conditionalFormatting>
  <conditionalFormatting sqref="W15">
    <cfRule type="cellIs" dxfId="266" priority="42" stopIfTrue="1" operator="notEqual">
      <formula>totalf_2_2</formula>
    </cfRule>
  </conditionalFormatting>
  <conditionalFormatting sqref="X15:AB15">
    <cfRule type="cellIs" dxfId="265" priority="41" stopIfTrue="1" operator="notEqual">
      <formula>totalm_2_2</formula>
    </cfRule>
  </conditionalFormatting>
  <conditionalFormatting sqref="AC15">
    <cfRule type="cellIs" dxfId="264" priority="40" stopIfTrue="1" operator="notEqual">
      <formula>totalna_2_2</formula>
    </cfRule>
  </conditionalFormatting>
  <conditionalFormatting sqref="AD15">
    <cfRule type="cellIs" dxfId="263" priority="39" stopIfTrue="1" operator="notEqual">
      <formula>total_2_2</formula>
    </cfRule>
  </conditionalFormatting>
  <conditionalFormatting sqref="W16">
    <cfRule type="cellIs" dxfId="262" priority="38" stopIfTrue="1" operator="notEqual">
      <formula>totalf_2_3</formula>
    </cfRule>
  </conditionalFormatting>
  <conditionalFormatting sqref="X16:AB16">
    <cfRule type="cellIs" dxfId="261" priority="37" stopIfTrue="1" operator="notEqual">
      <formula>totalm_2_3</formula>
    </cfRule>
  </conditionalFormatting>
  <conditionalFormatting sqref="AC16">
    <cfRule type="cellIs" dxfId="260" priority="36" stopIfTrue="1" operator="notEqual">
      <formula>totalna_2_3</formula>
    </cfRule>
  </conditionalFormatting>
  <conditionalFormatting sqref="AD16">
    <cfRule type="cellIs" dxfId="259" priority="35" stopIfTrue="1" operator="notEqual">
      <formula>total_2_3</formula>
    </cfRule>
  </conditionalFormatting>
  <conditionalFormatting sqref="W17">
    <cfRule type="cellIs" dxfId="258" priority="34" stopIfTrue="1" operator="notEqual">
      <formula>totalf_2_8</formula>
    </cfRule>
  </conditionalFormatting>
  <conditionalFormatting sqref="X17:AB17">
    <cfRule type="cellIs" dxfId="257" priority="33" stopIfTrue="1" operator="notEqual">
      <formula>totalm_2_8</formula>
    </cfRule>
  </conditionalFormatting>
  <conditionalFormatting sqref="AC17">
    <cfRule type="cellIs" dxfId="256" priority="32" stopIfTrue="1" operator="notEqual">
      <formula>totalna_2_8</formula>
    </cfRule>
  </conditionalFormatting>
  <conditionalFormatting sqref="AD17">
    <cfRule type="cellIs" dxfId="255" priority="31" stopIfTrue="1" operator="notEqual">
      <formula>total_2_8</formula>
    </cfRule>
  </conditionalFormatting>
  <conditionalFormatting sqref="W18">
    <cfRule type="cellIs" dxfId="254" priority="30" stopIfTrue="1" operator="notEqual">
      <formula>totalf_2_9</formula>
    </cfRule>
  </conditionalFormatting>
  <conditionalFormatting sqref="X18:AB18">
    <cfRule type="cellIs" dxfId="253" priority="29" stopIfTrue="1" operator="notEqual">
      <formula>totalm_2_9</formula>
    </cfRule>
  </conditionalFormatting>
  <conditionalFormatting sqref="AC18">
    <cfRule type="cellIs" dxfId="252" priority="28" stopIfTrue="1" operator="notEqual">
      <formula>totalna_2_9</formula>
    </cfRule>
  </conditionalFormatting>
  <conditionalFormatting sqref="AD18">
    <cfRule type="cellIs" dxfId="251" priority="27" stopIfTrue="1" operator="notEqual">
      <formula>total_2_9</formula>
    </cfRule>
  </conditionalFormatting>
  <conditionalFormatting sqref="W19">
    <cfRule type="cellIs" dxfId="250" priority="26" stopIfTrue="1" operator="notEqual">
      <formula>totalf_2_4</formula>
    </cfRule>
  </conditionalFormatting>
  <conditionalFormatting sqref="X19:AB19">
    <cfRule type="cellIs" dxfId="249" priority="25" stopIfTrue="1" operator="notEqual">
      <formula>totalm_2_4</formula>
    </cfRule>
  </conditionalFormatting>
  <conditionalFormatting sqref="AC19">
    <cfRule type="cellIs" dxfId="248" priority="24" stopIfTrue="1" operator="notEqual">
      <formula>totalna_2_4</formula>
    </cfRule>
  </conditionalFormatting>
  <conditionalFormatting sqref="AD19">
    <cfRule type="cellIs" dxfId="247" priority="23" stopIfTrue="1" operator="notEqual">
      <formula>total_2_4</formula>
    </cfRule>
  </conditionalFormatting>
  <conditionalFormatting sqref="W20">
    <cfRule type="cellIs" dxfId="246" priority="22" stopIfTrue="1" operator="notEqual">
      <formula>totalf_2_5</formula>
    </cfRule>
  </conditionalFormatting>
  <conditionalFormatting sqref="X20:AB20">
    <cfRule type="cellIs" dxfId="245" priority="21" stopIfTrue="1" operator="notEqual">
      <formula>totalm_2_5</formula>
    </cfRule>
  </conditionalFormatting>
  <conditionalFormatting sqref="AC20">
    <cfRule type="cellIs" dxfId="244" priority="20" stopIfTrue="1" operator="notEqual">
      <formula>totalna_2_5</formula>
    </cfRule>
  </conditionalFormatting>
  <conditionalFormatting sqref="AD20">
    <cfRule type="cellIs" dxfId="243" priority="19" stopIfTrue="1" operator="notEqual">
      <formula>total_2_5</formula>
    </cfRule>
  </conditionalFormatting>
  <conditionalFormatting sqref="W21">
    <cfRule type="cellIs" dxfId="242" priority="18" stopIfTrue="1" operator="notEqual">
      <formula>totalf_2_6</formula>
    </cfRule>
  </conditionalFormatting>
  <conditionalFormatting sqref="X21:AB21">
    <cfRule type="cellIs" dxfId="241" priority="17" stopIfTrue="1" operator="notEqual">
      <formula>totalm_2_6</formula>
    </cfRule>
  </conditionalFormatting>
  <conditionalFormatting sqref="AC21">
    <cfRule type="cellIs" dxfId="240" priority="16" stopIfTrue="1" operator="notEqual">
      <formula>totalna_2_6</formula>
    </cfRule>
  </conditionalFormatting>
  <conditionalFormatting sqref="AD21">
    <cfRule type="cellIs" dxfId="239" priority="15" stopIfTrue="1" operator="notEqual">
      <formula>total_2_6</formula>
    </cfRule>
  </conditionalFormatting>
  <conditionalFormatting sqref="W22">
    <cfRule type="cellIs" dxfId="238" priority="14" stopIfTrue="1" operator="notEqual">
      <formula>totalf_2_7</formula>
    </cfRule>
  </conditionalFormatting>
  <conditionalFormatting sqref="X22:AB22">
    <cfRule type="cellIs" dxfId="237" priority="13" stopIfTrue="1" operator="notEqual">
      <formula>totalm_2_7</formula>
    </cfRule>
  </conditionalFormatting>
  <conditionalFormatting sqref="AC22">
    <cfRule type="cellIs" dxfId="236" priority="12" stopIfTrue="1" operator="notEqual">
      <formula>totalna_2_7</formula>
    </cfRule>
  </conditionalFormatting>
  <conditionalFormatting sqref="AD22">
    <cfRule type="cellIs" dxfId="235" priority="11" stopIfTrue="1" operator="notEqual">
      <formula>total_2_7</formula>
    </cfRule>
  </conditionalFormatting>
  <conditionalFormatting sqref="W23">
    <cfRule type="cellIs" dxfId="234" priority="10" stopIfTrue="1" operator="notEqual">
      <formula>totalf_2_t</formula>
    </cfRule>
  </conditionalFormatting>
  <conditionalFormatting sqref="X23">
    <cfRule type="cellIs" dxfId="233" priority="9" stopIfTrue="1" operator="notEqual">
      <formula>totalm_2t</formula>
    </cfRule>
  </conditionalFormatting>
  <conditionalFormatting sqref="AC23">
    <cfRule type="cellIs" dxfId="232" priority="8" stopIfTrue="1" operator="notEqual">
      <formula>totalna_2t</formula>
    </cfRule>
  </conditionalFormatting>
  <conditionalFormatting sqref="AD23">
    <cfRule type="cellIs" dxfId="231" priority="7" stopIfTrue="1" operator="notEqual">
      <formula>totalt_2t</formula>
    </cfRule>
  </conditionalFormatting>
  <conditionalFormatting sqref="B23">
    <cfRule type="cellIs" dxfId="230" priority="6" stopIfTrue="1" operator="greaterThan">
      <formula>"Totalf"</formula>
    </cfRule>
  </conditionalFormatting>
  <conditionalFormatting sqref="Y23">
    <cfRule type="cellIs" dxfId="229" priority="5" stopIfTrue="1" operator="greaterThan">
      <formula>"Totalf"</formula>
    </cfRule>
  </conditionalFormatting>
  <conditionalFormatting sqref="R23">
    <cfRule type="cellIs" dxfId="228" priority="4" stopIfTrue="1" operator="greaterThan">
      <formula>"Totalf"</formula>
    </cfRule>
  </conditionalFormatting>
  <conditionalFormatting sqref="K23">
    <cfRule type="cellIs" dxfId="227" priority="3" stopIfTrue="1" operator="greaterThan">
      <formula>"Totalf"</formula>
    </cfRule>
  </conditionalFormatting>
  <conditionalFormatting sqref="D23">
    <cfRule type="cellIs" dxfId="226" priority="2" stopIfTrue="1" operator="greaterThan">
      <formula>"Totalf"</formula>
    </cfRule>
  </conditionalFormatting>
  <conditionalFormatting sqref="P24">
    <cfRule type="cellIs" dxfId="225" priority="1" stopIfTrue="1" operator="greaterThan">
      <formula>"Totalf"</formula>
    </cfRule>
  </conditionalFormatting>
  <dataValidations count="9">
    <dataValidation showErrorMessage="1" errorTitle="Invalid year entered." error="Please enter a four digit year between 2014 and 2016 only." promptTitle="Enter a 4 digit year." prompt="Please enter a four digit year between 2006 and 2008 only." sqref="B9 I9" xr:uid="{00000000-0002-0000-0600-000000000000}"/>
    <dataValidation type="custom" allowBlank="1" showErrorMessage="1" errorTitle="CAUTION" error="Do not enter data in this cell!" promptTitle="CAUTION" prompt="Do not enter, this is an automatically calculated total of all Females from all age categories." sqref="C24:D24 F24:H24 J24:O24 Q24:R24 T24:V24 X24:AD24" xr:uid="{00000000-0002-0000-0600-000001000000}">
      <formula1>"None"</formula1>
    </dataValidation>
    <dataValidation allowBlank="1" errorTitle="CAUTION" error="Do not enter, this is an automatically calculated total!" promptTitle="CAUTION" prompt="Do not enter, this is an automatically calculated total of all Females from all age categories." sqref="E24 I24 S24 W24" xr:uid="{00000000-0002-0000-0600-000002000000}"/>
    <dataValidation type="textLength" operator="lessThanOrEqual" allowBlank="1" showInputMessage="1" showErrorMessage="1" error="The note you are trying to enter is too long for this field (greater than 255 characters). Please use the General Comments sheet for this note!" sqref="B25:P28" xr:uid="{00000000-0002-0000-0600-000003000000}">
      <formula1>255</formula1>
    </dataValidation>
    <dataValidation type="whole" allowBlank="1" showErrorMessage="1" errorTitle="Caution!" error="This is a numeric field. Please enter whole numbers only!" promptTitle="Caution" prompt="Do Not  Enter Data for Hispanic if already added in Table 2A" sqref="B13:V22" xr:uid="{00000000-0002-0000-0600-000004000000}">
      <formula1>0</formula1>
      <formula2>1000000</formula2>
    </dataValidation>
    <dataValidation type="custom" allowBlank="1" showInputMessage="1" showErrorMessage="1" errorTitle="CAUTION" error="Do not enter, this is an automatically calculated total!" promptTitle="CAUTION" prompt="IF RED, number doesn't match with Total in Table 2A" sqref="W13:W14 X13:X23 AC13:AC23 Y13:AB22" xr:uid="{00000000-0002-0000-0600-000005000000}">
      <formula1>"None"</formula1>
    </dataValidation>
    <dataValidation type="custom" allowBlank="1" showInputMessage="1" showErrorMessage="1" errorTitle="CAUTION" error="Do not enter, this is an automatically calculated total!" promptTitle="CAUTION" prompt="IF RED, number doesn't match Total in Table 2A" sqref="AD13:AD23 W15:W23" xr:uid="{00000000-0002-0000-0600-000006000000}">
      <formula1>"None"</formula1>
    </dataValidation>
    <dataValidation type="textLength" operator="equal" showErrorMessage="1" errorTitle="Invalid state name entered." error="Please enter the two character state abbreviation only." promptTitle="Enter a 2 character state name." prompt="Please enter a two character state abbreviation only." sqref="B10:P10" xr:uid="{00000000-0002-0000-0600-000007000000}">
      <formula1>2</formula1>
    </dataValidation>
    <dataValidation type="custom" allowBlank="1" showInputMessage="1" showErrorMessage="1" errorTitle="CAUTION" error="Do not enter, this is an automatically calculated total!" sqref="Y23:AB23 B23:V23" xr:uid="{00000000-0002-0000-0600-000008000000}">
      <formula1>"None"</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T23"/>
  <sheetViews>
    <sheetView zoomScale="80" zoomScaleNormal="80" workbookViewId="0">
      <selection activeCell="A3" sqref="A3:N3"/>
    </sheetView>
  </sheetViews>
  <sheetFormatPr defaultRowHeight="13.2" x14ac:dyDescent="0.25"/>
  <cols>
    <col min="1" max="1" width="31.88671875" customWidth="1"/>
    <col min="2" max="10" width="17.33203125" customWidth="1"/>
    <col min="11" max="24" width="8.6640625" customWidth="1"/>
    <col min="25" max="25" width="11" customWidth="1"/>
    <col min="26" max="37" width="8.6640625" customWidth="1"/>
    <col min="39" max="39" width="12.6640625" customWidth="1"/>
    <col min="40" max="40" width="21.6640625" customWidth="1"/>
    <col min="41" max="41" width="12.6640625" customWidth="1"/>
  </cols>
  <sheetData>
    <row r="1" spans="1:72" x14ac:dyDescent="0.25">
      <c r="A1" s="1" t="s">
        <v>48</v>
      </c>
    </row>
    <row r="2" spans="1:72" x14ac:dyDescent="0.25">
      <c r="A2" s="2"/>
    </row>
    <row r="3" spans="1:72" ht="61.2" customHeight="1" x14ac:dyDescent="0.25">
      <c r="A3" s="329" t="s">
        <v>49</v>
      </c>
      <c r="B3" s="329"/>
      <c r="C3" s="329"/>
      <c r="D3" s="329"/>
      <c r="E3" s="329"/>
      <c r="F3" s="329"/>
      <c r="G3" s="329"/>
      <c r="H3" s="329"/>
      <c r="I3" s="329"/>
      <c r="J3" s="329"/>
      <c r="K3" s="329"/>
      <c r="L3" s="329"/>
      <c r="M3" s="329"/>
      <c r="N3" s="329"/>
      <c r="O3" s="279"/>
    </row>
    <row r="4" spans="1:72" ht="8.25" customHeight="1" x14ac:dyDescent="0.25"/>
    <row r="5" spans="1:72" ht="18" customHeight="1" x14ac:dyDescent="0.3">
      <c r="A5" s="7" t="s">
        <v>5</v>
      </c>
    </row>
    <row r="6" spans="1:72" ht="8.4" customHeight="1" x14ac:dyDescent="0.25">
      <c r="A6" s="67"/>
      <c r="B6" s="67"/>
      <c r="C6" s="67"/>
      <c r="D6" s="67"/>
      <c r="E6" s="67"/>
      <c r="F6" s="67"/>
      <c r="G6" s="67"/>
      <c r="H6" s="67"/>
      <c r="I6" s="67"/>
      <c r="J6" s="67"/>
    </row>
    <row r="7" spans="1:72" ht="12.6" customHeight="1" x14ac:dyDescent="0.25">
      <c r="A7" s="36"/>
      <c r="B7" s="46"/>
      <c r="C7" s="46"/>
      <c r="D7" s="46"/>
      <c r="E7" s="46"/>
      <c r="F7" s="46"/>
      <c r="G7" s="46"/>
      <c r="H7" s="46"/>
      <c r="I7" s="46"/>
      <c r="J7" s="46"/>
      <c r="K7" s="46"/>
      <c r="L7" s="46"/>
    </row>
    <row r="8" spans="1:72" ht="8.1" customHeight="1" x14ac:dyDescent="0.25">
      <c r="A8" s="36"/>
      <c r="B8" s="46"/>
      <c r="C8" s="46"/>
      <c r="D8" s="46"/>
      <c r="E8" s="46"/>
      <c r="F8" s="46"/>
      <c r="G8" s="46"/>
      <c r="H8" s="46"/>
      <c r="I8" s="46"/>
      <c r="J8" s="46"/>
      <c r="K8" s="46"/>
      <c r="L8" s="46"/>
    </row>
    <row r="9" spans="1:72" x14ac:dyDescent="0.25">
      <c r="A9" s="4" t="s">
        <v>50</v>
      </c>
      <c r="B9" s="34"/>
      <c r="C9" s="35"/>
      <c r="D9" s="35"/>
      <c r="E9" s="35"/>
      <c r="F9" s="35"/>
      <c r="G9" s="35"/>
      <c r="H9" s="35"/>
      <c r="I9" s="35"/>
      <c r="J9" s="35"/>
      <c r="K9" s="8"/>
      <c r="L9" s="8"/>
      <c r="M9" s="8"/>
      <c r="N9" s="8"/>
      <c r="O9" s="8"/>
      <c r="P9" s="8"/>
      <c r="Q9" s="8"/>
      <c r="R9" s="8"/>
      <c r="S9" s="8"/>
      <c r="T9" s="8"/>
      <c r="U9" s="8"/>
      <c r="V9" s="8"/>
      <c r="W9" s="8"/>
      <c r="X9" s="8"/>
      <c r="Y9" s="8"/>
      <c r="Z9" s="8"/>
      <c r="AA9" s="8"/>
      <c r="AB9" s="8"/>
      <c r="AC9" s="8"/>
      <c r="AD9" s="8"/>
      <c r="AE9" s="8"/>
      <c r="AF9" s="8"/>
      <c r="AG9" s="8"/>
      <c r="AH9" s="8"/>
      <c r="AI9" s="8"/>
      <c r="AJ9" s="8"/>
      <c r="AK9" s="8"/>
    </row>
    <row r="10" spans="1:72" x14ac:dyDescent="0.25">
      <c r="A10" s="4" t="s">
        <v>7</v>
      </c>
      <c r="B10" s="235" t="s">
        <v>0</v>
      </c>
      <c r="C10" s="330"/>
      <c r="D10" s="331"/>
      <c r="E10" s="331"/>
      <c r="F10" s="331"/>
      <c r="G10" s="332"/>
      <c r="H10" s="236" t="s">
        <v>1</v>
      </c>
      <c r="I10" s="336"/>
      <c r="J10" s="336"/>
      <c r="K10" s="234"/>
      <c r="L10" s="234"/>
      <c r="M10" s="234"/>
      <c r="N10" s="234"/>
      <c r="O10" s="8"/>
      <c r="P10" s="8"/>
      <c r="Q10" s="8"/>
      <c r="R10" s="8"/>
      <c r="S10" s="8"/>
      <c r="T10" s="8"/>
      <c r="U10" s="8"/>
      <c r="V10" s="8"/>
      <c r="W10" s="8"/>
      <c r="X10" s="8"/>
      <c r="Y10" s="8"/>
      <c r="Z10" s="8"/>
      <c r="AA10" s="8"/>
      <c r="AB10" s="8"/>
      <c r="AC10" s="8"/>
      <c r="AD10" s="8"/>
      <c r="AE10" s="8"/>
      <c r="AF10" s="8"/>
      <c r="AG10" s="8"/>
      <c r="AH10" s="8"/>
      <c r="AI10" s="8"/>
      <c r="AJ10" s="8"/>
      <c r="AK10" s="8"/>
    </row>
    <row r="11" spans="1:72" x14ac:dyDescent="0.25">
      <c r="A11" s="217" t="s">
        <v>2</v>
      </c>
      <c r="B11" s="333"/>
      <c r="C11" s="334"/>
      <c r="D11" s="334"/>
      <c r="E11" s="334"/>
      <c r="F11" s="334"/>
      <c r="G11" s="334"/>
      <c r="H11" s="334"/>
      <c r="I11" s="334"/>
      <c r="J11" s="335"/>
      <c r="O11" s="8"/>
      <c r="P11" s="8"/>
      <c r="Q11" s="8"/>
      <c r="R11" s="8"/>
      <c r="S11" s="8"/>
      <c r="T11" s="8"/>
      <c r="U11" s="8"/>
      <c r="V11" s="8"/>
      <c r="W11" s="8"/>
      <c r="X11" s="8"/>
      <c r="Y11" s="8"/>
      <c r="Z11" s="8"/>
      <c r="AA11" s="8"/>
      <c r="AB11" s="8"/>
      <c r="AC11" s="8"/>
      <c r="AD11" s="8"/>
      <c r="AE11" s="8"/>
      <c r="AF11" s="8"/>
      <c r="AG11" s="8"/>
      <c r="AH11" s="8"/>
      <c r="AI11" s="8"/>
      <c r="AJ11" s="8"/>
      <c r="AK11" s="8"/>
    </row>
    <row r="12" spans="1:72" s="36" customFormat="1" ht="36.75" customHeight="1" x14ac:dyDescent="0.25">
      <c r="A12" s="233"/>
      <c r="B12" s="237" t="s">
        <v>9</v>
      </c>
      <c r="C12" s="237" t="s">
        <v>10</v>
      </c>
      <c r="D12" s="237" t="s">
        <v>11</v>
      </c>
      <c r="E12" s="237" t="s">
        <v>12</v>
      </c>
      <c r="F12" s="237" t="s">
        <v>13</v>
      </c>
      <c r="G12" s="237" t="s">
        <v>51</v>
      </c>
      <c r="H12" s="237" t="s">
        <v>14</v>
      </c>
      <c r="I12" s="237" t="s">
        <v>52</v>
      </c>
      <c r="J12" s="237" t="s">
        <v>8</v>
      </c>
      <c r="K12" s="232"/>
      <c r="L12" s="231"/>
      <c r="M12" s="231"/>
      <c r="N12" s="231"/>
      <c r="O12" s="231"/>
      <c r="P12" s="231"/>
      <c r="Q12" s="231"/>
      <c r="R12" s="231"/>
      <c r="S12" s="231"/>
      <c r="T12" s="231"/>
      <c r="U12" s="231"/>
      <c r="V12" s="231"/>
      <c r="W12" s="231"/>
      <c r="X12" s="231"/>
      <c r="Y12" s="231"/>
      <c r="Z12" s="231"/>
      <c r="AA12" s="231"/>
      <c r="AB12" s="231"/>
      <c r="AC12" s="231"/>
      <c r="AD12" s="231"/>
      <c r="AE12" s="231"/>
      <c r="AF12" s="231"/>
      <c r="AG12" s="231"/>
      <c r="AH12" s="231"/>
      <c r="AI12" s="231"/>
      <c r="AJ12" s="231"/>
      <c r="AK12" s="231"/>
      <c r="AL12" s="231"/>
      <c r="AM12" s="231"/>
      <c r="AN12" s="231"/>
      <c r="AO12" s="231"/>
      <c r="AP12" s="231"/>
      <c r="AQ12" s="231"/>
      <c r="AR12" s="231"/>
      <c r="AS12" s="231"/>
      <c r="AT12" s="231"/>
      <c r="AU12" s="231"/>
      <c r="AV12" s="231"/>
      <c r="AW12" s="231"/>
      <c r="AX12" s="231"/>
      <c r="AY12" s="231"/>
      <c r="AZ12" s="231"/>
      <c r="BA12" s="231"/>
      <c r="BB12" s="231"/>
      <c r="BC12" s="231"/>
      <c r="BD12" s="231"/>
      <c r="BE12" s="231"/>
      <c r="BF12" s="231"/>
      <c r="BG12" s="231"/>
      <c r="BH12" s="231"/>
      <c r="BI12" s="231"/>
      <c r="BJ12" s="231"/>
      <c r="BK12" s="231"/>
      <c r="BL12" s="231"/>
      <c r="BM12" s="231"/>
      <c r="BN12" s="231"/>
      <c r="BO12" s="231"/>
      <c r="BP12" s="231"/>
      <c r="BQ12" s="231"/>
    </row>
    <row r="13" spans="1:72" ht="14.4" customHeight="1" x14ac:dyDescent="0.25">
      <c r="A13" s="71" t="s">
        <v>53</v>
      </c>
      <c r="B13" s="24"/>
      <c r="C13" s="24"/>
      <c r="D13" s="24"/>
      <c r="E13" s="24"/>
      <c r="F13" s="24"/>
      <c r="G13" s="24"/>
      <c r="H13" s="24"/>
      <c r="I13" s="24"/>
      <c r="J13" s="229">
        <v>0</v>
      </c>
      <c r="K13" s="232"/>
      <c r="L13" s="231"/>
      <c r="M13" s="231"/>
      <c r="N13" s="231"/>
      <c r="O13" s="231"/>
      <c r="P13" s="231"/>
      <c r="Q13" s="231"/>
      <c r="R13" s="231"/>
      <c r="S13" s="231"/>
      <c r="T13" s="231"/>
      <c r="U13" s="231"/>
      <c r="V13" s="231"/>
      <c r="W13" s="231"/>
      <c r="X13" s="231"/>
      <c r="Y13" s="231"/>
      <c r="Z13" s="231"/>
      <c r="AA13" s="231"/>
      <c r="AB13" s="231"/>
      <c r="AC13" s="231"/>
      <c r="AD13" s="231"/>
      <c r="AE13" s="231"/>
      <c r="AF13" s="231"/>
      <c r="AG13" s="231"/>
      <c r="AH13" s="231"/>
      <c r="AI13" s="231"/>
      <c r="AJ13" s="231"/>
      <c r="AK13" s="231"/>
      <c r="AL13" s="231"/>
      <c r="AM13" s="231"/>
      <c r="AN13" s="231"/>
      <c r="AO13" s="231"/>
      <c r="AP13" s="231"/>
      <c r="AQ13" s="231"/>
      <c r="AR13" s="231"/>
      <c r="AS13" s="231"/>
      <c r="AT13" s="231"/>
      <c r="AU13" s="231"/>
      <c r="AV13" s="231"/>
      <c r="AW13" s="231"/>
      <c r="AX13" s="231"/>
      <c r="AY13" s="231"/>
      <c r="AZ13" s="231"/>
      <c r="BA13" s="231"/>
      <c r="BB13" s="231"/>
      <c r="BC13" s="231"/>
      <c r="BD13" s="231"/>
      <c r="BE13" s="231"/>
      <c r="BF13" s="231"/>
      <c r="BG13" s="231"/>
      <c r="BH13" s="231"/>
      <c r="BI13" s="231"/>
      <c r="BJ13" s="231"/>
      <c r="BK13" s="231"/>
      <c r="BL13" s="231"/>
      <c r="BM13" s="231"/>
      <c r="BN13" s="231"/>
      <c r="BO13" s="231"/>
      <c r="BP13" s="231"/>
      <c r="BQ13" s="231"/>
    </row>
    <row r="14" spans="1:72" ht="14.4" customHeight="1" x14ac:dyDescent="0.25">
      <c r="A14" s="300" t="s">
        <v>202</v>
      </c>
      <c r="B14" s="24"/>
      <c r="C14" s="24"/>
      <c r="D14" s="24"/>
      <c r="E14" s="24"/>
      <c r="F14" s="24"/>
      <c r="G14" s="24"/>
      <c r="H14" s="24"/>
      <c r="I14" s="24"/>
      <c r="J14" s="229">
        <v>0</v>
      </c>
      <c r="K14" s="232"/>
      <c r="L14" s="231"/>
      <c r="M14" s="231"/>
      <c r="N14" s="231"/>
      <c r="O14" s="231"/>
      <c r="P14" s="231"/>
      <c r="Q14" s="231"/>
      <c r="R14" s="231"/>
      <c r="S14" s="231"/>
      <c r="T14" s="231"/>
      <c r="U14" s="231"/>
      <c r="V14" s="231"/>
      <c r="W14" s="231"/>
      <c r="X14" s="231"/>
      <c r="Y14" s="231"/>
      <c r="Z14" s="231"/>
      <c r="AA14" s="231"/>
      <c r="AB14" s="231"/>
      <c r="AC14" s="231"/>
      <c r="AD14" s="231"/>
      <c r="AE14" s="231"/>
      <c r="AF14" s="231"/>
      <c r="AG14" s="231"/>
      <c r="AH14" s="231"/>
      <c r="AI14" s="231"/>
      <c r="AJ14" s="231"/>
      <c r="AK14" s="231"/>
      <c r="AL14" s="231"/>
      <c r="AM14" s="231"/>
      <c r="AN14" s="231"/>
      <c r="AO14" s="231"/>
      <c r="AP14" s="231"/>
      <c r="AQ14" s="231"/>
      <c r="AR14" s="231"/>
      <c r="AS14" s="231"/>
      <c r="AT14" s="231"/>
      <c r="AU14" s="231"/>
      <c r="AV14" s="231"/>
      <c r="AW14" s="231"/>
      <c r="AX14" s="231"/>
      <c r="AY14" s="231"/>
      <c r="AZ14" s="231"/>
      <c r="BA14" s="231"/>
      <c r="BB14" s="231"/>
      <c r="BC14" s="231"/>
      <c r="BD14" s="231"/>
      <c r="BE14" s="231"/>
      <c r="BF14" s="231"/>
      <c r="BG14" s="231"/>
      <c r="BH14" s="231"/>
      <c r="BI14" s="231"/>
      <c r="BJ14" s="231"/>
      <c r="BK14" s="231"/>
      <c r="BL14" s="231"/>
      <c r="BM14" s="231"/>
      <c r="BN14" s="231"/>
      <c r="BO14" s="231"/>
      <c r="BP14" s="231"/>
      <c r="BQ14" s="231"/>
    </row>
    <row r="15" spans="1:72" ht="14.4" customHeight="1" x14ac:dyDescent="0.25">
      <c r="A15" s="300" t="s">
        <v>54</v>
      </c>
      <c r="B15" s="24"/>
      <c r="C15" s="24"/>
      <c r="D15" s="24"/>
      <c r="E15" s="24"/>
      <c r="F15" s="24"/>
      <c r="G15" s="24"/>
      <c r="H15" s="24"/>
      <c r="I15" s="24"/>
      <c r="J15" s="229">
        <v>0</v>
      </c>
      <c r="K15" s="232"/>
      <c r="L15" s="231"/>
      <c r="M15" s="231"/>
      <c r="N15" s="231"/>
      <c r="O15" s="231"/>
      <c r="P15" s="231"/>
      <c r="Q15" s="231"/>
      <c r="R15" s="231"/>
      <c r="S15" s="231"/>
      <c r="T15" s="231"/>
      <c r="U15" s="231"/>
      <c r="V15" s="231"/>
      <c r="W15" s="231"/>
      <c r="X15" s="231"/>
      <c r="Y15" s="231"/>
      <c r="Z15" s="231"/>
      <c r="AA15" s="231"/>
      <c r="AB15" s="231"/>
      <c r="AC15" s="231"/>
      <c r="AD15" s="231"/>
      <c r="AE15" s="231"/>
      <c r="AF15" s="231"/>
      <c r="AG15" s="231"/>
      <c r="AH15" s="231"/>
      <c r="AI15" s="231"/>
      <c r="AJ15" s="231"/>
      <c r="AK15" s="231"/>
      <c r="AL15" s="231"/>
      <c r="AM15" s="231"/>
      <c r="AN15" s="231"/>
      <c r="AO15" s="231"/>
      <c r="AP15" s="231"/>
      <c r="AQ15" s="231"/>
      <c r="AR15" s="231"/>
      <c r="AS15" s="231"/>
      <c r="AT15" s="231"/>
      <c r="AU15" s="231"/>
      <c r="AV15" s="231"/>
      <c r="AW15" s="231"/>
      <c r="AX15" s="231"/>
      <c r="AY15" s="231"/>
      <c r="AZ15" s="231"/>
      <c r="BA15" s="231"/>
      <c r="BB15" s="231"/>
      <c r="BC15" s="231"/>
      <c r="BD15" s="231"/>
      <c r="BE15" s="231"/>
      <c r="BF15" s="231"/>
      <c r="BG15" s="231"/>
      <c r="BH15" s="231"/>
      <c r="BI15" s="231"/>
      <c r="BJ15" s="231"/>
      <c r="BK15" s="231"/>
      <c r="BL15" s="231"/>
      <c r="BM15" s="231"/>
      <c r="BN15" s="231"/>
      <c r="BO15" s="231"/>
      <c r="BP15" s="231"/>
      <c r="BQ15" s="231"/>
    </row>
    <row r="16" spans="1:72" ht="14.4" customHeight="1" x14ac:dyDescent="0.25">
      <c r="A16" s="300" t="s">
        <v>204</v>
      </c>
      <c r="B16" s="24"/>
      <c r="C16" s="24"/>
      <c r="D16" s="24"/>
      <c r="E16" s="24"/>
      <c r="F16" s="24"/>
      <c r="G16" s="24"/>
      <c r="H16" s="24"/>
      <c r="I16" s="24"/>
      <c r="J16" s="229">
        <v>0</v>
      </c>
      <c r="K16" s="232"/>
      <c r="L16" s="231"/>
      <c r="M16" s="231"/>
      <c r="N16" s="231"/>
      <c r="O16" s="231"/>
      <c r="P16" s="231"/>
      <c r="Q16" s="231"/>
      <c r="R16" s="231"/>
      <c r="S16" s="231"/>
      <c r="T16" s="231"/>
      <c r="U16" s="231"/>
      <c r="V16" s="231"/>
      <c r="W16" s="231"/>
      <c r="X16" s="231"/>
      <c r="Y16" s="231"/>
      <c r="Z16" s="231"/>
      <c r="AA16" s="231"/>
      <c r="AB16" s="231"/>
      <c r="AC16" s="231"/>
      <c r="AD16" s="231"/>
      <c r="AE16" s="231"/>
      <c r="AF16" s="231"/>
      <c r="AG16" s="231"/>
      <c r="AH16" s="231"/>
      <c r="AI16" s="231"/>
      <c r="AJ16" s="231"/>
      <c r="AK16" s="231"/>
      <c r="AL16" s="231"/>
      <c r="AM16" s="231"/>
      <c r="AN16" s="231"/>
      <c r="AO16" s="231"/>
      <c r="AP16" s="231"/>
      <c r="AQ16" s="231"/>
      <c r="AR16" s="231"/>
      <c r="AS16" s="231"/>
      <c r="AT16" s="231"/>
      <c r="AU16" s="231"/>
      <c r="AV16" s="231"/>
      <c r="AW16" s="231"/>
      <c r="AX16" s="231"/>
      <c r="AY16" s="231"/>
      <c r="AZ16" s="231"/>
      <c r="BA16" s="231"/>
      <c r="BB16" s="231"/>
      <c r="BC16" s="231"/>
      <c r="BD16" s="231"/>
      <c r="BE16" s="231"/>
      <c r="BF16" s="231"/>
      <c r="BG16" s="231"/>
      <c r="BH16" s="231"/>
      <c r="BI16" s="231"/>
      <c r="BJ16" s="231"/>
      <c r="BK16" s="231"/>
      <c r="BL16" s="231"/>
      <c r="BM16" s="231"/>
      <c r="BN16" s="231"/>
      <c r="BO16" s="231"/>
      <c r="BP16" s="231"/>
      <c r="BQ16" s="231"/>
      <c r="BR16" s="75"/>
      <c r="BS16" s="75"/>
      <c r="BT16" s="75"/>
    </row>
    <row r="17" spans="1:72" ht="14.4" customHeight="1" x14ac:dyDescent="0.25">
      <c r="A17" s="71" t="s">
        <v>19</v>
      </c>
      <c r="B17" s="24"/>
      <c r="C17" s="24"/>
      <c r="D17" s="24"/>
      <c r="E17" s="24"/>
      <c r="F17" s="24"/>
      <c r="G17" s="24"/>
      <c r="H17" s="24"/>
      <c r="I17" s="24"/>
      <c r="J17" s="229">
        <v>0</v>
      </c>
      <c r="K17" s="232"/>
      <c r="L17" s="231"/>
      <c r="M17" s="231"/>
      <c r="N17" s="231"/>
      <c r="O17" s="231"/>
      <c r="P17" s="231"/>
      <c r="Q17" s="231"/>
      <c r="R17" s="231"/>
      <c r="S17" s="231"/>
      <c r="T17" s="231"/>
      <c r="U17" s="231"/>
      <c r="V17" s="231"/>
      <c r="W17" s="231"/>
      <c r="X17" s="231"/>
      <c r="Y17" s="231"/>
      <c r="Z17" s="231"/>
      <c r="AA17" s="231"/>
      <c r="AB17" s="231"/>
      <c r="AC17" s="231"/>
      <c r="AD17" s="231"/>
      <c r="AE17" s="231"/>
      <c r="AF17" s="231"/>
      <c r="AG17" s="231"/>
      <c r="AH17" s="231"/>
      <c r="AI17" s="231"/>
      <c r="AJ17" s="231"/>
      <c r="AK17" s="231"/>
      <c r="AL17" s="231"/>
      <c r="AM17" s="231"/>
      <c r="AN17" s="231"/>
      <c r="AO17" s="231"/>
      <c r="AP17" s="231"/>
      <c r="AQ17" s="231"/>
      <c r="AR17" s="231"/>
      <c r="AS17" s="231"/>
      <c r="AT17" s="231"/>
      <c r="AU17" s="231"/>
      <c r="AV17" s="231"/>
      <c r="AW17" s="231"/>
      <c r="AX17" s="231"/>
      <c r="AY17" s="231"/>
      <c r="AZ17" s="231"/>
      <c r="BA17" s="231"/>
      <c r="BB17" s="231"/>
      <c r="BC17" s="231"/>
      <c r="BD17" s="231"/>
      <c r="BE17" s="231"/>
      <c r="BF17" s="231"/>
      <c r="BG17" s="231"/>
      <c r="BH17" s="231"/>
      <c r="BI17" s="231"/>
      <c r="BJ17" s="231"/>
      <c r="BK17" s="231"/>
      <c r="BL17" s="231"/>
      <c r="BM17" s="231"/>
      <c r="BN17" s="231"/>
      <c r="BO17" s="231"/>
      <c r="BP17" s="231"/>
      <c r="BQ17" s="231"/>
    </row>
    <row r="18" spans="1:72" ht="14.4" customHeight="1" x14ac:dyDescent="0.25">
      <c r="A18" s="71" t="s">
        <v>16</v>
      </c>
      <c r="B18" s="24"/>
      <c r="C18" s="24"/>
      <c r="D18" s="24"/>
      <c r="E18" s="24"/>
      <c r="F18" s="24"/>
      <c r="G18" s="24"/>
      <c r="H18" s="24"/>
      <c r="I18" s="24"/>
      <c r="J18" s="229">
        <v>0</v>
      </c>
      <c r="K18" s="232"/>
      <c r="L18" s="231"/>
      <c r="M18" s="231"/>
      <c r="N18" s="231"/>
      <c r="O18" s="231"/>
      <c r="P18" s="231"/>
      <c r="Q18" s="231"/>
      <c r="R18" s="231"/>
      <c r="S18" s="231"/>
      <c r="T18" s="231"/>
      <c r="U18" s="231"/>
      <c r="V18" s="231"/>
      <c r="W18" s="231"/>
      <c r="X18" s="231"/>
      <c r="Y18" s="231"/>
      <c r="Z18" s="231"/>
      <c r="AA18" s="231"/>
      <c r="AB18" s="231"/>
      <c r="AC18" s="231"/>
      <c r="AD18" s="231"/>
      <c r="AE18" s="231"/>
      <c r="AF18" s="231"/>
      <c r="AG18" s="231"/>
      <c r="AH18" s="231"/>
      <c r="AI18" s="231"/>
      <c r="AJ18" s="231"/>
      <c r="AK18" s="231"/>
      <c r="AL18" s="231"/>
      <c r="AM18" s="231"/>
      <c r="AN18" s="231"/>
      <c r="AO18" s="231"/>
      <c r="AP18" s="231"/>
      <c r="AQ18" s="231"/>
      <c r="AR18" s="231"/>
      <c r="AS18" s="231"/>
      <c r="AT18" s="231"/>
      <c r="AU18" s="231"/>
      <c r="AV18" s="231"/>
      <c r="AW18" s="231"/>
      <c r="AX18" s="231"/>
      <c r="AY18" s="231"/>
      <c r="AZ18" s="231"/>
      <c r="BA18" s="231"/>
      <c r="BB18" s="231"/>
      <c r="BC18" s="231"/>
      <c r="BD18" s="231"/>
      <c r="BE18" s="231"/>
      <c r="BF18" s="231"/>
      <c r="BG18" s="231"/>
      <c r="BH18" s="231"/>
      <c r="BI18" s="231"/>
      <c r="BJ18" s="231"/>
      <c r="BK18" s="231"/>
      <c r="BL18" s="231"/>
      <c r="BM18" s="231"/>
      <c r="BN18" s="231"/>
      <c r="BO18" s="231"/>
      <c r="BP18" s="231"/>
      <c r="BQ18" s="231"/>
      <c r="BR18" s="75"/>
      <c r="BS18" s="75"/>
      <c r="BT18" s="75"/>
    </row>
    <row r="19" spans="1:72" ht="14.4" customHeight="1" x14ac:dyDescent="0.25">
      <c r="A19" s="215" t="s">
        <v>8</v>
      </c>
      <c r="B19" s="17">
        <f>+F19+I19+L19+O19+R19+U19+X19</f>
        <v>0</v>
      </c>
      <c r="C19" s="17">
        <f>+G19+J19+M19+P19+S19+V19+Y19</f>
        <v>0</v>
      </c>
      <c r="D19" s="17">
        <f>+H19+K19+N19+Q19+T19+W19+Z19</f>
        <v>0</v>
      </c>
      <c r="E19" s="72">
        <f>SUM(B19:D19)</f>
        <v>0</v>
      </c>
      <c r="F19" s="72">
        <f>SUM(I17:I18)</f>
        <v>0</v>
      </c>
      <c r="G19" s="72">
        <f>SUM(J17:J18)</f>
        <v>0</v>
      </c>
      <c r="H19" s="72">
        <f>SUM(O17:O18)</f>
        <v>0</v>
      </c>
      <c r="I19" s="72">
        <f>SUM(P17:P18)</f>
        <v>0</v>
      </c>
      <c r="J19" s="230">
        <f>SUM(Q17:Q18)</f>
        <v>0</v>
      </c>
      <c r="K19" s="232"/>
      <c r="L19" s="231"/>
      <c r="M19" s="231"/>
      <c r="N19" s="231"/>
      <c r="O19" s="231"/>
      <c r="P19" s="231"/>
      <c r="Q19" s="231"/>
      <c r="R19" s="231"/>
      <c r="S19" s="231"/>
      <c r="T19" s="231"/>
      <c r="U19" s="231"/>
      <c r="V19" s="231"/>
      <c r="W19" s="231"/>
      <c r="X19" s="231"/>
      <c r="Y19" s="231"/>
      <c r="Z19" s="231"/>
      <c r="AA19" s="231"/>
      <c r="AB19" s="231"/>
      <c r="AC19" s="231"/>
      <c r="AD19" s="231"/>
      <c r="AE19" s="231"/>
      <c r="AF19" s="231"/>
      <c r="AG19" s="231"/>
      <c r="AH19" s="231"/>
      <c r="AI19" s="231"/>
      <c r="AJ19" s="231"/>
      <c r="AK19" s="231"/>
      <c r="AL19" s="231"/>
      <c r="AM19" s="231"/>
      <c r="AN19" s="231"/>
      <c r="AO19" s="231"/>
      <c r="AP19" s="231"/>
      <c r="AQ19" s="231"/>
      <c r="AR19" s="231"/>
      <c r="AS19" s="231"/>
      <c r="AT19" s="231"/>
      <c r="AU19" s="231"/>
      <c r="AV19" s="231"/>
      <c r="AW19" s="231"/>
      <c r="AX19" s="231"/>
      <c r="AY19" s="231"/>
      <c r="AZ19" s="231"/>
      <c r="BA19" s="231"/>
      <c r="BB19" s="231"/>
      <c r="BC19" s="231"/>
      <c r="BD19" s="231"/>
      <c r="BE19" s="231"/>
      <c r="BF19" s="231"/>
      <c r="BG19" s="231"/>
      <c r="BH19" s="231"/>
      <c r="BI19" s="231"/>
      <c r="BJ19" s="231"/>
      <c r="BK19" s="231"/>
      <c r="BL19" s="231"/>
      <c r="BM19" s="231"/>
      <c r="BN19" s="231"/>
      <c r="BO19" s="231"/>
      <c r="BP19" s="231"/>
      <c r="BQ19" s="231"/>
    </row>
    <row r="20" spans="1:72" ht="27" customHeight="1" x14ac:dyDescent="0.25">
      <c r="A20" s="41" t="s">
        <v>55</v>
      </c>
      <c r="B20" s="328"/>
      <c r="C20" s="328"/>
      <c r="D20" s="328"/>
      <c r="E20" s="328"/>
      <c r="F20" s="328"/>
      <c r="G20" s="328"/>
      <c r="H20" s="328"/>
      <c r="I20" s="328"/>
      <c r="J20" s="328"/>
      <c r="K20" s="238"/>
      <c r="L20" s="238"/>
      <c r="M20" s="238"/>
      <c r="N20" s="238"/>
      <c r="O20" s="76"/>
      <c r="P20" s="76"/>
      <c r="Q20" s="76"/>
      <c r="R20" s="76"/>
      <c r="S20" s="76"/>
      <c r="T20" s="76"/>
      <c r="U20" s="76"/>
      <c r="V20" s="76"/>
      <c r="W20" s="76"/>
      <c r="X20" s="76"/>
      <c r="Y20" s="76"/>
      <c r="Z20" s="76"/>
      <c r="AA20" s="76"/>
      <c r="AB20" s="76"/>
      <c r="AC20" s="76"/>
      <c r="AD20" s="76"/>
      <c r="AE20" s="76"/>
      <c r="AF20" s="76"/>
      <c r="AG20" s="76"/>
      <c r="AH20" s="76"/>
      <c r="AI20" s="76"/>
      <c r="AJ20" s="76"/>
      <c r="AK20" s="76"/>
    </row>
    <row r="21" spans="1:72" ht="14.4" customHeight="1" x14ac:dyDescent="0.25">
      <c r="A21" s="41" t="s">
        <v>39</v>
      </c>
      <c r="B21" s="328"/>
      <c r="C21" s="328"/>
      <c r="D21" s="328"/>
      <c r="E21" s="328"/>
      <c r="F21" s="328"/>
      <c r="G21" s="328"/>
      <c r="H21" s="328"/>
      <c r="I21" s="328"/>
      <c r="J21" s="328"/>
      <c r="K21" s="238"/>
      <c r="L21" s="238"/>
      <c r="M21" s="238"/>
      <c r="N21" s="238"/>
      <c r="O21" s="76"/>
      <c r="P21" s="76"/>
      <c r="Q21" s="76"/>
      <c r="R21" s="76"/>
      <c r="S21" s="76"/>
      <c r="T21" s="76"/>
      <c r="U21" s="76"/>
      <c r="V21" s="76"/>
      <c r="W21" s="76"/>
      <c r="X21" s="76"/>
      <c r="Y21" s="76"/>
      <c r="Z21" s="76"/>
      <c r="AA21" s="76"/>
      <c r="AB21" s="76"/>
      <c r="AC21" s="76"/>
      <c r="AD21" s="76"/>
      <c r="AE21" s="76"/>
      <c r="AF21" s="76"/>
      <c r="AG21" s="76"/>
      <c r="AH21" s="76"/>
      <c r="AI21" s="76"/>
      <c r="AJ21" s="76"/>
      <c r="AK21" s="76"/>
    </row>
    <row r="22" spans="1:72" ht="14.4" customHeight="1" x14ac:dyDescent="0.25">
      <c r="A22" s="41" t="s">
        <v>40</v>
      </c>
      <c r="B22" s="328"/>
      <c r="C22" s="328"/>
      <c r="D22" s="328"/>
      <c r="E22" s="328"/>
      <c r="F22" s="328"/>
      <c r="G22" s="328"/>
      <c r="H22" s="328"/>
      <c r="I22" s="328"/>
      <c r="J22" s="328"/>
      <c r="K22" s="238"/>
      <c r="L22" s="238"/>
      <c r="M22" s="238"/>
      <c r="N22" s="238"/>
      <c r="O22" s="76"/>
      <c r="P22" s="76"/>
      <c r="Q22" s="76"/>
      <c r="R22" s="76"/>
      <c r="S22" s="76"/>
      <c r="T22" s="76"/>
      <c r="U22" s="76"/>
      <c r="V22" s="76"/>
      <c r="W22" s="76"/>
      <c r="X22" s="76"/>
      <c r="Y22" s="76"/>
      <c r="Z22" s="76"/>
      <c r="AA22" s="76"/>
      <c r="AB22" s="76"/>
      <c r="AC22" s="76"/>
      <c r="AD22" s="76"/>
      <c r="AE22" s="76"/>
      <c r="AF22" s="76"/>
      <c r="AG22" s="76"/>
      <c r="AH22" s="76"/>
      <c r="AI22" s="76"/>
      <c r="AJ22" s="76"/>
      <c r="AK22" s="76"/>
    </row>
    <row r="23" spans="1:72" ht="8.4" customHeight="1" x14ac:dyDescent="0.25"/>
  </sheetData>
  <protectedRanges>
    <protectedRange sqref="F12:BQ12 K13:BQ19" name="Range1_2"/>
    <protectedRange sqref="BR18:BT18 BR16:BT16" name="Range2_1"/>
    <protectedRange sqref="B20:N20" name="Range3_1"/>
    <protectedRange sqref="B8:N9" name="Range4_1"/>
    <protectedRange sqref="B13:J14" name="Range1_1_2"/>
  </protectedRanges>
  <mergeCells count="7">
    <mergeCell ref="B22:J22"/>
    <mergeCell ref="B21:J21"/>
    <mergeCell ref="B20:J20"/>
    <mergeCell ref="A3:N3"/>
    <mergeCell ref="C10:G10"/>
    <mergeCell ref="B11:J11"/>
    <mergeCell ref="I10:J10"/>
  </mergeCells>
  <conditionalFormatting sqref="B19">
    <cfRule type="cellIs" dxfId="224" priority="25" stopIfTrue="1" operator="greaterThan">
      <formula>totalf_2_t</formula>
    </cfRule>
  </conditionalFormatting>
  <conditionalFormatting sqref="C19">
    <cfRule type="cellIs" dxfId="223" priority="24" stopIfTrue="1" operator="notEqual">
      <formula>totalm_2t</formula>
    </cfRule>
  </conditionalFormatting>
  <conditionalFormatting sqref="D19">
    <cfRule type="cellIs" dxfId="222" priority="23" stopIfTrue="1" operator="notEqual">
      <formula>totalna_2t</formula>
    </cfRule>
  </conditionalFormatting>
  <conditionalFormatting sqref="E19">
    <cfRule type="cellIs" dxfId="221" priority="22" stopIfTrue="1" operator="notEqual">
      <formula>totalt_2t</formula>
    </cfRule>
  </conditionalFormatting>
  <conditionalFormatting sqref="F19">
    <cfRule type="cellIs" dxfId="220" priority="21" stopIfTrue="1" operator="notEqual">
      <formula>AI_F</formula>
    </cfRule>
  </conditionalFormatting>
  <conditionalFormatting sqref="G19">
    <cfRule type="cellIs" dxfId="219" priority="20" stopIfTrue="1" operator="notEqual">
      <formula>AI_M</formula>
    </cfRule>
  </conditionalFormatting>
  <conditionalFormatting sqref="H19">
    <cfRule type="cellIs" dxfId="218" priority="19" stopIfTrue="1" operator="notEqual">
      <formula>AI_NA</formula>
    </cfRule>
  </conditionalFormatting>
  <conditionalFormatting sqref="I19">
    <cfRule type="cellIs" dxfId="217" priority="18" stopIfTrue="1" operator="notEqual">
      <formula>AS_F</formula>
    </cfRule>
  </conditionalFormatting>
  <conditionalFormatting sqref="J19">
    <cfRule type="cellIs" dxfId="216" priority="17" stopIfTrue="1" operator="notEqual">
      <formula>AS_M</formula>
    </cfRule>
  </conditionalFormatting>
  <dataValidations count="5">
    <dataValidation type="custom" allowBlank="1" showInputMessage="1" showErrorMessage="1" errorTitle="CAUTION" error="Do not enter, this is an automatically calculated total of gender is Not Availabele." promptTitle="CAUTION" prompt="IF RED, Total number doesn't match with Total in Table 2A" sqref="C19:D19" xr:uid="{00000000-0002-0000-0700-000000000000}">
      <formula1>"None"</formula1>
    </dataValidation>
    <dataValidation type="textLength" operator="lessThanOrEqual" allowBlank="1" showErrorMessage="1" error="The note you are trying to enter is too long for this field (greater than 255 characters). Please use the General Comments sheet for this note!" sqref="B20:B22" xr:uid="{00000000-0002-0000-0700-000001000000}">
      <formula1>255</formula1>
    </dataValidation>
    <dataValidation type="custom" allowBlank="1" showInputMessage="1" showErrorMessage="1" errorTitle="CAUTION" error="Do not enter, this is an automatically calculated total of Sub total" promptTitle="CAUTION" prompt="IF RED, Total number doesn't match with Total in Table 2A" sqref="E19" xr:uid="{00000000-0002-0000-0700-000002000000}">
      <formula1>"None"</formula1>
    </dataValidation>
    <dataValidation type="custom" allowBlank="1" showInputMessage="1" showErrorMessage="1" errorTitle="CAUTION" error="Do not enter, this is an automatically calculated total of Females." promptTitle="CAUTION" prompt="IF RED, Total number doesn't match with Total in Table 2A" sqref="B19 F19:J19" xr:uid="{00000000-0002-0000-0700-000003000000}">
      <formula1>"None"</formula1>
    </dataValidation>
    <dataValidation type="textLength" operator="equal" showErrorMessage="1" errorTitle="Invalid state name entered." error="Please enter the two character state abbreviation only." promptTitle="Enter a 2 character state name." prompt="Please enter a two character state abbreviation only." sqref="B11 K11:N11" xr:uid="{00000000-0002-0000-0700-000004000000}">
      <formula1>2</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0"/>
  <sheetViews>
    <sheetView zoomScale="80" zoomScaleNormal="80" workbookViewId="0">
      <selection activeCell="A3" sqref="A3:E3"/>
    </sheetView>
  </sheetViews>
  <sheetFormatPr defaultRowHeight="13.2" x14ac:dyDescent="0.25"/>
  <cols>
    <col min="1" max="1" width="38.44140625" customWidth="1"/>
    <col min="2" max="2" width="21.109375" customWidth="1"/>
    <col min="3" max="3" width="19.88671875" customWidth="1"/>
    <col min="4" max="4" width="20.6640625" customWidth="1"/>
    <col min="5" max="5" width="21.44140625" customWidth="1"/>
    <col min="6" max="10" width="17.33203125" customWidth="1"/>
    <col min="11" max="24" width="8.6640625" customWidth="1"/>
    <col min="25" max="25" width="11" customWidth="1"/>
    <col min="26" max="37" width="8.6640625" customWidth="1"/>
    <col min="39" max="39" width="12.6640625" customWidth="1"/>
    <col min="40" max="40" width="21.6640625" customWidth="1"/>
    <col min="41" max="41" width="12.6640625" customWidth="1"/>
  </cols>
  <sheetData>
    <row r="1" spans="1:6" x14ac:dyDescent="0.25">
      <c r="A1" s="337" t="s">
        <v>196</v>
      </c>
      <c r="B1" s="337"/>
      <c r="C1" s="337"/>
      <c r="D1" s="337"/>
      <c r="E1" s="337"/>
      <c r="F1" s="295"/>
    </row>
    <row r="2" spans="1:6" ht="14.4" customHeight="1" x14ac:dyDescent="0.25">
      <c r="A2" s="240"/>
      <c r="B2" s="240"/>
      <c r="C2" s="240"/>
      <c r="D2" s="240"/>
      <c r="E2" s="240"/>
      <c r="F2" s="240"/>
    </row>
    <row r="3" spans="1:6" ht="99.75" customHeight="1" x14ac:dyDescent="0.25">
      <c r="A3" s="490" t="s">
        <v>56</v>
      </c>
      <c r="B3" s="490"/>
      <c r="C3" s="490"/>
      <c r="D3" s="490"/>
      <c r="E3" s="490"/>
      <c r="F3" s="240"/>
    </row>
    <row r="4" spans="1:6" ht="14.4" customHeight="1" x14ac:dyDescent="0.25">
      <c r="A4" s="240"/>
      <c r="B4" s="240"/>
      <c r="C4" s="240"/>
      <c r="D4" s="240"/>
      <c r="E4" s="240"/>
      <c r="F4" s="240"/>
    </row>
    <row r="5" spans="1:6" ht="14.4" customHeight="1" x14ac:dyDescent="0.3">
      <c r="A5" s="7" t="s">
        <v>5</v>
      </c>
      <c r="B5" s="240"/>
      <c r="C5" s="240"/>
      <c r="D5" s="240"/>
      <c r="E5" s="240"/>
      <c r="F5" s="240"/>
    </row>
    <row r="6" spans="1:6" ht="14.4" customHeight="1" x14ac:dyDescent="0.3">
      <c r="A6" s="7"/>
      <c r="B6" s="240"/>
      <c r="C6" s="240"/>
      <c r="D6" s="240"/>
      <c r="E6" s="240"/>
      <c r="F6" s="240"/>
    </row>
    <row r="7" spans="1:6" ht="14.4" customHeight="1" x14ac:dyDescent="0.25">
      <c r="A7" s="253" t="s">
        <v>57</v>
      </c>
      <c r="B7" s="291"/>
      <c r="C7" s="291"/>
      <c r="D7" s="240"/>
      <c r="E7" s="240"/>
      <c r="F7" s="240"/>
    </row>
    <row r="8" spans="1:6" x14ac:dyDescent="0.25">
      <c r="A8" s="252" t="s">
        <v>7</v>
      </c>
      <c r="B8" s="250" t="s">
        <v>0</v>
      </c>
      <c r="C8" s="251"/>
      <c r="D8" s="341" t="s">
        <v>1</v>
      </c>
      <c r="E8" s="341"/>
      <c r="F8" s="239"/>
    </row>
    <row r="9" spans="1:6" x14ac:dyDescent="0.25">
      <c r="A9" s="242" t="s">
        <v>2</v>
      </c>
      <c r="B9" s="342"/>
      <c r="C9" s="343"/>
      <c r="D9" s="344"/>
      <c r="E9" s="345"/>
      <c r="F9" s="239"/>
    </row>
    <row r="10" spans="1:6" ht="24" x14ac:dyDescent="0.25">
      <c r="A10" s="243"/>
      <c r="B10" s="244" t="s">
        <v>44</v>
      </c>
      <c r="C10" s="249" t="s">
        <v>45</v>
      </c>
      <c r="D10" s="249" t="s">
        <v>58</v>
      </c>
      <c r="E10" s="244" t="s">
        <v>8</v>
      </c>
      <c r="F10" s="239"/>
    </row>
    <row r="11" spans="1:6" x14ac:dyDescent="0.25">
      <c r="A11" s="242" t="s">
        <v>53</v>
      </c>
      <c r="B11" s="241"/>
      <c r="C11" s="241"/>
      <c r="D11" s="241"/>
      <c r="E11" s="245">
        <v>0</v>
      </c>
      <c r="F11" s="239"/>
    </row>
    <row r="12" spans="1:6" x14ac:dyDescent="0.25">
      <c r="A12" s="300" t="s">
        <v>202</v>
      </c>
      <c r="B12" s="241"/>
      <c r="C12" s="241"/>
      <c r="D12" s="241"/>
      <c r="E12" s="245">
        <v>0</v>
      </c>
      <c r="F12" s="239"/>
    </row>
    <row r="13" spans="1:6" x14ac:dyDescent="0.25">
      <c r="A13" s="300" t="s">
        <v>54</v>
      </c>
      <c r="B13" s="241"/>
      <c r="C13" s="241"/>
      <c r="D13" s="241"/>
      <c r="E13" s="245">
        <v>0</v>
      </c>
      <c r="F13" s="239"/>
    </row>
    <row r="14" spans="1:6" x14ac:dyDescent="0.25">
      <c r="A14" s="300" t="s">
        <v>204</v>
      </c>
      <c r="B14" s="241"/>
      <c r="C14" s="241"/>
      <c r="D14" s="241"/>
      <c r="E14" s="245">
        <v>0</v>
      </c>
      <c r="F14" s="239"/>
    </row>
    <row r="15" spans="1:6" x14ac:dyDescent="0.25">
      <c r="A15" s="242" t="s">
        <v>19</v>
      </c>
      <c r="B15" s="241"/>
      <c r="C15" s="241"/>
      <c r="D15" s="241"/>
      <c r="E15" s="245">
        <v>0</v>
      </c>
      <c r="F15" s="239"/>
    </row>
    <row r="16" spans="1:6" x14ac:dyDescent="0.25">
      <c r="A16" s="242" t="s">
        <v>16</v>
      </c>
      <c r="B16" s="241"/>
      <c r="C16" s="241"/>
      <c r="D16" s="241"/>
      <c r="E16" s="246"/>
      <c r="F16" s="239"/>
    </row>
    <row r="17" spans="1:6" x14ac:dyDescent="0.25">
      <c r="A17" s="247" t="s">
        <v>8</v>
      </c>
      <c r="B17" s="245">
        <v>0</v>
      </c>
      <c r="C17" s="245">
        <v>0</v>
      </c>
      <c r="D17" s="245">
        <v>0</v>
      </c>
      <c r="E17" s="245">
        <v>0</v>
      </c>
      <c r="F17" s="239"/>
    </row>
    <row r="18" spans="1:6" x14ac:dyDescent="0.25">
      <c r="A18" s="248" t="s">
        <v>55</v>
      </c>
      <c r="B18" s="342"/>
      <c r="C18" s="344"/>
      <c r="D18" s="344"/>
      <c r="E18" s="345"/>
      <c r="F18" s="239"/>
    </row>
    <row r="19" spans="1:6" x14ac:dyDescent="0.25">
      <c r="A19" s="254" t="s">
        <v>59</v>
      </c>
      <c r="B19" s="346"/>
      <c r="C19" s="347"/>
      <c r="D19" s="347"/>
      <c r="E19" s="348"/>
      <c r="F19" s="239"/>
    </row>
    <row r="20" spans="1:6" x14ac:dyDescent="0.25">
      <c r="A20" s="255" t="s">
        <v>60</v>
      </c>
      <c r="B20" s="338"/>
      <c r="C20" s="339"/>
      <c r="D20" s="339"/>
      <c r="E20" s="340"/>
      <c r="F20" s="239"/>
    </row>
  </sheetData>
  <mergeCells count="7">
    <mergeCell ref="A3:E3"/>
    <mergeCell ref="A1:E1"/>
    <mergeCell ref="B20:E20"/>
    <mergeCell ref="D8:E8"/>
    <mergeCell ref="B9:E9"/>
    <mergeCell ref="B18:E18"/>
    <mergeCell ref="B19:E19"/>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C29"/>
  <sheetViews>
    <sheetView zoomScale="80" zoomScaleNormal="80" workbookViewId="0"/>
  </sheetViews>
  <sheetFormatPr defaultRowHeight="13.2" x14ac:dyDescent="0.25"/>
  <cols>
    <col min="1" max="1" width="12.6640625" customWidth="1"/>
    <col min="2" max="2" width="7.6640625" customWidth="1"/>
    <col min="3" max="80" width="10.44140625" customWidth="1"/>
  </cols>
  <sheetData>
    <row r="1" spans="1:81" x14ac:dyDescent="0.25">
      <c r="A1" s="1" t="s">
        <v>61</v>
      </c>
      <c r="B1" s="1"/>
    </row>
    <row r="2" spans="1:81" ht="7.5" customHeight="1" x14ac:dyDescent="0.25">
      <c r="A2" s="2"/>
      <c r="B2" s="1"/>
    </row>
    <row r="3" spans="1:81" ht="26.25" customHeight="1" x14ac:dyDescent="0.25">
      <c r="A3" s="372" t="s">
        <v>62</v>
      </c>
      <c r="B3" s="372"/>
      <c r="C3" s="372"/>
      <c r="D3" s="372"/>
      <c r="E3" s="372"/>
      <c r="F3" s="372"/>
      <c r="G3" s="372"/>
      <c r="H3" s="372"/>
      <c r="I3" s="372"/>
      <c r="J3" s="372"/>
      <c r="K3" s="372"/>
      <c r="L3" s="372"/>
      <c r="M3" s="372"/>
      <c r="N3" s="372"/>
      <c r="O3" s="372"/>
      <c r="P3" s="372"/>
      <c r="Q3" s="372"/>
      <c r="R3" s="372"/>
      <c r="S3" s="372"/>
      <c r="T3" s="372"/>
      <c r="U3" s="372"/>
    </row>
    <row r="4" spans="1:81" ht="5.25" customHeight="1" x14ac:dyDescent="0.25"/>
    <row r="5" spans="1:81" ht="18" customHeight="1" x14ac:dyDescent="0.3">
      <c r="A5" s="7" t="s">
        <v>5</v>
      </c>
    </row>
    <row r="6" spans="1:81" ht="8.25" customHeight="1" x14ac:dyDescent="0.25"/>
    <row r="7" spans="1:81" x14ac:dyDescent="0.25">
      <c r="A7" s="373" t="s">
        <v>63</v>
      </c>
      <c r="B7" s="374"/>
      <c r="C7" s="44"/>
      <c r="D7" s="45"/>
      <c r="E7" s="45"/>
      <c r="F7" s="45"/>
      <c r="G7" s="45"/>
      <c r="H7" s="45"/>
      <c r="I7" s="45"/>
      <c r="J7" s="45"/>
      <c r="K7" s="45"/>
      <c r="L7" s="45"/>
      <c r="M7" s="45"/>
      <c r="N7" s="45"/>
      <c r="O7" s="46"/>
      <c r="P7" s="46"/>
      <c r="Q7" s="46"/>
      <c r="R7" s="46"/>
      <c r="S7" s="46"/>
      <c r="T7" s="46"/>
      <c r="U7" s="46"/>
    </row>
    <row r="8" spans="1:81" x14ac:dyDescent="0.25">
      <c r="A8" s="373" t="s">
        <v>7</v>
      </c>
      <c r="B8" s="375"/>
      <c r="C8" s="9" t="s">
        <v>0</v>
      </c>
      <c r="D8" s="313"/>
      <c r="E8" s="313"/>
      <c r="F8" s="313"/>
      <c r="G8" s="313"/>
      <c r="H8" s="313"/>
      <c r="I8" s="10" t="s">
        <v>1</v>
      </c>
      <c r="J8" s="313"/>
      <c r="K8" s="313"/>
      <c r="L8" s="313"/>
      <c r="M8" s="313"/>
      <c r="N8" s="313"/>
      <c r="O8" s="47"/>
      <c r="P8" s="8"/>
      <c r="Q8" s="8"/>
      <c r="R8" s="8"/>
      <c r="S8" s="8"/>
      <c r="T8" s="8"/>
      <c r="U8" s="8"/>
    </row>
    <row r="9" spans="1:81" x14ac:dyDescent="0.25">
      <c r="A9" s="367" t="s">
        <v>2</v>
      </c>
      <c r="B9" s="368"/>
      <c r="C9" s="369"/>
      <c r="D9" s="370"/>
      <c r="E9" s="370"/>
      <c r="F9" s="370"/>
      <c r="G9" s="370"/>
      <c r="H9" s="370"/>
      <c r="I9" s="370"/>
      <c r="J9" s="370"/>
      <c r="K9" s="370"/>
      <c r="L9" s="370"/>
      <c r="M9" s="370"/>
      <c r="N9" s="371"/>
      <c r="O9" s="48"/>
      <c r="P9" s="35"/>
      <c r="Q9" s="35"/>
      <c r="R9" s="35"/>
      <c r="S9" s="35"/>
      <c r="T9" s="35"/>
      <c r="U9" s="35"/>
    </row>
    <row r="10" spans="1:81" s="36" customFormat="1" ht="13.5" customHeight="1" x14ac:dyDescent="0.25">
      <c r="A10" s="363"/>
      <c r="B10" s="364"/>
      <c r="C10" s="309" t="s">
        <v>64</v>
      </c>
      <c r="D10" s="310"/>
      <c r="E10" s="310"/>
      <c r="F10" s="310"/>
      <c r="G10" s="310"/>
      <c r="H10" s="310"/>
      <c r="I10" s="311"/>
      <c r="J10" s="309" t="s">
        <v>65</v>
      </c>
      <c r="K10" s="310"/>
      <c r="L10" s="310"/>
      <c r="M10" s="310"/>
      <c r="N10" s="310"/>
      <c r="O10" s="310"/>
      <c r="P10" s="311"/>
      <c r="Q10" s="302" t="s">
        <v>66</v>
      </c>
      <c r="R10" s="303"/>
      <c r="S10" s="303"/>
      <c r="T10" s="303"/>
      <c r="U10" s="303"/>
      <c r="V10" s="303"/>
      <c r="W10" s="308"/>
      <c r="X10" s="302" t="s">
        <v>67</v>
      </c>
      <c r="Y10" s="303"/>
      <c r="Z10" s="303"/>
      <c r="AA10" s="303"/>
      <c r="AB10" s="303"/>
      <c r="AC10" s="303"/>
      <c r="AD10" s="308"/>
      <c r="AE10" s="302" t="s">
        <v>68</v>
      </c>
      <c r="AF10" s="303"/>
      <c r="AG10" s="303"/>
      <c r="AH10" s="303"/>
      <c r="AI10" s="303"/>
      <c r="AJ10" s="303"/>
      <c r="AK10" s="308"/>
      <c r="AL10" s="302" t="s">
        <v>69</v>
      </c>
      <c r="AM10" s="303"/>
      <c r="AN10" s="303"/>
      <c r="AO10" s="303"/>
      <c r="AP10" s="303"/>
      <c r="AQ10" s="303"/>
      <c r="AR10" s="308"/>
      <c r="AS10" s="362" t="s">
        <v>70</v>
      </c>
      <c r="AT10" s="362"/>
      <c r="AU10" s="362"/>
      <c r="AV10" s="362"/>
      <c r="AW10" s="362"/>
      <c r="AX10" s="362"/>
      <c r="AY10" s="362"/>
      <c r="AZ10" s="362" t="s">
        <v>71</v>
      </c>
      <c r="BA10" s="362"/>
      <c r="BB10" s="362"/>
      <c r="BC10" s="362"/>
      <c r="BD10" s="362"/>
      <c r="BE10" s="362"/>
      <c r="BF10" s="362"/>
      <c r="BG10" s="362" t="s">
        <v>72</v>
      </c>
      <c r="BH10" s="362"/>
      <c r="BI10" s="362"/>
      <c r="BJ10" s="362"/>
      <c r="BK10" s="362"/>
      <c r="BL10" s="362"/>
      <c r="BM10" s="362"/>
      <c r="BN10" s="362" t="s">
        <v>73</v>
      </c>
      <c r="BO10" s="362"/>
      <c r="BP10" s="362"/>
      <c r="BQ10" s="362"/>
      <c r="BR10" s="362"/>
      <c r="BS10" s="362"/>
      <c r="BT10" s="362"/>
      <c r="BU10" s="362" t="s">
        <v>8</v>
      </c>
      <c r="BV10" s="362"/>
      <c r="BW10" s="362"/>
      <c r="BX10" s="362"/>
      <c r="BY10" s="362"/>
      <c r="BZ10" s="362"/>
      <c r="CA10" s="362"/>
      <c r="CB10" s="362"/>
    </row>
    <row r="11" spans="1:81" s="36" customFormat="1" ht="59.25" customHeight="1" x14ac:dyDescent="0.25">
      <c r="A11" s="365"/>
      <c r="B11" s="366"/>
      <c r="C11" s="283" t="s">
        <v>17</v>
      </c>
      <c r="D11" s="283" t="s">
        <v>18</v>
      </c>
      <c r="E11" s="299" t="s">
        <v>200</v>
      </c>
      <c r="F11" s="299" t="s">
        <v>200</v>
      </c>
      <c r="G11" s="299" t="s">
        <v>201</v>
      </c>
      <c r="H11" s="283" t="s">
        <v>19</v>
      </c>
      <c r="I11" s="283" t="s">
        <v>16</v>
      </c>
      <c r="J11" s="283" t="s">
        <v>17</v>
      </c>
      <c r="K11" s="283" t="s">
        <v>18</v>
      </c>
      <c r="L11" s="299" t="s">
        <v>200</v>
      </c>
      <c r="M11" s="299" t="s">
        <v>200</v>
      </c>
      <c r="N11" s="299" t="s">
        <v>201</v>
      </c>
      <c r="O11" s="283" t="s">
        <v>19</v>
      </c>
      <c r="P11" s="283" t="s">
        <v>16</v>
      </c>
      <c r="Q11" s="283" t="s">
        <v>17</v>
      </c>
      <c r="R11" s="283" t="s">
        <v>18</v>
      </c>
      <c r="S11" s="299" t="s">
        <v>200</v>
      </c>
      <c r="T11" s="299" t="s">
        <v>200</v>
      </c>
      <c r="U11" s="299" t="s">
        <v>201</v>
      </c>
      <c r="V11" s="283" t="s">
        <v>19</v>
      </c>
      <c r="W11" s="283" t="s">
        <v>16</v>
      </c>
      <c r="X11" s="283" t="s">
        <v>17</v>
      </c>
      <c r="Y11" s="283" t="s">
        <v>18</v>
      </c>
      <c r="Z11" s="299" t="s">
        <v>200</v>
      </c>
      <c r="AA11" s="299" t="s">
        <v>200</v>
      </c>
      <c r="AB11" s="299" t="s">
        <v>201</v>
      </c>
      <c r="AC11" s="283" t="s">
        <v>19</v>
      </c>
      <c r="AD11" s="283" t="s">
        <v>16</v>
      </c>
      <c r="AE11" s="283" t="s">
        <v>17</v>
      </c>
      <c r="AF11" s="283" t="s">
        <v>18</v>
      </c>
      <c r="AG11" s="299" t="s">
        <v>200</v>
      </c>
      <c r="AH11" s="299" t="s">
        <v>200</v>
      </c>
      <c r="AI11" s="299" t="s">
        <v>201</v>
      </c>
      <c r="AJ11" s="283" t="s">
        <v>19</v>
      </c>
      <c r="AK11" s="283" t="s">
        <v>16</v>
      </c>
      <c r="AL11" s="283" t="s">
        <v>17</v>
      </c>
      <c r="AM11" s="283" t="s">
        <v>18</v>
      </c>
      <c r="AN11" s="299" t="s">
        <v>200</v>
      </c>
      <c r="AO11" s="299" t="s">
        <v>200</v>
      </c>
      <c r="AP11" s="299" t="s">
        <v>201</v>
      </c>
      <c r="AQ11" s="283" t="s">
        <v>19</v>
      </c>
      <c r="AR11" s="283" t="s">
        <v>16</v>
      </c>
      <c r="AS11" s="283" t="s">
        <v>17</v>
      </c>
      <c r="AT11" s="283" t="s">
        <v>18</v>
      </c>
      <c r="AU11" s="299" t="s">
        <v>200</v>
      </c>
      <c r="AV11" s="299" t="s">
        <v>200</v>
      </c>
      <c r="AW11" s="299" t="s">
        <v>201</v>
      </c>
      <c r="AX11" s="283" t="s">
        <v>19</v>
      </c>
      <c r="AY11" s="283" t="s">
        <v>16</v>
      </c>
      <c r="AZ11" s="283" t="s">
        <v>17</v>
      </c>
      <c r="BA11" s="283" t="s">
        <v>18</v>
      </c>
      <c r="BB11" s="299" t="s">
        <v>200</v>
      </c>
      <c r="BC11" s="299" t="s">
        <v>200</v>
      </c>
      <c r="BD11" s="299" t="s">
        <v>201</v>
      </c>
      <c r="BE11" s="283" t="s">
        <v>19</v>
      </c>
      <c r="BF11" s="283" t="s">
        <v>16</v>
      </c>
      <c r="BG11" s="283" t="s">
        <v>17</v>
      </c>
      <c r="BH11" s="283" t="s">
        <v>18</v>
      </c>
      <c r="BI11" s="299" t="s">
        <v>200</v>
      </c>
      <c r="BJ11" s="299" t="s">
        <v>200</v>
      </c>
      <c r="BK11" s="299" t="s">
        <v>201</v>
      </c>
      <c r="BL11" s="283" t="s">
        <v>19</v>
      </c>
      <c r="BM11" s="283" t="s">
        <v>16</v>
      </c>
      <c r="BN11" s="283" t="s">
        <v>17</v>
      </c>
      <c r="BO11" s="283" t="s">
        <v>18</v>
      </c>
      <c r="BP11" s="299" t="s">
        <v>200</v>
      </c>
      <c r="BQ11" s="299" t="s">
        <v>200</v>
      </c>
      <c r="BR11" s="299" t="s">
        <v>201</v>
      </c>
      <c r="BS11" s="283" t="s">
        <v>19</v>
      </c>
      <c r="BT11" s="283" t="s">
        <v>16</v>
      </c>
      <c r="BU11" s="283" t="s">
        <v>17</v>
      </c>
      <c r="BV11" s="283" t="s">
        <v>18</v>
      </c>
      <c r="BW11" s="299" t="s">
        <v>200</v>
      </c>
      <c r="BX11" s="299" t="s">
        <v>200</v>
      </c>
      <c r="BY11" s="299" t="s">
        <v>201</v>
      </c>
      <c r="BZ11" s="283" t="s">
        <v>19</v>
      </c>
      <c r="CA11" s="283" t="s">
        <v>16</v>
      </c>
      <c r="CB11" s="283" t="s">
        <v>8</v>
      </c>
    </row>
    <row r="12" spans="1:81" s="36" customFormat="1" ht="24" customHeight="1" x14ac:dyDescent="0.25">
      <c r="A12" s="357" t="s">
        <v>74</v>
      </c>
      <c r="B12" s="358"/>
      <c r="C12" s="49"/>
      <c r="D12" s="24"/>
      <c r="E12" s="40"/>
      <c r="F12" s="23"/>
      <c r="G12" s="23"/>
      <c r="H12" s="23"/>
      <c r="I12" s="24"/>
      <c r="J12" s="24"/>
      <c r="K12" s="24"/>
      <c r="L12" s="49"/>
      <c r="M12" s="24"/>
      <c r="N12" s="24"/>
      <c r="O12" s="24"/>
      <c r="P12" s="24"/>
      <c r="Q12" s="24"/>
      <c r="R12" s="24"/>
      <c r="S12" s="49"/>
      <c r="T12" s="24"/>
      <c r="U12" s="24"/>
      <c r="V12" s="24"/>
      <c r="W12" s="24"/>
      <c r="X12" s="49"/>
      <c r="Y12" s="24"/>
      <c r="Z12" s="49"/>
      <c r="AA12" s="24"/>
      <c r="AB12" s="24"/>
      <c r="AC12" s="24"/>
      <c r="AD12" s="24"/>
      <c r="AE12" s="24"/>
      <c r="AF12" s="24"/>
      <c r="AG12" s="49"/>
      <c r="AH12" s="24"/>
      <c r="AI12" s="24"/>
      <c r="AJ12" s="24"/>
      <c r="AK12" s="24"/>
      <c r="AL12" s="24"/>
      <c r="AM12" s="24"/>
      <c r="AN12" s="49"/>
      <c r="AO12" s="24"/>
      <c r="AP12" s="24"/>
      <c r="AQ12" s="24"/>
      <c r="AR12" s="24"/>
      <c r="AS12" s="24"/>
      <c r="AT12" s="24"/>
      <c r="AU12" s="49"/>
      <c r="AV12" s="24"/>
      <c r="AW12" s="24"/>
      <c r="AX12" s="24"/>
      <c r="AY12" s="24"/>
      <c r="AZ12" s="49"/>
      <c r="BA12" s="24"/>
      <c r="BB12" s="49"/>
      <c r="BC12" s="24"/>
      <c r="BD12" s="24"/>
      <c r="BE12" s="24"/>
      <c r="BF12" s="24"/>
      <c r="BG12" s="24"/>
      <c r="BH12" s="24"/>
      <c r="BI12" s="49"/>
      <c r="BJ12" s="24"/>
      <c r="BK12" s="24"/>
      <c r="BL12" s="24"/>
      <c r="BM12" s="24"/>
      <c r="BN12" s="24"/>
      <c r="BO12" s="24"/>
      <c r="BP12" s="49"/>
      <c r="BQ12" s="24"/>
      <c r="BR12" s="24"/>
      <c r="BS12" s="24"/>
      <c r="BT12" s="24"/>
      <c r="BU12" s="17">
        <f t="shared" ref="BU12:BV16" si="0">+C12+J12+Q12+BG12+BN12</f>
        <v>0</v>
      </c>
      <c r="BV12" s="17">
        <f t="shared" si="0"/>
        <v>0</v>
      </c>
      <c r="BW12" s="17">
        <f t="shared" ref="BW12:BY16" si="1">+I12+P12+W12+BM12+BT12</f>
        <v>0</v>
      </c>
      <c r="BX12" s="17">
        <f t="shared" si="1"/>
        <v>0</v>
      </c>
      <c r="BY12" s="17">
        <f t="shared" si="1"/>
        <v>0</v>
      </c>
      <c r="BZ12" s="17">
        <f>+P12+W12+AD12+BT12+BW12</f>
        <v>0</v>
      </c>
      <c r="CA12" s="17">
        <f>+I12+P12+W12+BM12+BT12</f>
        <v>0</v>
      </c>
      <c r="CB12" s="17">
        <f>SUM(BU12:CA12)</f>
        <v>0</v>
      </c>
      <c r="CC12" s="50" t="e">
        <f>IF(CB12&lt;=#REF!, "", "Caution - Greater than  the Total in Table 2A")</f>
        <v>#REF!</v>
      </c>
    </row>
    <row r="13" spans="1:81" ht="24" customHeight="1" x14ac:dyDescent="0.25">
      <c r="A13" s="357" t="s">
        <v>75</v>
      </c>
      <c r="B13" s="358"/>
      <c r="C13" s="49"/>
      <c r="D13" s="24"/>
      <c r="E13" s="40"/>
      <c r="F13" s="23"/>
      <c r="G13" s="23"/>
      <c r="H13" s="23"/>
      <c r="I13" s="24"/>
      <c r="J13" s="24"/>
      <c r="K13" s="24"/>
      <c r="L13" s="49"/>
      <c r="M13" s="24"/>
      <c r="N13" s="24"/>
      <c r="O13" s="24"/>
      <c r="P13" s="24"/>
      <c r="Q13" s="24"/>
      <c r="R13" s="24"/>
      <c r="S13" s="49"/>
      <c r="T13" s="24"/>
      <c r="U13" s="24"/>
      <c r="V13" s="24"/>
      <c r="W13" s="24"/>
      <c r="X13" s="49"/>
      <c r="Y13" s="24"/>
      <c r="Z13" s="49"/>
      <c r="AA13" s="24"/>
      <c r="AB13" s="24"/>
      <c r="AC13" s="24"/>
      <c r="AD13" s="24"/>
      <c r="AE13" s="24"/>
      <c r="AF13" s="24"/>
      <c r="AG13" s="49"/>
      <c r="AH13" s="24"/>
      <c r="AI13" s="24"/>
      <c r="AJ13" s="24"/>
      <c r="AK13" s="24"/>
      <c r="AL13" s="24"/>
      <c r="AM13" s="24"/>
      <c r="AN13" s="49"/>
      <c r="AO13" s="24"/>
      <c r="AP13" s="24"/>
      <c r="AQ13" s="24"/>
      <c r="AR13" s="24"/>
      <c r="AS13" s="24"/>
      <c r="AT13" s="24"/>
      <c r="AU13" s="49"/>
      <c r="AV13" s="24"/>
      <c r="AW13" s="24"/>
      <c r="AX13" s="24"/>
      <c r="AY13" s="24"/>
      <c r="AZ13" s="49"/>
      <c r="BA13" s="24"/>
      <c r="BB13" s="49"/>
      <c r="BC13" s="24"/>
      <c r="BD13" s="24"/>
      <c r="BE13" s="24"/>
      <c r="BF13" s="24"/>
      <c r="BG13" s="24"/>
      <c r="BH13" s="24"/>
      <c r="BI13" s="49"/>
      <c r="BJ13" s="24"/>
      <c r="BK13" s="24"/>
      <c r="BL13" s="24"/>
      <c r="BM13" s="24"/>
      <c r="BN13" s="24"/>
      <c r="BO13" s="24"/>
      <c r="BP13" s="49"/>
      <c r="BQ13" s="24"/>
      <c r="BR13" s="24"/>
      <c r="BS13" s="24"/>
      <c r="BT13" s="24"/>
      <c r="BU13" s="17">
        <f t="shared" si="0"/>
        <v>0</v>
      </c>
      <c r="BV13" s="17">
        <f t="shared" si="0"/>
        <v>0</v>
      </c>
      <c r="BW13" s="17">
        <f t="shared" si="1"/>
        <v>0</v>
      </c>
      <c r="BX13" s="17">
        <f t="shared" si="1"/>
        <v>0</v>
      </c>
      <c r="BY13" s="17">
        <f t="shared" si="1"/>
        <v>0</v>
      </c>
      <c r="BZ13" s="17">
        <f>+P13+W13+AD13+BT13+BW13</f>
        <v>0</v>
      </c>
      <c r="CA13" s="17">
        <f>+I13+P13+W13+BM13+BT13</f>
        <v>0</v>
      </c>
      <c r="CB13" s="17">
        <f>SUM(BU13:CA13)</f>
        <v>0</v>
      </c>
      <c r="CC13" s="50" t="e">
        <f>IF(CB13&lt;=#REF!, "", "Caution - Greater than the Total in Table 2A")</f>
        <v>#REF!</v>
      </c>
    </row>
    <row r="14" spans="1:81" ht="24" customHeight="1" x14ac:dyDescent="0.25">
      <c r="A14" s="357" t="s">
        <v>76</v>
      </c>
      <c r="B14" s="358"/>
      <c r="C14" s="49"/>
      <c r="D14" s="24"/>
      <c r="E14" s="40"/>
      <c r="F14" s="23"/>
      <c r="G14" s="23"/>
      <c r="H14" s="23"/>
      <c r="I14" s="24"/>
      <c r="J14" s="24"/>
      <c r="K14" s="24"/>
      <c r="L14" s="49"/>
      <c r="M14" s="24"/>
      <c r="N14" s="24"/>
      <c r="O14" s="24"/>
      <c r="P14" s="24"/>
      <c r="Q14" s="24"/>
      <c r="R14" s="24"/>
      <c r="S14" s="49"/>
      <c r="T14" s="24"/>
      <c r="U14" s="24"/>
      <c r="V14" s="24"/>
      <c r="W14" s="24"/>
      <c r="X14" s="49"/>
      <c r="Y14" s="24"/>
      <c r="Z14" s="49"/>
      <c r="AA14" s="24"/>
      <c r="AB14" s="24"/>
      <c r="AC14" s="24"/>
      <c r="AD14" s="24"/>
      <c r="AE14" s="24"/>
      <c r="AF14" s="24"/>
      <c r="AG14" s="49"/>
      <c r="AH14" s="24"/>
      <c r="AI14" s="24"/>
      <c r="AJ14" s="24"/>
      <c r="AK14" s="24"/>
      <c r="AL14" s="24"/>
      <c r="AM14" s="24"/>
      <c r="AN14" s="49"/>
      <c r="AO14" s="24"/>
      <c r="AP14" s="24"/>
      <c r="AQ14" s="24"/>
      <c r="AR14" s="24"/>
      <c r="AS14" s="24"/>
      <c r="AT14" s="24"/>
      <c r="AU14" s="49"/>
      <c r="AV14" s="24"/>
      <c r="AW14" s="24"/>
      <c r="AX14" s="24"/>
      <c r="AY14" s="24"/>
      <c r="AZ14" s="49"/>
      <c r="BA14" s="24"/>
      <c r="BB14" s="49"/>
      <c r="BC14" s="24"/>
      <c r="BD14" s="24"/>
      <c r="BE14" s="24"/>
      <c r="BF14" s="24"/>
      <c r="BG14" s="24"/>
      <c r="BH14" s="24"/>
      <c r="BI14" s="49"/>
      <c r="BJ14" s="24"/>
      <c r="BK14" s="24"/>
      <c r="BL14" s="24"/>
      <c r="BM14" s="24"/>
      <c r="BN14" s="24"/>
      <c r="BO14" s="24"/>
      <c r="BP14" s="49"/>
      <c r="BQ14" s="24"/>
      <c r="BR14" s="24"/>
      <c r="BS14" s="24"/>
      <c r="BT14" s="24"/>
      <c r="BU14" s="17">
        <f t="shared" si="0"/>
        <v>0</v>
      </c>
      <c r="BV14" s="17">
        <f t="shared" si="0"/>
        <v>0</v>
      </c>
      <c r="BW14" s="17">
        <f t="shared" si="1"/>
        <v>0</v>
      </c>
      <c r="BX14" s="17">
        <f t="shared" si="1"/>
        <v>0</v>
      </c>
      <c r="BY14" s="17">
        <f t="shared" si="1"/>
        <v>0</v>
      </c>
      <c r="BZ14" s="17">
        <f>+P14+W14+AD14+BT14+BW14</f>
        <v>0</v>
      </c>
      <c r="CA14" s="17">
        <f>+I14+P14+W14+BM14+BT14</f>
        <v>0</v>
      </c>
      <c r="CB14" s="17">
        <f>SUM(BU14:CA14)</f>
        <v>0</v>
      </c>
      <c r="CC14" s="50" t="e">
        <f>IF(CB14&lt;=#REF!, "", "Caution - Greater than the Total in Table 2A")</f>
        <v>#REF!</v>
      </c>
    </row>
    <row r="15" spans="1:81" ht="24" customHeight="1" x14ac:dyDescent="0.25">
      <c r="A15" s="357" t="s">
        <v>77</v>
      </c>
      <c r="B15" s="358"/>
      <c r="C15" s="49"/>
      <c r="D15" s="24"/>
      <c r="E15" s="40"/>
      <c r="F15" s="23"/>
      <c r="G15" s="23"/>
      <c r="H15" s="23"/>
      <c r="I15" s="24"/>
      <c r="J15" s="24"/>
      <c r="K15" s="24"/>
      <c r="L15" s="49"/>
      <c r="M15" s="24"/>
      <c r="N15" s="24"/>
      <c r="O15" s="24"/>
      <c r="P15" s="24"/>
      <c r="Q15" s="24"/>
      <c r="R15" s="24"/>
      <c r="S15" s="49"/>
      <c r="T15" s="24"/>
      <c r="U15" s="24"/>
      <c r="V15" s="24"/>
      <c r="W15" s="24"/>
      <c r="X15" s="49"/>
      <c r="Y15" s="24"/>
      <c r="Z15" s="49"/>
      <c r="AA15" s="24"/>
      <c r="AB15" s="24"/>
      <c r="AC15" s="24"/>
      <c r="AD15" s="24"/>
      <c r="AE15" s="24"/>
      <c r="AF15" s="24"/>
      <c r="AG15" s="49"/>
      <c r="AH15" s="24"/>
      <c r="AI15" s="24"/>
      <c r="AJ15" s="24"/>
      <c r="AK15" s="24"/>
      <c r="AL15" s="24"/>
      <c r="AM15" s="24"/>
      <c r="AN15" s="49"/>
      <c r="AO15" s="24"/>
      <c r="AP15" s="24"/>
      <c r="AQ15" s="24"/>
      <c r="AR15" s="24"/>
      <c r="AS15" s="24"/>
      <c r="AT15" s="24"/>
      <c r="AU15" s="49"/>
      <c r="AV15" s="24"/>
      <c r="AW15" s="24"/>
      <c r="AX15" s="24"/>
      <c r="AY15" s="24"/>
      <c r="AZ15" s="49"/>
      <c r="BA15" s="24"/>
      <c r="BB15" s="49"/>
      <c r="BC15" s="24"/>
      <c r="BD15" s="24"/>
      <c r="BE15" s="24"/>
      <c r="BF15" s="24"/>
      <c r="BG15" s="24"/>
      <c r="BH15" s="24"/>
      <c r="BI15" s="49"/>
      <c r="BJ15" s="24"/>
      <c r="BK15" s="24"/>
      <c r="BL15" s="24"/>
      <c r="BM15" s="24"/>
      <c r="BN15" s="24"/>
      <c r="BO15" s="24"/>
      <c r="BP15" s="49"/>
      <c r="BQ15" s="24"/>
      <c r="BR15" s="24"/>
      <c r="BS15" s="24"/>
      <c r="BT15" s="24"/>
      <c r="BU15" s="17">
        <f t="shared" si="0"/>
        <v>0</v>
      </c>
      <c r="BV15" s="17">
        <f t="shared" si="0"/>
        <v>0</v>
      </c>
      <c r="BW15" s="17">
        <f t="shared" si="1"/>
        <v>0</v>
      </c>
      <c r="BX15" s="17">
        <f t="shared" si="1"/>
        <v>0</v>
      </c>
      <c r="BY15" s="17">
        <f t="shared" si="1"/>
        <v>0</v>
      </c>
      <c r="BZ15" s="17">
        <f>+P15+W15+AD15+BT15+BW15</f>
        <v>0</v>
      </c>
      <c r="CA15" s="17">
        <f>+I15+P15+W15+BM15+BT15</f>
        <v>0</v>
      </c>
      <c r="CB15" s="17">
        <f>SUM(BU15:CA15)</f>
        <v>0</v>
      </c>
      <c r="CC15" s="50" t="e">
        <f>IF(CB15&lt;=#REF!, "", "Caution - Greater than the Total in Table 2A")</f>
        <v>#REF!</v>
      </c>
    </row>
    <row r="16" spans="1:81" ht="24" customHeight="1" x14ac:dyDescent="0.25">
      <c r="A16" s="359" t="s">
        <v>78</v>
      </c>
      <c r="B16" s="358"/>
      <c r="C16" s="49"/>
      <c r="D16" s="24"/>
      <c r="E16" s="40"/>
      <c r="F16" s="23"/>
      <c r="G16" s="23"/>
      <c r="H16" s="23"/>
      <c r="I16" s="24"/>
      <c r="J16" s="24"/>
      <c r="K16" s="24"/>
      <c r="L16" s="49"/>
      <c r="M16" s="24"/>
      <c r="N16" s="24"/>
      <c r="O16" s="24"/>
      <c r="P16" s="24"/>
      <c r="Q16" s="24"/>
      <c r="R16" s="24"/>
      <c r="S16" s="49"/>
      <c r="T16" s="24"/>
      <c r="U16" s="24"/>
      <c r="V16" s="24"/>
      <c r="W16" s="24"/>
      <c r="X16" s="49"/>
      <c r="Y16" s="24"/>
      <c r="Z16" s="49"/>
      <c r="AA16" s="24"/>
      <c r="AB16" s="24"/>
      <c r="AC16" s="24"/>
      <c r="AD16" s="24"/>
      <c r="AE16" s="24"/>
      <c r="AF16" s="24"/>
      <c r="AG16" s="49"/>
      <c r="AH16" s="24"/>
      <c r="AI16" s="24"/>
      <c r="AJ16" s="24"/>
      <c r="AK16" s="24"/>
      <c r="AL16" s="24"/>
      <c r="AM16" s="24"/>
      <c r="AN16" s="49"/>
      <c r="AO16" s="24"/>
      <c r="AP16" s="24"/>
      <c r="AQ16" s="24"/>
      <c r="AR16" s="24"/>
      <c r="AS16" s="24"/>
      <c r="AT16" s="24"/>
      <c r="AU16" s="49"/>
      <c r="AV16" s="24"/>
      <c r="AW16" s="24"/>
      <c r="AX16" s="24"/>
      <c r="AY16" s="24"/>
      <c r="AZ16" s="49"/>
      <c r="BA16" s="24"/>
      <c r="BB16" s="49"/>
      <c r="BC16" s="24"/>
      <c r="BD16" s="24"/>
      <c r="BE16" s="24"/>
      <c r="BF16" s="24"/>
      <c r="BG16" s="24"/>
      <c r="BH16" s="24"/>
      <c r="BI16" s="49"/>
      <c r="BJ16" s="24"/>
      <c r="BK16" s="24"/>
      <c r="BL16" s="24"/>
      <c r="BM16" s="24"/>
      <c r="BN16" s="24"/>
      <c r="BO16" s="24"/>
      <c r="BP16" s="49"/>
      <c r="BQ16" s="24"/>
      <c r="BR16" s="24"/>
      <c r="BS16" s="24"/>
      <c r="BT16" s="24"/>
      <c r="BU16" s="17">
        <f t="shared" si="0"/>
        <v>0</v>
      </c>
      <c r="BV16" s="17">
        <f t="shared" si="0"/>
        <v>0</v>
      </c>
      <c r="BW16" s="17">
        <f t="shared" si="1"/>
        <v>0</v>
      </c>
      <c r="BX16" s="17">
        <f t="shared" si="1"/>
        <v>0</v>
      </c>
      <c r="BY16" s="17">
        <f t="shared" si="1"/>
        <v>0</v>
      </c>
      <c r="BZ16" s="17">
        <f>+P16+W16+AD16+BT16+BW16</f>
        <v>0</v>
      </c>
      <c r="CA16" s="17">
        <f>+I16+P16+W16+BM16+BT16</f>
        <v>0</v>
      </c>
      <c r="CB16" s="17">
        <f>SUM(BU16:CA16)</f>
        <v>0</v>
      </c>
      <c r="CC16" s="50"/>
    </row>
    <row r="17" spans="1:21" ht="24" customHeight="1" x14ac:dyDescent="0.25">
      <c r="A17" s="360" t="s">
        <v>37</v>
      </c>
      <c r="B17" s="361"/>
      <c r="C17" s="354"/>
      <c r="D17" s="355"/>
      <c r="E17" s="355"/>
      <c r="F17" s="355"/>
      <c r="G17" s="355"/>
      <c r="H17" s="355"/>
      <c r="I17" s="355"/>
      <c r="J17" s="355"/>
      <c r="K17" s="355"/>
      <c r="L17" s="355"/>
      <c r="M17" s="355"/>
      <c r="N17" s="356"/>
      <c r="O17" s="51"/>
      <c r="P17" s="52"/>
      <c r="Q17" s="52"/>
      <c r="R17" s="52"/>
      <c r="S17" s="52"/>
      <c r="T17" s="52"/>
      <c r="U17" s="52"/>
    </row>
    <row r="18" spans="1:21" ht="24" customHeight="1" x14ac:dyDescent="0.25">
      <c r="A18" s="360" t="s">
        <v>38</v>
      </c>
      <c r="B18" s="361"/>
      <c r="C18" s="354"/>
      <c r="D18" s="355"/>
      <c r="E18" s="355"/>
      <c r="F18" s="355"/>
      <c r="G18" s="355"/>
      <c r="H18" s="355"/>
      <c r="I18" s="355"/>
      <c r="J18" s="355"/>
      <c r="K18" s="355"/>
      <c r="L18" s="355"/>
      <c r="M18" s="355"/>
      <c r="N18" s="356"/>
      <c r="O18" s="53"/>
      <c r="P18" s="54"/>
      <c r="Q18" s="54"/>
      <c r="R18" s="54"/>
      <c r="S18" s="54"/>
      <c r="T18" s="54"/>
      <c r="U18" s="54"/>
    </row>
    <row r="19" spans="1:21" ht="24" customHeight="1" x14ac:dyDescent="0.25">
      <c r="A19" s="360" t="s">
        <v>39</v>
      </c>
      <c r="B19" s="361"/>
      <c r="C19" s="354"/>
      <c r="D19" s="355"/>
      <c r="E19" s="355"/>
      <c r="F19" s="355"/>
      <c r="G19" s="355"/>
      <c r="H19" s="355"/>
      <c r="I19" s="355"/>
      <c r="J19" s="355"/>
      <c r="K19" s="355"/>
      <c r="L19" s="355"/>
      <c r="M19" s="355"/>
      <c r="N19" s="356"/>
      <c r="O19" s="53"/>
      <c r="P19" s="54"/>
      <c r="Q19" s="54"/>
      <c r="R19" s="54"/>
      <c r="S19" s="54"/>
      <c r="T19" s="54"/>
      <c r="U19" s="54"/>
    </row>
    <row r="20" spans="1:21" ht="24" customHeight="1" x14ac:dyDescent="0.25">
      <c r="A20" s="352" t="s">
        <v>40</v>
      </c>
      <c r="B20" s="353"/>
      <c r="C20" s="354"/>
      <c r="D20" s="355"/>
      <c r="E20" s="355"/>
      <c r="F20" s="355"/>
      <c r="G20" s="355"/>
      <c r="H20" s="355"/>
      <c r="I20" s="355"/>
      <c r="J20" s="355"/>
      <c r="K20" s="355"/>
      <c r="L20" s="355"/>
      <c r="M20" s="355"/>
      <c r="N20" s="356"/>
      <c r="O20" s="53"/>
      <c r="P20" s="54"/>
      <c r="Q20" s="54"/>
      <c r="R20" s="54"/>
      <c r="S20" s="54"/>
      <c r="T20" s="54"/>
      <c r="U20" s="54"/>
    </row>
    <row r="21" spans="1:21" ht="24.75" customHeight="1" x14ac:dyDescent="0.25">
      <c r="A21" s="350" t="s">
        <v>79</v>
      </c>
      <c r="B21" s="350"/>
      <c r="C21" s="350"/>
      <c r="D21" s="350"/>
      <c r="E21" s="350"/>
      <c r="F21" s="350"/>
      <c r="G21" s="350"/>
      <c r="H21" s="350"/>
      <c r="I21" s="350"/>
      <c r="J21" s="350"/>
      <c r="K21" s="350"/>
      <c r="L21" s="350"/>
      <c r="M21" s="350"/>
      <c r="N21" s="350"/>
      <c r="O21" s="285"/>
      <c r="P21" s="285"/>
      <c r="Q21" s="285"/>
      <c r="R21" s="285"/>
      <c r="S21" s="285"/>
      <c r="T21" s="285"/>
      <c r="U21" s="285"/>
    </row>
    <row r="22" spans="1:21" ht="6" customHeight="1" x14ac:dyDescent="0.25"/>
    <row r="23" spans="1:21" ht="15.6" x14ac:dyDescent="0.3">
      <c r="A23" s="55" t="s">
        <v>80</v>
      </c>
      <c r="B23" s="55"/>
    </row>
    <row r="24" spans="1:21" ht="12.75" customHeight="1" x14ac:dyDescent="0.25">
      <c r="A24" s="56">
        <v>1</v>
      </c>
      <c r="B24" s="351" t="s">
        <v>81</v>
      </c>
      <c r="C24" s="351"/>
      <c r="D24" s="351"/>
      <c r="E24" s="351"/>
      <c r="F24" s="351"/>
      <c r="G24" s="351"/>
      <c r="H24" s="351"/>
      <c r="I24" s="351"/>
      <c r="J24" s="351"/>
      <c r="K24" s="351"/>
      <c r="L24" s="351"/>
      <c r="M24" s="351"/>
      <c r="N24" s="351"/>
      <c r="O24" s="282"/>
      <c r="P24" s="282"/>
      <c r="Q24" s="282"/>
      <c r="R24" s="282"/>
      <c r="S24" s="282"/>
      <c r="T24" s="282"/>
      <c r="U24" s="282"/>
    </row>
    <row r="25" spans="1:21" ht="12.75" customHeight="1" x14ac:dyDescent="0.25">
      <c r="A25" s="56">
        <v>2</v>
      </c>
      <c r="B25" s="351" t="s">
        <v>82</v>
      </c>
      <c r="C25" s="351"/>
      <c r="D25" s="351"/>
      <c r="E25" s="351"/>
      <c r="F25" s="351"/>
      <c r="G25" s="351"/>
      <c r="H25" s="351"/>
      <c r="I25" s="351"/>
      <c r="J25" s="351"/>
      <c r="K25" s="351"/>
      <c r="L25" s="351"/>
      <c r="M25" s="351"/>
      <c r="N25" s="351"/>
      <c r="O25" s="282"/>
      <c r="P25" s="282"/>
      <c r="Q25" s="282"/>
      <c r="R25" s="282"/>
      <c r="S25" s="282"/>
      <c r="T25" s="282"/>
      <c r="U25" s="282"/>
    </row>
    <row r="26" spans="1:21" ht="12.75" customHeight="1" x14ac:dyDescent="0.25">
      <c r="A26" s="56">
        <v>3</v>
      </c>
      <c r="B26" s="351" t="s">
        <v>83</v>
      </c>
      <c r="C26" s="351"/>
      <c r="D26" s="351"/>
      <c r="E26" s="351"/>
      <c r="F26" s="351"/>
      <c r="G26" s="351"/>
      <c r="H26" s="351"/>
      <c r="I26" s="351"/>
      <c r="J26" s="351"/>
      <c r="K26" s="351"/>
      <c r="L26" s="351"/>
      <c r="M26" s="351"/>
      <c r="N26" s="351"/>
      <c r="O26" s="282"/>
      <c r="P26" s="282"/>
      <c r="Q26" s="282"/>
      <c r="R26" s="282"/>
      <c r="S26" s="282"/>
      <c r="T26" s="282"/>
      <c r="U26" s="282"/>
    </row>
    <row r="27" spans="1:21" ht="35.25" customHeight="1" x14ac:dyDescent="0.25">
      <c r="A27" s="57">
        <v>4</v>
      </c>
      <c r="B27" s="351" t="s">
        <v>84</v>
      </c>
      <c r="C27" s="351"/>
      <c r="D27" s="351"/>
      <c r="E27" s="351"/>
      <c r="F27" s="351"/>
      <c r="G27" s="351"/>
      <c r="H27" s="351"/>
      <c r="I27" s="351"/>
      <c r="J27" s="351"/>
      <c r="K27" s="351"/>
      <c r="L27" s="351"/>
      <c r="M27" s="351"/>
      <c r="N27" s="351"/>
      <c r="O27" s="282"/>
      <c r="P27" s="282"/>
      <c r="Q27" s="282"/>
      <c r="R27" s="282"/>
      <c r="S27" s="282"/>
      <c r="T27" s="282"/>
      <c r="U27" s="282"/>
    </row>
    <row r="28" spans="1:21" ht="11.25" customHeight="1" x14ac:dyDescent="0.25">
      <c r="A28" s="56">
        <v>5</v>
      </c>
      <c r="B28" s="351" t="s">
        <v>85</v>
      </c>
      <c r="C28" s="351"/>
      <c r="D28" s="351"/>
      <c r="E28" s="351"/>
      <c r="F28" s="351"/>
      <c r="G28" s="351"/>
      <c r="H28" s="351"/>
      <c r="I28" s="351"/>
      <c r="J28" s="351"/>
      <c r="K28" s="351"/>
      <c r="L28" s="351"/>
      <c r="M28" s="351"/>
      <c r="N28" s="351"/>
      <c r="O28" s="282"/>
      <c r="P28" s="282"/>
      <c r="Q28" s="282"/>
      <c r="R28" s="282"/>
      <c r="S28" s="282"/>
      <c r="T28" s="282"/>
      <c r="U28" s="282"/>
    </row>
    <row r="29" spans="1:21" ht="68.25" customHeight="1" x14ac:dyDescent="0.25">
      <c r="A29" s="56">
        <v>6</v>
      </c>
      <c r="B29" s="349" t="s">
        <v>86</v>
      </c>
      <c r="C29" s="349"/>
      <c r="D29" s="349"/>
      <c r="E29" s="349"/>
      <c r="F29" s="349"/>
      <c r="G29" s="349"/>
      <c r="H29" s="349"/>
      <c r="I29" s="349"/>
      <c r="J29" s="349"/>
      <c r="K29" s="349"/>
      <c r="L29" s="349"/>
      <c r="M29" s="349"/>
      <c r="N29" s="349"/>
      <c r="O29" s="282"/>
      <c r="P29" s="282"/>
      <c r="Q29" s="282"/>
      <c r="R29" s="282"/>
      <c r="S29" s="282"/>
      <c r="T29" s="282"/>
      <c r="U29" s="282"/>
    </row>
  </sheetData>
  <protectedRanges>
    <protectedRange sqref="C17:N20" name="Range3_2"/>
    <protectedRange sqref="C6:N7" name="Range2_1"/>
    <protectedRange sqref="C11:D11 BM11 BF11:BH11 AY11:BA11 AR11:AT11 AK11:AM11 AD11:AF11 W11:Y11 P11:R11 I11:K11 BN10 BG10 AZ10 AS10 AL10 C10:AF10" name="Range1_2"/>
    <protectedRange sqref="BT15:BT16 BP14:BS16 BM14 BM15:BO16 C14:BL16" name="Range3_1_1"/>
    <protectedRange sqref="C12:BT13" name="Range1_1_1"/>
    <protectedRange sqref="C8" name="Range1_3_1"/>
  </protectedRanges>
  <mergeCells count="39">
    <mergeCell ref="A9:B9"/>
    <mergeCell ref="C9:N9"/>
    <mergeCell ref="A3:U3"/>
    <mergeCell ref="A7:B7"/>
    <mergeCell ref="A8:B8"/>
    <mergeCell ref="D8:H8"/>
    <mergeCell ref="J8:N8"/>
    <mergeCell ref="BU10:CB10"/>
    <mergeCell ref="A10:B11"/>
    <mergeCell ref="C10:I10"/>
    <mergeCell ref="J10:P10"/>
    <mergeCell ref="Q10:W10"/>
    <mergeCell ref="X10:AD10"/>
    <mergeCell ref="AE10:AK10"/>
    <mergeCell ref="AL10:AR10"/>
    <mergeCell ref="AS10:AY10"/>
    <mergeCell ref="AZ10:BF10"/>
    <mergeCell ref="BG10:BM10"/>
    <mergeCell ref="BN10:BT10"/>
    <mergeCell ref="A20:B20"/>
    <mergeCell ref="C20:N20"/>
    <mergeCell ref="A12:B12"/>
    <mergeCell ref="A13:B13"/>
    <mergeCell ref="A14:B14"/>
    <mergeCell ref="A15:B15"/>
    <mergeCell ref="A16:B16"/>
    <mergeCell ref="A17:B17"/>
    <mergeCell ref="C17:N17"/>
    <mergeCell ref="A18:B18"/>
    <mergeCell ref="C18:N18"/>
    <mergeCell ref="A19:B19"/>
    <mergeCell ref="C19:N19"/>
    <mergeCell ref="B29:N29"/>
    <mergeCell ref="A21:N21"/>
    <mergeCell ref="B24:N24"/>
    <mergeCell ref="B25:N25"/>
    <mergeCell ref="B26:N26"/>
    <mergeCell ref="B27:N27"/>
    <mergeCell ref="B28:N28"/>
  </mergeCells>
  <dataValidations count="6">
    <dataValidation type="custom" allowBlank="1" showErrorMessage="1" errorTitle="CAUTION" error="Do not enter, this is an automatically calculated total!" promptTitle="CAUTION" prompt="IF RED, number is greater than or equal to the total in Table 2A." sqref="BU12:CA16" xr:uid="{00000000-0002-0000-0B00-000000000000}">
      <formula1>"none"</formula1>
    </dataValidation>
    <dataValidation type="textLength" operator="equal" showErrorMessage="1" errorTitle="Invalid state name entered." error="Please enter the two character state abbreviation only." promptTitle="Enter a 2 character state name." prompt="Please enter a two character state abbreviation only." sqref="C9:O9" xr:uid="{00000000-0002-0000-0B00-000001000000}">
      <formula1>2</formula1>
    </dataValidation>
    <dataValidation type="custom" allowBlank="1" showErrorMessage="1" errorTitle="CAUTION" error="Do not enter, this is an automatically calculated total!" promptTitle="CAUTION" prompt="If RED, number is greater than or equal to the Total in Table 2A" sqref="CB12:CB16" xr:uid="{00000000-0002-0000-0B00-000002000000}">
      <formula1>"None"</formula1>
    </dataValidation>
    <dataValidation type="textLength" operator="lessThanOrEqual" allowBlank="1" showInputMessage="1" showErrorMessage="1" error="The note you are trying to enter is too long for this field (greater than 255 characters). Please use the General Comments sheet for this note!" sqref="C17:N20" xr:uid="{00000000-0002-0000-0B00-000003000000}">
      <formula1>255</formula1>
    </dataValidation>
    <dataValidation showErrorMessage="1" errorTitle="Invalid year entered." error="Please enter a four digit year between 2014 and 2016 only." promptTitle="Enter a 4 digit year." prompt="Please enter a four digit year between 2004 and 2007 only." sqref="C8 I8" xr:uid="{00000000-0002-0000-0B00-000004000000}"/>
    <dataValidation allowBlank="1" showInputMessage="1" showErrorMessage="1" errorTitle="Invalid year entered" error="Please enter a four digit year between 2015 and 2017 only" sqref="O8" xr:uid="{00000000-0002-0000-0B00-000005000000}"/>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P32"/>
  <sheetViews>
    <sheetView zoomScale="80" zoomScaleNormal="80" workbookViewId="0">
      <selection activeCell="A3" sqref="A3:Q3"/>
    </sheetView>
  </sheetViews>
  <sheetFormatPr defaultRowHeight="13.2" x14ac:dyDescent="0.25"/>
  <cols>
    <col min="1" max="1" width="22.109375" customWidth="1"/>
    <col min="2" max="58" width="10.109375" customWidth="1"/>
  </cols>
  <sheetData>
    <row r="1" spans="1:68" x14ac:dyDescent="0.25">
      <c r="A1" s="1" t="s">
        <v>87</v>
      </c>
    </row>
    <row r="2" spans="1:68" x14ac:dyDescent="0.25">
      <c r="A2" s="2"/>
    </row>
    <row r="3" spans="1:68" ht="66.75" customHeight="1" x14ac:dyDescent="0.25">
      <c r="A3" s="329" t="s">
        <v>88</v>
      </c>
      <c r="B3" s="329"/>
      <c r="C3" s="329"/>
      <c r="D3" s="329"/>
      <c r="E3" s="329"/>
      <c r="F3" s="329"/>
      <c r="G3" s="329"/>
      <c r="H3" s="329"/>
      <c r="I3" s="329"/>
      <c r="J3" s="329"/>
      <c r="K3" s="329"/>
      <c r="L3" s="329"/>
      <c r="M3" s="329"/>
      <c r="N3" s="329"/>
      <c r="O3" s="329"/>
      <c r="P3" s="329"/>
      <c r="Q3" s="329"/>
    </row>
    <row r="4" spans="1:68" ht="8.25" customHeight="1" x14ac:dyDescent="0.25"/>
    <row r="5" spans="1:68" ht="18" customHeight="1" x14ac:dyDescent="0.3">
      <c r="A5" s="7" t="s">
        <v>5</v>
      </c>
    </row>
    <row r="6" spans="1:68" ht="8.4" customHeight="1" x14ac:dyDescent="0.25"/>
    <row r="7" spans="1:68" x14ac:dyDescent="0.25">
      <c r="A7" s="4" t="s">
        <v>89</v>
      </c>
      <c r="B7" s="280"/>
      <c r="C7" s="281"/>
      <c r="D7" s="281"/>
      <c r="E7" s="281"/>
      <c r="F7" s="281"/>
      <c r="G7" s="281"/>
      <c r="H7" s="281"/>
      <c r="I7" s="281"/>
      <c r="J7" s="281"/>
      <c r="K7" s="281"/>
      <c r="L7" s="281"/>
      <c r="M7" s="281"/>
      <c r="N7" s="281"/>
      <c r="O7" s="281"/>
      <c r="P7" s="281"/>
      <c r="Q7" s="281"/>
    </row>
    <row r="8" spans="1:68" x14ac:dyDescent="0.25">
      <c r="A8" s="4" t="s">
        <v>7</v>
      </c>
      <c r="B8" s="9" t="s">
        <v>0</v>
      </c>
      <c r="C8" s="313"/>
      <c r="D8" s="313"/>
      <c r="E8" s="313"/>
      <c r="F8" s="313"/>
      <c r="G8" s="313"/>
      <c r="H8" s="10" t="s">
        <v>1</v>
      </c>
      <c r="I8" s="314"/>
      <c r="J8" s="315"/>
      <c r="K8" s="315"/>
      <c r="L8" s="315"/>
      <c r="M8" s="315"/>
      <c r="N8" s="315"/>
      <c r="O8" s="315"/>
      <c r="P8" s="315"/>
      <c r="Q8" s="316"/>
    </row>
    <row r="9" spans="1:68" x14ac:dyDescent="0.25">
      <c r="A9" s="3" t="s">
        <v>2</v>
      </c>
      <c r="B9" s="379"/>
      <c r="C9" s="380"/>
      <c r="D9" s="380"/>
      <c r="E9" s="380"/>
      <c r="F9" s="380"/>
      <c r="G9" s="380"/>
      <c r="H9" s="380"/>
      <c r="I9" s="380"/>
      <c r="J9" s="380"/>
      <c r="K9" s="380"/>
      <c r="L9" s="380"/>
      <c r="M9" s="380"/>
      <c r="N9" s="380"/>
      <c r="O9" s="380"/>
      <c r="P9" s="380"/>
      <c r="Q9" s="381"/>
    </row>
    <row r="10" spans="1:68" s="36" customFormat="1" ht="23.4" customHeight="1" x14ac:dyDescent="0.25">
      <c r="A10" s="382"/>
      <c r="B10" s="362" t="s">
        <v>67</v>
      </c>
      <c r="C10" s="362"/>
      <c r="D10" s="362"/>
      <c r="E10" s="362"/>
      <c r="F10" s="362"/>
      <c r="G10" s="362"/>
      <c r="H10" s="362"/>
      <c r="I10" s="362" t="s">
        <v>68</v>
      </c>
      <c r="J10" s="362"/>
      <c r="K10" s="362"/>
      <c r="L10" s="362"/>
      <c r="M10" s="362"/>
      <c r="N10" s="362"/>
      <c r="O10" s="362"/>
      <c r="P10" s="362" t="s">
        <v>69</v>
      </c>
      <c r="Q10" s="362"/>
      <c r="R10" s="362"/>
      <c r="S10" s="362"/>
      <c r="T10" s="362"/>
      <c r="U10" s="362"/>
      <c r="V10" s="362"/>
      <c r="W10" s="362" t="s">
        <v>70</v>
      </c>
      <c r="X10" s="362"/>
      <c r="Y10" s="362"/>
      <c r="Z10" s="362"/>
      <c r="AA10" s="362"/>
      <c r="AB10" s="362"/>
      <c r="AC10" s="362"/>
      <c r="AD10" s="362" t="s">
        <v>71</v>
      </c>
      <c r="AE10" s="362"/>
      <c r="AF10" s="362"/>
      <c r="AG10" s="362"/>
      <c r="AH10" s="362"/>
      <c r="AI10" s="362"/>
      <c r="AJ10" s="362"/>
      <c r="AK10" s="362" t="s">
        <v>72</v>
      </c>
      <c r="AL10" s="362"/>
      <c r="AM10" s="362"/>
      <c r="AN10" s="362"/>
      <c r="AO10" s="362"/>
      <c r="AP10" s="362"/>
      <c r="AQ10" s="362"/>
      <c r="AR10" s="362" t="s">
        <v>73</v>
      </c>
      <c r="AS10" s="362"/>
      <c r="AT10" s="362"/>
      <c r="AU10" s="362"/>
      <c r="AV10" s="362"/>
      <c r="AW10" s="362"/>
      <c r="AX10" s="362"/>
      <c r="AY10" s="362" t="s">
        <v>8</v>
      </c>
      <c r="AZ10" s="362"/>
      <c r="BA10" s="362"/>
      <c r="BB10" s="362"/>
      <c r="BC10" s="362"/>
      <c r="BD10" s="362"/>
      <c r="BE10" s="362"/>
      <c r="BF10" s="362"/>
    </row>
    <row r="11" spans="1:68" s="36" customFormat="1" ht="36" x14ac:dyDescent="0.25">
      <c r="A11" s="383"/>
      <c r="B11" s="283" t="s">
        <v>17</v>
      </c>
      <c r="C11" s="283" t="s">
        <v>18</v>
      </c>
      <c r="D11" s="299" t="s">
        <v>200</v>
      </c>
      <c r="E11" s="299" t="s">
        <v>200</v>
      </c>
      <c r="F11" s="299" t="s">
        <v>201</v>
      </c>
      <c r="G11" s="283" t="s">
        <v>19</v>
      </c>
      <c r="H11" s="283" t="s">
        <v>16</v>
      </c>
      <c r="I11" s="283" t="s">
        <v>17</v>
      </c>
      <c r="J11" s="283" t="s">
        <v>18</v>
      </c>
      <c r="K11" s="299" t="s">
        <v>200</v>
      </c>
      <c r="L11" s="299" t="s">
        <v>200</v>
      </c>
      <c r="M11" s="299" t="s">
        <v>201</v>
      </c>
      <c r="N11" s="283" t="s">
        <v>19</v>
      </c>
      <c r="O11" s="283" t="s">
        <v>16</v>
      </c>
      <c r="P11" s="283" t="s">
        <v>17</v>
      </c>
      <c r="Q11" s="283" t="s">
        <v>18</v>
      </c>
      <c r="R11" s="299" t="s">
        <v>200</v>
      </c>
      <c r="S11" s="299" t="s">
        <v>200</v>
      </c>
      <c r="T11" s="299" t="s">
        <v>201</v>
      </c>
      <c r="U11" s="283" t="s">
        <v>19</v>
      </c>
      <c r="V11" s="283" t="s">
        <v>16</v>
      </c>
      <c r="W11" s="283" t="s">
        <v>17</v>
      </c>
      <c r="X11" s="283" t="s">
        <v>18</v>
      </c>
      <c r="Y11" s="299" t="s">
        <v>200</v>
      </c>
      <c r="Z11" s="299" t="s">
        <v>200</v>
      </c>
      <c r="AA11" s="299" t="s">
        <v>201</v>
      </c>
      <c r="AB11" s="283" t="s">
        <v>19</v>
      </c>
      <c r="AC11" s="283" t="s">
        <v>16</v>
      </c>
      <c r="AD11" s="283" t="s">
        <v>17</v>
      </c>
      <c r="AE11" s="283" t="s">
        <v>18</v>
      </c>
      <c r="AF11" s="299" t="s">
        <v>200</v>
      </c>
      <c r="AG11" s="299" t="s">
        <v>200</v>
      </c>
      <c r="AH11" s="299" t="s">
        <v>201</v>
      </c>
      <c r="AI11" s="283" t="s">
        <v>19</v>
      </c>
      <c r="AJ11" s="283" t="s">
        <v>16</v>
      </c>
      <c r="AK11" s="283" t="s">
        <v>17</v>
      </c>
      <c r="AL11" s="283" t="s">
        <v>18</v>
      </c>
      <c r="AM11" s="299" t="s">
        <v>200</v>
      </c>
      <c r="AN11" s="299" t="s">
        <v>200</v>
      </c>
      <c r="AO11" s="299" t="s">
        <v>201</v>
      </c>
      <c r="AP11" s="283" t="s">
        <v>19</v>
      </c>
      <c r="AQ11" s="283" t="s">
        <v>16</v>
      </c>
      <c r="AR11" s="283" t="s">
        <v>17</v>
      </c>
      <c r="AS11" s="283" t="s">
        <v>18</v>
      </c>
      <c r="AT11" s="299" t="s">
        <v>200</v>
      </c>
      <c r="AU11" s="299" t="s">
        <v>200</v>
      </c>
      <c r="AV11" s="299" t="s">
        <v>201</v>
      </c>
      <c r="AW11" s="283" t="s">
        <v>16</v>
      </c>
      <c r="AX11" s="283" t="s">
        <v>16</v>
      </c>
      <c r="AY11" s="283" t="s">
        <v>17</v>
      </c>
      <c r="AZ11" s="283" t="s">
        <v>18</v>
      </c>
      <c r="BA11" s="299" t="s">
        <v>200</v>
      </c>
      <c r="BB11" s="299" t="s">
        <v>200</v>
      </c>
      <c r="BC11" s="299" t="s">
        <v>201</v>
      </c>
      <c r="BD11" s="283" t="s">
        <v>19</v>
      </c>
      <c r="BE11" s="283" t="s">
        <v>16</v>
      </c>
      <c r="BF11" s="283" t="s">
        <v>8</v>
      </c>
    </row>
    <row r="12" spans="1:68" ht="53.25" customHeight="1" x14ac:dyDescent="0.25">
      <c r="A12" s="253" t="s">
        <v>90</v>
      </c>
      <c r="B12" s="59"/>
      <c r="C12" s="24"/>
      <c r="D12" s="24"/>
      <c r="E12" s="24"/>
      <c r="F12" s="24"/>
      <c r="G12" s="24"/>
      <c r="H12" s="24"/>
      <c r="I12" s="59"/>
      <c r="J12" s="24"/>
      <c r="K12" s="24"/>
      <c r="L12" s="24"/>
      <c r="M12" s="24"/>
      <c r="N12" s="24"/>
      <c r="O12" s="24"/>
      <c r="P12" s="59"/>
      <c r="Q12" s="24"/>
      <c r="R12" s="24"/>
      <c r="S12" s="24"/>
      <c r="T12" s="24"/>
      <c r="U12" s="24"/>
      <c r="V12" s="24"/>
      <c r="W12" s="59"/>
      <c r="X12" s="24"/>
      <c r="Y12" s="24"/>
      <c r="Z12" s="24"/>
      <c r="AA12" s="24"/>
      <c r="AB12" s="24"/>
      <c r="AC12" s="24"/>
      <c r="AD12" s="59"/>
      <c r="AE12" s="24"/>
      <c r="AF12" s="24"/>
      <c r="AG12" s="24"/>
      <c r="AH12" s="24"/>
      <c r="AI12" s="24"/>
      <c r="AJ12" s="24"/>
      <c r="AK12" s="59"/>
      <c r="AL12" s="24"/>
      <c r="AM12" s="24"/>
      <c r="AN12" s="24"/>
      <c r="AO12" s="24"/>
      <c r="AP12" s="24"/>
      <c r="AQ12" s="24"/>
      <c r="AR12" s="24"/>
      <c r="AS12" s="24"/>
      <c r="AT12" s="24"/>
      <c r="AU12" s="24"/>
      <c r="AV12" s="24"/>
      <c r="AW12" s="24"/>
      <c r="AX12" s="24"/>
      <c r="AY12" s="17">
        <f>+B12+E12+H12+AT12</f>
        <v>0</v>
      </c>
      <c r="AZ12" s="17">
        <f>+C12+F12+AR12+AU12</f>
        <v>0</v>
      </c>
      <c r="BA12" s="17">
        <f>+D12+G12+AS12+AX12</f>
        <v>0</v>
      </c>
      <c r="BB12" s="17">
        <f>+E12+H12+K12+AY12</f>
        <v>0</v>
      </c>
      <c r="BC12" s="17">
        <f>+F12+I12+AU12+AZ12</f>
        <v>0</v>
      </c>
      <c r="BD12" s="17">
        <f>+G12+J12+M12+BA12</f>
        <v>0</v>
      </c>
      <c r="BE12" s="17">
        <f>+G12+J12+AX12+BA12</f>
        <v>0</v>
      </c>
      <c r="BF12" s="17">
        <f>SUM(AY12:BA12)</f>
        <v>0</v>
      </c>
      <c r="BG12" s="50"/>
      <c r="BH12" s="50"/>
    </row>
    <row r="13" spans="1:68" ht="30.6" customHeight="1" x14ac:dyDescent="0.25">
      <c r="A13" s="258" t="s">
        <v>91</v>
      </c>
      <c r="B13" s="24"/>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c r="AT13" s="24"/>
      <c r="AU13" s="24"/>
      <c r="AV13" s="24"/>
      <c r="AW13" s="24"/>
      <c r="AX13" s="24"/>
      <c r="AY13" s="17">
        <f>+B13+E13+H13+AT13</f>
        <v>0</v>
      </c>
      <c r="AZ13" s="17">
        <f>+C13+F13+AR13+AU13</f>
        <v>0</v>
      </c>
      <c r="BA13" s="17">
        <f>+D13+G13+AS13+AX13</f>
        <v>0</v>
      </c>
      <c r="BB13" s="17">
        <f>+E13+H13+K13+AY13</f>
        <v>0</v>
      </c>
      <c r="BC13" s="17">
        <f>+F13+I13+AU13+AZ13</f>
        <v>0</v>
      </c>
      <c r="BD13" s="17">
        <f>+G13+J13+M13+BA13</f>
        <v>0</v>
      </c>
      <c r="BE13" s="17">
        <f>+G13+J13+AX13+BA13</f>
        <v>0</v>
      </c>
      <c r="BF13" s="17">
        <f>SUM(AY13:BA13)</f>
        <v>0</v>
      </c>
      <c r="BG13" s="50"/>
      <c r="BH13" s="50"/>
    </row>
    <row r="14" spans="1:68" ht="79.5" customHeight="1" x14ac:dyDescent="0.25">
      <c r="A14" s="58" t="s">
        <v>92</v>
      </c>
      <c r="B14" s="24"/>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17">
        <f>+B14+E14+H14+AT14</f>
        <v>0</v>
      </c>
      <c r="AZ14" s="17">
        <f>+C14+F14+AR14+AU14</f>
        <v>0</v>
      </c>
      <c r="BA14" s="17">
        <f>+D14+G14+AS14+AX14</f>
        <v>0</v>
      </c>
      <c r="BB14" s="17">
        <f>+E14+H14+K14+AY14</f>
        <v>0</v>
      </c>
      <c r="BC14" s="17">
        <f>+F14+I14+AU14+AZ14</f>
        <v>0</v>
      </c>
      <c r="BD14" s="17">
        <f>+G14+J14+M14+BA14</f>
        <v>0</v>
      </c>
      <c r="BE14" s="17">
        <f>+G14+J14+AX14+BA14</f>
        <v>0</v>
      </c>
      <c r="BF14" s="17">
        <f>SUM(AY14:BA14)</f>
        <v>0</v>
      </c>
      <c r="BG14" s="50"/>
    </row>
    <row r="15" spans="1:68" ht="25.2" customHeight="1" x14ac:dyDescent="0.25">
      <c r="A15" s="4" t="s">
        <v>16</v>
      </c>
      <c r="B15" s="24"/>
      <c r="C15" s="24"/>
      <c r="D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17">
        <f>+B15+E15+H15+AT15</f>
        <v>0</v>
      </c>
      <c r="AZ15" s="17">
        <f>+C15+F15+AR15+AU15</f>
        <v>0</v>
      </c>
      <c r="BA15" s="17">
        <f>+D15+G15+AS15+AX15</f>
        <v>0</v>
      </c>
      <c r="BB15" s="17">
        <f t="shared" ref="BB15:BF16" si="0">SUM(AY15:BA15)</f>
        <v>0</v>
      </c>
      <c r="BC15" s="17">
        <f t="shared" si="0"/>
        <v>0</v>
      </c>
      <c r="BD15" s="17">
        <f t="shared" si="0"/>
        <v>0</v>
      </c>
      <c r="BE15" s="17">
        <f t="shared" si="0"/>
        <v>0</v>
      </c>
      <c r="BF15" s="17">
        <f t="shared" si="0"/>
        <v>0</v>
      </c>
    </row>
    <row r="16" spans="1:68" ht="18" customHeight="1" thickBot="1" x14ac:dyDescent="0.3">
      <c r="A16" s="259" t="s">
        <v>8</v>
      </c>
      <c r="B16" s="17">
        <f t="shared" ref="B16:H16" si="1">SUM(B12:B15)</f>
        <v>0</v>
      </c>
      <c r="C16" s="17">
        <f t="shared" si="1"/>
        <v>0</v>
      </c>
      <c r="D16" s="17">
        <f t="shared" si="1"/>
        <v>0</v>
      </c>
      <c r="E16" s="17">
        <f t="shared" si="1"/>
        <v>0</v>
      </c>
      <c r="F16" s="17">
        <f t="shared" si="1"/>
        <v>0</v>
      </c>
      <c r="G16" s="17">
        <f t="shared" si="1"/>
        <v>0</v>
      </c>
      <c r="H16" s="17">
        <f t="shared" si="1"/>
        <v>0</v>
      </c>
      <c r="I16" s="17">
        <f>SUM(AR12:AR15)</f>
        <v>0</v>
      </c>
      <c r="J16" s="17">
        <f>SUM(AS12:AS15)</f>
        <v>0</v>
      </c>
      <c r="K16" s="60">
        <f>SUM(AT12:AT15)</f>
        <v>0</v>
      </c>
      <c r="L16" s="60">
        <f>SUM(AU12:AU15)</f>
        <v>0</v>
      </c>
      <c r="M16" s="60">
        <f>SUM(AX12:AX15)</f>
        <v>0</v>
      </c>
      <c r="N16" s="60">
        <f>+B16+E16+H16+K16</f>
        <v>0</v>
      </c>
      <c r="O16" s="60">
        <f>+C16+F16+I16+L16</f>
        <v>0</v>
      </c>
      <c r="P16" s="60">
        <f>+D16+G16+J16+M16</f>
        <v>0</v>
      </c>
      <c r="Q16" s="60">
        <f>SUM(N16:P16)</f>
        <v>0</v>
      </c>
      <c r="R16" s="60">
        <f t="shared" ref="R16:BA16" si="2">SUM(O16:Q16)</f>
        <v>0</v>
      </c>
      <c r="S16" s="60">
        <f t="shared" si="2"/>
        <v>0</v>
      </c>
      <c r="T16" s="60">
        <f t="shared" si="2"/>
        <v>0</v>
      </c>
      <c r="U16" s="60">
        <f t="shared" si="2"/>
        <v>0</v>
      </c>
      <c r="V16" s="60">
        <f t="shared" si="2"/>
        <v>0</v>
      </c>
      <c r="W16" s="60">
        <f t="shared" si="2"/>
        <v>0</v>
      </c>
      <c r="X16" s="60">
        <f t="shared" si="2"/>
        <v>0</v>
      </c>
      <c r="Y16" s="60">
        <f t="shared" si="2"/>
        <v>0</v>
      </c>
      <c r="Z16" s="60">
        <f t="shared" si="2"/>
        <v>0</v>
      </c>
      <c r="AA16" s="60">
        <f t="shared" si="2"/>
        <v>0</v>
      </c>
      <c r="AB16" s="60">
        <f t="shared" si="2"/>
        <v>0</v>
      </c>
      <c r="AC16" s="60">
        <f t="shared" si="2"/>
        <v>0</v>
      </c>
      <c r="AD16" s="60">
        <f t="shared" si="2"/>
        <v>0</v>
      </c>
      <c r="AE16" s="60">
        <f t="shared" si="2"/>
        <v>0</v>
      </c>
      <c r="AF16" s="60">
        <f t="shared" si="2"/>
        <v>0</v>
      </c>
      <c r="AG16" s="60">
        <f t="shared" si="2"/>
        <v>0</v>
      </c>
      <c r="AH16" s="60">
        <f t="shared" si="2"/>
        <v>0</v>
      </c>
      <c r="AI16" s="60">
        <f t="shared" si="2"/>
        <v>0</v>
      </c>
      <c r="AJ16" s="60">
        <f t="shared" si="2"/>
        <v>0</v>
      </c>
      <c r="AK16" s="60">
        <f t="shared" si="2"/>
        <v>0</v>
      </c>
      <c r="AL16" s="60">
        <f t="shared" si="2"/>
        <v>0</v>
      </c>
      <c r="AM16" s="60">
        <f t="shared" si="2"/>
        <v>0</v>
      </c>
      <c r="AN16" s="60">
        <f t="shared" si="2"/>
        <v>0</v>
      </c>
      <c r="AO16" s="60">
        <f t="shared" si="2"/>
        <v>0</v>
      </c>
      <c r="AP16" s="60">
        <f t="shared" si="2"/>
        <v>0</v>
      </c>
      <c r="AQ16" s="60">
        <f t="shared" si="2"/>
        <v>0</v>
      </c>
      <c r="AR16" s="60">
        <f t="shared" si="2"/>
        <v>0</v>
      </c>
      <c r="AS16" s="60">
        <f t="shared" si="2"/>
        <v>0</v>
      </c>
      <c r="AT16" s="60">
        <f t="shared" si="2"/>
        <v>0</v>
      </c>
      <c r="AU16" s="60">
        <f t="shared" si="2"/>
        <v>0</v>
      </c>
      <c r="AV16" s="60">
        <f t="shared" si="2"/>
        <v>0</v>
      </c>
      <c r="AW16" s="60">
        <f t="shared" si="2"/>
        <v>0</v>
      </c>
      <c r="AX16" s="60">
        <f t="shared" si="2"/>
        <v>0</v>
      </c>
      <c r="AY16" s="60">
        <f t="shared" si="2"/>
        <v>0</v>
      </c>
      <c r="AZ16" s="60">
        <f t="shared" si="2"/>
        <v>0</v>
      </c>
      <c r="BA16" s="60">
        <f t="shared" si="2"/>
        <v>0</v>
      </c>
      <c r="BB16" s="60">
        <f t="shared" si="0"/>
        <v>0</v>
      </c>
      <c r="BC16" s="60">
        <f t="shared" si="0"/>
        <v>0</v>
      </c>
      <c r="BD16" s="60">
        <f t="shared" si="0"/>
        <v>0</v>
      </c>
      <c r="BE16" s="60">
        <f t="shared" si="0"/>
        <v>0</v>
      </c>
      <c r="BF16" s="60">
        <f t="shared" si="0"/>
        <v>0</v>
      </c>
      <c r="BL16" s="13"/>
      <c r="BM16" s="13"/>
      <c r="BN16" s="13"/>
      <c r="BO16" s="13"/>
      <c r="BP16" s="13"/>
    </row>
    <row r="17" spans="1:64" ht="19.2" customHeight="1" thickBot="1" x14ac:dyDescent="0.3">
      <c r="A17" s="61" t="s">
        <v>93</v>
      </c>
      <c r="E17" s="1"/>
      <c r="F17" s="1"/>
      <c r="G17" s="1"/>
      <c r="H17" s="1"/>
      <c r="I17" s="1"/>
      <c r="J17" s="1"/>
      <c r="K17" s="1"/>
      <c r="L17" s="1"/>
      <c r="N17" s="378"/>
      <c r="O17" s="378"/>
      <c r="P17" s="378"/>
      <c r="Q17" s="378"/>
      <c r="R17" s="62"/>
      <c r="V17" s="63"/>
      <c r="W17" s="63"/>
      <c r="X17" s="64"/>
      <c r="Y17" s="63"/>
      <c r="Z17" s="63"/>
      <c r="BL17" s="13"/>
    </row>
    <row r="18" spans="1:64" ht="19.2" customHeight="1" thickBot="1" x14ac:dyDescent="0.3">
      <c r="A18" s="1" t="s">
        <v>94</v>
      </c>
      <c r="C18" s="1"/>
      <c r="E18" s="1"/>
      <c r="F18" s="1"/>
      <c r="J18" s="65"/>
      <c r="K18" s="227"/>
      <c r="L18" s="227"/>
      <c r="M18" s="227"/>
      <c r="N18" s="210"/>
      <c r="O18" s="210"/>
      <c r="P18" s="210"/>
      <c r="Q18" s="210"/>
      <c r="R18" s="62"/>
      <c r="W18" s="13"/>
    </row>
    <row r="19" spans="1:64" ht="24" customHeight="1" x14ac:dyDescent="0.25">
      <c r="A19" s="41" t="s">
        <v>37</v>
      </c>
      <c r="B19" s="354"/>
      <c r="C19" s="355"/>
      <c r="D19" s="355"/>
      <c r="E19" s="355"/>
      <c r="F19" s="355"/>
      <c r="G19" s="355"/>
      <c r="H19" s="355"/>
      <c r="I19" s="355"/>
      <c r="J19" s="376"/>
      <c r="K19" s="376"/>
      <c r="L19" s="376"/>
      <c r="M19" s="376"/>
      <c r="N19" s="376"/>
      <c r="O19" s="376"/>
      <c r="P19" s="376"/>
      <c r="Q19" s="377"/>
      <c r="R19" s="62"/>
    </row>
    <row r="20" spans="1:64" ht="24" customHeight="1" x14ac:dyDescent="0.25">
      <c r="A20" s="41" t="s">
        <v>38</v>
      </c>
      <c r="B20" s="354"/>
      <c r="C20" s="355"/>
      <c r="D20" s="355"/>
      <c r="E20" s="355"/>
      <c r="F20" s="355"/>
      <c r="G20" s="355"/>
      <c r="H20" s="355"/>
      <c r="I20" s="355"/>
      <c r="J20" s="355"/>
      <c r="K20" s="355"/>
      <c r="L20" s="355"/>
      <c r="M20" s="355"/>
      <c r="N20" s="355"/>
      <c r="O20" s="355"/>
      <c r="P20" s="355"/>
      <c r="Q20" s="356"/>
    </row>
    <row r="21" spans="1:64" ht="24" customHeight="1" x14ac:dyDescent="0.25">
      <c r="A21" s="41" t="s">
        <v>40</v>
      </c>
      <c r="B21" s="354"/>
      <c r="C21" s="355"/>
      <c r="D21" s="355"/>
      <c r="E21" s="355"/>
      <c r="F21" s="355"/>
      <c r="G21" s="355"/>
      <c r="H21" s="355"/>
      <c r="I21" s="355"/>
      <c r="J21" s="355"/>
      <c r="K21" s="355"/>
      <c r="L21" s="355"/>
      <c r="M21" s="355"/>
      <c r="N21" s="355"/>
      <c r="O21" s="355"/>
      <c r="P21" s="355"/>
      <c r="Q21" s="356"/>
    </row>
    <row r="32" spans="1:64" x14ac:dyDescent="0.25">
      <c r="L32" s="39"/>
    </row>
  </sheetData>
  <protectedRanges>
    <protectedRange sqref="B6:Q7" name="Range1_3"/>
    <protectedRange sqref="L10:M10 B10:J10 AX11" name="Range2_2"/>
    <protectedRange sqref="BK14:BO14" name="Range3_1"/>
    <protectedRange sqref="BL16:BM16" name="Range4_1"/>
    <protectedRange sqref="B17:C19 D17:Q17 D19:Q19 E18:Q18" name="Range5_1"/>
    <protectedRange sqref="B12:AX13" name="Range2_1_1"/>
    <protectedRange sqref="B8" name="Range1_2_1"/>
    <protectedRange sqref="K16:M16" name="Range6_1_1"/>
    <protectedRange sqref="B11:C11 H11:J11 AY11:AZ11 BE11 O11:Q11 V11:X11 AC11:AE11 AJ11:AL11 AQ11:AS11 AW11" name="Range1_1_1"/>
  </protectedRanges>
  <mergeCells count="17">
    <mergeCell ref="A3:Q3"/>
    <mergeCell ref="C8:G8"/>
    <mergeCell ref="I8:Q8"/>
    <mergeCell ref="B9:Q9"/>
    <mergeCell ref="B10:H10"/>
    <mergeCell ref="P10:V10"/>
    <mergeCell ref="A10:A11"/>
    <mergeCell ref="I10:O10"/>
    <mergeCell ref="B19:Q19"/>
    <mergeCell ref="B20:Q20"/>
    <mergeCell ref="B21:Q21"/>
    <mergeCell ref="W10:AC10"/>
    <mergeCell ref="AY10:BF10"/>
    <mergeCell ref="N17:Q17"/>
    <mergeCell ref="AD10:AJ10"/>
    <mergeCell ref="AK10:AQ10"/>
    <mergeCell ref="AR10:AX10"/>
  </mergeCells>
  <dataValidations count="17">
    <dataValidation type="custom" allowBlank="1" showErrorMessage="1" errorTitle="CAUTION" error="Do not enter, this is an automatically calculated total for Females" promptTitle="CAUTION" prompt="If RED, greater than or equal to Total in Table 2A" sqref="N16:P16 AY12:BA15 BB12:BE14" xr:uid="{00000000-0002-0000-0E00-000000000000}">
      <formula1>"None"</formula1>
    </dataValidation>
    <dataValidation type="custom" allowBlank="1" showErrorMessage="1" errorTitle="CAUTION" error="Do not enter, this is an automatically calculated total of Sub Totals" promptTitle="CAUTION" prompt="If RED, number greater than or equal to the Total in Table 2A" sqref="Q16:BF16 BF12:BF15 BB15:BE15" xr:uid="{00000000-0002-0000-0E00-000001000000}">
      <formula1>"None"</formula1>
    </dataValidation>
    <dataValidation type="custom" allowBlank="1" showErrorMessage="1" errorTitle="CAUTION" error="This is a calculated total of All Females who are age 18-20" promptTitle="CAUTION" prompt="This is a calculated total of All Females who are age 18-20" sqref="B16" xr:uid="{00000000-0002-0000-0E00-000002000000}">
      <formula1>"None"</formula1>
    </dataValidation>
    <dataValidation type="custom" allowBlank="1" showErrorMessage="1" errorTitle="CAUTION" error="This is a calculated total of All Males who are age 18-20" promptTitle="CAUTION" prompt="This is a calculated total of All Males who are age 18-20." sqref="C16" xr:uid="{00000000-0002-0000-0E00-000003000000}">
      <formula1>"None"</formula1>
    </dataValidation>
    <dataValidation type="custom" allowBlank="1" showErrorMessage="1" errorTitle="CAUTION" error="This is a calculated total of All person  whose age is Not Available  and who  are age 18-20" promptTitle="CAUTION" prompt="This is a calculated total of All person  whose age is Not Available  and who  are age 18-20." sqref="D16" xr:uid="{00000000-0002-0000-0E00-000004000000}">
      <formula1>"None"</formula1>
    </dataValidation>
    <dataValidation type="custom" allowBlank="1" showErrorMessage="1" errorTitle="CAUTION" error="This is a calculated total of All person  whose age is Not Available  and who  are age 21-64." promptTitle="CAUTION" prompt="This is a calculated total of All person  whose age is Not Available  and who  are age 21-64" sqref="G16" xr:uid="{00000000-0002-0000-0E00-000005000000}">
      <formula1>"None"</formula1>
    </dataValidation>
    <dataValidation type="custom" allowBlank="1" showErrorMessage="1" errorTitle="CAUTION" error="This is a calculated total of All person  whose age is Not Available  who  are age 65+." promptTitle="CAUTION" prompt="This is a calculated total of All person  whose age is Not Available  who  are age 65+." sqref="J16" xr:uid="{00000000-0002-0000-0E00-000006000000}">
      <formula1>"None"</formula1>
    </dataValidation>
    <dataValidation type="custom" allowBlank="1" showErrorMessage="1" errorTitle="CAUTION" error="This is a calculated total of All person  whose age is Not Available and  who  are Age Not Available." promptTitle="CAUTION" prompt="This is a calculated total of All person  whose age is Not Available and  who  are Age Not Available." sqref="M16" xr:uid="{00000000-0002-0000-0E00-000007000000}">
      <formula1>"None"</formula1>
    </dataValidation>
    <dataValidation type="custom" allowBlank="1" showErrorMessage="1" errorTitle="CAUTION" error="This is a calculated total of All Females who are age 21-64" promptTitle="CAUTION" prompt="This is a calculated total of All Females who are age 21-64." sqref="E16" xr:uid="{00000000-0002-0000-0E00-000008000000}">
      <formula1>"None"</formula1>
    </dataValidation>
    <dataValidation type="custom" allowBlank="1" showErrorMessage="1" errorTitle="CAUTION" error="This is a calculated total of All Females who are age 65+." promptTitle="CAUTION" prompt="This is a calculated total of All Females who are age 65+." sqref="H16" xr:uid="{00000000-0002-0000-0E00-000009000000}">
      <formula1>"None"</formula1>
    </dataValidation>
    <dataValidation type="custom" allowBlank="1" showErrorMessage="1" errorTitle="CAUTION" error="This is a calculated total of All Females who are Age Not Available." promptTitle="CAUTION" prompt="This is a calculated total of All Females who are Age Not Available." sqref="K16" xr:uid="{00000000-0002-0000-0E00-00000A000000}">
      <formula1>"None"</formula1>
    </dataValidation>
    <dataValidation type="custom" allowBlank="1" showErrorMessage="1" errorTitle="CAUTION" error="This is a calculated total of All Males who are age 21-64." promptTitle="CAUTION" prompt="This is a calculated total of All Males who are age 21-64." sqref="F16" xr:uid="{00000000-0002-0000-0E00-00000B000000}">
      <formula1>"None"</formula1>
    </dataValidation>
    <dataValidation type="custom" allowBlank="1" showErrorMessage="1" errorTitle="CAUTION" error="This is a calculated total of All Males who are age 65+." promptTitle="CAUTION" prompt="This is a calculated total of All Males who are age 65+." sqref="I16" xr:uid="{00000000-0002-0000-0E00-00000C000000}">
      <formula1>"None"</formula1>
    </dataValidation>
    <dataValidation type="custom" allowBlank="1" showErrorMessage="1" errorTitle="CAUTION" error="This is a calculated total of All Males who are Age Not Available." promptTitle="CAUTION" prompt="This is a calculated total of All Males who are Age Not Available." sqref="L16" xr:uid="{00000000-0002-0000-0E00-00000D000000}">
      <formula1>"None"</formula1>
    </dataValidation>
    <dataValidation type="textLength" operator="equal" showErrorMessage="1" errorTitle="Invalid state name entered." error="Please enter the two character state abbreviation only." promptTitle="Enter a 2 character state name." prompt="Please enter a two character state abbreviation only." sqref="B9:Q9" xr:uid="{00000000-0002-0000-0E00-00000E000000}">
      <formula1>2</formula1>
    </dataValidation>
    <dataValidation type="textLength" operator="lessThanOrEqual" allowBlank="1" showInputMessage="1" showErrorMessage="1" error="The note you are trying to enter is too long for this field (greater than 255 characters). Please use the General Comments sheet for this note!" sqref="B19:Q21" xr:uid="{00000000-0002-0000-0E00-00000F000000}">
      <formula1>255</formula1>
    </dataValidation>
    <dataValidation showErrorMessage="1" errorTitle="Invalid year entered." error="Please enter a four digit year between 2014 and 2016 only." promptTitle="Enter a 4 digit year." prompt="Please enter a four digit year between 2004 and 2007 only." sqref="H8" xr:uid="{00000000-0002-0000-0E00-000010000000}"/>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58376" r:id="rId3" name="Check Box 8">
              <controlPr locked="0" defaultSize="0" autoFill="0" autoLine="0" autoPict="0">
                <anchor moveWithCells="1">
                  <from>
                    <xdr:col>7</xdr:col>
                    <xdr:colOff>754380</xdr:colOff>
                    <xdr:row>16</xdr:row>
                    <xdr:rowOff>76200</xdr:rowOff>
                  </from>
                  <to>
                    <xdr:col>8</xdr:col>
                    <xdr:colOff>449580</xdr:colOff>
                    <xdr:row>17</xdr:row>
                    <xdr:rowOff>99060</xdr:rowOff>
                  </to>
                </anchor>
              </controlPr>
            </control>
          </mc:Choice>
        </mc:AlternateContent>
        <mc:AlternateContent xmlns:mc="http://schemas.openxmlformats.org/markup-compatibility/2006">
          <mc:Choice Requires="x14">
            <control shapeId="58377" r:id="rId4" name="Check Box 9">
              <controlPr locked="0" defaultSize="0" autoFill="0" autoLine="0" autoPict="0">
                <anchor moveWithCells="1">
                  <from>
                    <xdr:col>6</xdr:col>
                    <xdr:colOff>190500</xdr:colOff>
                    <xdr:row>16</xdr:row>
                    <xdr:rowOff>45720</xdr:rowOff>
                  </from>
                  <to>
                    <xdr:col>7</xdr:col>
                    <xdr:colOff>480060</xdr:colOff>
                    <xdr:row>17</xdr:row>
                    <xdr:rowOff>99060</xdr:rowOff>
                  </to>
                </anchor>
              </controlPr>
            </control>
          </mc:Choice>
        </mc:AlternateContent>
        <mc:AlternateContent xmlns:mc="http://schemas.openxmlformats.org/markup-compatibility/2006">
          <mc:Choice Requires="x14">
            <control shapeId="58378" r:id="rId5" name="Check Box 10">
              <controlPr locked="0" defaultSize="0" autoFill="0" autoLine="0" autoPict="0">
                <anchor moveWithCells="1">
                  <from>
                    <xdr:col>9</xdr:col>
                    <xdr:colOff>175260</xdr:colOff>
                    <xdr:row>16</xdr:row>
                    <xdr:rowOff>60960</xdr:rowOff>
                  </from>
                  <to>
                    <xdr:col>10</xdr:col>
                    <xdr:colOff>327660</xdr:colOff>
                    <xdr:row>17</xdr:row>
                    <xdr:rowOff>99060</xdr:rowOff>
                  </to>
                </anchor>
              </controlPr>
            </control>
          </mc:Choice>
        </mc:AlternateContent>
        <mc:AlternateContent xmlns:mc="http://schemas.openxmlformats.org/markup-compatibility/2006">
          <mc:Choice Requires="x14">
            <control shapeId="58379" r:id="rId6" name="Check Box 11">
              <controlPr locked="0" defaultSize="0" autoFill="0" autoLine="0" autoPict="0">
                <anchor moveWithCells="1">
                  <from>
                    <xdr:col>10</xdr:col>
                    <xdr:colOff>350520</xdr:colOff>
                    <xdr:row>16</xdr:row>
                    <xdr:rowOff>45720</xdr:rowOff>
                  </from>
                  <to>
                    <xdr:col>12</xdr:col>
                    <xdr:colOff>76200</xdr:colOff>
                    <xdr:row>17</xdr:row>
                    <xdr:rowOff>60960</xdr:rowOff>
                  </to>
                </anchor>
              </controlPr>
            </control>
          </mc:Choice>
        </mc:AlternateContent>
        <mc:AlternateContent xmlns:mc="http://schemas.openxmlformats.org/markup-compatibility/2006">
          <mc:Choice Requires="x14">
            <control shapeId="58380" r:id="rId7" name="Check Box 12">
              <controlPr locked="0" defaultSize="0" autoFill="0" autoLine="0" autoPict="0">
                <anchor moveWithCells="1">
                  <from>
                    <xdr:col>4</xdr:col>
                    <xdr:colOff>274320</xdr:colOff>
                    <xdr:row>16</xdr:row>
                    <xdr:rowOff>45720</xdr:rowOff>
                  </from>
                  <to>
                    <xdr:col>5</xdr:col>
                    <xdr:colOff>373380</xdr:colOff>
                    <xdr:row>17</xdr:row>
                    <xdr:rowOff>106680</xdr:rowOff>
                  </to>
                </anchor>
              </controlPr>
            </control>
          </mc:Choice>
        </mc:AlternateContent>
        <mc:AlternateContent xmlns:mc="http://schemas.openxmlformats.org/markup-compatibility/2006">
          <mc:Choice Requires="x14">
            <control shapeId="58381" r:id="rId8" name="Option Button 13">
              <controlPr defaultSize="0" autoFill="0" autoLine="0" autoPict="0">
                <anchor moveWithCells="1">
                  <from>
                    <xdr:col>4</xdr:col>
                    <xdr:colOff>99060</xdr:colOff>
                    <xdr:row>17</xdr:row>
                    <xdr:rowOff>0</xdr:rowOff>
                  </from>
                  <to>
                    <xdr:col>5</xdr:col>
                    <xdr:colOff>457200</xdr:colOff>
                    <xdr:row>18</xdr:row>
                    <xdr:rowOff>38100</xdr:rowOff>
                  </to>
                </anchor>
              </controlPr>
            </control>
          </mc:Choice>
        </mc:AlternateContent>
        <mc:AlternateContent xmlns:mc="http://schemas.openxmlformats.org/markup-compatibility/2006">
          <mc:Choice Requires="x14">
            <control shapeId="58382" r:id="rId9" name="Option Button 14">
              <controlPr defaultSize="0" autoFill="0" autoLine="0" autoPict="0">
                <anchor moveWithCells="1">
                  <from>
                    <xdr:col>6</xdr:col>
                    <xdr:colOff>99060</xdr:colOff>
                    <xdr:row>16</xdr:row>
                    <xdr:rowOff>365760</xdr:rowOff>
                  </from>
                  <to>
                    <xdr:col>9</xdr:col>
                    <xdr:colOff>121920</xdr:colOff>
                    <xdr:row>18</xdr:row>
                    <xdr:rowOff>121920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18"/>
  <sheetViews>
    <sheetView zoomScale="80" zoomScaleNormal="80" workbookViewId="0">
      <selection activeCell="A3" sqref="A3:F3"/>
    </sheetView>
  </sheetViews>
  <sheetFormatPr defaultRowHeight="13.2" x14ac:dyDescent="0.25"/>
  <cols>
    <col min="1" max="1" width="40" customWidth="1"/>
    <col min="2" max="6" width="13.109375" customWidth="1"/>
  </cols>
  <sheetData>
    <row r="1" spans="1:6" x14ac:dyDescent="0.25">
      <c r="A1" s="1" t="s">
        <v>95</v>
      </c>
    </row>
    <row r="3" spans="1:6" ht="54.75" customHeight="1" x14ac:dyDescent="0.25">
      <c r="A3" s="329" t="s">
        <v>96</v>
      </c>
      <c r="B3" s="329"/>
      <c r="C3" s="329"/>
      <c r="D3" s="329"/>
      <c r="E3" s="329"/>
      <c r="F3" s="329"/>
    </row>
    <row r="5" spans="1:6" ht="17.399999999999999" x14ac:dyDescent="0.3">
      <c r="A5" s="7" t="s">
        <v>5</v>
      </c>
    </row>
    <row r="7" spans="1:6" x14ac:dyDescent="0.25">
      <c r="A7" s="4" t="s">
        <v>97</v>
      </c>
      <c r="B7" s="280"/>
      <c r="C7" s="281"/>
      <c r="D7" s="281"/>
      <c r="E7" s="281"/>
      <c r="F7" s="281"/>
    </row>
    <row r="8" spans="1:6" x14ac:dyDescent="0.25">
      <c r="A8" s="4" t="s">
        <v>7</v>
      </c>
      <c r="B8" s="9" t="s">
        <v>0</v>
      </c>
      <c r="C8" s="228"/>
      <c r="D8" s="10" t="s">
        <v>1</v>
      </c>
      <c r="E8" s="314"/>
      <c r="F8" s="316"/>
    </row>
    <row r="9" spans="1:6" x14ac:dyDescent="0.25">
      <c r="A9" s="3" t="s">
        <v>2</v>
      </c>
      <c r="B9" s="385"/>
      <c r="C9" s="386"/>
      <c r="D9" s="386"/>
      <c r="E9" s="386"/>
      <c r="F9" s="387"/>
    </row>
    <row r="10" spans="1:6" ht="113.4" customHeight="1" x14ac:dyDescent="0.25">
      <c r="A10" s="263" t="s">
        <v>98</v>
      </c>
      <c r="B10" s="260" t="s">
        <v>99</v>
      </c>
      <c r="C10" s="261" t="s">
        <v>91</v>
      </c>
      <c r="D10" s="260" t="s">
        <v>100</v>
      </c>
      <c r="E10" s="261" t="s">
        <v>101</v>
      </c>
      <c r="F10" s="261" t="s">
        <v>8</v>
      </c>
    </row>
    <row r="11" spans="1:6" x14ac:dyDescent="0.25">
      <c r="A11" s="256" t="s">
        <v>102</v>
      </c>
      <c r="B11" s="241"/>
      <c r="C11" s="241"/>
      <c r="D11" s="241"/>
      <c r="E11" s="241"/>
      <c r="F11" s="262">
        <v>0</v>
      </c>
    </row>
    <row r="12" spans="1:6" ht="20.399999999999999" x14ac:dyDescent="0.25">
      <c r="A12" s="257" t="s">
        <v>103</v>
      </c>
      <c r="B12" s="241"/>
      <c r="C12" s="241"/>
      <c r="D12" s="241"/>
      <c r="E12" s="241"/>
      <c r="F12" s="262">
        <v>0</v>
      </c>
    </row>
    <row r="13" spans="1:6" x14ac:dyDescent="0.25">
      <c r="A13" s="256" t="s">
        <v>104</v>
      </c>
      <c r="B13" s="241"/>
      <c r="C13" s="241"/>
      <c r="D13" s="241"/>
      <c r="E13" s="241"/>
      <c r="F13" s="262">
        <v>0</v>
      </c>
    </row>
    <row r="14" spans="1:6" x14ac:dyDescent="0.25">
      <c r="A14" s="256" t="s">
        <v>105</v>
      </c>
      <c r="B14" s="241"/>
      <c r="C14" s="241"/>
      <c r="D14" s="241"/>
      <c r="E14" s="241"/>
      <c r="F14" s="262">
        <v>0</v>
      </c>
    </row>
    <row r="15" spans="1:6" x14ac:dyDescent="0.25">
      <c r="A15" s="256" t="s">
        <v>106</v>
      </c>
      <c r="B15" s="241"/>
      <c r="C15" s="241"/>
      <c r="D15" s="241"/>
      <c r="E15" s="241"/>
      <c r="F15" s="262">
        <v>0</v>
      </c>
    </row>
    <row r="16" spans="1:6" x14ac:dyDescent="0.25">
      <c r="A16" s="265" t="s">
        <v>8</v>
      </c>
      <c r="B16" s="264">
        <v>0</v>
      </c>
      <c r="C16" s="264">
        <v>0</v>
      </c>
      <c r="D16" s="264">
        <v>0</v>
      </c>
      <c r="E16" s="264">
        <v>0</v>
      </c>
      <c r="F16" s="264">
        <v>0</v>
      </c>
    </row>
    <row r="17" spans="1:6" x14ac:dyDescent="0.25">
      <c r="A17" s="384" t="s">
        <v>107</v>
      </c>
      <c r="B17" s="328"/>
      <c r="C17" s="328"/>
      <c r="D17" s="328"/>
      <c r="E17" s="328"/>
      <c r="F17" s="328"/>
    </row>
    <row r="18" spans="1:6" x14ac:dyDescent="0.25">
      <c r="A18" s="384"/>
      <c r="B18" s="328"/>
      <c r="C18" s="328"/>
      <c r="D18" s="328"/>
      <c r="E18" s="328"/>
      <c r="F18" s="328"/>
    </row>
  </sheetData>
  <protectedRanges>
    <protectedRange sqref="B7:F7" name="Range1_3"/>
    <protectedRange sqref="B8" name="Range1_2_1"/>
  </protectedRanges>
  <mergeCells count="5">
    <mergeCell ref="A3:F3"/>
    <mergeCell ref="A17:A18"/>
    <mergeCell ref="B17:F18"/>
    <mergeCell ref="E8:F8"/>
    <mergeCell ref="B9:F9"/>
  </mergeCells>
  <dataValidations count="2">
    <dataValidation showErrorMessage="1" errorTitle="Invalid year entered." error="Please enter a four digit year between 2014 and 2016 only." promptTitle="Enter a 4 digit year." prompt="Please enter a four digit year between 2004 and 2007 only." sqref="D8" xr:uid="{00000000-0002-0000-0F00-000000000000}"/>
    <dataValidation type="textLength" operator="equal" showErrorMessage="1" errorTitle="Invalid state name entered." error="Please enter the two character state abbreviation only." promptTitle="Enter a 2 character state name." prompt="Please enter a two character state abbreviation only." sqref="B9" xr:uid="{00000000-0002-0000-0F00-000001000000}">
      <formula1>2</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BT26"/>
  <sheetViews>
    <sheetView zoomScale="80" zoomScaleNormal="80" workbookViewId="0">
      <selection activeCell="A3" sqref="A3:N3"/>
    </sheetView>
  </sheetViews>
  <sheetFormatPr defaultRowHeight="13.2" x14ac:dyDescent="0.25"/>
  <cols>
    <col min="1" max="1" width="16.88671875" customWidth="1"/>
    <col min="2" max="64" width="12.88671875" customWidth="1"/>
  </cols>
  <sheetData>
    <row r="1" spans="1:69" x14ac:dyDescent="0.25">
      <c r="A1" s="1" t="s">
        <v>108</v>
      </c>
    </row>
    <row r="2" spans="1:69" x14ac:dyDescent="0.25">
      <c r="A2" s="2"/>
    </row>
    <row r="3" spans="1:69" ht="49.2" customHeight="1" x14ac:dyDescent="0.25">
      <c r="A3" s="489" t="s">
        <v>109</v>
      </c>
      <c r="B3" s="489"/>
      <c r="C3" s="489"/>
      <c r="D3" s="489"/>
      <c r="E3" s="489"/>
      <c r="F3" s="489"/>
      <c r="G3" s="489"/>
      <c r="H3" s="489"/>
      <c r="I3" s="489"/>
      <c r="J3" s="489"/>
      <c r="K3" s="489"/>
      <c r="L3" s="489"/>
      <c r="M3" s="489"/>
      <c r="N3" s="489"/>
      <c r="O3" s="279"/>
    </row>
    <row r="4" spans="1:69" ht="8.25" customHeight="1" x14ac:dyDescent="0.25"/>
    <row r="5" spans="1:69" ht="18" customHeight="1" x14ac:dyDescent="0.3">
      <c r="A5" s="7" t="s">
        <v>5</v>
      </c>
    </row>
    <row r="6" spans="1:69" ht="8.4" customHeight="1" x14ac:dyDescent="0.25">
      <c r="A6" s="67"/>
      <c r="B6" s="67"/>
      <c r="C6" s="67"/>
      <c r="D6" s="67"/>
      <c r="E6" s="67"/>
      <c r="F6" s="67"/>
      <c r="G6" s="67"/>
      <c r="H6" s="67"/>
      <c r="I6" s="67"/>
      <c r="J6" s="67"/>
    </row>
    <row r="7" spans="1:69" ht="12.6" customHeight="1" x14ac:dyDescent="0.25">
      <c r="A7" s="36"/>
      <c r="B7" s="46"/>
      <c r="C7" s="46"/>
      <c r="D7" s="46"/>
      <c r="E7" s="46"/>
      <c r="F7" s="46"/>
      <c r="G7" s="46"/>
      <c r="H7" s="46"/>
      <c r="I7" s="46"/>
      <c r="J7" s="46"/>
      <c r="K7" s="46"/>
      <c r="L7" s="46"/>
    </row>
    <row r="8" spans="1:69" ht="8.1" customHeight="1" x14ac:dyDescent="0.25">
      <c r="A8" s="36"/>
      <c r="B8" s="46"/>
      <c r="C8" s="46"/>
      <c r="D8" s="46"/>
      <c r="E8" s="46"/>
      <c r="F8" s="46"/>
      <c r="G8" s="46"/>
      <c r="H8" s="46"/>
      <c r="I8" s="46"/>
      <c r="J8" s="46"/>
      <c r="K8" s="46"/>
      <c r="L8" s="46"/>
    </row>
    <row r="9" spans="1:69" x14ac:dyDescent="0.25">
      <c r="A9" s="4" t="s">
        <v>110</v>
      </c>
      <c r="B9" s="34"/>
      <c r="C9" s="35"/>
      <c r="D9" s="35"/>
      <c r="E9" s="35"/>
      <c r="F9" s="35"/>
      <c r="G9" s="35"/>
      <c r="H9" s="35"/>
      <c r="I9" s="35"/>
      <c r="J9" s="35"/>
      <c r="K9" s="35"/>
      <c r="L9" s="35"/>
      <c r="M9" s="35"/>
      <c r="N9" s="35"/>
      <c r="O9" s="8"/>
      <c r="P9" s="8"/>
      <c r="Q9" s="8"/>
      <c r="R9" s="8"/>
      <c r="S9" s="8"/>
      <c r="T9" s="8"/>
      <c r="U9" s="8"/>
      <c r="V9" s="8"/>
      <c r="W9" s="8"/>
      <c r="X9" s="8"/>
      <c r="Y9" s="8"/>
      <c r="Z9" s="8"/>
      <c r="AA9" s="8"/>
      <c r="AB9" s="8"/>
      <c r="AC9" s="8"/>
      <c r="AD9" s="8"/>
      <c r="AE9" s="8"/>
      <c r="AF9" s="8"/>
      <c r="AG9" s="8"/>
      <c r="AH9" s="8"/>
      <c r="AI9" s="8"/>
      <c r="AJ9" s="8"/>
      <c r="AK9" s="8"/>
    </row>
    <row r="10" spans="1:69" x14ac:dyDescent="0.25">
      <c r="A10" s="4" t="s">
        <v>7</v>
      </c>
      <c r="B10" s="68" t="s">
        <v>0</v>
      </c>
      <c r="C10" s="389"/>
      <c r="D10" s="390"/>
      <c r="E10" s="390"/>
      <c r="F10" s="390"/>
      <c r="G10" s="391"/>
      <c r="H10" s="69" t="s">
        <v>1</v>
      </c>
      <c r="I10" s="389"/>
      <c r="J10" s="390"/>
      <c r="K10" s="390"/>
      <c r="L10" s="390"/>
      <c r="M10" s="390"/>
      <c r="N10" s="391"/>
      <c r="O10" s="70"/>
      <c r="P10" s="8"/>
      <c r="Q10" s="8"/>
      <c r="R10" s="8"/>
      <c r="S10" s="8"/>
      <c r="T10" s="8"/>
      <c r="U10" s="8"/>
      <c r="V10" s="8"/>
      <c r="W10" s="8"/>
      <c r="X10" s="8"/>
      <c r="Y10" s="8"/>
      <c r="Z10" s="8"/>
      <c r="AA10" s="8"/>
      <c r="AB10" s="8"/>
      <c r="AC10" s="8"/>
      <c r="AD10" s="8"/>
      <c r="AE10" s="8"/>
      <c r="AF10" s="8"/>
      <c r="AG10" s="8"/>
      <c r="AH10" s="8"/>
      <c r="AI10" s="8"/>
      <c r="AJ10" s="8"/>
      <c r="AK10" s="8"/>
    </row>
    <row r="11" spans="1:69" x14ac:dyDescent="0.25">
      <c r="A11" s="3" t="s">
        <v>2</v>
      </c>
      <c r="B11" s="392"/>
      <c r="C11" s="393"/>
      <c r="D11" s="393"/>
      <c r="E11" s="393"/>
      <c r="F11" s="393"/>
      <c r="G11" s="393"/>
      <c r="H11" s="393"/>
      <c r="I11" s="393"/>
      <c r="J11" s="393"/>
      <c r="K11" s="393"/>
      <c r="L11" s="393"/>
      <c r="M11" s="393"/>
      <c r="N11" s="394"/>
      <c r="O11" s="34"/>
      <c r="P11" s="35"/>
      <c r="Q11" s="35"/>
      <c r="R11" s="35"/>
      <c r="S11" s="35"/>
      <c r="T11" s="35"/>
      <c r="U11" s="35"/>
      <c r="V11" s="35"/>
      <c r="W11" s="35"/>
      <c r="X11" s="35"/>
      <c r="Y11" s="35"/>
      <c r="Z11" s="35"/>
      <c r="AA11" s="8"/>
      <c r="AB11" s="8"/>
      <c r="AC11" s="8"/>
      <c r="AD11" s="8"/>
      <c r="AE11" s="8"/>
      <c r="AF11" s="8"/>
      <c r="AG11" s="8"/>
      <c r="AH11" s="8"/>
      <c r="AI11" s="8"/>
      <c r="AJ11" s="8"/>
      <c r="AK11" s="8"/>
    </row>
    <row r="12" spans="1:69" s="36" customFormat="1" ht="36.75" customHeight="1" x14ac:dyDescent="0.25">
      <c r="A12" s="14"/>
      <c r="B12" s="309" t="s">
        <v>8</v>
      </c>
      <c r="C12" s="310"/>
      <c r="D12" s="310"/>
      <c r="E12" s="310"/>
      <c r="F12" s="310"/>
      <c r="G12" s="310"/>
      <c r="H12" s="311"/>
      <c r="I12" s="309" t="s">
        <v>9</v>
      </c>
      <c r="J12" s="310"/>
      <c r="K12" s="310"/>
      <c r="L12" s="310"/>
      <c r="M12" s="310"/>
      <c r="N12" s="310"/>
      <c r="O12" s="311"/>
      <c r="P12" s="309" t="s">
        <v>10</v>
      </c>
      <c r="Q12" s="310"/>
      <c r="R12" s="310"/>
      <c r="S12" s="310"/>
      <c r="T12" s="310"/>
      <c r="U12" s="310"/>
      <c r="V12" s="311"/>
      <c r="W12" s="310" t="s">
        <v>11</v>
      </c>
      <c r="X12" s="310"/>
      <c r="Y12" s="310"/>
      <c r="Z12" s="310"/>
      <c r="AA12" s="310"/>
      <c r="AB12" s="310"/>
      <c r="AC12" s="310"/>
      <c r="AD12" s="309" t="s">
        <v>12</v>
      </c>
      <c r="AE12" s="310"/>
      <c r="AF12" s="310"/>
      <c r="AG12" s="310"/>
      <c r="AH12" s="310"/>
      <c r="AI12" s="310"/>
      <c r="AJ12" s="310"/>
      <c r="AK12" s="309" t="s">
        <v>13</v>
      </c>
      <c r="AL12" s="310"/>
      <c r="AM12" s="310"/>
      <c r="AN12" s="310"/>
      <c r="AO12" s="310"/>
      <c r="AP12" s="310"/>
      <c r="AQ12" s="311"/>
      <c r="AR12" s="310" t="s">
        <v>14</v>
      </c>
      <c r="AS12" s="310"/>
      <c r="AT12" s="310"/>
      <c r="AU12" s="310"/>
      <c r="AV12" s="310"/>
      <c r="AW12" s="310"/>
      <c r="AX12" s="310"/>
      <c r="AY12" s="309" t="s">
        <v>15</v>
      </c>
      <c r="AZ12" s="310"/>
      <c r="BA12" s="310"/>
      <c r="BB12" s="310"/>
      <c r="BC12" s="310"/>
      <c r="BD12" s="310"/>
      <c r="BE12" s="310"/>
      <c r="BF12" s="309" t="s">
        <v>52</v>
      </c>
      <c r="BG12" s="310"/>
      <c r="BH12" s="310"/>
      <c r="BI12" s="310"/>
      <c r="BJ12" s="310"/>
      <c r="BK12" s="310"/>
      <c r="BL12" s="310"/>
      <c r="BM12" s="277"/>
    </row>
    <row r="13" spans="1:69" s="36" customFormat="1" ht="36" x14ac:dyDescent="0.25">
      <c r="A13" s="16"/>
      <c r="B13" s="283" t="s">
        <v>17</v>
      </c>
      <c r="C13" s="283" t="s">
        <v>18</v>
      </c>
      <c r="D13" s="299" t="s">
        <v>200</v>
      </c>
      <c r="E13" s="299" t="s">
        <v>200</v>
      </c>
      <c r="F13" s="299" t="s">
        <v>201</v>
      </c>
      <c r="G13" s="283" t="s">
        <v>19</v>
      </c>
      <c r="H13" s="283" t="s">
        <v>16</v>
      </c>
      <c r="I13" s="283" t="s">
        <v>17</v>
      </c>
      <c r="J13" s="283" t="s">
        <v>18</v>
      </c>
      <c r="K13" s="299" t="s">
        <v>200</v>
      </c>
      <c r="L13" s="299" t="s">
        <v>200</v>
      </c>
      <c r="M13" s="299" t="s">
        <v>201</v>
      </c>
      <c r="N13" s="283" t="s">
        <v>19</v>
      </c>
      <c r="O13" s="283" t="s">
        <v>16</v>
      </c>
      <c r="P13" s="283" t="s">
        <v>17</v>
      </c>
      <c r="Q13" s="283" t="s">
        <v>18</v>
      </c>
      <c r="R13" s="299" t="s">
        <v>200</v>
      </c>
      <c r="S13" s="299" t="s">
        <v>200</v>
      </c>
      <c r="T13" s="299" t="s">
        <v>201</v>
      </c>
      <c r="U13" s="283" t="s">
        <v>19</v>
      </c>
      <c r="V13" s="283" t="s">
        <v>16</v>
      </c>
      <c r="W13" s="283" t="s">
        <v>17</v>
      </c>
      <c r="X13" s="283" t="s">
        <v>18</v>
      </c>
      <c r="Y13" s="299" t="s">
        <v>200</v>
      </c>
      <c r="Z13" s="299" t="s">
        <v>200</v>
      </c>
      <c r="AA13" s="299" t="s">
        <v>201</v>
      </c>
      <c r="AB13" s="283" t="s">
        <v>19</v>
      </c>
      <c r="AC13" s="283" t="s">
        <v>16</v>
      </c>
      <c r="AD13" s="283" t="s">
        <v>17</v>
      </c>
      <c r="AE13" s="283" t="s">
        <v>18</v>
      </c>
      <c r="AF13" s="299" t="s">
        <v>200</v>
      </c>
      <c r="AG13" s="299" t="s">
        <v>200</v>
      </c>
      <c r="AH13" s="299" t="s">
        <v>201</v>
      </c>
      <c r="AI13" s="283" t="s">
        <v>19</v>
      </c>
      <c r="AJ13" s="283" t="s">
        <v>16</v>
      </c>
      <c r="AK13" s="283" t="s">
        <v>17</v>
      </c>
      <c r="AL13" s="283" t="s">
        <v>18</v>
      </c>
      <c r="AM13" s="299" t="s">
        <v>200</v>
      </c>
      <c r="AN13" s="299" t="s">
        <v>200</v>
      </c>
      <c r="AO13" s="299" t="s">
        <v>201</v>
      </c>
      <c r="AP13" s="283" t="s">
        <v>19</v>
      </c>
      <c r="AQ13" s="283" t="s">
        <v>16</v>
      </c>
      <c r="AR13" s="283" t="s">
        <v>17</v>
      </c>
      <c r="AS13" s="283" t="s">
        <v>18</v>
      </c>
      <c r="AT13" s="299" t="s">
        <v>200</v>
      </c>
      <c r="AU13" s="299" t="s">
        <v>200</v>
      </c>
      <c r="AV13" s="299" t="s">
        <v>201</v>
      </c>
      <c r="AW13" s="283" t="s">
        <v>19</v>
      </c>
      <c r="AX13" s="283" t="s">
        <v>16</v>
      </c>
      <c r="AY13" s="283" t="s">
        <v>17</v>
      </c>
      <c r="AZ13" s="283" t="s">
        <v>18</v>
      </c>
      <c r="BA13" s="299" t="s">
        <v>200</v>
      </c>
      <c r="BB13" s="299" t="s">
        <v>200</v>
      </c>
      <c r="BC13" s="299" t="s">
        <v>201</v>
      </c>
      <c r="BD13" s="283" t="s">
        <v>19</v>
      </c>
      <c r="BE13" s="283" t="s">
        <v>16</v>
      </c>
      <c r="BF13" s="283" t="s">
        <v>17</v>
      </c>
      <c r="BG13" s="283" t="s">
        <v>18</v>
      </c>
      <c r="BH13" s="299" t="s">
        <v>200</v>
      </c>
      <c r="BI13" s="299" t="s">
        <v>200</v>
      </c>
      <c r="BJ13" s="299" t="s">
        <v>201</v>
      </c>
      <c r="BK13" s="283" t="s">
        <v>19</v>
      </c>
      <c r="BL13" s="283" t="s">
        <v>16</v>
      </c>
      <c r="BM13" s="66"/>
      <c r="BN13" s="66"/>
      <c r="BO13" s="66"/>
      <c r="BP13" s="66"/>
      <c r="BQ13" s="39"/>
    </row>
    <row r="14" spans="1:69" ht="23.4" customHeight="1" x14ac:dyDescent="0.25">
      <c r="A14" s="71" t="s">
        <v>111</v>
      </c>
      <c r="B14" s="17">
        <f t="shared" ref="B14:C17" si="0">+I14+P14+W14+AD14+AK14+AR14+AY14</f>
        <v>0</v>
      </c>
      <c r="C14" s="17">
        <f t="shared" si="0"/>
        <v>0</v>
      </c>
      <c r="D14" s="17">
        <f t="shared" ref="D14:E17" si="1">+O14+V14+AC14+AJ14+AQ14+AX14+BE14</f>
        <v>0</v>
      </c>
      <c r="E14" s="17">
        <f t="shared" si="1"/>
        <v>0</v>
      </c>
      <c r="F14" s="17">
        <f>+P14+W14+AD14+AK14+AR14+AY14+BF14</f>
        <v>0</v>
      </c>
      <c r="G14" s="17">
        <f>+O14+V14+AC14+AJ14+AQ14+AX14+BE14</f>
        <v>0</v>
      </c>
      <c r="H14" s="72">
        <f>SUM(B14:G14)</f>
        <v>0</v>
      </c>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row>
    <row r="15" spans="1:69" ht="25.2" customHeight="1" x14ac:dyDescent="0.25">
      <c r="A15" s="73" t="s">
        <v>112</v>
      </c>
      <c r="B15" s="17">
        <f t="shared" si="0"/>
        <v>0</v>
      </c>
      <c r="C15" s="17">
        <f t="shared" si="0"/>
        <v>0</v>
      </c>
      <c r="D15" s="17">
        <f t="shared" si="1"/>
        <v>0</v>
      </c>
      <c r="E15" s="17">
        <f t="shared" si="1"/>
        <v>0</v>
      </c>
      <c r="F15" s="17">
        <f>+P15+W15+AD15+AK15+AR15+AY15+BF15</f>
        <v>0</v>
      </c>
      <c r="G15" s="17">
        <f>+O15+V15+AC15+AJ15+AQ15+AX15+BE15</f>
        <v>0</v>
      </c>
      <c r="H15" s="72">
        <f>SUM(B15:G15)</f>
        <v>0</v>
      </c>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row>
    <row r="16" spans="1:69" ht="37.950000000000003" customHeight="1" x14ac:dyDescent="0.25">
      <c r="A16" s="71" t="s">
        <v>113</v>
      </c>
      <c r="B16" s="17">
        <f t="shared" si="0"/>
        <v>0</v>
      </c>
      <c r="C16" s="17">
        <f t="shared" si="0"/>
        <v>0</v>
      </c>
      <c r="D16" s="17">
        <f t="shared" si="1"/>
        <v>0</v>
      </c>
      <c r="E16" s="17">
        <f t="shared" si="1"/>
        <v>0</v>
      </c>
      <c r="F16" s="17">
        <f>+P16+W16+AD16+AK16+AR16+AY16+BF16</f>
        <v>0</v>
      </c>
      <c r="G16" s="17">
        <f>+O16+V16+AC16+AJ16+AQ16+AX16+BE16</f>
        <v>0</v>
      </c>
      <c r="H16" s="72">
        <f>SUM(B16:G16)</f>
        <v>0</v>
      </c>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row>
    <row r="17" spans="1:72" ht="24" customHeight="1" x14ac:dyDescent="0.25">
      <c r="A17" s="71" t="s">
        <v>114</v>
      </c>
      <c r="B17" s="17">
        <f t="shared" si="0"/>
        <v>0</v>
      </c>
      <c r="C17" s="17">
        <f t="shared" si="0"/>
        <v>0</v>
      </c>
      <c r="D17" s="17">
        <f t="shared" si="1"/>
        <v>0</v>
      </c>
      <c r="E17" s="17">
        <f t="shared" si="1"/>
        <v>0</v>
      </c>
      <c r="F17" s="17">
        <f>+P17+W17+AD17+AK17+AR17+AY17+BF17</f>
        <v>0</v>
      </c>
      <c r="G17" s="17">
        <f>+O17+V17+AC17+AJ17+AQ17+AX17+BE17</f>
        <v>0</v>
      </c>
      <c r="H17" s="72">
        <f>SUM(B17:G17)</f>
        <v>0</v>
      </c>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4"/>
      <c r="BK17" s="24"/>
      <c r="BL17" s="24"/>
      <c r="BR17" s="75" t="s">
        <v>115</v>
      </c>
      <c r="BS17" s="75" t="s">
        <v>116</v>
      </c>
      <c r="BT17" s="75" t="s">
        <v>117</v>
      </c>
    </row>
    <row r="18" spans="1:72" ht="18" customHeight="1" x14ac:dyDescent="0.25">
      <c r="A18" s="215" t="s">
        <v>8</v>
      </c>
      <c r="B18" s="17">
        <f>+F18+I18+L18+O18+R18+U18+X18</f>
        <v>0</v>
      </c>
      <c r="C18" s="17">
        <f>+G18+J18+M18+P18+S18+V18+Y18</f>
        <v>0</v>
      </c>
      <c r="D18" s="17">
        <f>+H18+K18+N18+Q18+T18+W18+Z18</f>
        <v>0</v>
      </c>
      <c r="E18" s="72">
        <f>SUM(B18:D18)</f>
        <v>0</v>
      </c>
      <c r="F18" s="72">
        <f>SUM(I14:I17)</f>
        <v>0</v>
      </c>
      <c r="G18" s="72">
        <f>SUM(J14:J17)</f>
        <v>0</v>
      </c>
      <c r="H18" s="72">
        <f>SUM(O14:O17)</f>
        <v>0</v>
      </c>
      <c r="I18" s="72">
        <f>SUM(P14:P17)</f>
        <v>0</v>
      </c>
      <c r="J18" s="72">
        <f>SUM(Q14:Q17)</f>
        <v>0</v>
      </c>
      <c r="K18" s="72">
        <f>SUM(V14:V17)</f>
        <v>0</v>
      </c>
      <c r="L18" s="72">
        <f>SUM(W14:W17)</f>
        <v>0</v>
      </c>
      <c r="M18" s="72">
        <f>SUM(X14:X17)</f>
        <v>0</v>
      </c>
      <c r="N18" s="72">
        <f>SUM(AC14:AC17)</f>
        <v>0</v>
      </c>
      <c r="O18" s="72">
        <f>SUM(AD14:AD17)</f>
        <v>0</v>
      </c>
      <c r="P18" s="72">
        <f>SUM(AE14:AE17)</f>
        <v>0</v>
      </c>
      <c r="Q18" s="72">
        <f>SUM(AJ14:AJ17)</f>
        <v>0</v>
      </c>
      <c r="R18" s="72">
        <f>SUM(AK14:AK17)</f>
        <v>0</v>
      </c>
      <c r="S18" s="72">
        <f>SUM(AL14:AL17)</f>
        <v>0</v>
      </c>
      <c r="T18" s="72">
        <f>SUM(AQ14:AQ17)</f>
        <v>0</v>
      </c>
      <c r="U18" s="72">
        <f>SUM(AR14:AR17)</f>
        <v>0</v>
      </c>
      <c r="V18" s="72">
        <f>SUM(AS14:AS17)</f>
        <v>0</v>
      </c>
      <c r="W18" s="72">
        <f>SUM(AX14:AX17)</f>
        <v>0</v>
      </c>
      <c r="X18" s="72">
        <f>SUM(AY14:AY17)</f>
        <v>0</v>
      </c>
      <c r="Y18" s="72">
        <f>SUM(AZ14:AZ17)</f>
        <v>0</v>
      </c>
      <c r="Z18" s="72">
        <f>SUM(BE14:BE17)</f>
        <v>0</v>
      </c>
      <c r="AA18" s="72">
        <f>SUM(AT14:AT17)</f>
        <v>0</v>
      </c>
      <c r="AB18" s="72">
        <f>SUM(AU14:AU17)</f>
        <v>0</v>
      </c>
      <c r="AC18" s="72">
        <f>SUM(AV14:AV17)</f>
        <v>0</v>
      </c>
      <c r="AD18" s="72">
        <f>SUM(BA14:BA17)</f>
        <v>0</v>
      </c>
      <c r="AE18" s="72">
        <f>SUM(BB14:BB17)</f>
        <v>0</v>
      </c>
      <c r="AF18" s="72">
        <f>SUM(BC14:BC17)</f>
        <v>0</v>
      </c>
      <c r="AG18" s="72">
        <f>SUM(BH14:BH17)</f>
        <v>0</v>
      </c>
      <c r="AH18" s="72">
        <f>SUM(BI14:BI17)</f>
        <v>0</v>
      </c>
      <c r="AI18" s="72">
        <f>SUM(BJ14:BJ17)</f>
        <v>0</v>
      </c>
      <c r="AJ18" s="72">
        <f>SUM(BO14:BO17)</f>
        <v>0</v>
      </c>
      <c r="AK18" s="72">
        <f>SUM(BD14:BD17)</f>
        <v>0</v>
      </c>
      <c r="AL18" s="72">
        <f>SUM(BE14:BE17)</f>
        <v>0</v>
      </c>
      <c r="AM18" s="72">
        <f>SUM(BF14:BF17)</f>
        <v>0</v>
      </c>
      <c r="AN18" s="72">
        <f>SUM(BK14:BK17)</f>
        <v>0</v>
      </c>
      <c r="AO18" s="72">
        <f>SUM(BL14:BL17)</f>
        <v>0</v>
      </c>
      <c r="AP18" s="72">
        <f>SUM(BM14:BM17)</f>
        <v>0</v>
      </c>
      <c r="AQ18" s="72">
        <f>SUM(BR14:BR17)</f>
        <v>0</v>
      </c>
      <c r="AR18" s="72">
        <f>SUM(BS14:BS17)</f>
        <v>0</v>
      </c>
      <c r="AS18" s="72">
        <f>SUM(BT14:BT17)</f>
        <v>0</v>
      </c>
      <c r="AT18" s="72">
        <f>SUM(BY14:BY17)</f>
        <v>0</v>
      </c>
      <c r="AU18" s="72">
        <f>SUM(BN14:BN17)</f>
        <v>0</v>
      </c>
      <c r="AV18" s="72">
        <f>SUM(BO14:BO17)</f>
        <v>0</v>
      </c>
      <c r="AW18" s="72">
        <f>SUM(BP14:BP17)</f>
        <v>0</v>
      </c>
      <c r="AX18" s="72">
        <f>SUM(BU14:BU17)</f>
        <v>0</v>
      </c>
      <c r="AY18" s="72">
        <f>SUM(BV14:BV17)</f>
        <v>0</v>
      </c>
      <c r="AZ18" s="72">
        <f>SUM(BW14:BW17)</f>
        <v>0</v>
      </c>
      <c r="BA18" s="72">
        <f>SUM(CB14:CB17)</f>
        <v>0</v>
      </c>
      <c r="BB18" s="72">
        <f>SUM(CC14:CC17)</f>
        <v>0</v>
      </c>
      <c r="BC18" s="72">
        <f>SUM(CD14:CD17)</f>
        <v>0</v>
      </c>
      <c r="BD18" s="72">
        <f>SUM(CI14:CI17)</f>
        <v>0</v>
      </c>
      <c r="BE18" s="72">
        <f>SUM(BX14:BX17)</f>
        <v>0</v>
      </c>
      <c r="BF18" s="72">
        <f>SUM(BY14:BY17)</f>
        <v>0</v>
      </c>
      <c r="BG18" s="72">
        <f>SUM(BZ14:BZ17)</f>
        <v>0</v>
      </c>
      <c r="BH18" s="72">
        <f>SUM(CE14:CE17)</f>
        <v>0</v>
      </c>
      <c r="BI18" s="72">
        <f>SUM(CF14:CF17)</f>
        <v>0</v>
      </c>
      <c r="BJ18" s="72">
        <f>SUM(CG14:CG17)</f>
        <v>0</v>
      </c>
      <c r="BK18" s="72">
        <f>SUM(CL14:CL17)</f>
        <v>0</v>
      </c>
      <c r="BL18" s="72">
        <f>SUM(CM14:CM17)</f>
        <v>0</v>
      </c>
    </row>
    <row r="19" spans="1:72" ht="12" customHeight="1" x14ac:dyDescent="0.25">
      <c r="A19" s="286"/>
      <c r="B19" s="50"/>
      <c r="C19" s="50"/>
      <c r="D19" s="50"/>
      <c r="E19" s="50"/>
      <c r="F19" s="50"/>
      <c r="G19" s="50"/>
      <c r="H19" s="50"/>
      <c r="I19" s="50"/>
      <c r="J19" s="50"/>
      <c r="K19" s="50"/>
      <c r="L19" s="50"/>
      <c r="M19" s="50"/>
      <c r="N19" s="50"/>
      <c r="O19" s="50"/>
      <c r="P19" s="50"/>
      <c r="Q19" s="50"/>
      <c r="R19" s="50"/>
      <c r="S19" s="50"/>
      <c r="T19" s="50"/>
      <c r="U19" s="50"/>
      <c r="V19" s="50"/>
      <c r="W19" s="50"/>
      <c r="X19" s="50"/>
      <c r="Y19" s="50"/>
      <c r="Z19" s="50"/>
      <c r="AA19" s="74"/>
      <c r="AB19" s="74"/>
      <c r="AC19" s="74"/>
      <c r="AD19" s="74"/>
      <c r="AE19" s="74"/>
      <c r="AF19" s="74"/>
      <c r="AG19" s="74"/>
      <c r="AH19" s="74"/>
      <c r="AI19" s="74"/>
      <c r="AJ19" s="74"/>
      <c r="AK19" s="74"/>
      <c r="BR19" s="75" t="b">
        <v>0</v>
      </c>
      <c r="BS19" s="75" t="b">
        <v>0</v>
      </c>
      <c r="BT19" s="75" t="b">
        <v>0</v>
      </c>
    </row>
    <row r="20" spans="1:72" ht="15" customHeight="1" x14ac:dyDescent="0.25">
      <c r="A20" s="54"/>
      <c r="B20" s="39"/>
      <c r="G20" s="39"/>
      <c r="N20" s="39"/>
      <c r="O20" s="76"/>
      <c r="P20" s="76"/>
      <c r="Q20" s="76"/>
      <c r="R20" s="76"/>
      <c r="S20" s="76"/>
      <c r="T20" s="76"/>
      <c r="U20" s="76"/>
      <c r="V20" s="76"/>
      <c r="W20" s="76"/>
      <c r="X20" s="76"/>
      <c r="Y20" s="76"/>
      <c r="Z20" s="76"/>
      <c r="AA20" s="76"/>
      <c r="AB20" s="76"/>
      <c r="AC20" s="76"/>
      <c r="AD20" s="76"/>
      <c r="AE20" s="76"/>
      <c r="AF20" s="76"/>
      <c r="AG20" s="76"/>
      <c r="AH20" s="76"/>
      <c r="AI20" s="76"/>
      <c r="AJ20" s="76"/>
      <c r="AK20" s="76"/>
      <c r="BR20" s="13"/>
      <c r="BS20" s="13"/>
      <c r="BT20" s="13"/>
    </row>
    <row r="21" spans="1:72" ht="8.1" customHeight="1" x14ac:dyDescent="0.25">
      <c r="A21" s="54"/>
      <c r="B21" s="39"/>
      <c r="G21" s="39"/>
      <c r="N21" s="39"/>
      <c r="O21" s="76"/>
      <c r="P21" s="76"/>
      <c r="Q21" s="76"/>
      <c r="R21" s="76"/>
      <c r="S21" s="76"/>
      <c r="T21" s="76"/>
      <c r="U21" s="76"/>
      <c r="V21" s="76"/>
      <c r="W21" s="76"/>
      <c r="X21" s="76"/>
      <c r="Y21" s="76"/>
      <c r="Z21" s="76"/>
      <c r="AA21" s="76"/>
      <c r="AB21" s="76"/>
      <c r="AC21" s="76"/>
      <c r="AD21" s="76"/>
      <c r="AE21" s="76"/>
      <c r="AF21" s="76"/>
      <c r="AG21" s="76"/>
      <c r="AH21" s="76"/>
      <c r="AI21" s="76"/>
      <c r="AJ21" s="76"/>
      <c r="AK21" s="76"/>
    </row>
    <row r="22" spans="1:72" ht="24" customHeight="1" x14ac:dyDescent="0.25">
      <c r="A22" s="41" t="s">
        <v>39</v>
      </c>
      <c r="B22" s="354"/>
      <c r="C22" s="355"/>
      <c r="D22" s="355"/>
      <c r="E22" s="355"/>
      <c r="F22" s="355"/>
      <c r="G22" s="355"/>
      <c r="H22" s="355"/>
      <c r="I22" s="355"/>
      <c r="J22" s="355"/>
      <c r="K22" s="355"/>
      <c r="L22" s="355"/>
      <c r="M22" s="355"/>
      <c r="N22" s="356"/>
      <c r="O22" s="77"/>
      <c r="P22" s="76"/>
      <c r="Q22" s="76"/>
      <c r="R22" s="76"/>
      <c r="S22" s="76"/>
      <c r="T22" s="76"/>
      <c r="U22" s="76"/>
      <c r="V22" s="76"/>
      <c r="W22" s="76"/>
      <c r="X22" s="76"/>
      <c r="Y22" s="76"/>
      <c r="Z22" s="76"/>
      <c r="AA22" s="76"/>
      <c r="AB22" s="76"/>
      <c r="AC22" s="76"/>
      <c r="AD22" s="76"/>
      <c r="AE22" s="76"/>
      <c r="AF22" s="76"/>
      <c r="AG22" s="76"/>
      <c r="AH22" s="76"/>
      <c r="AI22" s="76"/>
      <c r="AJ22" s="76"/>
      <c r="AK22" s="76"/>
    </row>
    <row r="23" spans="1:72" ht="24" customHeight="1" x14ac:dyDescent="0.25">
      <c r="A23" s="41" t="s">
        <v>38</v>
      </c>
      <c r="B23" s="354"/>
      <c r="C23" s="355"/>
      <c r="D23" s="355"/>
      <c r="E23" s="355"/>
      <c r="F23" s="355"/>
      <c r="G23" s="355"/>
      <c r="H23" s="355"/>
      <c r="I23" s="355"/>
      <c r="J23" s="355"/>
      <c r="K23" s="355"/>
      <c r="L23" s="355"/>
      <c r="M23" s="355"/>
      <c r="N23" s="356"/>
      <c r="O23" s="77"/>
      <c r="P23" s="76"/>
      <c r="Q23" s="76"/>
      <c r="R23" s="76"/>
      <c r="S23" s="76"/>
      <c r="T23" s="76"/>
      <c r="U23" s="76"/>
      <c r="V23" s="76"/>
      <c r="W23" s="76"/>
      <c r="X23" s="76"/>
      <c r="Y23" s="76"/>
      <c r="Z23" s="76"/>
      <c r="AA23" s="76"/>
      <c r="AB23" s="76"/>
      <c r="AC23" s="76"/>
      <c r="AD23" s="76"/>
      <c r="AE23" s="76"/>
      <c r="AF23" s="76"/>
      <c r="AG23" s="76"/>
      <c r="AH23" s="76"/>
      <c r="AI23" s="76"/>
      <c r="AJ23" s="76"/>
      <c r="AK23" s="76"/>
    </row>
    <row r="24" spans="1:72" ht="24" customHeight="1" x14ac:dyDescent="0.25">
      <c r="A24" s="41" t="s">
        <v>40</v>
      </c>
      <c r="B24" s="354"/>
      <c r="C24" s="355"/>
      <c r="D24" s="355"/>
      <c r="E24" s="355"/>
      <c r="F24" s="355"/>
      <c r="G24" s="355"/>
      <c r="H24" s="355"/>
      <c r="I24" s="355"/>
      <c r="J24" s="355"/>
      <c r="K24" s="355"/>
      <c r="L24" s="355"/>
      <c r="M24" s="355"/>
      <c r="N24" s="356"/>
      <c r="O24" s="77"/>
      <c r="P24" s="76"/>
      <c r="Q24" s="76"/>
      <c r="R24" s="76"/>
      <c r="S24" s="76"/>
      <c r="T24" s="76"/>
      <c r="U24" s="76"/>
      <c r="V24" s="76"/>
      <c r="W24" s="76"/>
      <c r="X24" s="76"/>
      <c r="Y24" s="76"/>
      <c r="Z24" s="76"/>
      <c r="AA24" s="76"/>
      <c r="AB24" s="76"/>
      <c r="AC24" s="76"/>
      <c r="AD24" s="76"/>
      <c r="AE24" s="76"/>
      <c r="AF24" s="76"/>
      <c r="AG24" s="76"/>
      <c r="AH24" s="76"/>
      <c r="AI24" s="76"/>
      <c r="AJ24" s="76"/>
      <c r="AK24" s="76"/>
    </row>
    <row r="25" spans="1:72" ht="8.4" customHeight="1" x14ac:dyDescent="0.25"/>
    <row r="26" spans="1:72" ht="54" customHeight="1" x14ac:dyDescent="0.25">
      <c r="A26" s="388" t="s">
        <v>118</v>
      </c>
      <c r="B26" s="388"/>
      <c r="C26" s="388"/>
      <c r="D26" s="388"/>
      <c r="E26" s="388"/>
      <c r="F26" s="388"/>
      <c r="G26" s="388"/>
      <c r="H26" s="388"/>
      <c r="I26" s="388"/>
      <c r="J26" s="388"/>
      <c r="K26" s="388"/>
      <c r="L26" s="388"/>
      <c r="M26" s="388"/>
      <c r="N26" s="388"/>
      <c r="O26" s="284"/>
      <c r="P26" s="284"/>
      <c r="Q26" s="284"/>
      <c r="R26" s="284"/>
      <c r="S26" s="284"/>
      <c r="T26" s="284"/>
      <c r="U26" s="284"/>
      <c r="V26" s="284"/>
      <c r="W26" s="284"/>
      <c r="X26" s="284"/>
      <c r="Y26" s="284"/>
      <c r="Z26" s="284"/>
      <c r="AA26" s="284"/>
      <c r="AB26" s="284"/>
      <c r="AC26" s="284"/>
      <c r="AD26" s="284"/>
      <c r="AE26" s="284"/>
      <c r="AF26" s="284"/>
      <c r="AG26" s="284"/>
      <c r="AH26" s="284"/>
      <c r="AI26" s="284"/>
      <c r="AJ26" s="284"/>
      <c r="AK26" s="284"/>
    </row>
  </sheetData>
  <protectedRanges>
    <protectedRange sqref="BM13:BP15 P13:Q13 V13:X13 AC13:AE13 AJ13:AL13 AQ13:AS13 AX13:AZ13 BE13:BG13 BL13 F12:BL12" name="Range1_2"/>
    <protectedRange sqref="BR17:BT17" name="Range2_1"/>
    <protectedRange sqref="B20:N22" name="Range3_1"/>
    <protectedRange sqref="B8:N9" name="Range4_1"/>
    <protectedRange sqref="I14:BL15" name="Range1_1_2"/>
    <protectedRange sqref="B13:C13 H13:J13 O13" name="Range1_1_1_1"/>
  </protectedRanges>
  <mergeCells count="17">
    <mergeCell ref="A3:N3"/>
    <mergeCell ref="C10:G10"/>
    <mergeCell ref="I10:N10"/>
    <mergeCell ref="B11:N11"/>
    <mergeCell ref="B12:H12"/>
    <mergeCell ref="I12:O12"/>
    <mergeCell ref="BF12:BL12"/>
    <mergeCell ref="B22:N22"/>
    <mergeCell ref="B23:N23"/>
    <mergeCell ref="B24:N24"/>
    <mergeCell ref="A26:N26"/>
    <mergeCell ref="P12:V12"/>
    <mergeCell ref="W12:AC12"/>
    <mergeCell ref="AD12:AJ12"/>
    <mergeCell ref="AK12:AQ12"/>
    <mergeCell ref="AR12:AX12"/>
    <mergeCell ref="AY12:BE12"/>
  </mergeCells>
  <conditionalFormatting sqref="B18">
    <cfRule type="cellIs" dxfId="215" priority="25" stopIfTrue="1" operator="greaterThan">
      <formula>totalf_2_t</formula>
    </cfRule>
  </conditionalFormatting>
  <conditionalFormatting sqref="C18">
    <cfRule type="cellIs" dxfId="214" priority="24" stopIfTrue="1" operator="notEqual">
      <formula>totalm_2t</formula>
    </cfRule>
  </conditionalFormatting>
  <conditionalFormatting sqref="D18">
    <cfRule type="cellIs" dxfId="213" priority="23" stopIfTrue="1" operator="notEqual">
      <formula>totalna_2t</formula>
    </cfRule>
  </conditionalFormatting>
  <conditionalFormatting sqref="E18">
    <cfRule type="cellIs" dxfId="212" priority="22" stopIfTrue="1" operator="notEqual">
      <formula>totalt_2t</formula>
    </cfRule>
  </conditionalFormatting>
  <conditionalFormatting sqref="F18">
    <cfRule type="cellIs" dxfId="211" priority="21" stopIfTrue="1" operator="notEqual">
      <formula>AI_F</formula>
    </cfRule>
  </conditionalFormatting>
  <conditionalFormatting sqref="G18">
    <cfRule type="cellIs" dxfId="210" priority="20" stopIfTrue="1" operator="notEqual">
      <formula>AI_M</formula>
    </cfRule>
  </conditionalFormatting>
  <conditionalFormatting sqref="H18">
    <cfRule type="cellIs" dxfId="209" priority="19" stopIfTrue="1" operator="notEqual">
      <formula>AI_NA</formula>
    </cfRule>
  </conditionalFormatting>
  <conditionalFormatting sqref="I18">
    <cfRule type="cellIs" dxfId="208" priority="18" stopIfTrue="1" operator="notEqual">
      <formula>AS_F</formula>
    </cfRule>
  </conditionalFormatting>
  <conditionalFormatting sqref="J18">
    <cfRule type="cellIs" dxfId="207" priority="17" stopIfTrue="1" operator="notEqual">
      <formula>AS_M</formula>
    </cfRule>
  </conditionalFormatting>
  <conditionalFormatting sqref="K18">
    <cfRule type="cellIs" dxfId="206" priority="16" stopIfTrue="1" operator="notEqual">
      <formula>AS_NA</formula>
    </cfRule>
  </conditionalFormatting>
  <conditionalFormatting sqref="L18">
    <cfRule type="cellIs" dxfId="205" priority="15" stopIfTrue="1" operator="notEqual">
      <formula>BK_F</formula>
    </cfRule>
  </conditionalFormatting>
  <conditionalFormatting sqref="M18">
    <cfRule type="cellIs" dxfId="204" priority="14" stopIfTrue="1" operator="notEqual">
      <formula>BK_M</formula>
    </cfRule>
  </conditionalFormatting>
  <conditionalFormatting sqref="N18">
    <cfRule type="cellIs" dxfId="203" priority="13" stopIfTrue="1" operator="notEqual">
      <formula>BK_NA</formula>
    </cfRule>
  </conditionalFormatting>
  <conditionalFormatting sqref="O18">
    <cfRule type="cellIs" dxfId="202" priority="12" stopIfTrue="1" operator="notEqual">
      <formula>NH_F</formula>
    </cfRule>
  </conditionalFormatting>
  <conditionalFormatting sqref="P18">
    <cfRule type="cellIs" dxfId="201" priority="11" stopIfTrue="1" operator="notEqual">
      <formula>NH_M</formula>
    </cfRule>
  </conditionalFormatting>
  <conditionalFormatting sqref="Q18 AA18 AK18 AU18 BE18">
    <cfRule type="cellIs" dxfId="200" priority="10" stopIfTrue="1" operator="notEqual">
      <formula>NH_NA</formula>
    </cfRule>
  </conditionalFormatting>
  <conditionalFormatting sqref="R18 AB18 AL18 AV18 BF18">
    <cfRule type="cellIs" dxfId="199" priority="9" stopIfTrue="1" operator="notEqual">
      <formula>WH_F</formula>
    </cfRule>
  </conditionalFormatting>
  <conditionalFormatting sqref="S18 AC18 AM18 AW18 BG18">
    <cfRule type="cellIs" dxfId="198" priority="8" stopIfTrue="1" operator="notEqual">
      <formula>WH_M</formula>
    </cfRule>
  </conditionalFormatting>
  <conditionalFormatting sqref="T18 AD18 AN18 AX18 BH18">
    <cfRule type="cellIs" dxfId="197" priority="7" stopIfTrue="1" operator="notEqual">
      <formula>WH_NA</formula>
    </cfRule>
  </conditionalFormatting>
  <conditionalFormatting sqref="U18 AE18 AO18 AY18 BI18">
    <cfRule type="cellIs" dxfId="196" priority="6" stopIfTrue="1" operator="notEqual">
      <formula>RMR_F</formula>
    </cfRule>
  </conditionalFormatting>
  <conditionalFormatting sqref="V18 AF18 AP18 AZ18 BJ18">
    <cfRule type="cellIs" dxfId="195" priority="5" stopIfTrue="1" operator="notEqual">
      <formula>RMR_M</formula>
    </cfRule>
  </conditionalFormatting>
  <conditionalFormatting sqref="W18 AG18 AQ18 BA18 BK18">
    <cfRule type="cellIs" dxfId="194" priority="4" stopIfTrue="1" operator="notEqual">
      <formula>RMR_NA</formula>
    </cfRule>
  </conditionalFormatting>
  <conditionalFormatting sqref="X18 AH18 AR18 BB18 BL18">
    <cfRule type="cellIs" dxfId="193" priority="3" stopIfTrue="1" operator="notEqual">
      <formula>RNA_F</formula>
    </cfRule>
  </conditionalFormatting>
  <conditionalFormatting sqref="Y18 AI18 AS18 BC18">
    <cfRule type="cellIs" dxfId="192" priority="2" stopIfTrue="1" operator="notEqual">
      <formula>RNA_M</formula>
    </cfRule>
  </conditionalFormatting>
  <conditionalFormatting sqref="Z18 AJ18 AT18 BD18">
    <cfRule type="cellIs" dxfId="191" priority="1" stopIfTrue="1" operator="notEqual">
      <formula>RNA_NA</formula>
    </cfRule>
  </conditionalFormatting>
  <dataValidations count="10">
    <dataValidation type="custom" allowBlank="1" showErrorMessage="1" errorTitle="CAUTION" error="Do not enter, this is an automatically calculated total of Males." promptTitle="CAUTION" prompt="Do not enter, this is an automatically calculated total of Males served by Medicaid." sqref="C14:C17 F14:F17" xr:uid="{00000000-0002-0000-1200-000000000000}">
      <formula1>"None"</formula1>
    </dataValidation>
    <dataValidation type="custom" allowBlank="1" showErrorMessage="1" errorTitle="CAUTION" error="Do not enter, this is an automatically calculated total of Sub total" promptTitle="CAUTION" prompt="Do not enter, this is an automatically calculated total of all persons served by Medicaid." sqref="H14:H17" xr:uid="{00000000-0002-0000-1200-000001000000}">
      <formula1>"None"</formula1>
    </dataValidation>
    <dataValidation type="custom" allowBlank="1" showErrorMessage="1" errorTitle="CAUTION" error="Do not enter, this is an automatically calculated total of gender is Not Availabele." promptTitle="CAUTION" prompt="Do not enter, this is an automatically calculated total ofpersons whose gender is Not Available that were served by Medicaid." sqref="G14:G17" xr:uid="{00000000-0002-0000-1200-000002000000}">
      <formula1>"None"</formula1>
    </dataValidation>
    <dataValidation type="custom" allowBlank="1" showInputMessage="1" showErrorMessage="1" errorTitle="CAUTION" error="Do not enter, this is an automatically calculated total of gender Not Available" sqref="AA19:AK19" xr:uid="{00000000-0002-0000-1200-000003000000}">
      <formula1>"None"</formula1>
    </dataValidation>
    <dataValidation type="textLength" operator="equal" showErrorMessage="1" errorTitle="Invalid state name entered." error="Please enter the two character state abbreviation only." promptTitle="Enter a 2 character state name." prompt="Please enter a two character state abbreviation only." sqref="B11:N11" xr:uid="{00000000-0002-0000-1200-000004000000}">
      <formula1>2</formula1>
    </dataValidation>
    <dataValidation type="custom" allowBlank="1" showInputMessage="1" showErrorMessage="1" errorTitle="CAUTION" error="Do not enter, this is an automatically calculated total of Females." promptTitle="CAUTION" prompt="IF RED, Total number doesn't match with Total in Table 2A" sqref="B18 F18:BL18" xr:uid="{00000000-0002-0000-1200-000005000000}">
      <formula1>"None"</formula1>
    </dataValidation>
    <dataValidation type="custom" allowBlank="1" showErrorMessage="1" errorTitle="CAUTION" error="Do not enter, this is an automatically calculated total of Females." promptTitle="CAUTION" prompt="If RED, This total is not equal the Total in Table 2A" sqref="B14:B17 D14:E17" xr:uid="{00000000-0002-0000-1200-000006000000}">
      <formula1>"None"</formula1>
    </dataValidation>
    <dataValidation type="custom" allowBlank="1" showInputMessage="1" showErrorMessage="1" errorTitle="CAUTION" error="Do not enter, this is an automatically calculated total of Sub total" promptTitle="CAUTION" prompt="IF RED, Total number doesn't match with Total in Table 2A" sqref="E18" xr:uid="{00000000-0002-0000-1200-000007000000}">
      <formula1>"None"</formula1>
    </dataValidation>
    <dataValidation type="textLength" operator="lessThanOrEqual" allowBlank="1" showErrorMessage="1" error="The note you are trying to enter is too long for this field (greater than 255 characters). Please use the General Comments sheet for this note!" sqref="B22:N24" xr:uid="{00000000-0002-0000-1200-000008000000}">
      <formula1>255</formula1>
    </dataValidation>
    <dataValidation type="custom" allowBlank="1" showInputMessage="1" showErrorMessage="1" errorTitle="CAUTION" error="Do not enter, this is an automatically calculated total of gender is Not Availabele." promptTitle="CAUTION" prompt="IF RED, Total number doesn't match with Total in Table 2A" sqref="C18:D18" xr:uid="{00000000-0002-0000-1200-000009000000}">
      <formula1>"None"</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57345" r:id="rId3" name="Check Box 1">
              <controlPr defaultSize="0" autoFill="0" autoLine="0" autoPict="0">
                <anchor moveWithCells="1">
                  <from>
                    <xdr:col>1</xdr:col>
                    <xdr:colOff>441960</xdr:colOff>
                    <xdr:row>19</xdr:row>
                    <xdr:rowOff>0</xdr:rowOff>
                  </from>
                  <to>
                    <xdr:col>3</xdr:col>
                    <xdr:colOff>426720</xdr:colOff>
                    <xdr:row>20</xdr:row>
                    <xdr:rowOff>45720</xdr:rowOff>
                  </to>
                </anchor>
              </controlPr>
            </control>
          </mc:Choice>
        </mc:AlternateContent>
        <mc:AlternateContent xmlns:mc="http://schemas.openxmlformats.org/markup-compatibility/2006">
          <mc:Choice Requires="x14">
            <control shapeId="57346" r:id="rId4" name="Check Box 2">
              <controlPr defaultSize="0" autoFill="0" autoLine="0" autoPict="0">
                <anchor moveWithCells="1">
                  <from>
                    <xdr:col>4</xdr:col>
                    <xdr:colOff>60960</xdr:colOff>
                    <xdr:row>19</xdr:row>
                    <xdr:rowOff>0</xdr:rowOff>
                  </from>
                  <to>
                    <xdr:col>7</xdr:col>
                    <xdr:colOff>601980</xdr:colOff>
                    <xdr:row>20</xdr:row>
                    <xdr:rowOff>45720</xdr:rowOff>
                  </to>
                </anchor>
              </controlPr>
            </control>
          </mc:Choice>
        </mc:AlternateContent>
        <mc:AlternateContent xmlns:mc="http://schemas.openxmlformats.org/markup-compatibility/2006">
          <mc:Choice Requires="x14">
            <control shapeId="57347" r:id="rId5" name="Check Box 3">
              <controlPr defaultSize="0" autoFill="0" autoLine="0" autoPict="0">
                <anchor moveWithCells="1">
                  <from>
                    <xdr:col>9</xdr:col>
                    <xdr:colOff>266700</xdr:colOff>
                    <xdr:row>19</xdr:row>
                    <xdr:rowOff>0</xdr:rowOff>
                  </from>
                  <to>
                    <xdr:col>12</xdr:col>
                    <xdr:colOff>525780</xdr:colOff>
                    <xdr:row>20</xdr:row>
                    <xdr:rowOff>45720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E23"/>
  <sheetViews>
    <sheetView zoomScale="80" zoomScaleNormal="80" workbookViewId="0">
      <selection activeCell="A3" sqref="A3:N3"/>
    </sheetView>
  </sheetViews>
  <sheetFormatPr defaultRowHeight="13.2" x14ac:dyDescent="0.25"/>
  <cols>
    <col min="1" max="1" width="19.6640625" customWidth="1"/>
    <col min="2" max="30" width="13.6640625" customWidth="1"/>
  </cols>
  <sheetData>
    <row r="1" spans="1:31" x14ac:dyDescent="0.25">
      <c r="A1" s="1" t="s">
        <v>119</v>
      </c>
    </row>
    <row r="2" spans="1:31" x14ac:dyDescent="0.25">
      <c r="A2" s="2"/>
    </row>
    <row r="3" spans="1:31" ht="62.4" customHeight="1" x14ac:dyDescent="0.25">
      <c r="A3" s="489" t="s">
        <v>205</v>
      </c>
      <c r="B3" s="489"/>
      <c r="C3" s="489"/>
      <c r="D3" s="489"/>
      <c r="E3" s="489"/>
      <c r="F3" s="489"/>
      <c r="G3" s="489"/>
      <c r="H3" s="489"/>
      <c r="I3" s="489"/>
      <c r="J3" s="489"/>
      <c r="K3" s="489"/>
      <c r="L3" s="489"/>
      <c r="M3" s="489"/>
      <c r="N3" s="489"/>
    </row>
    <row r="4" spans="1:31" ht="8.25" customHeight="1" x14ac:dyDescent="0.25"/>
    <row r="5" spans="1:31" ht="18" customHeight="1" x14ac:dyDescent="0.3">
      <c r="A5" s="7" t="s">
        <v>5</v>
      </c>
    </row>
    <row r="6" spans="1:31" ht="8.4" customHeight="1" x14ac:dyDescent="0.25"/>
    <row r="7" spans="1:31" s="46" customFormat="1" x14ac:dyDescent="0.25"/>
    <row r="8" spans="1:31" s="46" customFormat="1" ht="8.1" customHeight="1" x14ac:dyDescent="0.25"/>
    <row r="9" spans="1:31" x14ac:dyDescent="0.25">
      <c r="A9" s="4" t="s">
        <v>120</v>
      </c>
      <c r="B9" s="34"/>
      <c r="C9" s="35"/>
      <c r="D9" s="35"/>
      <c r="E9" s="35"/>
      <c r="F9" s="35"/>
      <c r="G9" s="35"/>
      <c r="H9" s="35"/>
      <c r="I9" s="35"/>
      <c r="J9" s="35"/>
      <c r="K9" s="35"/>
      <c r="L9" s="35"/>
      <c r="M9" s="35"/>
      <c r="N9" s="35"/>
    </row>
    <row r="10" spans="1:31" x14ac:dyDescent="0.25">
      <c r="A10" s="4" t="s">
        <v>7</v>
      </c>
      <c r="B10" s="10" t="s">
        <v>0</v>
      </c>
      <c r="C10" s="313"/>
      <c r="D10" s="313"/>
      <c r="E10" s="313"/>
      <c r="F10" s="313"/>
      <c r="G10" s="313"/>
      <c r="H10" s="10" t="s">
        <v>1</v>
      </c>
      <c r="I10" s="313"/>
      <c r="J10" s="313"/>
      <c r="K10" s="313"/>
      <c r="L10" s="313"/>
      <c r="M10" s="313"/>
      <c r="N10" s="313"/>
    </row>
    <row r="11" spans="1:31" x14ac:dyDescent="0.25">
      <c r="A11" s="3" t="s">
        <v>2</v>
      </c>
      <c r="B11" s="392"/>
      <c r="C11" s="393"/>
      <c r="D11" s="393"/>
      <c r="E11" s="393"/>
      <c r="F11" s="393"/>
      <c r="G11" s="393"/>
      <c r="H11" s="393"/>
      <c r="I11" s="393"/>
      <c r="J11" s="393"/>
      <c r="K11" s="393"/>
      <c r="L11" s="393"/>
      <c r="M11" s="393"/>
      <c r="N11" s="394"/>
    </row>
    <row r="12" spans="1:31" s="36" customFormat="1" ht="23.4" customHeight="1" x14ac:dyDescent="0.25">
      <c r="A12" s="211"/>
      <c r="B12" s="309" t="s">
        <v>44</v>
      </c>
      <c r="C12" s="310"/>
      <c r="D12" s="310"/>
      <c r="E12" s="310"/>
      <c r="F12" s="310"/>
      <c r="G12" s="310"/>
      <c r="H12" s="311"/>
      <c r="I12" s="302" t="s">
        <v>45</v>
      </c>
      <c r="J12" s="303"/>
      <c r="K12" s="303"/>
      <c r="L12" s="303"/>
      <c r="M12" s="303"/>
      <c r="N12" s="303"/>
      <c r="O12" s="308"/>
      <c r="P12" s="302" t="s">
        <v>121</v>
      </c>
      <c r="Q12" s="303"/>
      <c r="R12" s="303"/>
      <c r="S12" s="303"/>
      <c r="T12" s="303"/>
      <c r="U12" s="303"/>
      <c r="V12" s="308"/>
      <c r="W12" s="321" t="s">
        <v>8</v>
      </c>
      <c r="X12" s="322"/>
      <c r="Y12" s="322"/>
      <c r="Z12" s="322"/>
      <c r="AA12" s="322"/>
      <c r="AB12" s="322"/>
      <c r="AC12" s="322"/>
      <c r="AD12" s="322"/>
    </row>
    <row r="13" spans="1:31" s="36" customFormat="1" ht="36" x14ac:dyDescent="0.25">
      <c r="A13" s="212"/>
      <c r="B13" s="283" t="s">
        <v>17</v>
      </c>
      <c r="C13" s="283" t="s">
        <v>18</v>
      </c>
      <c r="D13" s="299" t="s">
        <v>200</v>
      </c>
      <c r="E13" s="299" t="s">
        <v>200</v>
      </c>
      <c r="F13" s="299" t="s">
        <v>201</v>
      </c>
      <c r="G13" s="283" t="s">
        <v>19</v>
      </c>
      <c r="H13" s="283" t="s">
        <v>16</v>
      </c>
      <c r="I13" s="283" t="s">
        <v>17</v>
      </c>
      <c r="J13" s="283" t="s">
        <v>18</v>
      </c>
      <c r="K13" s="299" t="s">
        <v>200</v>
      </c>
      <c r="L13" s="299" t="s">
        <v>200</v>
      </c>
      <c r="M13" s="299" t="s">
        <v>201</v>
      </c>
      <c r="N13" s="283" t="s">
        <v>19</v>
      </c>
      <c r="O13" s="283" t="s">
        <v>16</v>
      </c>
      <c r="P13" s="283" t="s">
        <v>17</v>
      </c>
      <c r="Q13" s="283" t="s">
        <v>18</v>
      </c>
      <c r="R13" s="299" t="s">
        <v>200</v>
      </c>
      <c r="S13" s="299" t="s">
        <v>200</v>
      </c>
      <c r="T13" s="299" t="s">
        <v>201</v>
      </c>
      <c r="U13" s="283" t="s">
        <v>19</v>
      </c>
      <c r="V13" s="283" t="s">
        <v>16</v>
      </c>
      <c r="W13" s="283" t="s">
        <v>17</v>
      </c>
      <c r="X13" s="283" t="s">
        <v>18</v>
      </c>
      <c r="Y13" s="299" t="s">
        <v>200</v>
      </c>
      <c r="Z13" s="299" t="s">
        <v>200</v>
      </c>
      <c r="AA13" s="299" t="s">
        <v>201</v>
      </c>
      <c r="AB13" s="283" t="s">
        <v>19</v>
      </c>
      <c r="AC13" s="283" t="s">
        <v>16</v>
      </c>
      <c r="AD13" s="216" t="s">
        <v>8</v>
      </c>
    </row>
    <row r="14" spans="1:31" ht="12.9" customHeight="1" x14ac:dyDescent="0.25">
      <c r="A14" s="71" t="s">
        <v>111</v>
      </c>
      <c r="B14" s="49"/>
      <c r="C14" s="24"/>
      <c r="D14" s="49"/>
      <c r="E14" s="24"/>
      <c r="F14" s="24"/>
      <c r="G14" s="24"/>
      <c r="H14" s="24"/>
      <c r="I14" s="24"/>
      <c r="J14" s="24"/>
      <c r="K14" s="49"/>
      <c r="L14" s="24"/>
      <c r="M14" s="24"/>
      <c r="N14" s="24"/>
      <c r="O14" s="24"/>
      <c r="P14" s="24"/>
      <c r="Q14" s="24"/>
      <c r="R14" s="49"/>
      <c r="S14" s="24"/>
      <c r="T14" s="24"/>
      <c r="U14" s="24"/>
      <c r="V14" s="24"/>
      <c r="W14" s="17">
        <f t="shared" ref="W14:X17" si="0">P14+I14+B14</f>
        <v>0</v>
      </c>
      <c r="X14" s="17">
        <f t="shared" si="0"/>
        <v>0</v>
      </c>
      <c r="Y14" s="17">
        <f>V14+O14+H14</f>
        <v>0</v>
      </c>
      <c r="Z14" s="17">
        <f t="shared" ref="Z14:AA17" si="1">S14+P14+I14</f>
        <v>0</v>
      </c>
      <c r="AA14" s="17">
        <f t="shared" si="1"/>
        <v>0</v>
      </c>
      <c r="AB14" s="17">
        <f>T14+Q14+J14</f>
        <v>0</v>
      </c>
      <c r="AC14" s="17">
        <f>Y14+R14+O14</f>
        <v>0</v>
      </c>
      <c r="AD14" s="17">
        <f>SUM(W14:Y14)</f>
        <v>0</v>
      </c>
      <c r="AE14" s="50"/>
    </row>
    <row r="15" spans="1:31" ht="25.2" customHeight="1" x14ac:dyDescent="0.25">
      <c r="A15" s="71" t="s">
        <v>112</v>
      </c>
      <c r="B15" s="49"/>
      <c r="C15" s="24"/>
      <c r="D15" s="49"/>
      <c r="E15" s="24"/>
      <c r="F15" s="24"/>
      <c r="G15" s="24"/>
      <c r="H15" s="24"/>
      <c r="I15" s="24"/>
      <c r="J15" s="24"/>
      <c r="K15" s="49"/>
      <c r="L15" s="24"/>
      <c r="M15" s="24"/>
      <c r="N15" s="24"/>
      <c r="O15" s="24"/>
      <c r="P15" s="24"/>
      <c r="Q15" s="24"/>
      <c r="R15" s="49"/>
      <c r="S15" s="24"/>
      <c r="T15" s="24"/>
      <c r="U15" s="24"/>
      <c r="V15" s="24"/>
      <c r="W15" s="17">
        <f t="shared" si="0"/>
        <v>0</v>
      </c>
      <c r="X15" s="17">
        <f t="shared" si="0"/>
        <v>0</v>
      </c>
      <c r="Y15" s="17">
        <f>V15+O15+H15</f>
        <v>0</v>
      </c>
      <c r="Z15" s="17">
        <f t="shared" si="1"/>
        <v>0</v>
      </c>
      <c r="AA15" s="17">
        <f t="shared" si="1"/>
        <v>0</v>
      </c>
      <c r="AB15" s="17">
        <f>T15+Q15+J15</f>
        <v>0</v>
      </c>
      <c r="AC15" s="17">
        <f>Y15+R15+O15</f>
        <v>0</v>
      </c>
      <c r="AD15" s="17">
        <f>SUM(W15:Y15)</f>
        <v>0</v>
      </c>
      <c r="AE15" s="50"/>
    </row>
    <row r="16" spans="1:31" ht="37.5" customHeight="1" x14ac:dyDescent="0.25">
      <c r="A16" s="71" t="s">
        <v>113</v>
      </c>
      <c r="B16" s="49"/>
      <c r="C16" s="24"/>
      <c r="D16" s="49"/>
      <c r="E16" s="24"/>
      <c r="F16" s="24"/>
      <c r="G16" s="24"/>
      <c r="H16" s="24"/>
      <c r="I16" s="24"/>
      <c r="J16" s="24"/>
      <c r="K16" s="49"/>
      <c r="L16" s="24"/>
      <c r="M16" s="24"/>
      <c r="N16" s="24"/>
      <c r="O16" s="24"/>
      <c r="P16" s="24"/>
      <c r="Q16" s="59"/>
      <c r="R16" s="49"/>
      <c r="S16" s="24"/>
      <c r="T16" s="24"/>
      <c r="U16" s="24"/>
      <c r="V16" s="24"/>
      <c r="W16" s="17">
        <f t="shared" si="0"/>
        <v>0</v>
      </c>
      <c r="X16" s="17">
        <f t="shared" si="0"/>
        <v>0</v>
      </c>
      <c r="Y16" s="17">
        <f>V16+O16+H16</f>
        <v>0</v>
      </c>
      <c r="Z16" s="17">
        <f t="shared" si="1"/>
        <v>0</v>
      </c>
      <c r="AA16" s="17">
        <f t="shared" si="1"/>
        <v>0</v>
      </c>
      <c r="AB16" s="17">
        <f>T16+Q16+J16</f>
        <v>0</v>
      </c>
      <c r="AC16" s="17">
        <f>Y16+R16+O16</f>
        <v>0</v>
      </c>
      <c r="AD16" s="17">
        <f>SUM(W16:Y16)</f>
        <v>0</v>
      </c>
      <c r="AE16" s="50"/>
    </row>
    <row r="17" spans="1:31" ht="26.4" x14ac:dyDescent="0.25">
      <c r="A17" s="71" t="s">
        <v>114</v>
      </c>
      <c r="B17" s="49"/>
      <c r="C17" s="24"/>
      <c r="D17" s="49"/>
      <c r="E17" s="24"/>
      <c r="F17" s="24"/>
      <c r="G17" s="24"/>
      <c r="H17" s="24"/>
      <c r="I17" s="24"/>
      <c r="J17" s="24"/>
      <c r="K17" s="49"/>
      <c r="L17" s="24"/>
      <c r="M17" s="24"/>
      <c r="N17" s="24"/>
      <c r="O17" s="24"/>
      <c r="P17" s="24"/>
      <c r="Q17" s="24"/>
      <c r="R17" s="49"/>
      <c r="S17" s="24"/>
      <c r="T17" s="24"/>
      <c r="U17" s="24"/>
      <c r="V17" s="24"/>
      <c r="W17" s="17">
        <f t="shared" si="0"/>
        <v>0</v>
      </c>
      <c r="X17" s="17">
        <f t="shared" si="0"/>
        <v>0</v>
      </c>
      <c r="Y17" s="17">
        <f>V17+O17+H17</f>
        <v>0</v>
      </c>
      <c r="Z17" s="17">
        <f t="shared" si="1"/>
        <v>0</v>
      </c>
      <c r="AA17" s="17">
        <f t="shared" si="1"/>
        <v>0</v>
      </c>
      <c r="AB17" s="17">
        <f>T17+Q17+J17</f>
        <v>0</v>
      </c>
      <c r="AC17" s="17">
        <f>Y17+R17+O17</f>
        <v>0</v>
      </c>
      <c r="AD17" s="17">
        <f>SUM(W17:Y17)</f>
        <v>0</v>
      </c>
      <c r="AE17" s="50"/>
    </row>
    <row r="18" spans="1:31" ht="15.75" customHeight="1" x14ac:dyDescent="0.25">
      <c r="A18" s="215" t="s">
        <v>122</v>
      </c>
      <c r="B18" s="207"/>
      <c r="C18" s="207"/>
      <c r="D18" s="207"/>
      <c r="E18" s="207"/>
      <c r="F18" s="207"/>
      <c r="G18" s="207"/>
      <c r="H18" s="207"/>
      <c r="I18" s="207"/>
      <c r="J18" s="207"/>
      <c r="K18" s="207"/>
      <c r="L18" s="207"/>
      <c r="M18" s="207"/>
      <c r="N18" s="207"/>
      <c r="O18" s="207"/>
      <c r="P18" s="207"/>
      <c r="Q18" s="207"/>
      <c r="R18" s="207"/>
      <c r="S18" s="207"/>
      <c r="T18" s="207"/>
      <c r="U18" s="207"/>
      <c r="V18" s="207"/>
      <c r="W18" s="17">
        <f>T18+Q18+N18</f>
        <v>0</v>
      </c>
      <c r="X18" s="17">
        <f>SUM(U18:W18)</f>
        <v>0</v>
      </c>
      <c r="Y18" s="17">
        <f>SUM(AK14:AK17)</f>
        <v>0</v>
      </c>
      <c r="Z18" s="17">
        <f>W18+T18+Q18</f>
        <v>0</v>
      </c>
      <c r="AA18" s="17">
        <f>X18+U18+R18</f>
        <v>0</v>
      </c>
      <c r="AB18" s="17">
        <f>Y18+V18+S18</f>
        <v>0</v>
      </c>
      <c r="AC18" s="17">
        <f>SUM(Z18:AB18)</f>
        <v>0</v>
      </c>
      <c r="AD18" s="17">
        <f>SUM(AP14:AP17)</f>
        <v>0</v>
      </c>
    </row>
    <row r="19" spans="1:31" ht="24" customHeight="1" x14ac:dyDescent="0.25">
      <c r="A19" s="41" t="s">
        <v>59</v>
      </c>
      <c r="B19" s="354"/>
      <c r="C19" s="355"/>
      <c r="D19" s="355"/>
      <c r="E19" s="355"/>
      <c r="F19" s="355"/>
      <c r="G19" s="355"/>
      <c r="H19" s="355"/>
      <c r="I19" s="355"/>
      <c r="J19" s="355"/>
      <c r="K19" s="355"/>
      <c r="L19" s="355"/>
      <c r="M19" s="355"/>
      <c r="N19" s="356"/>
    </row>
    <row r="20" spans="1:31" ht="24" customHeight="1" x14ac:dyDescent="0.25">
      <c r="A20" s="41" t="s">
        <v>38</v>
      </c>
      <c r="B20" s="354"/>
      <c r="C20" s="355"/>
      <c r="D20" s="355"/>
      <c r="E20" s="355"/>
      <c r="F20" s="355"/>
      <c r="G20" s="355"/>
      <c r="H20" s="355"/>
      <c r="I20" s="355"/>
      <c r="J20" s="355"/>
      <c r="K20" s="355"/>
      <c r="L20" s="355"/>
      <c r="M20" s="355"/>
      <c r="N20" s="356"/>
    </row>
    <row r="21" spans="1:31" ht="24" customHeight="1" x14ac:dyDescent="0.25">
      <c r="A21" s="41" t="s">
        <v>40</v>
      </c>
      <c r="B21" s="354"/>
      <c r="C21" s="355"/>
      <c r="D21" s="355"/>
      <c r="E21" s="355"/>
      <c r="F21" s="355"/>
      <c r="G21" s="355"/>
      <c r="H21" s="355"/>
      <c r="I21" s="355"/>
      <c r="J21" s="355"/>
      <c r="K21" s="355"/>
      <c r="L21" s="355"/>
      <c r="M21" s="355"/>
      <c r="N21" s="356"/>
    </row>
    <row r="22" spans="1:31" ht="8.4" customHeight="1" x14ac:dyDescent="0.25"/>
    <row r="23" spans="1:31" ht="75" customHeight="1" x14ac:dyDescent="0.25">
      <c r="A23" s="388" t="s">
        <v>123</v>
      </c>
      <c r="B23" s="388"/>
      <c r="C23" s="388"/>
      <c r="D23" s="388"/>
      <c r="E23" s="388"/>
      <c r="F23" s="388"/>
      <c r="G23" s="388"/>
      <c r="H23" s="388"/>
      <c r="I23" s="388"/>
      <c r="J23" s="388"/>
      <c r="K23" s="388"/>
      <c r="L23" s="388"/>
      <c r="M23" s="388"/>
      <c r="N23" s="388"/>
    </row>
  </sheetData>
  <protectedRanges>
    <protectedRange sqref="B19:N21" name="Range3_3"/>
    <protectedRange sqref="P12:R12 B13:C13 O13 H13:J13 I12:K12 B12:D12" name="Range2_2"/>
    <protectedRange sqref="B8:N9" name="Range1_2"/>
    <protectedRange sqref="R17:U17 B17:O17" name="Range3_1_1"/>
    <protectedRange sqref="R14:U15 B14:O15" name="Range2_1_1"/>
    <protectedRange sqref="P14:Q15 V14:V15" name="Range1_1_1_2"/>
    <protectedRange sqref="B10" name="Range1_1_2"/>
    <protectedRange sqref="B18:J18 O18 T18 Y18 AD18" name="Range3_2_1"/>
    <protectedRange sqref="P13:Q13 V13:X13 AC13" name="Range1_1_1_1_1"/>
  </protectedRanges>
  <mergeCells count="12">
    <mergeCell ref="A23:N23"/>
    <mergeCell ref="A3:N3"/>
    <mergeCell ref="C10:G10"/>
    <mergeCell ref="I10:N10"/>
    <mergeCell ref="B11:N11"/>
    <mergeCell ref="B12:H12"/>
    <mergeCell ref="I12:O12"/>
    <mergeCell ref="P12:V12"/>
    <mergeCell ref="W12:AD12"/>
    <mergeCell ref="B19:N19"/>
    <mergeCell ref="B20:N20"/>
    <mergeCell ref="B21:N21"/>
  </mergeCells>
  <conditionalFormatting sqref="W14">
    <cfRule type="cellIs" dxfId="190" priority="9" stopIfTrue="1" operator="notEqual">
      <formula>totalf_5a_1</formula>
    </cfRule>
  </conditionalFormatting>
  <conditionalFormatting sqref="W15">
    <cfRule type="cellIs" dxfId="189" priority="10" stopIfTrue="1" operator="notEqual">
      <formula>totalf_5a_2</formula>
    </cfRule>
  </conditionalFormatting>
  <conditionalFormatting sqref="W16">
    <cfRule type="cellIs" dxfId="188" priority="11" stopIfTrue="1" operator="notEqual">
      <formula>totalf_5a_3</formula>
    </cfRule>
  </conditionalFormatting>
  <conditionalFormatting sqref="W17">
    <cfRule type="cellIs" dxfId="187" priority="12" stopIfTrue="1" operator="notEqual">
      <formula>totalf_5a_4</formula>
    </cfRule>
  </conditionalFormatting>
  <conditionalFormatting sqref="K18 P18 U18 Z18">
    <cfRule type="cellIs" dxfId="186" priority="13" stopIfTrue="1" operator="notEqual">
      <formula>totalf_5a_t</formula>
    </cfRule>
  </conditionalFormatting>
  <conditionalFormatting sqref="X14">
    <cfRule type="cellIs" dxfId="185" priority="14" stopIfTrue="1" operator="notEqual">
      <formula>totalm_5a_1</formula>
    </cfRule>
  </conditionalFormatting>
  <conditionalFormatting sqref="X15">
    <cfRule type="cellIs" dxfId="184" priority="15" stopIfTrue="1" operator="notEqual">
      <formula>totalm_5a_2</formula>
    </cfRule>
  </conditionalFormatting>
  <conditionalFormatting sqref="X16">
    <cfRule type="cellIs" dxfId="183" priority="16" stopIfTrue="1" operator="notEqual">
      <formula>totalm_5a_3</formula>
    </cfRule>
  </conditionalFormatting>
  <conditionalFormatting sqref="X17">
    <cfRule type="cellIs" dxfId="182" priority="17" stopIfTrue="1" operator="notEqual">
      <formula>totalm_5a_4</formula>
    </cfRule>
  </conditionalFormatting>
  <conditionalFormatting sqref="L18 Q18 V18 AA18">
    <cfRule type="cellIs" dxfId="181" priority="18" stopIfTrue="1" operator="notEqual">
      <formula>totalm_5a_t</formula>
    </cfRule>
  </conditionalFormatting>
  <conditionalFormatting sqref="Y14 AC14">
    <cfRule type="cellIs" dxfId="180" priority="19" stopIfTrue="1" operator="notEqual">
      <formula>totalna_5a_1</formula>
    </cfRule>
  </conditionalFormatting>
  <conditionalFormatting sqref="Y15 AC15">
    <cfRule type="cellIs" dxfId="179" priority="20" stopIfTrue="1" operator="notEqual">
      <formula>totalna_5a_2</formula>
    </cfRule>
  </conditionalFormatting>
  <conditionalFormatting sqref="Y16 AC16">
    <cfRule type="cellIs" dxfId="178" priority="21" stopIfTrue="1" operator="notEqual">
      <formula>totalna_5a_3</formula>
    </cfRule>
  </conditionalFormatting>
  <conditionalFormatting sqref="Y17 AC17">
    <cfRule type="cellIs" dxfId="177" priority="22" stopIfTrue="1" operator="notEqual">
      <formula>totalna_5a_4</formula>
    </cfRule>
  </conditionalFormatting>
  <conditionalFormatting sqref="M18 R18 W18 AB18">
    <cfRule type="cellIs" dxfId="176" priority="23" stopIfTrue="1" operator="notEqual">
      <formula>totalna_5a_t</formula>
    </cfRule>
  </conditionalFormatting>
  <conditionalFormatting sqref="AD14">
    <cfRule type="cellIs" dxfId="175" priority="24" stopIfTrue="1" operator="notEqual">
      <formula>total_5a_1</formula>
    </cfRule>
  </conditionalFormatting>
  <conditionalFormatting sqref="AD15">
    <cfRule type="cellIs" dxfId="174" priority="25" stopIfTrue="1" operator="notEqual">
      <formula>total_5a_2</formula>
    </cfRule>
  </conditionalFormatting>
  <conditionalFormatting sqref="AD16">
    <cfRule type="cellIs" dxfId="173" priority="26" stopIfTrue="1" operator="notEqual">
      <formula>total_5a_3</formula>
    </cfRule>
  </conditionalFormatting>
  <conditionalFormatting sqref="AD17">
    <cfRule type="cellIs" dxfId="172" priority="27" stopIfTrue="1" operator="notEqual">
      <formula>total_5a_4</formula>
    </cfRule>
  </conditionalFormatting>
  <conditionalFormatting sqref="N18 S18 X18 AC18">
    <cfRule type="cellIs" dxfId="171" priority="28" stopIfTrue="1" operator="notEqual">
      <formula>total_5a_t</formula>
    </cfRule>
  </conditionalFormatting>
  <conditionalFormatting sqref="Z14:AA14">
    <cfRule type="cellIs" dxfId="170" priority="1" stopIfTrue="1" operator="notEqual">
      <formula>totalf_5a_1</formula>
    </cfRule>
  </conditionalFormatting>
  <conditionalFormatting sqref="Z15:AA15">
    <cfRule type="cellIs" dxfId="169" priority="2" stopIfTrue="1" operator="notEqual">
      <formula>totalf_5a_2</formula>
    </cfRule>
  </conditionalFormatting>
  <conditionalFormatting sqref="Z16:AA16">
    <cfRule type="cellIs" dxfId="168" priority="3" stopIfTrue="1" operator="notEqual">
      <formula>totalf_5a_3</formula>
    </cfRule>
  </conditionalFormatting>
  <conditionalFormatting sqref="Z17:AA17">
    <cfRule type="cellIs" dxfId="167" priority="4" stopIfTrue="1" operator="notEqual">
      <formula>totalf_5a_4</formula>
    </cfRule>
  </conditionalFormatting>
  <conditionalFormatting sqref="AB14">
    <cfRule type="cellIs" dxfId="166" priority="5" stopIfTrue="1" operator="notEqual">
      <formula>totalm_5a_1</formula>
    </cfRule>
  </conditionalFormatting>
  <conditionalFormatting sqref="AB15">
    <cfRule type="cellIs" dxfId="165" priority="6" stopIfTrue="1" operator="notEqual">
      <formula>totalm_5a_2</formula>
    </cfRule>
  </conditionalFormatting>
  <conditionalFormatting sqref="AB16">
    <cfRule type="cellIs" dxfId="164" priority="7" stopIfTrue="1" operator="notEqual">
      <formula>totalm_5a_3</formula>
    </cfRule>
  </conditionalFormatting>
  <conditionalFormatting sqref="AB17">
    <cfRule type="cellIs" dxfId="163" priority="8" stopIfTrue="1" operator="notEqual">
      <formula>totalm_5a_4</formula>
    </cfRule>
  </conditionalFormatting>
  <dataValidations count="6">
    <dataValidation type="custom" allowBlank="1" showInputMessage="1" showErrorMessage="1" errorTitle="CAUTION" error="Do not enter, this is an automatically calculated total." promptTitle="CAUTION" prompt="If RED, this total is not equal to the Total in Table 5A" sqref="K18:L18 W14:X17 Z14:AB17 P18:Q18 U18:V18 Z18:AA18" xr:uid="{00000000-0002-0000-1500-000000000000}">
      <formula1>"none"</formula1>
    </dataValidation>
    <dataValidation type="custom" allowBlank="1" showInputMessage="1" showErrorMessage="1" errorTitle="CAUTION" error="Do not enter, this is an automatically calculated total." promptTitle="CAUTION" prompt="If RED, this total is not equal to the Total in Table 5A" sqref="M18:N18 Y14:Y17 AC14:AD17 R18:S18 W18:X18 AB18:AC18" xr:uid="{00000000-0002-0000-1500-000001000000}">
      <formula1>"None"</formula1>
    </dataValidation>
    <dataValidation type="textLength" operator="equal" showErrorMessage="1" errorTitle="Invalid state name entered." error="Please enter the two character state abbreviation only." promptTitle="Enter a 2 character state name." prompt="Please enter a two character state abbreviation only." sqref="B11:N11" xr:uid="{00000000-0002-0000-1500-000002000000}">
      <formula1>2</formula1>
    </dataValidation>
    <dataValidation type="custom" allowBlank="1" showErrorMessage="1" errorTitle="CAUTION" error="Don not enter, this is an automatically calculated total of Females" promptTitle="CAUTION" prompt="Do not enter, this is an automatically calculated total of Females who are Not Hispanic or Latino." sqref="B18:J18 O18 T18 Y18 AD18" xr:uid="{00000000-0002-0000-1500-000003000000}">
      <formula1>"None"</formula1>
    </dataValidation>
    <dataValidation type="textLength" operator="lessThanOrEqual" allowBlank="1" showErrorMessage="1" errorTitle="Footnote is too long!" error="The note you are trying to enter is too long for this field (greater than 255 characters). Please use the General Comments sheet for this note!" promptTitle="Footnote is too long!" prompt="Footnotes cannot be longer than 255 characters, please enter additional footnotes as a &quot;General Footnote&quot; on a separate page." sqref="B19:N21" xr:uid="{00000000-0002-0000-1500-000004000000}">
      <formula1>255</formula1>
    </dataValidation>
    <dataValidation showErrorMessage="1" errorTitle="Invalid year entered." error="Please enter a four digit year between 2014 and 2016 only." promptTitle="Enter a 4 digit year." prompt="Please enter a four digit year between 2006 and 2008 only." sqref="B10 H10" xr:uid="{00000000-0002-0000-1500-000005000000}"/>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16294fa3-f616-474e-a08f-a367c075c92e">
      <UserInfo>
        <DisplayName>Kasia O'Connell</DisplayName>
        <AccountId>1942</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9C90B6A83B167409C3E35F2ED3AD88C" ma:contentTypeVersion="6" ma:contentTypeDescription="Create a new document." ma:contentTypeScope="" ma:versionID="6e4c889cb11a81f6208ad968c331c654">
  <xsd:schema xmlns:xsd="http://www.w3.org/2001/XMLSchema" xmlns:xs="http://www.w3.org/2001/XMLSchema" xmlns:p="http://schemas.microsoft.com/office/2006/metadata/properties" xmlns:ns2="1278d16e-b415-4f01-a443-e1603a2f06b0" xmlns:ns3="16294fa3-f616-474e-a08f-a367c075c92e" targetNamespace="http://schemas.microsoft.com/office/2006/metadata/properties" ma:root="true" ma:fieldsID="530fdc126094d67cef883773570cb8f8" ns2:_="" ns3:_="">
    <xsd:import namespace="1278d16e-b415-4f01-a443-e1603a2f06b0"/>
    <xsd:import namespace="16294fa3-f616-474e-a08f-a367c075c92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78d16e-b415-4f01-a443-e1603a2f06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294fa3-f616-474e-a08f-a367c075c92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7CDBE45-740D-44DF-AFAA-B6AFD2179C2B}">
  <ds:schemaRefs>
    <ds:schemaRef ds:uri="http://purl.org/dc/elements/1.1/"/>
    <ds:schemaRef ds:uri="http://schemas.microsoft.com/office/2006/documentManagement/types"/>
    <ds:schemaRef ds:uri="http://schemas.microsoft.com/office/infopath/2007/PartnerControls"/>
    <ds:schemaRef ds:uri="http://purl.org/dc/terms/"/>
    <ds:schemaRef ds:uri="http://schemas.openxmlformats.org/package/2006/metadata/core-properties"/>
    <ds:schemaRef ds:uri="http://purl.org/dc/dcmitype/"/>
    <ds:schemaRef ds:uri="16294fa3-f616-474e-a08f-a367c075c92e"/>
    <ds:schemaRef ds:uri="1278d16e-b415-4f01-a443-e1603a2f06b0"/>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EBD5E1E1-30C4-4F12-9EF7-10D984D84C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78d16e-b415-4f01-a443-e1603a2f06b0"/>
    <ds:schemaRef ds:uri="16294fa3-f616-474e-a08f-a367c075c9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7AAC2EB-7468-4345-AD64-CE90708C73DA}">
  <ds:schemaRefs>
    <ds:schemaRef ds:uri="http://schemas.microsoft.com/office/2006/metadata/longProperties"/>
  </ds:schemaRefs>
</ds:datastoreItem>
</file>

<file path=customXml/itemProps4.xml><?xml version="1.0" encoding="utf-8"?>
<ds:datastoreItem xmlns:ds="http://schemas.openxmlformats.org/officeDocument/2006/customXml" ds:itemID="{341D15CE-4C2A-4554-9985-1467882D5F93}">
  <ds:schemaRefs>
    <ds:schemaRef ds:uri="http://schemas.microsoft.com/sharepoint/v3/contenttype/forms"/>
  </ds:schemaRefs>
</ds:datastoreItem>
</file>

<file path=docMetadata/LabelInfo.xml><?xml version="1.0" encoding="utf-8"?>
<clbl:labelList xmlns:clbl="http://schemas.microsoft.com/office/2020/mipLabelMetadata">
  <clbl:label id="{d58addea-5053-4a80-8499-ba4d944910df}" enabled="0" method="" siteId="{d58addea-5053-4a80-8499-ba4d944910d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Table2A</vt:lpstr>
      <vt:lpstr>Table2B</vt:lpstr>
      <vt:lpstr>Table2C</vt:lpstr>
      <vt:lpstr>Table2D</vt:lpstr>
      <vt:lpstr>Table3</vt:lpstr>
      <vt:lpstr>Table4</vt:lpstr>
      <vt:lpstr>Table4A</vt:lpstr>
      <vt:lpstr>Table5A</vt:lpstr>
      <vt:lpstr>Table5B</vt:lpstr>
      <vt:lpstr>Table14A</vt:lpstr>
      <vt:lpstr>Table14B</vt:lpstr>
      <vt:lpstr>Table14C</vt:lpstr>
      <vt:lpstr>Table15</vt:lpstr>
      <vt:lpstr>Table20A</vt:lpstr>
      <vt:lpstr>Table20B</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Berhane, Azeb</dc:creator>
  <cp:keywords/>
  <dc:description/>
  <cp:lastModifiedBy>Tan, Xiayun (SAMHSA/CBHSQ)</cp:lastModifiedBy>
  <cp:revision/>
  <dcterms:created xsi:type="dcterms:W3CDTF">2018-07-10T12:13:54Z</dcterms:created>
  <dcterms:modified xsi:type="dcterms:W3CDTF">2024-12-06T15:10:48Z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SharedWithUsers">
    <vt:lpwstr>Kasia O'Connell</vt:lpwstr>
  </property>
  <property fmtid="{D5CDD505-2E9C-101B-9397-08002B2CF9AE}" pid="3" name="SharedWithUsers">
    <vt:lpwstr>1942;#Kasia O'Connell</vt:lpwstr>
  </property>
  <property fmtid="{D5CDD505-2E9C-101B-9397-08002B2CF9AE}" pid="4" name="_ip_UnifiedCompliancePolicyUIAction">
    <vt:lpwstr/>
  </property>
  <property fmtid="{D5CDD505-2E9C-101B-9397-08002B2CF9AE}" pid="5" name="_ip_UnifiedCompliancePolicyProperties">
    <vt:lpwstr/>
  </property>
  <property fmtid="{D5CDD505-2E9C-101B-9397-08002B2CF9AE}" pid="6" name="ContentTypeId">
    <vt:lpwstr>0x010100D9C90B6A83B167409C3E35F2ED3AD88C</vt:lpwstr>
  </property>
  <property fmtid="{D5CDD505-2E9C-101B-9397-08002B2CF9AE}" pid="7" name="MediaServiceImageTags">
    <vt:lpwstr/>
  </property>
  <property fmtid="{D5CDD505-2E9C-101B-9397-08002B2CF9AE}" pid="8" name="xd_ProgID">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y fmtid="{D5CDD505-2E9C-101B-9397-08002B2CF9AE}" pid="13" name="xd_Signature">
    <vt:bool>false</vt:bool>
  </property>
</Properties>
</file>