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ASA List Update/"/>
    </mc:Choice>
  </mc:AlternateContent>
  <xr:revisionPtr revIDLastSave="8" documentId="8_{F5B17254-B5F7-41CE-9DC3-65BEED534B63}" xr6:coauthVersionLast="47" xr6:coauthVersionMax="47" xr10:uidLastSave="{E262B866-7D86-4F16-A49E-2F233C0C1182}"/>
  <bookViews>
    <workbookView xWindow="-110" yWindow="-110" windowWidth="22780" windowHeight="14540" xr2:uid="{00000000-000D-0000-FFFF-FFFF00000000}"/>
  </bookViews>
  <sheets>
    <sheet name="Company and Transaction Info" sheetId="1" r:id="rId1"/>
    <sheet name="Lists" sheetId="3" state="hidden" r:id="rId2"/>
  </sheets>
  <definedNames>
    <definedName name="_xlnm._FilterDatabase" localSheetId="1" hidden="1">Lists!$E$1:$M$1</definedName>
    <definedName name="Application_Specific_Allowance">Lists!$F$2:$F$6</definedName>
    <definedName name="Common_Name">OFFSET(Lists!$D$2:$D$19,0,0,COUNT(Lists!$C$2:$C$19),1)</definedName>
    <definedName name="Year">Lists!$H$2:$H$10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 i="3"/>
  <c r="D3" i="3" l="1"/>
  <c r="D2" i="3"/>
  <c r="D12" i="3"/>
  <c r="D19" i="3"/>
  <c r="D11" i="3"/>
  <c r="D18" i="3"/>
  <c r="D10" i="3"/>
  <c r="D9" i="3"/>
  <c r="D13" i="3"/>
  <c r="D17" i="3"/>
  <c r="D16" i="3"/>
  <c r="D8" i="3"/>
  <c r="D15" i="3"/>
  <c r="D7" i="3"/>
  <c r="D14" i="3"/>
  <c r="D6" i="3"/>
  <c r="D5" i="3"/>
  <c r="D4" i="3"/>
  <c r="H42" i="1" l="1"/>
  <c r="G42" i="1" s="1"/>
  <c r="H43" i="1"/>
  <c r="G43" i="1" s="1"/>
  <c r="H44" i="1"/>
  <c r="G44" i="1" s="1"/>
</calcChain>
</file>

<file path=xl/sharedStrings.xml><?xml version="1.0" encoding="utf-8"?>
<sst xmlns="http://schemas.openxmlformats.org/spreadsheetml/2006/main" count="85" uniqueCount="80">
  <si>
    <t>U.S. Environmental Protection Agency (EPA)</t>
  </si>
  <si>
    <t>OMB Control Number: 2060-0734</t>
  </si>
  <si>
    <t>Expiration Date: MM/DD/YYYY</t>
  </si>
  <si>
    <t>American Innovation and Manufacturing (AIM) Act</t>
  </si>
  <si>
    <t>Hydrofluorocarbon (HFC) Sale or Conveyance Report</t>
  </si>
  <si>
    <t>Worksheet Instructions:</t>
  </si>
  <si>
    <t>Complete and submit an HFC Sale or Conveyance Report if your company (seller) would like to sell or convey HFCs produced or imported by expending application-specific allowances to another company (purchaser) within the same application. All sections of the report must be completed prior to submission. The seller and the purchaser may proceed with the sale or conveyance when EPA issues a non-objection notice.</t>
  </si>
  <si>
    <t>Version:</t>
  </si>
  <si>
    <t>r0.2</t>
  </si>
  <si>
    <t>Updated:</t>
  </si>
  <si>
    <t>External Links:</t>
  </si>
  <si>
    <t>HFC Allocation Rule Reporting HelpDesk</t>
  </si>
  <si>
    <t>AIM Act Paperwork Reduction Act Burden</t>
  </si>
  <si>
    <t>Reporting Form Navigation:</t>
  </si>
  <si>
    <t>Section 1 - Application-Specific Seller Identification</t>
  </si>
  <si>
    <t>Section 2 - Application-Specific Purchaser Identification</t>
  </si>
  <si>
    <t>Section 3 - Transaction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</si>
  <si>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</si>
  <si>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</si>
  <si>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</si>
  <si>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</si>
  <si>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</si>
  <si>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Purchaser Company Name:</t>
  </si>
  <si>
    <t>Purchaser Company ID:</t>
  </si>
  <si>
    <t>Instructions: Provide the following information for each HFC produced or imported using application-specific allowances that is being sold or conveyed. In addition, provide a certification that the HFCs will be used only for the same application for which the application-specific allowance under which the substances were produced or imported was allocated. §84.21(a)(2)(vi)</t>
  </si>
  <si>
    <t>Transaction Data</t>
  </si>
  <si>
    <t>HFC</t>
  </si>
  <si>
    <t>Quantity Sold or Conveyed
(kg)
§84.21(a)(2)(iii)</t>
  </si>
  <si>
    <t>Total Cost of the HFC being Sold or Conveyed
(USD)
§84.21(a)(2)(iv)</t>
  </si>
  <si>
    <t>Application for Which Allowances Were Allocated
§84.21(a)(2)(v)</t>
  </si>
  <si>
    <t>Should the certification that the HFCs will be used only for the same application for which the application-specific allowance under which the substances were produced or imported was allocated be treated as confidential business information (CBI)?</t>
  </si>
  <si>
    <t>Provide the specific products that the application-specific purchaser plans to produce with the HFCs. §84.21(a)(2)(v)</t>
  </si>
  <si>
    <t>This collection of information is approved by OMB under the Paperwork Reduction Act, 44 U.S.C. 3501 et seq. (OMB Control No. 2060-0734). Responses to this collection of information are mandatory (40 CFR 84.21).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</si>
  <si>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5900-538</t>
  </si>
  <si>
    <t>Chemical Name</t>
  </si>
  <si>
    <t>Common Name</t>
  </si>
  <si>
    <t>[Common Name]</t>
  </si>
  <si>
    <t>[Application-Specific Allowance]</t>
  </si>
  <si>
    <t>[Year]</t>
  </si>
  <si>
    <r>
      <t>CHF</t>
    </r>
    <r>
      <rPr>
        <vertAlign val="subscript"/>
        <sz val="10"/>
        <color theme="1"/>
        <rFont val="Arial"/>
        <family val="2"/>
      </rPr>
      <t>3</t>
    </r>
  </si>
  <si>
    <t>HFC-23</t>
  </si>
  <si>
    <t>Propellants in MDIs</t>
  </si>
  <si>
    <r>
      <t>CH</t>
    </r>
    <r>
      <rPr>
        <vertAlign val="subscript"/>
        <sz val="10"/>
        <color theme="1"/>
        <rFont val="Arial"/>
        <family val="2"/>
      </rPr>
      <t>2</t>
    </r>
    <r>
      <rPr>
        <sz val="10"/>
        <color theme="1"/>
        <rFont val="Arial"/>
        <family val="2"/>
      </rPr>
      <t>F</t>
    </r>
    <r>
      <rPr>
        <vertAlign val="subscript"/>
        <sz val="10"/>
        <color theme="1"/>
        <rFont val="Arial"/>
        <family val="2"/>
      </rPr>
      <t>2</t>
    </r>
  </si>
  <si>
    <t>HFC-32</t>
  </si>
  <si>
    <t>Structural Composite Preformed Polyurethane Foam</t>
  </si>
  <si>
    <r>
      <t>CH</t>
    </r>
    <r>
      <rPr>
        <vertAlign val="subscript"/>
        <sz val="10"/>
        <color theme="1"/>
        <rFont val="Arial"/>
        <family val="2"/>
      </rPr>
      <t>3</t>
    </r>
    <r>
      <rPr>
        <sz val="10"/>
        <color theme="1"/>
        <rFont val="Arial"/>
        <family val="2"/>
      </rPr>
      <t>F</t>
    </r>
  </si>
  <si>
    <t>HFC-41</t>
  </si>
  <si>
    <t>Semiconductors</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</si>
  <si>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</si>
  <si>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</si>
  <si>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Mission-critical Military End Uses</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</si>
  <si>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</si>
  <si>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</si>
  <si>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Onboard Aerospace Fire Suppression</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</si>
  <si>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</si>
  <si>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</si>
  <si>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Defense Sprays</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</si>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</sst>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vertAlign val="subscript"/>
      <sz val="10"/>
      <color theme="1"/>
      <name val="Arial"/>
      <family val="2"/>
    </font>
    <font>
      <u/>
      <sz val="11"/>
      <color rgb="FF0563C1"/>
      <name val="Arial"/>
      <family val="2"/>
    </font>
    <font>
      <sz val="10"/>
      <color rgb="FF000000"/>
      <name val="Arial"/>
      <family val="2"/>
    </font>
    <font>
      <strike/>
      <sz val="10"/>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cellStyleXfs>
  <cellXfs count="101">
    <xf numFmtId="0" fontId="0" fillId="0" borderId="0" xfId="0"/>
    <xf numFmtId="0" fontId="8" fillId="0" borderId="0" xfId="1" applyFont="1" applyAlignment="1">
      <alignment horizontal="left" vertical="center"/>
    </xf>
    <xf numFmtId="0" fontId="7" fillId="0" borderId="0" xfId="1" applyFont="1" applyAlignment="1">
      <alignment vertical="center"/>
    </xf>
    <xf numFmtId="0" fontId="8" fillId="0" borderId="16" xfId="1" applyFont="1" applyBorder="1" applyAlignment="1">
      <alignment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xf>
    <xf numFmtId="0" fontId="4" fillId="0" borderId="16" xfId="1"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4" fillId="4" borderId="38" xfId="1" applyFont="1" applyFill="1" applyBorder="1" applyAlignment="1">
      <alignment horizontal="left" vertical="center"/>
    </xf>
    <xf numFmtId="0" fontId="5" fillId="3" borderId="40" xfId="1" applyFont="1" applyFill="1" applyBorder="1" applyAlignment="1" applyProtection="1">
      <alignment horizontal="center" vertical="center" wrapText="1"/>
      <protection locked="0"/>
    </xf>
    <xf numFmtId="0" fontId="4" fillId="4" borderId="12" xfId="1" applyFont="1" applyFill="1" applyBorder="1" applyAlignment="1">
      <alignment horizontal="left" vertical="center"/>
    </xf>
    <xf numFmtId="0" fontId="5" fillId="3" borderId="13" xfId="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0" fillId="0" borderId="10" xfId="2" applyFont="1" applyBorder="1" applyAlignment="1" applyProtection="1">
      <alignment vertical="center"/>
    </xf>
    <xf numFmtId="0" fontId="0" fillId="0" borderId="6" xfId="0" applyBorder="1" applyAlignment="1">
      <alignment vertical="center"/>
    </xf>
    <xf numFmtId="0" fontId="10" fillId="0" borderId="6" xfId="2" applyFont="1" applyBorder="1" applyAlignment="1" applyProtection="1">
      <alignment vertical="center"/>
    </xf>
    <xf numFmtId="0" fontId="16" fillId="0" borderId="10" xfId="2" applyFont="1" applyBorder="1" applyAlignment="1" applyProtection="1">
      <alignment vertical="center"/>
    </xf>
    <xf numFmtId="0" fontId="8" fillId="2" borderId="2" xfId="1" applyFont="1" applyFill="1" applyBorder="1" applyAlignment="1">
      <alignment vertical="center"/>
    </xf>
    <xf numFmtId="0" fontId="0" fillId="0" borderId="0" xfId="0" applyAlignment="1">
      <alignment vertical="center"/>
    </xf>
    <xf numFmtId="0" fontId="8" fillId="0" borderId="0" xfId="1" applyFont="1" applyAlignment="1">
      <alignment vertical="center"/>
    </xf>
    <xf numFmtId="0" fontId="14" fillId="0" borderId="0" xfId="0" applyFont="1" applyAlignment="1">
      <alignment vertical="center"/>
    </xf>
    <xf numFmtId="0" fontId="8" fillId="4" borderId="2" xfId="0" applyFont="1" applyFill="1" applyBorder="1" applyAlignment="1">
      <alignment vertical="center"/>
    </xf>
    <xf numFmtId="0" fontId="8" fillId="4" borderId="12" xfId="0" applyFont="1" applyFill="1" applyBorder="1" applyAlignment="1">
      <alignment vertical="center"/>
    </xf>
    <xf numFmtId="0" fontId="14" fillId="0" borderId="0" xfId="0" applyFont="1" applyAlignment="1">
      <alignment horizontal="right" vertical="center"/>
    </xf>
    <xf numFmtId="0" fontId="1" fillId="0" borderId="0" xfId="0" applyFont="1" applyAlignment="1">
      <alignment vertical="center"/>
    </xf>
    <xf numFmtId="0" fontId="13" fillId="0" borderId="0" xfId="0" applyFont="1" applyAlignment="1">
      <alignment vertical="center"/>
    </xf>
    <xf numFmtId="0" fontId="13" fillId="0" borderId="6" xfId="0" applyFont="1" applyBorder="1" applyAlignment="1">
      <alignment vertical="center"/>
    </xf>
    <xf numFmtId="0" fontId="1" fillId="0" borderId="0" xfId="0" applyFont="1" applyAlignment="1">
      <alignment horizontal="right" vertical="center"/>
    </xf>
    <xf numFmtId="0" fontId="18" fillId="0" borderId="4" xfId="0" applyFont="1" applyBorder="1" applyAlignment="1">
      <alignment horizontal="center" vertical="center" wrapText="1"/>
    </xf>
    <xf numFmtId="0" fontId="1" fillId="0" borderId="0" xfId="0" applyFont="1"/>
    <xf numFmtId="14" fontId="1" fillId="0" borderId="9" xfId="0" applyNumberFormat="1" applyFont="1" applyBorder="1" applyAlignment="1">
      <alignment horizontal="left" vertical="center"/>
    </xf>
    <xf numFmtId="0" fontId="8" fillId="4" borderId="2"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center" wrapText="1"/>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2" borderId="15"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0" fillId="0" borderId="9" xfId="2" applyFont="1" applyBorder="1" applyAlignment="1" applyProtection="1">
      <alignment horizontal="left" vertical="center"/>
    </xf>
    <xf numFmtId="0" fontId="10" fillId="0" borderId="0" xfId="2" applyFont="1" applyBorder="1" applyAlignment="1" applyProtection="1">
      <alignment horizontal="left" vertical="center"/>
    </xf>
    <xf numFmtId="0" fontId="10" fillId="0" borderId="41" xfId="2" applyFont="1" applyBorder="1" applyAlignment="1" applyProtection="1">
      <alignment horizontal="left" vertical="center"/>
    </xf>
    <xf numFmtId="0" fontId="10" fillId="0" borderId="42" xfId="2" applyFont="1" applyBorder="1" applyAlignment="1" applyProtection="1">
      <alignment horizontal="left" vertical="center"/>
    </xf>
    <xf numFmtId="0" fontId="4" fillId="0" borderId="0" xfId="1" applyFont="1" applyAlignment="1">
      <alignment horizontal="left" vertical="center" wrapText="1"/>
    </xf>
    <xf numFmtId="0" fontId="8"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9"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0" fontId="1" fillId="3" borderId="14" xfId="1" applyFont="1" applyFill="1" applyBorder="1" applyAlignment="1" applyProtection="1">
      <alignment horizontal="center" vertical="center" wrapText="1"/>
      <protection locked="0"/>
    </xf>
    <xf numFmtId="0" fontId="1" fillId="0" borderId="0" xfId="1" applyFont="1" applyAlignment="1" applyProtection="1">
      <alignment vertical="center"/>
      <protection locked="0"/>
    </xf>
    <xf numFmtId="0" fontId="1" fillId="3" borderId="14"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2" borderId="2" xfId="1" applyFont="1" applyFill="1" applyBorder="1" applyAlignment="1">
      <alignment horizontal="center" vertical="center" wrapText="1"/>
    </xf>
    <xf numFmtId="0" fontId="1" fillId="2" borderId="19"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3" borderId="35" xfId="1" applyFont="1" applyFill="1" applyBorder="1" applyAlignment="1" applyProtection="1">
      <alignment horizontal="center" vertical="center" wrapText="1"/>
      <protection locked="0"/>
    </xf>
    <xf numFmtId="4" fontId="1" fillId="3" borderId="36" xfId="1" applyNumberFormat="1" applyFont="1" applyFill="1" applyBorder="1" applyAlignment="1" applyProtection="1">
      <alignment horizontal="center" vertical="center" wrapText="1"/>
      <protection locked="0"/>
    </xf>
    <xf numFmtId="44" fontId="1" fillId="3" borderId="36" xfId="1" applyNumberFormat="1" applyFont="1" applyFill="1" applyBorder="1" applyAlignment="1" applyProtection="1">
      <alignment horizontal="center" vertical="center" wrapText="1"/>
      <protection locked="0"/>
    </xf>
    <xf numFmtId="0" fontId="1" fillId="3" borderId="37" xfId="1" applyFont="1" applyFill="1" applyBorder="1" applyAlignment="1" applyProtection="1">
      <alignment horizontal="center" vertical="center" wrapText="1"/>
      <protection locked="0"/>
    </xf>
    <xf numFmtId="2" fontId="1" fillId="0" borderId="4" xfId="0" applyNumberFormat="1" applyFont="1" applyBorder="1" applyAlignment="1">
      <alignment vertical="center"/>
    </xf>
    <xf numFmtId="0" fontId="1" fillId="0" borderId="4" xfId="0" applyFont="1" applyBorder="1" applyAlignment="1">
      <alignment vertical="center"/>
    </xf>
    <xf numFmtId="0" fontId="1" fillId="3" borderId="3" xfId="1" applyFont="1" applyFill="1" applyBorder="1" applyAlignment="1" applyProtection="1">
      <alignment horizontal="center" vertical="center" wrapText="1"/>
      <protection locked="0"/>
    </xf>
    <xf numFmtId="4" fontId="1" fillId="3" borderId="4" xfId="1" applyNumberFormat="1" applyFont="1" applyFill="1" applyBorder="1" applyAlignment="1" applyProtection="1">
      <alignment horizontal="center" vertical="center" wrapText="1"/>
      <protection locked="0"/>
    </xf>
    <xf numFmtId="44" fontId="1" fillId="3" borderId="4" xfId="1" applyNumberFormat="1" applyFont="1" applyFill="1" applyBorder="1" applyAlignment="1" applyProtection="1">
      <alignment horizontal="center" vertical="center" wrapText="1"/>
      <protection locked="0"/>
    </xf>
    <xf numFmtId="0" fontId="1" fillId="3" borderId="11" xfId="1" applyFont="1" applyFill="1" applyBorder="1" applyAlignment="1" applyProtection="1">
      <alignment horizontal="center" vertical="center" wrapText="1"/>
      <protection locked="0"/>
    </xf>
    <xf numFmtId="0" fontId="1" fillId="3" borderId="12" xfId="1" applyFont="1" applyFill="1" applyBorder="1" applyAlignment="1" applyProtection="1">
      <alignment horizontal="center" vertical="center" wrapText="1"/>
      <protection locked="0"/>
    </xf>
    <xf numFmtId="4" fontId="1" fillId="3" borderId="24" xfId="1" applyNumberFormat="1" applyFont="1" applyFill="1" applyBorder="1" applyAlignment="1" applyProtection="1">
      <alignment horizontal="center" vertical="center" wrapText="1"/>
      <protection locked="0"/>
    </xf>
    <xf numFmtId="44" fontId="1" fillId="3" borderId="24" xfId="1" applyNumberFormat="1" applyFont="1" applyFill="1" applyBorder="1" applyAlignment="1" applyProtection="1">
      <alignment horizontal="center" vertical="center" wrapText="1"/>
      <protection locked="0"/>
    </xf>
    <xf numFmtId="0" fontId="1" fillId="3" borderId="13" xfId="1"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showGridLines="0" tabSelected="1" zoomScale="85" zoomScaleNormal="85" workbookViewId="0"/>
  </sheetViews>
  <sheetFormatPr defaultColWidth="8.7109375" defaultRowHeight="15.95" customHeight="1"/>
  <cols>
    <col min="1" max="1" width="5.7109375" style="10" customWidth="1"/>
    <col min="2" max="2" width="37.140625" style="10" customWidth="1"/>
    <col min="3" max="3" width="36.5703125" style="10" customWidth="1"/>
    <col min="4" max="4" width="51" style="10" customWidth="1"/>
    <col min="5" max="5" width="30.28515625" style="10" customWidth="1"/>
    <col min="6" max="6" width="13.5703125" style="10" customWidth="1"/>
    <col min="7" max="8" width="0" style="10" hidden="1" customWidth="1"/>
    <col min="9" max="16384" width="8.7109375" style="10"/>
  </cols>
  <sheetData>
    <row r="1" spans="2:5" ht="15.95" customHeight="1">
      <c r="B1" s="34" t="s">
        <v>0</v>
      </c>
      <c r="C1" s="29"/>
      <c r="D1" s="29"/>
      <c r="E1" s="32" t="s">
        <v>1</v>
      </c>
    </row>
    <row r="2" spans="2:5" ht="15.95" customHeight="1">
      <c r="B2" s="29"/>
      <c r="C2" s="29"/>
      <c r="D2" s="29"/>
      <c r="E2" s="32" t="s">
        <v>2</v>
      </c>
    </row>
    <row r="3" spans="2:5" ht="15.95" customHeight="1">
      <c r="B3" s="29"/>
      <c r="C3" s="29"/>
      <c r="D3" s="29"/>
      <c r="E3" s="29"/>
    </row>
    <row r="4" spans="2:5" s="29" customFormat="1" ht="21" customHeight="1">
      <c r="B4" s="30" t="s">
        <v>3</v>
      </c>
      <c r="C4" s="30"/>
      <c r="D4" s="30"/>
      <c r="E4" s="30"/>
    </row>
    <row r="5" spans="2:5" s="29" customFormat="1" ht="21" customHeight="1">
      <c r="B5" s="31" t="s">
        <v>4</v>
      </c>
      <c r="C5" s="31"/>
      <c r="D5" s="31"/>
      <c r="E5" s="31"/>
    </row>
    <row r="6" spans="2:5" ht="15.95" customHeight="1">
      <c r="B6" s="42" t="s">
        <v>5</v>
      </c>
      <c r="C6" s="43"/>
      <c r="D6" s="43"/>
      <c r="E6" s="44"/>
    </row>
    <row r="7" spans="2:5" ht="48.6" customHeight="1">
      <c r="B7" s="40" t="s">
        <v>6</v>
      </c>
      <c r="C7" s="63"/>
      <c r="D7" s="63"/>
      <c r="E7" s="64"/>
    </row>
    <row r="8" spans="2:5" ht="15.95" customHeight="1">
      <c r="B8" s="42" t="s">
        <v>7</v>
      </c>
      <c r="C8" s="43"/>
      <c r="D8" s="43"/>
      <c r="E8" s="44"/>
    </row>
    <row r="9" spans="2:5" ht="15.95" customHeight="1">
      <c r="B9" s="65" t="s">
        <v>8</v>
      </c>
      <c r="C9" s="29"/>
      <c r="D9" s="29"/>
      <c r="E9" s="66"/>
    </row>
    <row r="10" spans="2:5" ht="15.95" customHeight="1">
      <c r="B10" s="42" t="s">
        <v>9</v>
      </c>
      <c r="C10" s="43"/>
      <c r="D10" s="43"/>
      <c r="E10" s="44"/>
    </row>
    <row r="11" spans="2:5" ht="15.95" customHeight="1">
      <c r="B11" s="35">
        <v>45840</v>
      </c>
      <c r="C11" s="29"/>
      <c r="D11" s="29"/>
      <c r="E11" s="66"/>
    </row>
    <row r="12" spans="2:5" ht="15.95" customHeight="1">
      <c r="B12" s="42" t="s">
        <v>10</v>
      </c>
      <c r="C12" s="43"/>
      <c r="D12" s="43"/>
      <c r="E12" s="44"/>
    </row>
    <row r="13" spans="2:5" ht="15.95" customHeight="1">
      <c r="B13" s="18" t="s">
        <v>11</v>
      </c>
      <c r="C13" s="19"/>
      <c r="D13" s="20" t="s">
        <v>12</v>
      </c>
      <c r="E13" s="66"/>
    </row>
    <row r="14" spans="2:5" ht="15.95" customHeight="1">
      <c r="B14" s="42" t="s">
        <v>13</v>
      </c>
      <c r="C14" s="43"/>
      <c r="D14" s="43"/>
      <c r="E14" s="44"/>
    </row>
    <row r="15" spans="2:5" ht="15.95" customHeight="1">
      <c r="B15" s="59" t="s">
        <v>14</v>
      </c>
      <c r="C15" s="60"/>
      <c r="D15" s="29"/>
      <c r="E15" s="66"/>
    </row>
    <row r="16" spans="2:5" ht="15.95" customHeight="1">
      <c r="B16" s="57" t="s">
        <v>15</v>
      </c>
      <c r="C16" s="58"/>
      <c r="D16" s="29"/>
      <c r="E16" s="66"/>
    </row>
    <row r="17" spans="1:9" ht="14.1">
      <c r="A17" s="29"/>
      <c r="B17" s="21" t="s">
        <v>16</v>
      </c>
      <c r="C17" s="20"/>
      <c r="D17" s="67"/>
      <c r="E17" s="68"/>
      <c r="F17" s="29"/>
      <c r="G17" s="29"/>
      <c r="H17" s="29"/>
      <c r="I17" s="29"/>
    </row>
    <row r="19" spans="1:9" ht="15.95" customHeight="1">
      <c r="A19" s="29"/>
      <c r="B19" s="62" t="s">
        <v>17</v>
      </c>
      <c r="C19" s="62"/>
      <c r="D19" s="62"/>
      <c r="E19" s="62"/>
      <c r="F19" s="29"/>
      <c r="G19" s="29"/>
      <c r="H19" s="29"/>
      <c r="I19" s="29"/>
    </row>
    <row r="20" spans="1:9" ht="15.95" customHeight="1">
      <c r="A20" s="29"/>
      <c r="B20" s="62"/>
      <c r="C20" s="62"/>
      <c r="D20" s="62"/>
      <c r="E20" s="62"/>
      <c r="F20" s="29"/>
      <c r="G20" s="29"/>
      <c r="H20" s="29"/>
      <c r="I20" s="29"/>
    </row>
    <row r="22" spans="1:9" ht="15.95" customHeight="1">
      <c r="A22" s="29"/>
      <c r="B22" s="2" t="s">
        <v>14</v>
      </c>
      <c r="C22" s="2"/>
      <c r="D22" s="1"/>
      <c r="E22" s="1"/>
      <c r="F22" s="29"/>
      <c r="G22" s="29"/>
      <c r="H22" s="29"/>
      <c r="I22" s="29"/>
    </row>
    <row r="23" spans="1:9" ht="15.95" customHeight="1" thickBot="1">
      <c r="A23" s="29"/>
      <c r="B23" s="3" t="s">
        <v>18</v>
      </c>
      <c r="C23" s="3"/>
      <c r="D23" s="1"/>
      <c r="E23" s="1"/>
      <c r="F23" s="29"/>
      <c r="G23" s="29"/>
      <c r="H23" s="29"/>
      <c r="I23" s="29"/>
    </row>
    <row r="24" spans="1:9" ht="15.95" customHeight="1">
      <c r="A24" s="29"/>
      <c r="B24" s="22" t="s">
        <v>19</v>
      </c>
      <c r="C24" s="69"/>
      <c r="D24" s="70"/>
      <c r="E24" s="70"/>
      <c r="F24" s="23"/>
      <c r="G24" s="23"/>
      <c r="H24" s="29"/>
      <c r="I24" s="29"/>
    </row>
    <row r="25" spans="1:9" ht="15.95" customHeight="1" thickBot="1">
      <c r="A25" s="29"/>
      <c r="B25" s="13" t="s">
        <v>20</v>
      </c>
      <c r="C25" s="14"/>
      <c r="D25" s="23"/>
      <c r="E25" s="23"/>
      <c r="F25" s="23"/>
      <c r="G25" s="23"/>
      <c r="H25" s="23"/>
      <c r="I25" s="23"/>
    </row>
    <row r="26" spans="1:9" ht="15.95" hidden="1" customHeight="1" thickBot="1">
      <c r="A26" s="29"/>
      <c r="B26" s="11" t="s">
        <v>21</v>
      </c>
      <c r="C26" s="12"/>
      <c r="D26" s="23"/>
      <c r="E26" s="23"/>
      <c r="F26" s="23"/>
      <c r="G26" s="23"/>
      <c r="H26" s="23"/>
      <c r="I26" s="23"/>
    </row>
    <row r="27" spans="1:9" ht="15.95" customHeight="1">
      <c r="A27" s="29"/>
      <c r="B27" s="29"/>
      <c r="C27" s="29"/>
      <c r="D27" s="23"/>
      <c r="E27" s="23"/>
      <c r="F27" s="23"/>
      <c r="G27" s="23"/>
      <c r="H27" s="23"/>
      <c r="I27" s="23"/>
    </row>
    <row r="28" spans="1:9" ht="15.95" customHeight="1">
      <c r="A28" s="29"/>
      <c r="B28" s="2" t="s">
        <v>15</v>
      </c>
      <c r="C28" s="24"/>
      <c r="D28" s="23"/>
      <c r="E28" s="23"/>
      <c r="F28" s="23"/>
      <c r="G28" s="23"/>
      <c r="H28" s="23"/>
      <c r="I28" s="23"/>
    </row>
    <row r="29" spans="1:9" ht="15.95" customHeight="1" thickBot="1">
      <c r="A29" s="29"/>
      <c r="B29" s="3" t="s">
        <v>18</v>
      </c>
      <c r="C29" s="8"/>
      <c r="D29" s="23"/>
      <c r="E29" s="23"/>
      <c r="F29" s="23"/>
      <c r="G29" s="23"/>
      <c r="H29" s="23"/>
      <c r="I29" s="23"/>
    </row>
    <row r="30" spans="1:9" ht="15.95" customHeight="1">
      <c r="A30" s="25"/>
      <c r="B30" s="26" t="s">
        <v>22</v>
      </c>
      <c r="C30" s="71"/>
      <c r="D30" s="23"/>
      <c r="E30" s="23"/>
      <c r="F30" s="23"/>
      <c r="G30" s="23"/>
      <c r="H30" s="23"/>
      <c r="I30" s="23"/>
    </row>
    <row r="31" spans="1:9" ht="15.95" customHeight="1" thickBot="1">
      <c r="A31" s="25"/>
      <c r="B31" s="27" t="s">
        <v>23</v>
      </c>
      <c r="C31" s="72"/>
      <c r="D31" s="23"/>
      <c r="E31" s="23"/>
      <c r="F31" s="23"/>
      <c r="G31" s="23"/>
      <c r="H31" s="23"/>
      <c r="I31" s="23"/>
    </row>
    <row r="32" spans="1:9" ht="15.95" customHeight="1">
      <c r="A32" s="25"/>
      <c r="B32" s="23"/>
      <c r="C32" s="23"/>
      <c r="D32" s="23"/>
      <c r="E32" s="23"/>
      <c r="F32" s="23"/>
      <c r="G32" s="23"/>
      <c r="H32" s="23"/>
      <c r="I32" s="23"/>
    </row>
    <row r="33" spans="1:8" ht="15.95" customHeight="1">
      <c r="A33" s="29"/>
      <c r="B33" s="2" t="s">
        <v>16</v>
      </c>
      <c r="C33" s="24"/>
      <c r="D33" s="24"/>
      <c r="E33" s="24"/>
      <c r="F33" s="23"/>
      <c r="G33" s="29"/>
      <c r="H33" s="29"/>
    </row>
    <row r="34" spans="1:8" ht="15.95" customHeight="1">
      <c r="A34" s="29"/>
      <c r="B34" s="61" t="s">
        <v>24</v>
      </c>
      <c r="C34" s="61"/>
      <c r="D34" s="61"/>
      <c r="E34" s="61"/>
      <c r="F34" s="23"/>
      <c r="G34" s="29"/>
      <c r="H34" s="29"/>
    </row>
    <row r="35" spans="1:8" ht="15.95" customHeight="1">
      <c r="A35" s="29"/>
      <c r="B35" s="61"/>
      <c r="C35" s="61"/>
      <c r="D35" s="61"/>
      <c r="E35" s="61"/>
      <c r="F35" s="23"/>
      <c r="G35" s="29"/>
      <c r="H35" s="29"/>
    </row>
    <row r="36" spans="1:8" ht="15.95" customHeight="1" thickBot="1">
      <c r="A36" s="29"/>
      <c r="B36" s="61"/>
      <c r="C36" s="61"/>
      <c r="D36" s="61"/>
      <c r="E36" s="61"/>
      <c r="F36" s="23"/>
      <c r="G36" s="29"/>
      <c r="H36" s="29"/>
    </row>
    <row r="37" spans="1:8" ht="15.95" customHeight="1" thickBot="1">
      <c r="A37" s="29"/>
      <c r="B37" s="45" t="s">
        <v>25</v>
      </c>
      <c r="C37" s="46"/>
      <c r="D37" s="46"/>
      <c r="E37" s="47"/>
      <c r="F37" s="23"/>
      <c r="G37" s="29"/>
      <c r="H37" s="29"/>
    </row>
    <row r="38" spans="1:8" ht="15.95" customHeight="1">
      <c r="A38" s="29"/>
      <c r="B38" s="73">
        <v>1</v>
      </c>
      <c r="C38" s="74">
        <v>2</v>
      </c>
      <c r="D38" s="74">
        <v>3</v>
      </c>
      <c r="E38" s="75">
        <v>4</v>
      </c>
      <c r="F38" s="23"/>
      <c r="G38" s="29"/>
      <c r="H38" s="29"/>
    </row>
    <row r="39" spans="1:8" ht="15.95" customHeight="1">
      <c r="A39" s="29"/>
      <c r="B39" s="51" t="s">
        <v>26</v>
      </c>
      <c r="C39" s="48" t="s">
        <v>27</v>
      </c>
      <c r="D39" s="48" t="s">
        <v>28</v>
      </c>
      <c r="E39" s="54" t="s">
        <v>29</v>
      </c>
      <c r="F39" s="23"/>
      <c r="G39" s="29"/>
      <c r="H39" s="29"/>
    </row>
    <row r="40" spans="1:8" ht="15.95" customHeight="1">
      <c r="A40" s="29"/>
      <c r="B40" s="52"/>
      <c r="C40" s="49"/>
      <c r="D40" s="49"/>
      <c r="E40" s="55"/>
      <c r="F40" s="23"/>
      <c r="G40" s="29"/>
      <c r="H40" s="29"/>
    </row>
    <row r="41" spans="1:8" ht="15.95" customHeight="1" thickBot="1">
      <c r="A41" s="29"/>
      <c r="B41" s="53"/>
      <c r="C41" s="50"/>
      <c r="D41" s="50"/>
      <c r="E41" s="56"/>
      <c r="F41" s="23"/>
      <c r="G41" s="29"/>
      <c r="H41" s="29"/>
    </row>
    <row r="42" spans="1:8" ht="14.1">
      <c r="A42" s="28">
        <v>1</v>
      </c>
      <c r="B42" s="76"/>
      <c r="C42" s="77"/>
      <c r="D42" s="78"/>
      <c r="E42" s="79"/>
      <c r="F42" s="23"/>
      <c r="G42" s="80" t="e">
        <f>#REF!</f>
        <v>#REF!</v>
      </c>
      <c r="H42" s="81" t="e">
        <f>SUMPRODUCT(--((#REF!)&lt;&gt;""))=0</f>
        <v>#REF!</v>
      </c>
    </row>
    <row r="43" spans="1:8" ht="14.1">
      <c r="A43" s="28">
        <v>2</v>
      </c>
      <c r="B43" s="82"/>
      <c r="C43" s="83"/>
      <c r="D43" s="84"/>
      <c r="E43" s="85"/>
      <c r="F43" s="23"/>
      <c r="G43" s="80" t="e">
        <f>#REF!</f>
        <v>#REF!</v>
      </c>
      <c r="H43" s="81" t="e">
        <f>SUMPRODUCT(--((#REF!)&lt;&gt;""))=0</f>
        <v>#REF!</v>
      </c>
    </row>
    <row r="44" spans="1:8" ht="14.45" thickBot="1">
      <c r="A44" s="28">
        <v>3</v>
      </c>
      <c r="B44" s="86"/>
      <c r="C44" s="87"/>
      <c r="D44" s="88"/>
      <c r="E44" s="89"/>
      <c r="F44" s="23"/>
      <c r="G44" s="80" t="e">
        <f>#REF!</f>
        <v>#REF!</v>
      </c>
      <c r="H44" s="81" t="e">
        <f>SUMPRODUCT(--((#REF!)&lt;&gt;""))=0</f>
        <v>#REF!</v>
      </c>
    </row>
    <row r="45" spans="1:8" ht="15.95" customHeight="1" thickBot="1">
      <c r="A45" s="29"/>
      <c r="B45" s="29"/>
      <c r="C45" s="29"/>
      <c r="D45" s="29"/>
      <c r="E45" s="29"/>
      <c r="F45" s="29"/>
      <c r="G45" s="29"/>
      <c r="H45" s="29"/>
    </row>
    <row r="46" spans="1:8" ht="15.95" customHeight="1">
      <c r="A46" s="29"/>
      <c r="B46" s="36" t="s">
        <v>30</v>
      </c>
      <c r="C46" s="37"/>
      <c r="D46" s="37"/>
      <c r="E46" s="90"/>
      <c r="F46" s="29"/>
      <c r="G46" s="29"/>
      <c r="H46" s="29"/>
    </row>
    <row r="47" spans="1:8" ht="15.95" customHeight="1" thickBot="1">
      <c r="A47" s="29"/>
      <c r="B47" s="38"/>
      <c r="C47" s="39"/>
      <c r="D47" s="39"/>
      <c r="E47" s="91"/>
      <c r="F47" s="29"/>
      <c r="G47" s="29"/>
      <c r="H47" s="29"/>
    </row>
    <row r="49" spans="2:5" ht="15.95" customHeight="1" thickBot="1">
      <c r="B49" s="9" t="s">
        <v>31</v>
      </c>
      <c r="C49" s="29"/>
      <c r="D49" s="29"/>
      <c r="E49" s="29"/>
    </row>
    <row r="50" spans="2:5" ht="15.95" customHeight="1">
      <c r="B50" s="92"/>
      <c r="C50" s="93"/>
      <c r="D50" s="93"/>
      <c r="E50" s="94"/>
    </row>
    <row r="51" spans="2:5" ht="15.95" customHeight="1">
      <c r="B51" s="95"/>
      <c r="C51" s="96"/>
      <c r="D51" s="96"/>
      <c r="E51" s="97"/>
    </row>
    <row r="52" spans="2:5" ht="15.95" customHeight="1">
      <c r="B52" s="95"/>
      <c r="C52" s="96"/>
      <c r="D52" s="96"/>
      <c r="E52" s="97"/>
    </row>
    <row r="53" spans="2:5" ht="15.95" customHeight="1">
      <c r="B53" s="95"/>
      <c r="C53" s="96"/>
      <c r="D53" s="96"/>
      <c r="E53" s="97"/>
    </row>
    <row r="54" spans="2:5" ht="15.95" customHeight="1">
      <c r="B54" s="95"/>
      <c r="C54" s="96"/>
      <c r="D54" s="96"/>
      <c r="E54" s="97"/>
    </row>
    <row r="55" spans="2:5" ht="15.95" customHeight="1" thickBot="1">
      <c r="B55" s="98"/>
      <c r="C55" s="99"/>
      <c r="D55" s="99"/>
      <c r="E55" s="100"/>
    </row>
    <row r="57" spans="2:5" ht="15.95" customHeight="1">
      <c r="B57" s="41" t="s">
        <v>32</v>
      </c>
      <c r="C57" s="41"/>
      <c r="D57" s="41"/>
      <c r="E57" s="41"/>
    </row>
    <row r="58" spans="2:5" ht="15.95" customHeight="1">
      <c r="B58" s="41"/>
      <c r="C58" s="41"/>
      <c r="D58" s="41"/>
      <c r="E58" s="41"/>
    </row>
    <row r="59" spans="2:5" ht="15.95" customHeight="1">
      <c r="B59" s="41"/>
      <c r="C59" s="41"/>
      <c r="D59" s="41"/>
      <c r="E59" s="41"/>
    </row>
    <row r="60" spans="2:5" ht="15.95" customHeight="1">
      <c r="B60" s="41"/>
      <c r="C60" s="41"/>
      <c r="D60" s="41"/>
      <c r="E60" s="41"/>
    </row>
    <row r="61" spans="2:5" ht="15.95" customHeight="1">
      <c r="B61" s="41"/>
      <c r="C61" s="41"/>
      <c r="D61" s="41"/>
      <c r="E61" s="41"/>
    </row>
    <row r="62" spans="2:5" ht="21" customHeight="1">
      <c r="B62" s="41"/>
      <c r="C62" s="41"/>
      <c r="D62" s="41"/>
      <c r="E62" s="41"/>
    </row>
    <row r="64" spans="2:5" ht="15.95" customHeight="1">
      <c r="B64" s="29" t="s">
        <v>33</v>
      </c>
      <c r="C64" s="29"/>
      <c r="D64" s="29"/>
      <c r="E64" s="29"/>
    </row>
  </sheetData>
  <mergeCells count="19">
    <mergeCell ref="B6:E6"/>
    <mergeCell ref="B14:E14"/>
    <mergeCell ref="B12:E12"/>
    <mergeCell ref="B10:E10"/>
    <mergeCell ref="B37:E37"/>
    <mergeCell ref="B16:C16"/>
    <mergeCell ref="B15:C15"/>
    <mergeCell ref="B34:E36"/>
    <mergeCell ref="B19:E20"/>
    <mergeCell ref="B46:D47"/>
    <mergeCell ref="B7:E7"/>
    <mergeCell ref="E46:E47"/>
    <mergeCell ref="B57:E62"/>
    <mergeCell ref="B50:E55"/>
    <mergeCell ref="B8:E8"/>
    <mergeCell ref="C39:C41"/>
    <mergeCell ref="B39:B41"/>
    <mergeCell ref="E39:E41"/>
    <mergeCell ref="D39:D41"/>
  </mergeCells>
  <dataValidations count="7">
    <dataValidation type="list" allowBlank="1" showInputMessage="1" showErrorMessage="1" sqref="C26" xr:uid="{00000000-0002-0000-0000-000000000000}">
      <formula1>Year</formula1>
    </dataValidation>
    <dataValidation type="list" allowBlank="1" showInputMessage="1" showErrorMessage="1" sqref="E42:E44" xr:uid="{00000000-0002-0000-0000-000001000000}">
      <formula1>Application_Specific_Allowance</formula1>
    </dataValidation>
    <dataValidation type="decimal" operator="greaterThan" allowBlank="1" showInputMessage="1" showErrorMessage="1" sqref="C42:D44" xr:uid="{00000000-0002-0000-0000-000002000000}">
      <formula1>0</formula1>
    </dataValidation>
    <dataValidation type="list" allowBlank="1" showInputMessage="1" showErrorMessage="1" error="Each HFC may be entered only once. Please select a valid value from the dropdown list." prompt="Each HFC may be entered only once. Please select a valid value from the dropdown list." sqref="B42:B44" xr:uid="{00000000-0002-0000-0000-000003000000}">
      <formula1>Common_Name</formula1>
    </dataValidation>
    <dataValidation type="list" allowBlank="1" showInputMessage="1" showErrorMessage="1" sqref="E46:E47" xr:uid="{00000000-0002-0000-0000-000004000000}">
      <formula1>"Yes, No"</formula1>
    </dataValidation>
    <dataValidation allowBlank="1" showInputMessage="1" showErrorMessage="1" prompt="Company ID must match the assigned ID to the company from the HFC Reporting System." sqref="C25" xr:uid="{00000000-0002-0000-0000-000005000000}"/>
    <dataValidation allowBlank="1" showInputMessage="1" showErrorMessage="1" prompt="Purchaser Company ID must match the assigned ID to the purchaser company from the HFC Reporting System." sqref="C31" xr:uid="{00000000-0002-0000-0000-000006000000}"/>
  </dataValidations>
  <hyperlinks>
    <hyperlink ref="B15" location="'Company and Transaction Info'!C24" display="Section 1 - Application-Specific Seller Identification" xr:uid="{00000000-0004-0000-0000-000000000000}"/>
    <hyperlink ref="B16" location="'Company and Transaction Info'!C30" display="Section 2 - Application-Specific Purchaser Identification" xr:uid="{00000000-0004-0000-0000-000001000000}"/>
    <hyperlink ref="B17" location="'Company and Transaction Info'!B42" display="Section 3 - Transaction Information" xr:uid="{00000000-0004-0000-0000-000002000000}"/>
    <hyperlink ref="B13" r:id="rId1" display="https://www.epa.gov/climate-hfcs-reduction/forms/hfc-allocation-rule-reporting-helpdesk" xr:uid="{00000000-0004-0000-0000-000003000000}"/>
    <hyperlink ref="D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zoomScale="85" zoomScaleNormal="85" workbookViewId="0"/>
  </sheetViews>
  <sheetFormatPr defaultColWidth="8.7109375" defaultRowHeight="12.6"/>
  <cols>
    <col min="1" max="1" width="20.85546875" style="5" bestFit="1" customWidth="1"/>
    <col min="2" max="3" width="20.85546875" style="5" customWidth="1"/>
    <col min="4" max="4" width="20.85546875" style="5" bestFit="1" customWidth="1"/>
    <col min="5" max="5" width="6" style="5" customWidth="1"/>
    <col min="6" max="6" width="45.85546875" style="5" customWidth="1"/>
    <col min="7" max="7" width="5.5703125" style="5" customWidth="1"/>
    <col min="8" max="8" width="7.85546875" style="5" bestFit="1" customWidth="1"/>
    <col min="9" max="9" width="6.140625" style="5" customWidth="1"/>
    <col min="10" max="10" width="20.85546875" style="5" bestFit="1" customWidth="1"/>
    <col min="11" max="12" width="9.140625"/>
    <col min="13" max="13" width="14.42578125" style="5" bestFit="1" customWidth="1"/>
    <col min="14" max="14" width="8.7109375" style="5"/>
    <col min="15" max="15" width="9.85546875" style="5" bestFit="1" customWidth="1"/>
    <col min="16" max="16" width="9.85546875" style="5" customWidth="1"/>
    <col min="17" max="17" width="7.85546875" style="5" bestFit="1" customWidth="1"/>
    <col min="18" max="18" width="7.85546875" style="5" customWidth="1"/>
    <col min="19" max="19" width="21.5703125" style="5" bestFit="1" customWidth="1"/>
    <col min="20" max="20" width="11.85546875" style="5" bestFit="1" customWidth="1"/>
    <col min="21" max="21" width="7.42578125" style="5" bestFit="1" customWidth="1"/>
    <col min="22" max="22" width="7.42578125" style="5" customWidth="1"/>
    <col min="23" max="16384" width="8.7109375" style="5"/>
  </cols>
  <sheetData>
    <row r="1" spans="1:9" ht="12.95">
      <c r="A1" s="4" t="s">
        <v>34</v>
      </c>
      <c r="B1" s="4" t="s">
        <v>35</v>
      </c>
      <c r="C1" s="4"/>
      <c r="D1" s="4" t="s">
        <v>36</v>
      </c>
      <c r="F1" s="4" t="s">
        <v>37</v>
      </c>
      <c r="H1" s="4" t="s">
        <v>38</v>
      </c>
      <c r="I1" s="6"/>
    </row>
    <row r="2" spans="1:9" ht="15.6">
      <c r="A2" s="7" t="s">
        <v>39</v>
      </c>
      <c r="B2" s="7" t="s">
        <v>40</v>
      </c>
      <c r="C2" s="7">
        <f>IF(COUNTIF('Company and Transaction Info'!B$42:B$44,B2)&gt;=1,"",ROW())</f>
        <v>2</v>
      </c>
      <c r="D2" s="7" t="str">
        <f>IF(ROW(B2)-ROW(B$2)+1&gt;COUNT(C$2:C$19),"",INDEX(B:B,SMALL(C$2:C$19,1+ROW(B2)-ROW(B$2))))</f>
        <v>HFC-23</v>
      </c>
      <c r="F2" s="16" t="s">
        <v>41</v>
      </c>
      <c r="H2" s="7">
        <v>2022</v>
      </c>
    </row>
    <row r="3" spans="1:9" ht="15.6">
      <c r="A3" s="7" t="s">
        <v>42</v>
      </c>
      <c r="B3" s="7" t="s">
        <v>43</v>
      </c>
      <c r="C3" s="7">
        <f>IF(COUNTIF('Company and Transaction Info'!B$42:B$44,B3)&gt;=1,"",ROW())</f>
        <v>3</v>
      </c>
      <c r="D3" s="7" t="str">
        <f t="shared" ref="D3:D19" si="0">IF(ROW(B3)-ROW(B$2)+1&gt;COUNT(C$2:C$19),"",INDEX(B:B,SMALL(C$2:C$19,1+ROW(B3)-ROW(B$2))))</f>
        <v>HFC-32</v>
      </c>
      <c r="F3" s="17" t="s">
        <v>44</v>
      </c>
      <c r="H3" s="7">
        <v>2023</v>
      </c>
    </row>
    <row r="4" spans="1:9" ht="15.6">
      <c r="A4" s="7" t="s">
        <v>45</v>
      </c>
      <c r="B4" s="7" t="s">
        <v>46</v>
      </c>
      <c r="C4" s="7">
        <f>IF(COUNTIF('Company and Transaction Info'!B$42:B$44,B4)&gt;=1,"",ROW())</f>
        <v>4</v>
      </c>
      <c r="D4" s="7" t="str">
        <f t="shared" si="0"/>
        <v>HFC-41</v>
      </c>
      <c r="F4" s="17" t="s">
        <v>47</v>
      </c>
      <c r="H4" s="7">
        <v>2024</v>
      </c>
    </row>
    <row r="5" spans="1:9" ht="15.6">
      <c r="A5" s="7" t="s">
        <v>48</v>
      </c>
      <c r="B5" s="7" t="s">
        <v>49</v>
      </c>
      <c r="C5" s="7">
        <f>IF(COUNTIF('Company and Transaction Info'!B$42:B$44,B5)&gt;=1,"",ROW())</f>
        <v>5</v>
      </c>
      <c r="D5" s="7" t="str">
        <f t="shared" si="0"/>
        <v>HFC-43-10mee</v>
      </c>
      <c r="F5" s="15" t="s">
        <v>50</v>
      </c>
      <c r="H5" s="7">
        <v>2025</v>
      </c>
    </row>
    <row r="6" spans="1:9" ht="15.6">
      <c r="A6" s="7" t="s">
        <v>51</v>
      </c>
      <c r="B6" s="7" t="s">
        <v>52</v>
      </c>
      <c r="C6" s="7">
        <f>IF(COUNTIF('Company and Transaction Info'!B$42:B$44,B6)&gt;=1,"",ROW())</f>
        <v>6</v>
      </c>
      <c r="D6" s="7" t="str">
        <f t="shared" si="0"/>
        <v>HFC-125</v>
      </c>
      <c r="F6" s="17" t="s">
        <v>53</v>
      </c>
      <c r="H6" s="7">
        <v>2026</v>
      </c>
    </row>
    <row r="7" spans="1:9" ht="15.6">
      <c r="A7" s="7" t="s">
        <v>54</v>
      </c>
      <c r="B7" s="7" t="s">
        <v>55</v>
      </c>
      <c r="C7" s="7">
        <f>IF(COUNTIF('Company and Transaction Info'!B$42:B$44,B7)&gt;=1,"",ROW())</f>
        <v>7</v>
      </c>
      <c r="D7" s="7" t="str">
        <f t="shared" si="0"/>
        <v>HFC-134</v>
      </c>
      <c r="F7" s="33" t="s">
        <v>56</v>
      </c>
      <c r="H7" s="7">
        <v>2027</v>
      </c>
    </row>
    <row r="8" spans="1:9" ht="15.6">
      <c r="A8" s="7" t="s">
        <v>57</v>
      </c>
      <c r="B8" s="7" t="s">
        <v>58</v>
      </c>
      <c r="C8" s="7">
        <f>IF(COUNTIF('Company and Transaction Info'!B$42:B$44,B8)&gt;=1,"",ROW())</f>
        <v>8</v>
      </c>
      <c r="D8" s="7" t="str">
        <f t="shared" si="0"/>
        <v>HFC-134a</v>
      </c>
      <c r="H8" s="7">
        <v>2028</v>
      </c>
    </row>
    <row r="9" spans="1:9" ht="15.6">
      <c r="A9" s="7" t="s">
        <v>59</v>
      </c>
      <c r="B9" s="7" t="s">
        <v>60</v>
      </c>
      <c r="C9" s="7">
        <f>IF(COUNTIF('Company and Transaction Info'!B$42:B$44,B9)&gt;=1,"",ROW())</f>
        <v>9</v>
      </c>
      <c r="D9" s="7" t="str">
        <f t="shared" si="0"/>
        <v>HFC-143</v>
      </c>
      <c r="H9" s="7">
        <v>2029</v>
      </c>
    </row>
    <row r="10" spans="1:9" ht="15.6">
      <c r="A10" s="7" t="s">
        <v>61</v>
      </c>
      <c r="B10" s="7" t="s">
        <v>62</v>
      </c>
      <c r="C10" s="7">
        <f>IF(COUNTIF('Company and Transaction Info'!B$42:B$44,B10)&gt;=1,"",ROW())</f>
        <v>10</v>
      </c>
      <c r="D10" s="7" t="str">
        <f t="shared" si="0"/>
        <v>HFC-143a</v>
      </c>
      <c r="H10" s="7">
        <v>2030</v>
      </c>
    </row>
    <row r="11" spans="1:9" ht="15.6">
      <c r="A11" s="7" t="s">
        <v>63</v>
      </c>
      <c r="B11" s="7" t="s">
        <v>64</v>
      </c>
      <c r="C11" s="7">
        <f>IF(COUNTIF('Company and Transaction Info'!B$42:B$44,B11)&gt;=1,"",ROW())</f>
        <v>11</v>
      </c>
      <c r="D11" s="7" t="str">
        <f t="shared" si="0"/>
        <v>HFC-152</v>
      </c>
      <c r="H11"/>
    </row>
    <row r="12" spans="1:9" ht="15.6">
      <c r="A12" s="7" t="s">
        <v>65</v>
      </c>
      <c r="B12" s="7" t="s">
        <v>66</v>
      </c>
      <c r="C12" s="7">
        <f>IF(COUNTIF('Company and Transaction Info'!B$42:B$44,B12)&gt;=1,"",ROW())</f>
        <v>12</v>
      </c>
      <c r="D12" s="7" t="str">
        <f t="shared" si="0"/>
        <v>HFC-152a</v>
      </c>
      <c r="H12"/>
    </row>
    <row r="13" spans="1:9" ht="15.6">
      <c r="A13" s="7" t="s">
        <v>67</v>
      </c>
      <c r="B13" s="7" t="s">
        <v>68</v>
      </c>
      <c r="C13" s="7">
        <f>IF(COUNTIF('Company and Transaction Info'!B$42:B$44,B13)&gt;=1,"",ROW())</f>
        <v>13</v>
      </c>
      <c r="D13" s="7" t="str">
        <f t="shared" si="0"/>
        <v>HFC-227ea</v>
      </c>
    </row>
    <row r="14" spans="1:9" ht="15.6">
      <c r="A14" s="7" t="s">
        <v>69</v>
      </c>
      <c r="B14" s="7" t="s">
        <v>70</v>
      </c>
      <c r="C14" s="7">
        <f>IF(COUNTIF('Company and Transaction Info'!B$42:B$44,B14)&gt;=1,"",ROW())</f>
        <v>14</v>
      </c>
      <c r="D14" s="7" t="str">
        <f t="shared" si="0"/>
        <v>HFC-236cb</v>
      </c>
    </row>
    <row r="15" spans="1:9" ht="15.6">
      <c r="A15" s="7" t="s">
        <v>71</v>
      </c>
      <c r="B15" s="7" t="s">
        <v>72</v>
      </c>
      <c r="C15" s="7">
        <f>IF(COUNTIF('Company and Transaction Info'!B$42:B$44,B15)&gt;=1,"",ROW())</f>
        <v>15</v>
      </c>
      <c r="D15" s="7" t="str">
        <f t="shared" si="0"/>
        <v>HFC-236ea</v>
      </c>
    </row>
    <row r="16" spans="1:9" ht="15.6">
      <c r="A16" s="7" t="s">
        <v>73</v>
      </c>
      <c r="B16" s="7" t="s">
        <v>74</v>
      </c>
      <c r="C16" s="7">
        <f>IF(COUNTIF('Company and Transaction Info'!B$42:B$44,B16)&gt;=1,"",ROW())</f>
        <v>16</v>
      </c>
      <c r="D16" s="7" t="str">
        <f t="shared" si="0"/>
        <v>HFC-236fa</v>
      </c>
    </row>
    <row r="17" spans="1:4" ht="15.6">
      <c r="A17" s="7" t="s">
        <v>75</v>
      </c>
      <c r="B17" s="7" t="s">
        <v>76</v>
      </c>
      <c r="C17" s="7">
        <f>IF(COUNTIF('Company and Transaction Info'!B$42:B$44,B17)&gt;=1,"",ROW())</f>
        <v>17</v>
      </c>
      <c r="D17" s="7" t="str">
        <f t="shared" si="0"/>
        <v>HFC-245ca</v>
      </c>
    </row>
    <row r="18" spans="1:4" ht="15.6">
      <c r="A18" s="7" t="s">
        <v>73</v>
      </c>
      <c r="B18" s="7" t="s">
        <v>77</v>
      </c>
      <c r="C18" s="7">
        <f>IF(COUNTIF('Company and Transaction Info'!B$42:B$44,B18)&gt;=1,"",ROW())</f>
        <v>18</v>
      </c>
      <c r="D18" s="7" t="str">
        <f t="shared" si="0"/>
        <v>HFC-245fa</v>
      </c>
    </row>
    <row r="19" spans="1:4" ht="15.6">
      <c r="A19" s="7" t="s">
        <v>78</v>
      </c>
      <c r="B19" s="7" t="s">
        <v>79</v>
      </c>
      <c r="C19" s="7">
        <f>IF(COUNTIF('Company and Transaction Info'!B$42:B$44,B19)&gt;=1,"",ROW())</f>
        <v>19</v>
      </c>
      <c r="D19" s="7" t="str">
        <f t="shared" si="0"/>
        <v>HFC-365mfc</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38CEA-7E01-4F78-8089-769C3833A8D5}"/>
</file>

<file path=customXml/itemProps2.xml><?xml version="1.0" encoding="utf-8"?>
<ds:datastoreItem xmlns:ds="http://schemas.openxmlformats.org/officeDocument/2006/customXml" ds:itemID="{E6E2B4E0-1550-4456-AB01-D036D309D256}"/>
</file>

<file path=customXml/itemProps3.xml><?xml version="1.0" encoding="utf-8"?>
<ds:datastoreItem xmlns:ds="http://schemas.openxmlformats.org/officeDocument/2006/customXml" ds:itemID="{15867219-6C88-4DCB-A2E5-E7BFFCDCC47E}"/>
</file>

<file path=customXml/itemProps4.xml><?xml version="1.0" encoding="utf-8"?>
<ds:datastoreItem xmlns:ds="http://schemas.openxmlformats.org/officeDocument/2006/customXml" ds:itemID="{D760439A-36AA-40BB-A7A8-135297DEE948}"/>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2025-07-17T13:50:33Z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0x0101003EB04EF5C753074E8F20D27BC3DE7DE2</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