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 codeName="{899C9086-67A9-5B14-2C2D-5A8001700F7D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FSA\AO\RRFIDG\IC\0560-XXXX ECAP\"/>
    </mc:Choice>
  </mc:AlternateContent>
  <xr:revisionPtr revIDLastSave="0" documentId="13_ncr:1_{078B3A03-8795-477A-84B1-E0F4D07FC7BD}" xr6:coauthVersionLast="47" xr6:coauthVersionMax="47" xr10:uidLastSave="{00000000-0000-0000-0000-000000000000}"/>
  <workbookProtection workbookPassword="CA59" lockStructure="1"/>
  <bookViews>
    <workbookView xWindow="19150" yWindow="110" windowWidth="19190" windowHeight="10070" xr2:uid="{00000000-000D-0000-FFFF-FFFF00000000}"/>
  </bookViews>
  <sheets>
    <sheet name="Sheet1" sheetId="19" r:id="rId1"/>
  </sheets>
  <definedNames>
    <definedName name="_xlnm.Print_Area" localSheetId="0">Sheet1!$A$1:$R$37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5" i="19" l="1"/>
  <c r="J26" i="19"/>
  <c r="M26" i="19" s="1"/>
  <c r="J27" i="19"/>
  <c r="M27" i="19" s="1"/>
  <c r="J28" i="19"/>
  <c r="M28" i="19" s="1"/>
  <c r="J22" i="19" l="1"/>
  <c r="M22" i="19" s="1"/>
  <c r="R22" i="19" s="1"/>
  <c r="J24" i="19"/>
  <c r="M24" i="19" s="1"/>
  <c r="R24" i="19" s="1"/>
  <c r="J23" i="19"/>
  <c r="M23" i="19" s="1"/>
  <c r="R23" i="19" s="1"/>
  <c r="J21" i="19"/>
  <c r="M21" i="19" s="1"/>
  <c r="R21" i="19" s="1"/>
  <c r="R26" i="19" l="1"/>
  <c r="R27" i="19"/>
  <c r="R28" i="19"/>
  <c r="R25" i="19" l="1"/>
  <c r="J20" i="19"/>
  <c r="M20" i="19" l="1"/>
  <c r="M35" i="19" s="1"/>
  <c r="J35" i="19"/>
  <c r="J36" i="19" s="1"/>
  <c r="P35" i="19"/>
  <c r="P36" i="19" s="1"/>
  <c r="L35" i="19" l="1"/>
  <c r="L36" i="19" s="1"/>
  <c r="M36" i="19"/>
  <c r="M37" i="19" s="1"/>
  <c r="R20" i="19"/>
  <c r="R35" i="19" s="1"/>
  <c r="R36" i="19" s="1"/>
  <c r="J37" i="19"/>
</calcChain>
</file>

<file path=xl/sharedStrings.xml><?xml version="1.0" encoding="utf-8"?>
<sst xmlns="http://schemas.openxmlformats.org/spreadsheetml/2006/main" count="90" uniqueCount="82">
  <si>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OMB-83-I: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</si>
  <si>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</si>
  <si>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</si>
  <si>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</si>
  <si>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</si>
  <si>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</si>
  <si>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</si>
  <si>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</si>
  <si>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RESPONDENT COST</t>
  </si>
  <si>
    <t>TOTAL BURDEN HOURS</t>
  </si>
  <si>
    <t>TOTAL</t>
  </si>
  <si>
    <t>FORMS NO (S)</t>
  </si>
  <si>
    <t>NO. OF</t>
  </si>
  <si>
    <t>NO OF</t>
  </si>
  <si>
    <t>TOTAL ANNUAL</t>
  </si>
  <si>
    <t>HOURS</t>
  </si>
  <si>
    <t xml:space="preserve"> (Col. F x G)</t>
  </si>
  <si>
    <t xml:space="preserve">NO. OF </t>
  </si>
  <si>
    <t xml:space="preserve">ANNUAL </t>
  </si>
  <si>
    <t>RECORD-</t>
  </si>
  <si>
    <t>COST</t>
  </si>
  <si>
    <t>SECTION OF</t>
  </si>
  <si>
    <t>DESCRIPTION</t>
  </si>
  <si>
    <t>(If "none"</t>
  </si>
  <si>
    <t>RESPONDENTS</t>
  </si>
  <si>
    <t>RESPONSES</t>
  </si>
  <si>
    <t xml:space="preserve">PER  </t>
  </si>
  <si>
    <t>(H)</t>
  </si>
  <si>
    <t>HOURS PER</t>
  </si>
  <si>
    <t>KEEPING HOURS</t>
  </si>
  <si>
    <t>PER</t>
  </si>
  <si>
    <t>REGS.</t>
  </si>
  <si>
    <t>so state)</t>
  </si>
  <si>
    <t xml:space="preserve">PER </t>
  </si>
  <si>
    <t>(Col. D x E)</t>
  </si>
  <si>
    <t>RESPONSE</t>
  </si>
  <si>
    <t>KEEPERS</t>
  </si>
  <si>
    <t>(Col. I x J)</t>
  </si>
  <si>
    <t>HOUR</t>
  </si>
  <si>
    <t>(Col. H x L)</t>
  </si>
  <si>
    <t>RESPONDENT</t>
  </si>
  <si>
    <t>EXEMPT</t>
  </si>
  <si>
    <t>NON-EXEMPT</t>
  </si>
  <si>
    <t>KEEPER</t>
  </si>
  <si>
    <t>(A)</t>
  </si>
  <si>
    <t>(B)</t>
  </si>
  <si>
    <t>(C)</t>
  </si>
  <si>
    <t>(D)</t>
  </si>
  <si>
    <t>(E)</t>
  </si>
  <si>
    <t>(F)</t>
  </si>
  <si>
    <t>(G)</t>
  </si>
  <si>
    <t>(I)</t>
  </si>
  <si>
    <t>(J)</t>
  </si>
  <si>
    <t>(K)</t>
  </si>
  <si>
    <t>(L)</t>
  </si>
  <si>
    <t>(M)</t>
  </si>
  <si>
    <t>Customer Data Worksheet</t>
  </si>
  <si>
    <t>AD-2047</t>
  </si>
  <si>
    <t>Member Information for Legal Entities</t>
  </si>
  <si>
    <t>CCC-901</t>
  </si>
  <si>
    <t>AD-1026</t>
  </si>
  <si>
    <t>SUBTOTAL</t>
  </si>
  <si>
    <t>TOTAL OF ALL PAGES</t>
  </si>
  <si>
    <t>TOTAL - COLUMNS "F" AND "I" = OMB 83-I, 13b; COLUMNS "H" AND "K" = OMB 83-I, 13c</t>
  </si>
  <si>
    <t>Highly Erodible Land Conservation (HELC) and Wetland Conservation (WC) Certification (exempt from PRA 16 U.S.C. 3846)</t>
  </si>
  <si>
    <t>7 CFR part 1400</t>
  </si>
  <si>
    <t>0503-NEW</t>
  </si>
  <si>
    <t>75% of Average Gross Income from Farming, Ranching, or Forestry Certification</t>
  </si>
  <si>
    <t>CCC-943</t>
  </si>
  <si>
    <t>Report of Acreage</t>
  </si>
  <si>
    <t>FSA-578</t>
  </si>
  <si>
    <t>Notice of Loss and Application for Payment (Part B only)</t>
  </si>
  <si>
    <t>7 CFR part 12</t>
  </si>
  <si>
    <t>Emergency Commodity Assistance Program (ECAP)</t>
  </si>
  <si>
    <t>Emergency Commodity Assistance Program (ECAP) Application</t>
  </si>
  <si>
    <t>FSA-63 ECAP</t>
  </si>
  <si>
    <t>CCC-576</t>
  </si>
  <si>
    <t>CCC-902E</t>
  </si>
  <si>
    <t>CCC-902I</t>
  </si>
  <si>
    <t>Farm Operating Plan for Legal Entities</t>
  </si>
  <si>
    <t>Farm Operating Plan for Individuals</t>
  </si>
  <si>
    <t>7 CFR part 718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</si>
</sst>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000"/>
    <numFmt numFmtId="166" formatCode="mmmm\ d\,\ yyyy"/>
    <numFmt numFmtId="167" formatCode="&quot;$&quot;#,##0.0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0">
    <xf numFmtId="0" fontId="0" fillId="0" borderId="0" xfId="0"/>
    <xf numFmtId="0" fontId="1" fillId="0" borderId="0" xfId="0" applyFont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0" fontId="8" fillId="0" borderId="0" xfId="0" applyFont="1"/>
    <xf numFmtId="0" fontId="1" fillId="0" borderId="5" xfId="0" applyFont="1" applyBorder="1"/>
    <xf numFmtId="0" fontId="1" fillId="0" borderId="3" xfId="0" applyFont="1" applyBorder="1"/>
    <xf numFmtId="0" fontId="1" fillId="0" borderId="2" xfId="0" applyFont="1" applyBorder="1"/>
    <xf numFmtId="0" fontId="1" fillId="0" borderId="6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10" fillId="0" borderId="0" xfId="0" applyFont="1" applyAlignment="1">
      <alignment horizontal="left" vertical="top" wrapText="1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5" xfId="0" applyNumberFormat="1" applyFont="1" applyBorder="1" applyAlignment="1">
      <alignment vertical="center"/>
    </xf>
    <xf numFmtId="4" fontId="5" fillId="0" borderId="9" xfId="0" applyNumberFormat="1" applyFont="1" applyBorder="1" applyAlignment="1">
      <alignment vertical="center"/>
    </xf>
    <xf numFmtId="1" fontId="5" fillId="0" borderId="5" xfId="0" applyNumberFormat="1" applyFont="1" applyBorder="1" applyAlignment="1">
      <alignment horizontal="left" vertical="center"/>
    </xf>
    <xf numFmtId="4" fontId="5" fillId="0" borderId="0" xfId="0" applyNumberFormat="1" applyFont="1"/>
    <xf numFmtId="1" fontId="5" fillId="0" borderId="9" xfId="0" applyNumberFormat="1" applyFont="1" applyBorder="1" applyAlignment="1">
      <alignment horizontal="left" vertical="center"/>
    </xf>
    <xf numFmtId="0" fontId="1" fillId="0" borderId="0" xfId="0" applyFont="1" applyAlignment="1" applyProtection="1">
      <alignment wrapText="1"/>
      <protection locked="0"/>
    </xf>
    <xf numFmtId="0" fontId="1" fillId="0" borderId="4" xfId="0" applyFont="1" applyBorder="1" applyAlignment="1">
      <alignment wrapText="1"/>
    </xf>
    <xf numFmtId="0" fontId="1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1" fillId="0" borderId="2" xfId="0" applyFont="1" applyBorder="1" applyAlignment="1">
      <alignment wrapText="1"/>
    </xf>
    <xf numFmtId="0" fontId="3" fillId="0" borderId="7" xfId="0" applyFont="1" applyBorder="1" applyAlignment="1">
      <alignment horizontal="center" wrapText="1"/>
    </xf>
    <xf numFmtId="2" fontId="1" fillId="0" borderId="0" xfId="0" applyNumberFormat="1" applyFont="1"/>
    <xf numFmtId="2" fontId="1" fillId="0" borderId="3" xfId="0" applyNumberFormat="1" applyFont="1" applyBorder="1"/>
    <xf numFmtId="2" fontId="7" fillId="0" borderId="3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/>
    <xf numFmtId="2" fontId="1" fillId="0" borderId="4" xfId="0" applyNumberFormat="1" applyFont="1" applyBorder="1"/>
    <xf numFmtId="2" fontId="1" fillId="0" borderId="19" xfId="0" applyNumberFormat="1" applyFont="1" applyBorder="1"/>
    <xf numFmtId="166" fontId="5" fillId="0" borderId="4" xfId="0" applyNumberFormat="1" applyFont="1" applyBorder="1" applyAlignment="1">
      <alignment horizontal="center" vertical="center"/>
    </xf>
    <xf numFmtId="166" fontId="5" fillId="0" borderId="19" xfId="0" applyNumberFormat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center"/>
    </xf>
    <xf numFmtId="2" fontId="4" fillId="0" borderId="19" xfId="0" applyNumberFormat="1" applyFont="1" applyBorder="1" applyAlignment="1">
      <alignment horizontal="center" vertical="center"/>
    </xf>
    <xf numFmtId="2" fontId="7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0" fontId="12" fillId="0" borderId="14" xfId="0" applyFont="1" applyBorder="1"/>
    <xf numFmtId="0" fontId="12" fillId="0" borderId="21" xfId="0" applyFont="1" applyBorder="1"/>
    <xf numFmtId="2" fontId="3" fillId="0" borderId="13" xfId="0" applyNumberFormat="1" applyFont="1" applyBorder="1" applyAlignment="1">
      <alignment horizontal="center"/>
    </xf>
    <xf numFmtId="2" fontId="7" fillId="0" borderId="20" xfId="0" applyNumberFormat="1" applyFont="1" applyBorder="1" applyAlignment="1">
      <alignment horizontal="center"/>
    </xf>
    <xf numFmtId="2" fontId="7" fillId="0" borderId="24" xfId="0" applyNumberFormat="1" applyFont="1" applyBorder="1" applyAlignment="1">
      <alignment horizontal="center"/>
    </xf>
    <xf numFmtId="2" fontId="3" fillId="0" borderId="24" xfId="0" applyNumberFormat="1" applyFont="1" applyBorder="1" applyAlignment="1">
      <alignment horizontal="center"/>
    </xf>
    <xf numFmtId="2" fontId="3" fillId="0" borderId="23" xfId="0" applyNumberFormat="1" applyFont="1" applyBorder="1" applyAlignment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167" fontId="5" fillId="0" borderId="4" xfId="0" applyNumberFormat="1" applyFont="1" applyBorder="1" applyAlignment="1" applyProtection="1">
      <alignment vertical="center"/>
      <protection locked="0"/>
    </xf>
    <xf numFmtId="0" fontId="1" fillId="0" borderId="5" xfId="0" applyFont="1" applyBorder="1" applyAlignment="1">
      <alignment wrapText="1"/>
    </xf>
    <xf numFmtId="3" fontId="5" fillId="0" borderId="0" xfId="0" applyNumberFormat="1" applyFont="1" applyAlignment="1">
      <alignment vertical="center"/>
    </xf>
    <xf numFmtId="3" fontId="5" fillId="0" borderId="5" xfId="0" applyNumberFormat="1" applyFont="1" applyBorder="1" applyAlignment="1">
      <alignment vertical="center"/>
    </xf>
    <xf numFmtId="3" fontId="5" fillId="0" borderId="9" xfId="0" applyNumberFormat="1" applyFont="1" applyBorder="1" applyAlignment="1">
      <alignment vertical="center"/>
    </xf>
    <xf numFmtId="3" fontId="6" fillId="0" borderId="9" xfId="0" applyNumberFormat="1" applyFont="1" applyBorder="1" applyAlignment="1">
      <alignment vertical="center"/>
    </xf>
    <xf numFmtId="49" fontId="5" fillId="2" borderId="5" xfId="0" applyNumberFormat="1" applyFont="1" applyFill="1" applyBorder="1" applyAlignment="1">
      <alignment horizontal="left" vertical="center" wrapText="1"/>
    </xf>
    <xf numFmtId="3" fontId="5" fillId="2" borderId="6" xfId="0" applyNumberFormat="1" applyFont="1" applyFill="1" applyBorder="1" applyAlignment="1">
      <alignment vertical="center"/>
    </xf>
    <xf numFmtId="3" fontId="5" fillId="2" borderId="5" xfId="0" applyNumberFormat="1" applyFont="1" applyFill="1" applyBorder="1" applyAlignment="1">
      <alignment vertical="center"/>
    </xf>
    <xf numFmtId="49" fontId="5" fillId="2" borderId="9" xfId="0" applyNumberFormat="1" applyFont="1" applyFill="1" applyBorder="1" applyAlignment="1">
      <alignment horizontal="left" vertical="center" wrapText="1"/>
    </xf>
    <xf numFmtId="3" fontId="5" fillId="2" borderId="10" xfId="0" applyNumberFormat="1" applyFont="1" applyFill="1" applyBorder="1" applyAlignment="1">
      <alignment vertical="center"/>
    </xf>
    <xf numFmtId="3" fontId="5" fillId="2" borderId="9" xfId="0" applyNumberFormat="1" applyFont="1" applyFill="1" applyBorder="1" applyAlignment="1">
      <alignment vertical="center"/>
    </xf>
    <xf numFmtId="1" fontId="5" fillId="2" borderId="5" xfId="0" applyNumberFormat="1" applyFont="1" applyFill="1" applyBorder="1" applyAlignment="1">
      <alignment vertical="center"/>
    </xf>
    <xf numFmtId="1" fontId="5" fillId="2" borderId="9" xfId="0" applyNumberFormat="1" applyFont="1" applyFill="1" applyBorder="1" applyAlignment="1">
      <alignment vertical="center"/>
    </xf>
    <xf numFmtId="167" fontId="5" fillId="2" borderId="14" xfId="0" applyNumberFormat="1" applyFont="1" applyFill="1" applyBorder="1" applyAlignment="1">
      <alignment vertical="center"/>
    </xf>
    <xf numFmtId="167" fontId="5" fillId="2" borderId="15" xfId="0" applyNumberFormat="1" applyFont="1" applyFill="1" applyBorder="1" applyAlignment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7" xfId="0" applyNumberFormat="1" applyFont="1" applyBorder="1" applyAlignment="1">
      <alignment vertical="center"/>
    </xf>
    <xf numFmtId="0" fontId="1" fillId="0" borderId="27" xfId="0" applyFont="1" applyBorder="1"/>
    <xf numFmtId="3" fontId="5" fillId="0" borderId="24" xfId="0" applyNumberFormat="1" applyFont="1" applyBorder="1" applyAlignment="1" applyProtection="1">
      <alignment vertical="center"/>
      <protection locked="0"/>
    </xf>
    <xf numFmtId="3" fontId="5" fillId="0" borderId="20" xfId="0" applyNumberFormat="1" applyFont="1" applyBorder="1" applyAlignment="1">
      <alignment vertical="center"/>
    </xf>
    <xf numFmtId="3" fontId="5" fillId="0" borderId="26" xfId="0" applyNumberFormat="1" applyFont="1" applyBorder="1" applyAlignment="1">
      <alignment vertical="center"/>
    </xf>
    <xf numFmtId="3" fontId="5" fillId="0" borderId="25" xfId="0" applyNumberFormat="1" applyFont="1" applyBorder="1" applyAlignment="1">
      <alignment vertical="center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3" fontId="14" fillId="0" borderId="3" xfId="0" applyNumberFormat="1" applyFont="1" applyBorder="1" applyAlignment="1" applyProtection="1">
      <alignment vertical="center"/>
      <protection locked="0"/>
    </xf>
    <xf numFmtId="3" fontId="14" fillId="0" borderId="2" xfId="0" applyNumberFormat="1" applyFont="1" applyBorder="1" applyAlignment="1" applyProtection="1">
      <alignment vertical="center"/>
      <protection locked="0"/>
    </xf>
    <xf numFmtId="3" fontId="14" fillId="0" borderId="0" xfId="0" applyNumberFormat="1" applyFont="1" applyAlignment="1">
      <alignment vertical="center"/>
    </xf>
    <xf numFmtId="2" fontId="14" fillId="0" borderId="2" xfId="0" applyNumberFormat="1" applyFont="1" applyBorder="1" applyAlignment="1" applyProtection="1">
      <alignment vertical="center"/>
      <protection locked="0"/>
    </xf>
    <xf numFmtId="3" fontId="14" fillId="0" borderId="0" xfId="0" applyNumberFormat="1" applyFont="1"/>
    <xf numFmtId="3" fontId="14" fillId="0" borderId="2" xfId="0" applyNumberFormat="1" applyFont="1" applyBorder="1" applyAlignment="1">
      <alignment vertical="center"/>
    </xf>
    <xf numFmtId="164" fontId="14" fillId="0" borderId="2" xfId="0" applyNumberFormat="1" applyFont="1" applyBorder="1" applyAlignment="1" applyProtection="1">
      <alignment vertical="center"/>
      <protection locked="0"/>
    </xf>
    <xf numFmtId="4" fontId="14" fillId="0" borderId="3" xfId="0" applyNumberFormat="1" applyFont="1" applyBorder="1" applyAlignment="1" applyProtection="1">
      <alignment vertical="center"/>
      <protection locked="0"/>
    </xf>
    <xf numFmtId="167" fontId="14" fillId="0" borderId="4" xfId="0" applyNumberFormat="1" applyFont="1" applyBorder="1" applyAlignment="1" applyProtection="1">
      <alignment vertical="center"/>
      <protection locked="0"/>
    </xf>
    <xf numFmtId="3" fontId="14" fillId="0" borderId="24" xfId="0" applyNumberFormat="1" applyFont="1" applyBorder="1" applyAlignment="1" applyProtection="1">
      <alignment vertical="center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3" fillId="0" borderId="12" xfId="0" applyFont="1" applyBorder="1" applyAlignment="1">
      <alignment horizontal="left" vertical="top" wrapText="1"/>
    </xf>
    <xf numFmtId="3" fontId="14" fillId="0" borderId="0" xfId="0" applyNumberFormat="1" applyFont="1" applyAlignment="1">
      <alignment horizontal="right" vertical="center"/>
    </xf>
    <xf numFmtId="2" fontId="14" fillId="3" borderId="2" xfId="0" applyNumberFormat="1" applyFont="1" applyFill="1" applyBorder="1" applyAlignment="1" applyProtection="1">
      <alignment vertical="center"/>
      <protection locked="0"/>
    </xf>
    <xf numFmtId="49" fontId="6" fillId="0" borderId="15" xfId="0" applyNumberFormat="1" applyFont="1" applyBorder="1" applyAlignment="1">
      <alignment horizontal="right" vertical="center" wrapText="1"/>
    </xf>
    <xf numFmtId="0" fontId="0" fillId="0" borderId="16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49" fontId="6" fillId="0" borderId="15" xfId="0" applyNumberFormat="1" applyFont="1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49" fontId="6" fillId="0" borderId="17" xfId="0" applyNumberFormat="1" applyFont="1" applyBorder="1" applyAlignment="1">
      <alignment horizontal="right" vertical="center"/>
    </xf>
    <xf numFmtId="0" fontId="0" fillId="0" borderId="18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14" fillId="0" borderId="0" xfId="0" applyFont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2" fontId="9" fillId="0" borderId="14" xfId="0" applyNumberFormat="1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2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9" fillId="0" borderId="1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8" xfId="0" applyBorder="1" applyAlignment="1">
      <alignment horizontal="center"/>
    </xf>
    <xf numFmtId="165" fontId="5" fillId="0" borderId="4" xfId="0" applyNumberFormat="1" applyFont="1" applyBorder="1" applyAlignment="1">
      <alignment horizontal="left" vertical="top" wrapText="1"/>
    </xf>
    <xf numFmtId="0" fontId="5" fillId="0" borderId="0" xfId="0" applyFont="1" applyAlignment="1">
      <alignment wrapText="1"/>
    </xf>
    <xf numFmtId="0" fontId="5" fillId="0" borderId="3" xfId="0" applyFont="1" applyBorder="1" applyAlignment="1">
      <alignment wrapText="1"/>
    </xf>
    <xf numFmtId="0" fontId="5" fillId="0" borderId="4" xfId="0" applyFont="1" applyBorder="1" applyAlignment="1">
      <alignment wrapText="1"/>
    </xf>
    <xf numFmtId="0" fontId="5" fillId="0" borderId="13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5" fillId="0" borderId="8" xfId="0" applyFont="1" applyBorder="1" applyAlignment="1">
      <alignment wrapText="1"/>
    </xf>
    <xf numFmtId="2" fontId="4" fillId="0" borderId="12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166" fontId="5" fillId="0" borderId="8" xfId="0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2" fontId="5" fillId="0" borderId="6" xfId="0" applyNumberFormat="1" applyFont="1" applyBorder="1"/>
    <xf numFmtId="0" fontId="5" fillId="0" borderId="3" xfId="0" applyFont="1" applyBorder="1"/>
    <xf numFmtId="0" fontId="13" fillId="0" borderId="12" xfId="0" applyFont="1" applyBorder="1" applyAlignment="1">
      <alignment horizontal="left" vertical="top" wrapText="1"/>
    </xf>
    <xf numFmtId="0" fontId="12" fillId="0" borderId="12" xfId="0" applyFont="1" applyBorder="1"/>
    <xf numFmtId="0" fontId="12" fillId="0" borderId="6" xfId="0" applyFont="1" applyBorder="1"/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2" fontId="8" fillId="0" borderId="1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06/relationships/vbaProject" Target="vbaProject.bin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AA37"/>
  <sheetViews>
    <sheetView tabSelected="1" topLeftCell="A29" zoomScale="90" zoomScaleNormal="90" zoomScaleSheetLayoutView="75" workbookViewId="0">
      <selection activeCell="I3" sqref="I3:N9"/>
    </sheetView>
  </sheetViews>
  <sheetFormatPr defaultColWidth="9.140625" defaultRowHeight="8.25" x14ac:dyDescent="0.15"/>
  <cols>
    <col min="1" max="1" width="11.140625" style="1" customWidth="1"/>
    <col min="2" max="6" width="7.85546875" style="1" customWidth="1"/>
    <col min="7" max="7" width="10.140625" style="24" customWidth="1"/>
    <col min="8" max="8" width="9.140625" style="4"/>
    <col min="9" max="9" width="11.5703125" style="4" bestFit="1" customWidth="1"/>
    <col min="10" max="10" width="14" style="1" customWidth="1"/>
    <col min="11" max="11" width="9.140625" style="4"/>
    <col min="12" max="13" width="13.42578125" style="1" customWidth="1"/>
    <col min="14" max="14" width="8.140625" style="4" customWidth="1"/>
    <col min="15" max="15" width="7.85546875" style="4" customWidth="1"/>
    <col min="16" max="16" width="9.140625" style="31" customWidth="1"/>
    <col min="17" max="17" width="9.5703125" style="30" customWidth="1"/>
    <col min="18" max="18" width="12.85546875" style="30" customWidth="1"/>
    <col min="19" max="16384" width="9.140625" style="1"/>
  </cols>
  <sheetData>
    <row r="1" spans="1:21" ht="11.1" customHeight="1" x14ac:dyDescent="0.2">
      <c r="A1" s="149" t="s">
        <v>0</v>
      </c>
      <c r="B1" s="150"/>
      <c r="C1" s="150"/>
      <c r="D1" s="150"/>
      <c r="E1" s="150"/>
      <c r="F1" s="150"/>
      <c r="G1" s="150"/>
      <c r="H1" s="151"/>
      <c r="I1" s="160" t="s">
        <v>1</v>
      </c>
      <c r="J1" s="161"/>
      <c r="K1" s="161"/>
      <c r="L1" s="161"/>
      <c r="M1" s="161"/>
      <c r="N1" s="162"/>
      <c r="O1" s="91" t="s">
        <v>2</v>
      </c>
      <c r="P1" s="158" t="s">
        <v>66</v>
      </c>
      <c r="Q1" s="45"/>
      <c r="R1" s="46"/>
      <c r="S1" s="36"/>
      <c r="T1" s="36"/>
      <c r="U1" s="36"/>
    </row>
    <row r="2" spans="1:21" ht="8.25" customHeight="1" x14ac:dyDescent="0.15">
      <c r="A2" s="152"/>
      <c r="B2" s="153"/>
      <c r="C2" s="153"/>
      <c r="D2" s="153"/>
      <c r="E2" s="153"/>
      <c r="F2" s="153"/>
      <c r="G2" s="153"/>
      <c r="H2" s="154"/>
      <c r="I2" s="17"/>
      <c r="K2" s="1"/>
      <c r="N2" s="10"/>
      <c r="O2" s="1"/>
      <c r="P2" s="159"/>
      <c r="Q2" s="37"/>
      <c r="R2" s="38"/>
    </row>
    <row r="3" spans="1:21" ht="12.75" customHeight="1" x14ac:dyDescent="0.15">
      <c r="A3" s="152"/>
      <c r="B3" s="153"/>
      <c r="C3" s="153"/>
      <c r="D3" s="153"/>
      <c r="E3" s="153"/>
      <c r="F3" s="153"/>
      <c r="G3" s="153"/>
      <c r="H3" s="154"/>
      <c r="I3" s="133" t="s">
        <v>73</v>
      </c>
      <c r="J3" s="134"/>
      <c r="K3" s="134"/>
      <c r="L3" s="134"/>
      <c r="M3" s="134"/>
      <c r="N3" s="135"/>
      <c r="Q3" s="37"/>
      <c r="R3" s="38"/>
    </row>
    <row r="4" spans="1:21" ht="8.25" customHeight="1" x14ac:dyDescent="0.15">
      <c r="A4" s="152"/>
      <c r="B4" s="153"/>
      <c r="C4" s="153"/>
      <c r="D4" s="153"/>
      <c r="E4" s="153"/>
      <c r="F4" s="153"/>
      <c r="G4" s="153"/>
      <c r="H4" s="154"/>
      <c r="I4" s="136"/>
      <c r="J4" s="134"/>
      <c r="K4" s="134"/>
      <c r="L4" s="134"/>
      <c r="M4" s="134"/>
      <c r="N4" s="135"/>
      <c r="O4" s="8" t="s">
        <v>3</v>
      </c>
      <c r="Q4" s="37"/>
      <c r="R4" s="38"/>
    </row>
    <row r="5" spans="1:21" ht="8.25" customHeight="1" x14ac:dyDescent="0.15">
      <c r="A5" s="152"/>
      <c r="B5" s="153"/>
      <c r="C5" s="153"/>
      <c r="D5" s="153"/>
      <c r="E5" s="153"/>
      <c r="F5" s="153"/>
      <c r="G5" s="153"/>
      <c r="H5" s="154"/>
      <c r="I5" s="136"/>
      <c r="J5" s="134"/>
      <c r="K5" s="134"/>
      <c r="L5" s="134"/>
      <c r="M5" s="134"/>
      <c r="N5" s="135"/>
      <c r="O5" s="145">
        <v>45712</v>
      </c>
      <c r="P5" s="146"/>
      <c r="Q5" s="37"/>
      <c r="R5" s="38"/>
    </row>
    <row r="6" spans="1:21" ht="9" customHeight="1" x14ac:dyDescent="0.15">
      <c r="A6" s="152"/>
      <c r="B6" s="153"/>
      <c r="C6" s="153"/>
      <c r="D6" s="153"/>
      <c r="E6" s="153"/>
      <c r="F6" s="153"/>
      <c r="G6" s="153"/>
      <c r="H6" s="154"/>
      <c r="I6" s="136"/>
      <c r="J6" s="134"/>
      <c r="K6" s="134"/>
      <c r="L6" s="134"/>
      <c r="M6" s="134"/>
      <c r="N6" s="135"/>
      <c r="O6" s="147"/>
      <c r="P6" s="148"/>
      <c r="Q6" s="37"/>
      <c r="R6" s="38"/>
    </row>
    <row r="7" spans="1:21" ht="8.25" customHeight="1" x14ac:dyDescent="0.15">
      <c r="A7" s="152"/>
      <c r="B7" s="153"/>
      <c r="C7" s="153"/>
      <c r="D7" s="153"/>
      <c r="E7" s="153"/>
      <c r="F7" s="153"/>
      <c r="G7" s="153"/>
      <c r="H7" s="154"/>
      <c r="I7" s="136"/>
      <c r="J7" s="134"/>
      <c r="K7" s="134"/>
      <c r="L7" s="134"/>
      <c r="M7" s="134"/>
      <c r="N7" s="135"/>
      <c r="O7" s="1"/>
      <c r="Q7" s="37"/>
      <c r="R7" s="38"/>
    </row>
    <row r="8" spans="1:21" ht="4.5" customHeight="1" x14ac:dyDescent="0.15">
      <c r="A8" s="152"/>
      <c r="B8" s="153"/>
      <c r="C8" s="153"/>
      <c r="D8" s="153"/>
      <c r="E8" s="153"/>
      <c r="F8" s="153"/>
      <c r="G8" s="153"/>
      <c r="H8" s="154"/>
      <c r="I8" s="136"/>
      <c r="J8" s="134"/>
      <c r="K8" s="134"/>
      <c r="L8" s="134"/>
      <c r="M8" s="134"/>
      <c r="N8" s="135"/>
      <c r="Q8" s="39"/>
      <c r="R8" s="40"/>
    </row>
    <row r="9" spans="1:21" ht="8.25" hidden="1" customHeight="1" x14ac:dyDescent="0.15">
      <c r="A9" s="155"/>
      <c r="B9" s="156"/>
      <c r="C9" s="156"/>
      <c r="D9" s="156"/>
      <c r="E9" s="156"/>
      <c r="F9" s="156"/>
      <c r="G9" s="156"/>
      <c r="H9" s="157"/>
      <c r="I9" s="137"/>
      <c r="J9" s="138"/>
      <c r="K9" s="138"/>
      <c r="L9" s="138"/>
      <c r="M9" s="138"/>
      <c r="N9" s="139"/>
      <c r="Q9" s="39"/>
      <c r="R9" s="40"/>
    </row>
    <row r="10" spans="1:21" x14ac:dyDescent="0.15">
      <c r="A10" s="163" t="s">
        <v>4</v>
      </c>
      <c r="B10" s="164"/>
      <c r="C10" s="164"/>
      <c r="D10" s="164"/>
      <c r="E10" s="164"/>
      <c r="F10" s="165"/>
      <c r="G10" s="54"/>
      <c r="H10" s="169" t="s">
        <v>5</v>
      </c>
      <c r="I10" s="140"/>
      <c r="J10" s="140"/>
      <c r="K10" s="140"/>
      <c r="L10" s="140"/>
      <c r="M10" s="140"/>
      <c r="N10" s="140"/>
      <c r="O10" s="140"/>
      <c r="P10" s="141"/>
      <c r="Q10" s="41"/>
      <c r="R10" s="42"/>
    </row>
    <row r="11" spans="1:21" x14ac:dyDescent="0.15">
      <c r="A11" s="166"/>
      <c r="B11" s="167"/>
      <c r="C11" s="167"/>
      <c r="D11" s="167"/>
      <c r="E11" s="167"/>
      <c r="F11" s="168"/>
      <c r="G11" s="25"/>
      <c r="H11" s="142"/>
      <c r="I11" s="143"/>
      <c r="J11" s="143"/>
      <c r="K11" s="143"/>
      <c r="L11" s="143"/>
      <c r="M11" s="143"/>
      <c r="N11" s="143"/>
      <c r="O11" s="143"/>
      <c r="P11" s="144"/>
      <c r="Q11" s="41"/>
      <c r="R11" s="42"/>
    </row>
    <row r="12" spans="1:21" x14ac:dyDescent="0.15">
      <c r="A12" s="9"/>
      <c r="F12" s="10"/>
      <c r="G12" s="25"/>
      <c r="H12" s="122" t="s">
        <v>6</v>
      </c>
      <c r="I12" s="123"/>
      <c r="J12" s="123"/>
      <c r="K12" s="123"/>
      <c r="L12" s="124"/>
      <c r="M12" s="89"/>
      <c r="N12" s="112" t="s">
        <v>7</v>
      </c>
      <c r="O12" s="140"/>
      <c r="P12" s="141"/>
      <c r="Q12" s="112" t="s">
        <v>8</v>
      </c>
      <c r="R12" s="113"/>
    </row>
    <row r="13" spans="1:21" x14ac:dyDescent="0.15">
      <c r="A13" s="11"/>
      <c r="F13" s="10"/>
      <c r="G13" s="25"/>
      <c r="H13" s="125"/>
      <c r="I13" s="126"/>
      <c r="J13" s="126"/>
      <c r="K13" s="126"/>
      <c r="L13" s="127"/>
      <c r="M13" s="90"/>
      <c r="N13" s="142"/>
      <c r="O13" s="143"/>
      <c r="P13" s="144"/>
      <c r="Q13" s="114"/>
      <c r="R13" s="115"/>
    </row>
    <row r="14" spans="1:21" ht="12.75" x14ac:dyDescent="0.2">
      <c r="A14" s="11"/>
      <c r="F14" s="10"/>
      <c r="G14" s="26"/>
      <c r="H14" s="12"/>
      <c r="I14" s="9"/>
      <c r="J14" s="9"/>
      <c r="K14" s="9"/>
      <c r="L14" s="128" t="s">
        <v>9</v>
      </c>
      <c r="M14" s="129"/>
      <c r="N14" s="9"/>
      <c r="O14" s="9"/>
      <c r="P14" s="32" t="s">
        <v>10</v>
      </c>
      <c r="Q14" s="43"/>
      <c r="R14" s="48"/>
    </row>
    <row r="15" spans="1:21" ht="12.75" x14ac:dyDescent="0.2">
      <c r="A15" s="11"/>
      <c r="F15" s="10"/>
      <c r="G15" s="27" t="s">
        <v>11</v>
      </c>
      <c r="H15" s="14" t="s">
        <v>12</v>
      </c>
      <c r="I15" s="13" t="s">
        <v>13</v>
      </c>
      <c r="J15" s="13" t="s">
        <v>14</v>
      </c>
      <c r="K15" s="13" t="s">
        <v>15</v>
      </c>
      <c r="L15" s="119" t="s">
        <v>16</v>
      </c>
      <c r="M15" s="130"/>
      <c r="N15" s="13" t="s">
        <v>17</v>
      </c>
      <c r="O15" s="13" t="s">
        <v>18</v>
      </c>
      <c r="P15" s="32" t="s">
        <v>19</v>
      </c>
      <c r="Q15" s="44" t="s">
        <v>20</v>
      </c>
      <c r="R15" s="50" t="s">
        <v>10</v>
      </c>
    </row>
    <row r="16" spans="1:21" ht="12.75" x14ac:dyDescent="0.2">
      <c r="A16" s="13" t="s">
        <v>21</v>
      </c>
      <c r="B16" s="119" t="s">
        <v>22</v>
      </c>
      <c r="C16" s="120"/>
      <c r="D16" s="120"/>
      <c r="E16" s="120"/>
      <c r="F16" s="121"/>
      <c r="G16" s="27" t="s">
        <v>23</v>
      </c>
      <c r="H16" s="14" t="s">
        <v>24</v>
      </c>
      <c r="I16" s="13" t="s">
        <v>25</v>
      </c>
      <c r="J16" s="13" t="s">
        <v>25</v>
      </c>
      <c r="K16" s="13" t="s">
        <v>26</v>
      </c>
      <c r="L16" s="131" t="s">
        <v>27</v>
      </c>
      <c r="M16" s="132"/>
      <c r="N16" s="13" t="s">
        <v>19</v>
      </c>
      <c r="O16" s="13" t="s">
        <v>28</v>
      </c>
      <c r="P16" s="32" t="s">
        <v>29</v>
      </c>
      <c r="Q16" s="44" t="s">
        <v>30</v>
      </c>
      <c r="R16" s="50" t="s">
        <v>20</v>
      </c>
    </row>
    <row r="17" spans="1:27" ht="8.25" customHeight="1" x14ac:dyDescent="0.15">
      <c r="A17" s="13" t="s">
        <v>31</v>
      </c>
      <c r="F17" s="10"/>
      <c r="G17" s="27" t="s">
        <v>32</v>
      </c>
      <c r="H17" s="10"/>
      <c r="I17" s="13" t="s">
        <v>33</v>
      </c>
      <c r="J17" s="13" t="s">
        <v>34</v>
      </c>
      <c r="K17" s="13" t="s">
        <v>35</v>
      </c>
      <c r="L17" s="13"/>
      <c r="M17" s="13"/>
      <c r="N17" s="13" t="s">
        <v>36</v>
      </c>
      <c r="O17" s="13" t="s">
        <v>19</v>
      </c>
      <c r="P17" s="33" t="s">
        <v>37</v>
      </c>
      <c r="Q17" s="44" t="s">
        <v>38</v>
      </c>
      <c r="R17" s="50" t="s">
        <v>39</v>
      </c>
      <c r="Y17" s="3"/>
    </row>
    <row r="18" spans="1:27" ht="12.75" customHeight="1" x14ac:dyDescent="0.15">
      <c r="A18" s="11"/>
      <c r="F18" s="10"/>
      <c r="G18" s="28"/>
      <c r="H18" s="10"/>
      <c r="I18" s="13" t="s">
        <v>40</v>
      </c>
      <c r="J18" s="13"/>
      <c r="K18" s="13"/>
      <c r="L18" s="13" t="s">
        <v>41</v>
      </c>
      <c r="M18" s="13" t="s">
        <v>42</v>
      </c>
      <c r="N18" s="13"/>
      <c r="O18" s="13" t="s">
        <v>43</v>
      </c>
      <c r="P18" s="32"/>
      <c r="Q18" s="43"/>
      <c r="R18" s="49"/>
      <c r="Y18" s="3"/>
    </row>
    <row r="19" spans="1:27" ht="12.75" customHeight="1" x14ac:dyDescent="0.15">
      <c r="A19" s="15" t="s">
        <v>44</v>
      </c>
      <c r="B19" s="119" t="s">
        <v>45</v>
      </c>
      <c r="C19" s="120"/>
      <c r="D19" s="120"/>
      <c r="E19" s="120"/>
      <c r="F19" s="121"/>
      <c r="G19" s="29" t="s">
        <v>46</v>
      </c>
      <c r="H19" s="16" t="s">
        <v>47</v>
      </c>
      <c r="I19" s="15" t="s">
        <v>48</v>
      </c>
      <c r="J19" s="15" t="s">
        <v>49</v>
      </c>
      <c r="K19" s="15" t="s">
        <v>50</v>
      </c>
      <c r="L19" s="15"/>
      <c r="M19" s="15"/>
      <c r="N19" s="15" t="s">
        <v>51</v>
      </c>
      <c r="O19" s="15" t="s">
        <v>52</v>
      </c>
      <c r="P19" s="34" t="s">
        <v>53</v>
      </c>
      <c r="Q19" s="47" t="s">
        <v>54</v>
      </c>
      <c r="R19" s="51" t="s">
        <v>55</v>
      </c>
      <c r="Y19" s="3"/>
    </row>
    <row r="20" spans="1:27" s="2" customFormat="1" ht="45" customHeight="1" x14ac:dyDescent="0.2">
      <c r="A20" s="87"/>
      <c r="B20" s="116" t="s">
        <v>74</v>
      </c>
      <c r="C20" s="117"/>
      <c r="D20" s="117"/>
      <c r="E20" s="117"/>
      <c r="F20" s="118"/>
      <c r="G20" s="88" t="s">
        <v>75</v>
      </c>
      <c r="H20" s="77">
        <v>623500</v>
      </c>
      <c r="I20" s="78">
        <v>1</v>
      </c>
      <c r="J20" s="79">
        <f t="shared" ref="J20" si="0">SUM(H20*I20)</f>
        <v>623500</v>
      </c>
      <c r="K20" s="80">
        <v>0.08</v>
      </c>
      <c r="L20" s="81"/>
      <c r="M20" s="82">
        <f t="shared" ref="M20:M28" si="1">SUM(J20*K20)</f>
        <v>49880</v>
      </c>
      <c r="N20" s="78"/>
      <c r="O20" s="83"/>
      <c r="P20" s="84"/>
      <c r="Q20" s="85">
        <v>38.07</v>
      </c>
      <c r="R20" s="86">
        <f t="shared" ref="R20:R28" si="2">SUM(M20*Q20)</f>
        <v>1898931.6</v>
      </c>
      <c r="T20" s="1"/>
      <c r="W20" s="1"/>
      <c r="X20" s="1"/>
      <c r="Y20" s="3"/>
      <c r="Z20" s="1"/>
      <c r="AA20" s="1"/>
    </row>
    <row r="21" spans="1:27" s="2" customFormat="1" ht="45" customHeight="1" x14ac:dyDescent="0.2">
      <c r="A21" s="87"/>
      <c r="B21" s="97" t="s">
        <v>56</v>
      </c>
      <c r="C21" s="110"/>
      <c r="D21" s="110"/>
      <c r="E21" s="110"/>
      <c r="F21" s="111"/>
      <c r="G21" s="88" t="s">
        <v>57</v>
      </c>
      <c r="H21" s="77">
        <v>4540</v>
      </c>
      <c r="I21" s="78">
        <v>1</v>
      </c>
      <c r="J21" s="79">
        <f t="shared" ref="J21:J23" si="3">SUM(H21*I21)</f>
        <v>4540</v>
      </c>
      <c r="K21" s="80">
        <v>0.05</v>
      </c>
      <c r="L21" s="81"/>
      <c r="M21" s="82">
        <f t="shared" ref="M21:M23" si="4">SUM(J21*K21)</f>
        <v>227</v>
      </c>
      <c r="N21" s="78"/>
      <c r="O21" s="83"/>
      <c r="P21" s="84"/>
      <c r="Q21" s="85">
        <v>38.07</v>
      </c>
      <c r="R21" s="86">
        <f t="shared" ref="R21:R23" si="5">SUM(M21*Q21)</f>
        <v>8641.89</v>
      </c>
      <c r="T21" s="1"/>
      <c r="W21" s="1"/>
      <c r="X21" s="1"/>
      <c r="Y21" s="3"/>
      <c r="Z21" s="1"/>
      <c r="AA21" s="1"/>
    </row>
    <row r="22" spans="1:27" s="2" customFormat="1" ht="30" customHeight="1" x14ac:dyDescent="0.2">
      <c r="A22" s="87" t="s">
        <v>65</v>
      </c>
      <c r="B22" s="97" t="s">
        <v>58</v>
      </c>
      <c r="C22" s="98"/>
      <c r="D22" s="98"/>
      <c r="E22" s="98"/>
      <c r="F22" s="99"/>
      <c r="G22" s="88" t="s">
        <v>59</v>
      </c>
      <c r="H22" s="77">
        <v>225</v>
      </c>
      <c r="I22" s="78">
        <v>1</v>
      </c>
      <c r="J22" s="79">
        <f t="shared" ref="J22" si="6">SUM(H22*I22)</f>
        <v>225</v>
      </c>
      <c r="K22" s="80">
        <v>0.5</v>
      </c>
      <c r="L22" s="81"/>
      <c r="M22" s="82">
        <f t="shared" ref="M22" si="7">SUM(J22*K22)</f>
        <v>112.5</v>
      </c>
      <c r="N22" s="78"/>
      <c r="O22" s="83"/>
      <c r="P22" s="84"/>
      <c r="Q22" s="85">
        <v>38.07</v>
      </c>
      <c r="R22" s="86">
        <f t="shared" ref="R22" si="8">SUM(M22*Q22)</f>
        <v>4282.875</v>
      </c>
      <c r="T22" s="1"/>
      <c r="W22" s="1"/>
      <c r="X22" s="1"/>
      <c r="Y22" s="3"/>
      <c r="Z22" s="1"/>
      <c r="AA22" s="1"/>
    </row>
    <row r="23" spans="1:27" s="2" customFormat="1" ht="30" customHeight="1" x14ac:dyDescent="0.2">
      <c r="A23" s="87" t="s">
        <v>65</v>
      </c>
      <c r="B23" s="97" t="s">
        <v>79</v>
      </c>
      <c r="C23" s="98"/>
      <c r="D23" s="98"/>
      <c r="E23" s="98"/>
      <c r="F23" s="99"/>
      <c r="G23" s="88" t="s">
        <v>77</v>
      </c>
      <c r="H23" s="77">
        <v>2270</v>
      </c>
      <c r="I23" s="78">
        <v>1</v>
      </c>
      <c r="J23" s="79">
        <f t="shared" si="3"/>
        <v>2270</v>
      </c>
      <c r="K23" s="80">
        <v>0.5</v>
      </c>
      <c r="L23" s="81"/>
      <c r="M23" s="82">
        <f t="shared" si="4"/>
        <v>1135</v>
      </c>
      <c r="N23" s="78"/>
      <c r="O23" s="83"/>
      <c r="P23" s="84"/>
      <c r="Q23" s="85">
        <v>38.07</v>
      </c>
      <c r="R23" s="86">
        <f t="shared" si="5"/>
        <v>43209.45</v>
      </c>
      <c r="T23" s="1"/>
      <c r="W23" s="1"/>
      <c r="X23" s="1"/>
      <c r="Y23" s="3"/>
      <c r="Z23" s="1"/>
      <c r="AA23" s="1"/>
    </row>
    <row r="24" spans="1:27" s="2" customFormat="1" ht="45" customHeight="1" x14ac:dyDescent="0.2">
      <c r="A24" s="87" t="s">
        <v>65</v>
      </c>
      <c r="B24" s="97" t="s">
        <v>80</v>
      </c>
      <c r="C24" s="98"/>
      <c r="D24" s="98"/>
      <c r="E24" s="98"/>
      <c r="F24" s="99"/>
      <c r="G24" s="88" t="s">
        <v>78</v>
      </c>
      <c r="H24" s="77">
        <v>2270</v>
      </c>
      <c r="I24" s="78">
        <v>1</v>
      </c>
      <c r="J24" s="79">
        <f t="shared" ref="J24" si="9">SUM(H24*I24)</f>
        <v>2270</v>
      </c>
      <c r="K24" s="80">
        <v>0.5</v>
      </c>
      <c r="L24" s="81"/>
      <c r="M24" s="82">
        <f t="shared" ref="M24" si="10">SUM(J24*K24)</f>
        <v>1135</v>
      </c>
      <c r="N24" s="78"/>
      <c r="O24" s="83"/>
      <c r="P24" s="84"/>
      <c r="Q24" s="85">
        <v>38.07</v>
      </c>
      <c r="R24" s="86">
        <f t="shared" ref="R24" si="11">SUM(M24*Q24)</f>
        <v>43209.45</v>
      </c>
      <c r="T24" s="1"/>
      <c r="W24" s="1"/>
      <c r="X24" s="1"/>
      <c r="Y24" s="3"/>
      <c r="Z24" s="1"/>
      <c r="AA24" s="1"/>
    </row>
    <row r="25" spans="1:27" s="2" customFormat="1" ht="35.450000000000003" customHeight="1" x14ac:dyDescent="0.2">
      <c r="A25" s="87" t="s">
        <v>72</v>
      </c>
      <c r="B25" s="97" t="s">
        <v>64</v>
      </c>
      <c r="C25" s="98"/>
      <c r="D25" s="98"/>
      <c r="E25" s="98"/>
      <c r="F25" s="99"/>
      <c r="G25" s="88" t="s">
        <v>60</v>
      </c>
      <c r="H25" s="77">
        <v>4540</v>
      </c>
      <c r="I25" s="78">
        <v>1</v>
      </c>
      <c r="J25" s="79">
        <f t="shared" ref="J25:J28" si="12">SUM(H25*I25)</f>
        <v>4540</v>
      </c>
      <c r="K25" s="80">
        <v>0.08</v>
      </c>
      <c r="L25" s="92">
        <v>363</v>
      </c>
      <c r="M25" s="82">
        <v>0</v>
      </c>
      <c r="N25" s="78"/>
      <c r="O25" s="83"/>
      <c r="P25" s="84"/>
      <c r="Q25" s="85">
        <v>38.07</v>
      </c>
      <c r="R25" s="86">
        <f t="shared" si="2"/>
        <v>0</v>
      </c>
      <c r="T25" s="1"/>
      <c r="W25" s="1"/>
      <c r="X25" s="1"/>
      <c r="Y25" s="3"/>
      <c r="Z25" s="1"/>
      <c r="AA25" s="1"/>
    </row>
    <row r="26" spans="1:27" s="2" customFormat="1" ht="35.1" customHeight="1" x14ac:dyDescent="0.2">
      <c r="A26" s="87"/>
      <c r="B26" s="97" t="s">
        <v>67</v>
      </c>
      <c r="C26" s="98"/>
      <c r="D26" s="98"/>
      <c r="E26" s="98"/>
      <c r="F26" s="99"/>
      <c r="G26" s="88" t="s">
        <v>68</v>
      </c>
      <c r="H26" s="77">
        <v>31175</v>
      </c>
      <c r="I26" s="78">
        <v>1</v>
      </c>
      <c r="J26" s="79">
        <f t="shared" si="12"/>
        <v>31175</v>
      </c>
      <c r="K26" s="80">
        <v>0.5</v>
      </c>
      <c r="L26" s="81"/>
      <c r="M26" s="82">
        <f t="shared" si="1"/>
        <v>15587.5</v>
      </c>
      <c r="N26" s="78"/>
      <c r="O26" s="83"/>
      <c r="P26" s="84"/>
      <c r="Q26" s="85">
        <v>38.07</v>
      </c>
      <c r="R26" s="86">
        <f t="shared" si="2"/>
        <v>593416.125</v>
      </c>
      <c r="T26" s="1"/>
      <c r="W26" s="1"/>
      <c r="X26" s="1"/>
      <c r="Y26" s="3"/>
      <c r="Z26" s="1"/>
      <c r="AA26" s="1"/>
    </row>
    <row r="27" spans="1:27" s="2" customFormat="1" ht="30" customHeight="1" x14ac:dyDescent="0.2">
      <c r="A27" s="87" t="s">
        <v>81</v>
      </c>
      <c r="B27" s="97" t="s">
        <v>69</v>
      </c>
      <c r="C27" s="98"/>
      <c r="D27" s="98"/>
      <c r="E27" s="98"/>
      <c r="F27" s="99"/>
      <c r="G27" s="88" t="s">
        <v>70</v>
      </c>
      <c r="H27" s="77">
        <v>18160</v>
      </c>
      <c r="I27" s="78">
        <v>1</v>
      </c>
      <c r="J27" s="79">
        <f t="shared" si="12"/>
        <v>18160</v>
      </c>
      <c r="K27" s="93">
        <v>0.17</v>
      </c>
      <c r="L27" s="81"/>
      <c r="M27" s="82">
        <f t="shared" si="1"/>
        <v>3087.2000000000003</v>
      </c>
      <c r="N27" s="78"/>
      <c r="O27" s="83"/>
      <c r="P27" s="84"/>
      <c r="Q27" s="85">
        <v>38.07</v>
      </c>
      <c r="R27" s="86">
        <f t="shared" si="2"/>
        <v>117529.70400000001</v>
      </c>
      <c r="T27" s="1"/>
      <c r="U27" s="1"/>
      <c r="V27" s="1"/>
      <c r="W27" s="1"/>
      <c r="X27" s="1"/>
      <c r="Y27" s="3"/>
      <c r="Z27" s="1"/>
      <c r="AA27" s="1"/>
    </row>
    <row r="28" spans="1:27" s="2" customFormat="1" ht="38.450000000000003" customHeight="1" x14ac:dyDescent="0.2">
      <c r="A28" s="87" t="s">
        <v>81</v>
      </c>
      <c r="B28" s="97" t="s">
        <v>71</v>
      </c>
      <c r="C28" s="98"/>
      <c r="D28" s="98"/>
      <c r="E28" s="98"/>
      <c r="F28" s="99"/>
      <c r="G28" s="88" t="s">
        <v>76</v>
      </c>
      <c r="H28" s="77">
        <v>1820</v>
      </c>
      <c r="I28" s="78">
        <v>1</v>
      </c>
      <c r="J28" s="79">
        <f t="shared" si="12"/>
        <v>1820</v>
      </c>
      <c r="K28" s="93">
        <v>0.08</v>
      </c>
      <c r="L28" s="92"/>
      <c r="M28" s="82">
        <f t="shared" si="1"/>
        <v>145.6</v>
      </c>
      <c r="N28" s="6"/>
      <c r="O28" s="7"/>
      <c r="P28" s="35"/>
      <c r="Q28" s="85">
        <v>38.07</v>
      </c>
      <c r="R28" s="86">
        <f t="shared" si="2"/>
        <v>5542.9920000000002</v>
      </c>
      <c r="T28" s="1"/>
      <c r="U28" s="1"/>
      <c r="V28" s="1"/>
      <c r="W28" s="1"/>
      <c r="X28" s="1"/>
      <c r="Y28" s="3"/>
      <c r="Z28" s="1"/>
      <c r="AA28" s="1"/>
    </row>
    <row r="29" spans="1:27" s="2" customFormat="1" ht="40.35" customHeight="1" x14ac:dyDescent="0.2">
      <c r="A29" s="76"/>
      <c r="B29" s="97"/>
      <c r="C29" s="98"/>
      <c r="D29" s="98"/>
      <c r="E29" s="98"/>
      <c r="F29" s="99"/>
      <c r="G29" s="88"/>
      <c r="H29" s="77"/>
      <c r="I29" s="78"/>
      <c r="J29" s="79"/>
      <c r="K29" s="80"/>
      <c r="L29" s="82"/>
      <c r="M29" s="82"/>
      <c r="N29" s="6"/>
      <c r="O29" s="7"/>
      <c r="P29" s="35"/>
      <c r="Q29" s="85"/>
      <c r="R29" s="86"/>
      <c r="T29" s="1"/>
      <c r="U29" s="1"/>
      <c r="V29" s="1"/>
      <c r="W29" s="1"/>
      <c r="X29" s="1"/>
      <c r="Y29" s="3"/>
      <c r="Z29" s="1"/>
      <c r="AA29" s="1"/>
    </row>
    <row r="30" spans="1:27" s="2" customFormat="1" ht="42.75" customHeight="1" x14ac:dyDescent="0.2">
      <c r="A30" s="76"/>
      <c r="B30" s="97"/>
      <c r="C30" s="98"/>
      <c r="D30" s="98"/>
      <c r="E30" s="98"/>
      <c r="F30" s="99"/>
      <c r="G30" s="88"/>
      <c r="H30" s="77"/>
      <c r="I30" s="78"/>
      <c r="J30" s="79"/>
      <c r="K30" s="80"/>
      <c r="L30" s="82"/>
      <c r="M30" s="82"/>
      <c r="N30" s="6"/>
      <c r="O30" s="7"/>
      <c r="P30" s="35"/>
      <c r="Q30" s="85"/>
      <c r="R30" s="86"/>
      <c r="T30" s="1"/>
      <c r="U30" s="1"/>
      <c r="V30" s="1"/>
      <c r="W30" s="1"/>
      <c r="X30" s="1"/>
      <c r="Y30" s="3"/>
      <c r="Z30" s="1"/>
      <c r="AA30" s="1"/>
    </row>
    <row r="31" spans="1:27" s="2" customFormat="1" ht="35.1" customHeight="1" x14ac:dyDescent="0.2">
      <c r="A31" s="76"/>
      <c r="B31" s="97"/>
      <c r="C31" s="98"/>
      <c r="D31" s="98"/>
      <c r="E31" s="98"/>
      <c r="F31" s="99"/>
      <c r="G31" s="88"/>
      <c r="H31" s="77"/>
      <c r="I31" s="78"/>
      <c r="J31" s="79"/>
      <c r="K31" s="80"/>
      <c r="L31" s="82"/>
      <c r="M31" s="82"/>
      <c r="N31" s="6"/>
      <c r="O31" s="7"/>
      <c r="P31" s="35"/>
      <c r="Q31" s="85"/>
      <c r="R31" s="86"/>
      <c r="T31" s="1"/>
      <c r="U31" s="1"/>
      <c r="V31" s="1"/>
      <c r="W31" s="1"/>
      <c r="X31" s="1"/>
      <c r="Y31" s="3"/>
      <c r="Z31" s="1"/>
      <c r="AA31" s="1"/>
    </row>
    <row r="32" spans="1:27" s="2" customFormat="1" ht="35.1" customHeight="1" x14ac:dyDescent="0.2">
      <c r="A32" s="76"/>
      <c r="B32" s="97"/>
      <c r="C32" s="102"/>
      <c r="D32" s="102"/>
      <c r="E32" s="102"/>
      <c r="F32" s="103"/>
      <c r="G32" s="18"/>
      <c r="H32" s="5"/>
      <c r="I32" s="6"/>
      <c r="J32" s="55"/>
      <c r="K32" s="52"/>
      <c r="L32" s="69"/>
      <c r="M32" s="69"/>
      <c r="N32" s="6"/>
      <c r="O32" s="7"/>
      <c r="P32" s="35"/>
      <c r="Q32" s="53"/>
      <c r="R32" s="72"/>
      <c r="T32" s="1"/>
      <c r="U32" s="1"/>
      <c r="V32" s="1"/>
      <c r="W32" s="1"/>
      <c r="X32" s="1"/>
      <c r="Y32" s="3"/>
      <c r="Z32" s="1"/>
      <c r="AA32" s="1"/>
    </row>
    <row r="33" spans="1:27" s="2" customFormat="1" ht="35.1" customHeight="1" x14ac:dyDescent="0.2">
      <c r="A33" s="76"/>
      <c r="B33" s="97"/>
      <c r="C33" s="100"/>
      <c r="D33" s="100"/>
      <c r="E33" s="100"/>
      <c r="F33" s="101"/>
      <c r="G33" s="18"/>
      <c r="H33" s="5"/>
      <c r="I33" s="6"/>
      <c r="J33" s="55"/>
      <c r="K33" s="52"/>
      <c r="L33" s="69"/>
      <c r="M33" s="69"/>
      <c r="N33" s="6"/>
      <c r="O33" s="7"/>
      <c r="P33" s="35"/>
      <c r="Q33" s="53"/>
      <c r="R33" s="72"/>
      <c r="T33" s="1"/>
      <c r="U33" s="1"/>
      <c r="V33" s="1"/>
      <c r="W33" s="1"/>
      <c r="X33" s="1"/>
      <c r="Y33" s="3"/>
      <c r="Z33" s="1"/>
      <c r="AA33" s="1"/>
    </row>
    <row r="34" spans="1:27" s="2" customFormat="1" ht="35.1" customHeight="1" x14ac:dyDescent="0.2">
      <c r="A34" s="76"/>
      <c r="B34" s="97"/>
      <c r="C34" s="100"/>
      <c r="D34" s="100"/>
      <c r="E34" s="100"/>
      <c r="F34" s="101"/>
      <c r="G34" s="18"/>
      <c r="H34" s="5"/>
      <c r="I34" s="6"/>
      <c r="J34" s="55"/>
      <c r="K34" s="52"/>
      <c r="L34" s="70"/>
      <c r="M34" s="70"/>
      <c r="N34" s="6"/>
      <c r="O34" s="7"/>
      <c r="P34" s="35"/>
      <c r="Q34" s="53"/>
      <c r="R34" s="72"/>
      <c r="T34" s="1"/>
      <c r="U34" s="1"/>
      <c r="V34" s="1"/>
      <c r="W34" s="1"/>
      <c r="X34" s="1"/>
      <c r="Y34" s="3"/>
      <c r="Z34" s="1"/>
      <c r="AA34" s="1"/>
    </row>
    <row r="35" spans="1:27" ht="20.100000000000001" customHeight="1" thickBot="1" x14ac:dyDescent="0.25">
      <c r="A35" s="21"/>
      <c r="B35" s="107" t="s">
        <v>61</v>
      </c>
      <c r="C35" s="108"/>
      <c r="D35" s="108"/>
      <c r="E35" s="108"/>
      <c r="F35" s="109"/>
      <c r="G35" s="59"/>
      <c r="H35" s="60"/>
      <c r="I35" s="61"/>
      <c r="J35" s="56">
        <f>SUM(J20:J30)</f>
        <v>688500</v>
      </c>
      <c r="K35" s="65"/>
      <c r="L35" s="56">
        <f>SUM(L20:L28)</f>
        <v>363</v>
      </c>
      <c r="M35" s="56">
        <f>SUM(M20:M34)</f>
        <v>71309.8</v>
      </c>
      <c r="N35" s="65"/>
      <c r="O35" s="65"/>
      <c r="P35" s="19">
        <f>SUM(P20:P34)</f>
        <v>0</v>
      </c>
      <c r="Q35" s="67"/>
      <c r="R35" s="73">
        <f>SUM(R20:R34)</f>
        <v>2714764.0859999997</v>
      </c>
      <c r="T35" s="2"/>
      <c r="U35" s="2"/>
      <c r="V35" s="2"/>
      <c r="W35" s="2"/>
      <c r="X35" s="2"/>
      <c r="Y35" s="22"/>
      <c r="Z35" s="2"/>
    </row>
    <row r="36" spans="1:27" ht="19.5" customHeight="1" thickBot="1" x14ac:dyDescent="0.2">
      <c r="A36" s="23"/>
      <c r="B36" s="104" t="s">
        <v>62</v>
      </c>
      <c r="C36" s="105"/>
      <c r="D36" s="105"/>
      <c r="E36" s="105"/>
      <c r="F36" s="106"/>
      <c r="G36" s="62"/>
      <c r="H36" s="63"/>
      <c r="I36" s="64"/>
      <c r="J36" s="57">
        <f>SUM(J35)</f>
        <v>688500</v>
      </c>
      <c r="K36" s="66"/>
      <c r="L36" s="57">
        <f>SUM(L35)</f>
        <v>363</v>
      </c>
      <c r="M36" s="57">
        <f>SUM(M35)</f>
        <v>71309.8</v>
      </c>
      <c r="N36" s="65"/>
      <c r="O36" s="66"/>
      <c r="P36" s="20">
        <f>SUM(P35)</f>
        <v>0</v>
      </c>
      <c r="Q36" s="68"/>
      <c r="R36" s="74">
        <f>SUM(R35)</f>
        <v>2714764.0859999997</v>
      </c>
      <c r="Y36" s="3"/>
    </row>
    <row r="37" spans="1:27" ht="50.1" customHeight="1" thickBot="1" x14ac:dyDescent="0.2">
      <c r="A37" s="94" t="s">
        <v>63</v>
      </c>
      <c r="B37" s="95"/>
      <c r="C37" s="95"/>
      <c r="D37" s="95"/>
      <c r="E37" s="95"/>
      <c r="F37" s="96"/>
      <c r="G37" s="62"/>
      <c r="H37" s="63"/>
      <c r="I37" s="64"/>
      <c r="J37" s="58">
        <f>SUM(J36+N36)</f>
        <v>688500</v>
      </c>
      <c r="K37" s="66"/>
      <c r="L37" s="71"/>
      <c r="M37" s="58">
        <f>SUM(M36+P36)</f>
        <v>71309.8</v>
      </c>
      <c r="N37" s="65"/>
      <c r="O37" s="66"/>
      <c r="P37" s="20"/>
      <c r="Q37" s="66"/>
      <c r="R37" s="75"/>
    </row>
  </sheetData>
  <mergeCells count="33">
    <mergeCell ref="I3:N9"/>
    <mergeCell ref="N12:P13"/>
    <mergeCell ref="O5:P6"/>
    <mergeCell ref="A1:H9"/>
    <mergeCell ref="P1:P2"/>
    <mergeCell ref="I1:N1"/>
    <mergeCell ref="A10:F11"/>
    <mergeCell ref="H10:P11"/>
    <mergeCell ref="B21:F21"/>
    <mergeCell ref="B22:F22"/>
    <mergeCell ref="B23:F23"/>
    <mergeCell ref="B24:F24"/>
    <mergeCell ref="Q12:R13"/>
    <mergeCell ref="B20:F20"/>
    <mergeCell ref="B19:F19"/>
    <mergeCell ref="H12:L13"/>
    <mergeCell ref="B16:F16"/>
    <mergeCell ref="L14:M14"/>
    <mergeCell ref="L15:M15"/>
    <mergeCell ref="L16:M16"/>
    <mergeCell ref="A37:F37"/>
    <mergeCell ref="B25:F25"/>
    <mergeCell ref="B34:F34"/>
    <mergeCell ref="B32:F32"/>
    <mergeCell ref="B33:F33"/>
    <mergeCell ref="B27:F27"/>
    <mergeCell ref="B28:F28"/>
    <mergeCell ref="B29:F29"/>
    <mergeCell ref="B30:F30"/>
    <mergeCell ref="B26:F26"/>
    <mergeCell ref="B36:F36"/>
    <mergeCell ref="B35:F35"/>
    <mergeCell ref="B31:F31"/>
  </mergeCells>
  <phoneticPr fontId="0" type="noConversion"/>
  <printOptions horizontalCentered="1"/>
  <pageMargins left="0.25" right="0.25" top="0.4" bottom="0.75" header="0.5" footer="0.5"/>
  <pageSetup scale="75" orientation="landscape" r:id="rId1"/>
  <headerFooter differentOddEven="1" alignWithMargins="0">
    <oddHeader xml:space="preserve">&amp;C&amp;"Times New Roman,Bold"&amp;7USDA-FPAC-BC SUMMARY OF INFORMATION COLLECTION
&amp;RPage &amp;P of &amp;N
</oddHeader>
    <oddFooter xml:space="preserve">&amp;C&amp;"Times New Roman,Regular"&amp;6            </oddFooter>
  </headerFooter>
  <ignoredErrors>
    <ignoredError sqref="R20:R28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85EB6A2FC8A54E87439C61D246B00A" ma:contentTypeVersion="4" ma:contentTypeDescription="Create a new document." ma:contentTypeScope="" ma:versionID="356ec6afaad6291d55a575f2a7d04aec">
  <xsd:schema xmlns:xsd="http://www.w3.org/2001/XMLSchema" xmlns:xs="http://www.w3.org/2001/XMLSchema" xmlns:p="http://schemas.microsoft.com/office/2006/metadata/properties" xmlns:ns2="be6291be-5c3e-4825-9e86-cef078da9008" targetNamespace="http://schemas.microsoft.com/office/2006/metadata/properties" ma:root="true" ma:fieldsID="ece21e04bca5491c27ea57ee555b2ee0" ns2:_="">
    <xsd:import namespace="be6291be-5c3e-4825-9e86-cef078da90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6291be-5c3e-4825-9e86-cef078da90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EEBA56F-7B10-4EC3-BF99-CE9E4D6C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6291be-5c3e-4825-9e86-cef078da90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7C735F6-44B0-4257-9E2E-97103004A05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D2BA794-B310-4D25-8C29-B7A523915CFF}">
  <ds:schemaRefs>
    <ds:schemaRef ds:uri="http://www.w3.org/XML/1998/namespace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be6291be-5c3e-4825-9e86-cef078da9008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Ball, MaryAnn - FPAC-FBC, DC</cp:lastModifiedBy>
  <cp:revision/>
  <dcterms:created xsi:type="dcterms:W3CDTF">2000-01-10T18:54:20Z</dcterms:created>
  <dcterms:modified xsi:type="dcterms:W3CDTF">2025-02-28T17:03:49Z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0x010100B685EB6A2FC8A54E87439C61D246B00A</vt:lpwstr>
  </property>
</Properties>
</file>