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5.7 050 PRA\ICR ACTIVE\VS\0195\2025\IMB\"/>
    </mc:Choice>
  </mc:AlternateContent>
  <xr:revisionPtr revIDLastSave="0" documentId="13_ncr:1_{082B5657-7C2E-46DF-A8D1-5FA8C0E4F63D}" xr6:coauthVersionLast="47" xr6:coauthVersionMax="47" xr10:uidLastSave="{00000000-0000-0000-0000-000000000000}"/>
  <bookViews>
    <workbookView xWindow="-120" yWindow="-120" windowWidth="29040" windowHeight="17520" tabRatio="456" xr2:uid="{F38D79EA-36B0-400D-84E7-32D0B3AB86E3}"/>
  </bookViews>
  <sheets>
    <sheet name="APHIS 71" sheetId="1" r:id="rId1"/>
  </sheets>
  <definedNames>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L8" i="1" l="1"/>
  <c r="L15" i="1" l="1"/>
  <c r="L14" i="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<sst xmlns="http://schemas.openxmlformats.org/spreadsheetml/2006/main" count="56" uniqueCount="48">
  <si>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</si>
  <si>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</si>
  <si>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</si>
  <si>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</si>
  <si>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</si>
  <si>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</si>
  <si>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</si>
  <si>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</si>
  <si>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</si>
  <si>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</si>
  <si>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</si>
  <si>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</si>
  <si>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</si>
  <si>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</si>
  <si>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</si>
  <si>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</si>
  <si>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</si>
  <si>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</si>
  <si>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</si>
  <si>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</si>
  <si>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</si>
  <si>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</si>
  <si>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</si>
  <si>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</si>
  <si>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</si>
  <si>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</si>
  <si>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</si>
  <si>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</si>
  <si>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</si>
  <si>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</si>
  <si>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</si>
  <si>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</si>
  <si>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0579-0195</t>
  </si>
  <si>
    <t>Renewal</t>
  </si>
  <si>
    <t>Import Certificate for Used Farm Equipment</t>
  </si>
  <si>
    <t>9 CFR 94.1(c )</t>
  </si>
  <si>
    <t>none</t>
  </si>
  <si>
    <t>info system</t>
  </si>
  <si>
    <t>E</t>
  </si>
  <si>
    <t>FG</t>
  </si>
  <si>
    <t>I</t>
  </si>
  <si>
    <t>P1</t>
  </si>
  <si>
    <t>Foot and Mouth Disease:  Prohibition on importation of Farm Equipment</t>
  </si>
  <si>
    <t>Dr. Lisa Dixon</t>
  </si>
  <si>
    <t>301-851-3373</t>
  </si>
  <si>
    <t>APHIS 2024-0044</t>
  </si>
  <si>
    <t>89 FR 68581</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</si>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</sst>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9" formatCode="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8">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xf numFmtId="0" fontId="5" fillId="0" borderId="0"/>
  </cellStyleXfs>
  <cellXfs count="70">
    <xf numFmtId="0" fontId="0" fillId="0" borderId="0" xfId="0"/>
    <xf numFmtId="0" fontId="2" fillId="0" borderId="0" xfId="0" applyFont="1" applyAlignment="1">
      <alignment horizontal="center" wrapText="1"/>
    </xf>
    <xf numFmtId="0" fontId="2" fillId="0" borderId="9" xfId="0" applyFont="1" applyBorder="1" applyAlignment="1">
      <alignment horizontal="center" wrapText="1"/>
    </xf>
    <xf numFmtId="0" fontId="2" fillId="0" borderId="9" xfId="0" applyFont="1" applyBorder="1" applyAlignment="1">
      <alignment horizontal="center" textRotation="90" wrapText="1"/>
    </xf>
    <xf numFmtId="0" fontId="0" fillId="0" borderId="14" xfId="0" applyBorder="1" applyAlignment="1">
      <alignment horizontal="center"/>
    </xf>
    <xf numFmtId="0" fontId="2" fillId="0" borderId="15" xfId="0" applyFont="1" applyBorder="1" applyAlignment="1">
      <alignment horizontal="right"/>
    </xf>
    <xf numFmtId="3" fontId="0" fillId="0" borderId="16" xfId="0" applyNumberFormat="1" applyBorder="1" applyAlignment="1">
      <alignment horizontal="center"/>
    </xf>
    <xf numFmtId="0" fontId="0" fillId="0" borderId="17" xfId="0" applyBorder="1" applyAlignment="1">
      <alignment horizontal="center"/>
    </xf>
    <xf numFmtId="0" fontId="2" fillId="0" borderId="18" xfId="0" applyFont="1" applyBorder="1" applyAlignment="1">
      <alignment horizontal="right"/>
    </xf>
    <xf numFmtId="3" fontId="0" fillId="0" borderId="19" xfId="0" applyNumberFormat="1" applyBorder="1" applyAlignment="1">
      <alignment horizontal="center"/>
    </xf>
    <xf numFmtId="0" fontId="0" fillId="0" borderId="20" xfId="0" applyBorder="1" applyAlignment="1">
      <alignment horizontal="center"/>
    </xf>
    <xf numFmtId="0" fontId="2" fillId="0" borderId="21" xfId="0" applyFont="1" applyBorder="1" applyAlignment="1">
      <alignment horizontal="right"/>
    </xf>
    <xf numFmtId="0" fontId="0" fillId="0" borderId="15" xfId="0" applyBorder="1"/>
    <xf numFmtId="0" fontId="0" fillId="0" borderId="18" xfId="0" applyBorder="1"/>
    <xf numFmtId="0" fontId="0" fillId="0" borderId="21" xfId="0" applyBorder="1"/>
    <xf numFmtId="0" fontId="0" fillId="0" borderId="19" xfId="0" applyBorder="1"/>
    <xf numFmtId="0" fontId="0" fillId="0" borderId="23" xfId="0" applyBorder="1"/>
    <xf numFmtId="0" fontId="0" fillId="0" borderId="24" xfId="0" applyBorder="1"/>
    <xf numFmtId="0" fontId="0" fillId="0" borderId="22" xfId="0" applyBorder="1" applyAlignment="1">
      <alignment horizontal="center"/>
    </xf>
    <xf numFmtId="0" fontId="9" fillId="0" borderId="11" xfId="0" applyFont="1" applyBorder="1"/>
    <xf numFmtId="0" fontId="9" fillId="0" borderId="11" xfId="0" applyFont="1" applyBorder="1" applyAlignment="1">
      <alignment horizontal="center"/>
    </xf>
    <xf numFmtId="0" fontId="2" fillId="0" borderId="17" xfId="0" applyFont="1" applyBorder="1" applyAlignment="1">
      <alignment horizontal="right"/>
    </xf>
    <xf numFmtId="0" fontId="2" fillId="0" borderId="14" xfId="0" applyFont="1" applyBorder="1" applyAlignment="1">
      <alignment horizontal="right"/>
    </xf>
    <xf numFmtId="0" fontId="2" fillId="0" borderId="20" xfId="0" applyFont="1" applyBorder="1" applyAlignment="1">
      <alignment horizontal="right"/>
    </xf>
    <xf numFmtId="0" fontId="0" fillId="0" borderId="18" xfId="0" applyBorder="1" applyAlignment="1">
      <alignment horizontal="left" indent="1"/>
    </xf>
    <xf numFmtId="14" fontId="0" fillId="0" borderId="18" xfId="0" applyNumberFormat="1" applyBorder="1" applyAlignment="1">
      <alignment horizontal="left" indent="1"/>
    </xf>
    <xf numFmtId="0" fontId="0" fillId="0" borderId="15" xfId="0"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1" xfId="0" applyFont="1" applyFill="1" applyBorder="1"/>
    <xf numFmtId="0" fontId="9" fillId="2" borderId="10" xfId="0" applyFont="1" applyFill="1" applyBorder="1" applyAlignment="1">
      <alignment horizontal="center"/>
    </xf>
    <xf numFmtId="0" fontId="10" fillId="2" borderId="11" xfId="0" applyFont="1" applyFill="1" applyBorder="1" applyAlignment="1">
      <alignment horizontal="center"/>
    </xf>
    <xf numFmtId="0" fontId="9" fillId="2" borderId="13" xfId="0" applyFont="1" applyFill="1" applyBorder="1" applyAlignment="1">
      <alignment horizontal="center"/>
    </xf>
    <xf numFmtId="0" fontId="10" fillId="2" borderId="10" xfId="0" applyFont="1" applyFill="1" applyBorder="1"/>
    <xf numFmtId="0" fontId="9" fillId="2" borderId="11" xfId="0" applyFont="1" applyFill="1" applyBorder="1"/>
    <xf numFmtId="0" fontId="9" fillId="2" borderId="11" xfId="0" applyFont="1" applyFill="1" applyBorder="1" applyAlignment="1">
      <alignment horizontal="center"/>
    </xf>
    <xf numFmtId="0" fontId="9" fillId="2" borderId="12" xfId="0" applyFont="1" applyFill="1" applyBorder="1" applyAlignment="1">
      <alignment horizont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4" fillId="0" borderId="0" xfId="0" applyFont="1" applyAlignment="1">
      <alignment wrapText="1"/>
    </xf>
    <xf numFmtId="0" fontId="13" fillId="0" borderId="9" xfId="0" applyFont="1" applyBorder="1" applyAlignment="1">
      <alignment horizontal="center" wrapText="1"/>
    </xf>
    <xf numFmtId="0" fontId="9" fillId="0" borderId="2" xfId="0" applyFont="1" applyBorder="1" applyAlignment="1">
      <alignment horizontal="left" vertical="center"/>
    </xf>
    <xf numFmtId="0" fontId="9" fillId="0" borderId="11" xfId="0" applyFont="1" applyBorder="1" applyAlignment="1">
      <alignment horizontal="left" vertical="center" indent="1"/>
    </xf>
    <xf numFmtId="14" fontId="9" fillId="0" borderId="12" xfId="0" applyNumberFormat="1" applyFont="1" applyBorder="1" applyAlignment="1">
      <alignment horizontal="left" vertical="center" indent="1"/>
    </xf>
    <xf numFmtId="14" fontId="0" fillId="0" borderId="21" xfId="0" applyNumberFormat="1" applyBorder="1" applyAlignment="1">
      <alignment horizontal="left" indent="1"/>
    </xf>
    <xf numFmtId="9" fontId="0" fillId="0" borderId="19" xfId="1" applyFont="1" applyFill="1" applyBorder="1" applyAlignment="1">
      <alignment horizontal="center"/>
    </xf>
    <xf numFmtId="2" fontId="0" fillId="0" borderId="19" xfId="0" applyNumberFormat="1" applyBorder="1" applyAlignment="1">
      <alignment horizontal="center"/>
    </xf>
    <xf numFmtId="169" fontId="0" fillId="0" borderId="19" xfId="0" applyNumberFormat="1" applyBorder="1" applyAlignment="1">
      <alignment horizontal="center"/>
    </xf>
    <xf numFmtId="9" fontId="0" fillId="0" borderId="22" xfId="1" applyFont="1" applyFill="1" applyBorder="1" applyAlignment="1">
      <alignment horizontal="center"/>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3" fontId="9" fillId="0" borderId="8" xfId="0" applyNumberFormat="1" applyFont="1" applyBorder="1" applyAlignment="1">
      <alignment horizontal="center" vertical="center"/>
    </xf>
    <xf numFmtId="2" fontId="9" fillId="0" borderId="8" xfId="0" applyNumberFormat="1" applyFont="1" applyBorder="1" applyAlignment="1">
      <alignment horizontal="center" vertical="center"/>
    </xf>
    <xf numFmtId="0" fontId="9" fillId="0" borderId="0" xfId="0" applyFont="1"/>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3" fontId="9" fillId="0" borderId="7" xfId="0" applyNumberFormat="1" applyFont="1" applyBorder="1" applyAlignment="1">
      <alignment horizontal="center" vertical="center"/>
    </xf>
    <xf numFmtId="2" fontId="9" fillId="0" borderId="7" xfId="0" applyNumberFormat="1" applyFont="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7" xr:uid="{31BADE88-5791-4509-94A6-DB0EA65B97A0}"/>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5"/>
  <sheetViews>
    <sheetView tabSelected="1" zoomScale="85" zoomScaleNormal="85" zoomScaleSheetLayoutView="100" workbookViewId="0">
      <selection activeCell="L2" sqref="L2"/>
    </sheetView>
  </sheetViews>
  <sheetFormatPr defaultRowHeight="15" x14ac:dyDescent="0.25"/>
  <cols>
    <col min="1" max="1" width="40.7109375" style="39" customWidth="1"/>
    <col min="2" max="2" width="21.7109375" style="39" customWidth="1"/>
    <col min="3" max="4" width="12.7109375" style="46" customWidth="1"/>
    <col min="5" max="8" width="5.7109375" style="39" customWidth="1"/>
    <col min="9" max="12" width="15.7109375" style="40" customWidth="1"/>
  </cols>
  <sheetData>
    <row r="1" spans="1:14" ht="24" customHeight="1" thickBot="1" x14ac:dyDescent="0.3">
      <c r="A1" s="44" t="s">
        <v>27</v>
      </c>
      <c r="B1" s="49" t="s">
        <v>32</v>
      </c>
      <c r="C1" s="19"/>
      <c r="D1" s="19"/>
      <c r="E1" s="19"/>
      <c r="F1" s="19"/>
      <c r="G1" s="19"/>
      <c r="H1" s="19"/>
      <c r="I1" s="19"/>
      <c r="J1" s="20"/>
      <c r="K1" s="45" t="s">
        <v>3</v>
      </c>
      <c r="L1" s="50">
        <v>45707</v>
      </c>
    </row>
    <row r="2" spans="1:14" ht="45" customHeight="1" x14ac:dyDescent="0.25">
      <c r="A2" s="41" t="s">
        <v>26</v>
      </c>
      <c r="B2" s="48" t="s">
        <v>42</v>
      </c>
      <c r="C2" s="66"/>
      <c r="D2" s="66"/>
      <c r="E2" s="66"/>
      <c r="F2" s="66"/>
      <c r="G2" s="66"/>
      <c r="H2" s="66"/>
      <c r="I2" s="66"/>
      <c r="J2" s="66"/>
      <c r="K2" s="66"/>
      <c r="L2" s="67"/>
      <c r="N2" s="43"/>
    </row>
    <row r="3" spans="1:14" ht="36" customHeight="1" thickBot="1" x14ac:dyDescent="0.3">
      <c r="A3" s="42" t="s">
        <v>30</v>
      </c>
      <c r="B3" s="68"/>
      <c r="C3" s="68"/>
      <c r="D3" s="68"/>
      <c r="E3" s="68"/>
      <c r="F3" s="68"/>
      <c r="G3" s="68"/>
      <c r="H3" s="68"/>
      <c r="I3" s="68"/>
      <c r="J3" s="68"/>
      <c r="K3" s="68"/>
      <c r="L3" s="69"/>
    </row>
    <row r="4" spans="1:14" ht="21" customHeight="1" thickBot="1" x14ac:dyDescent="0.3">
      <c r="A4" s="27" t="s">
        <v>31</v>
      </c>
      <c r="B4" s="28"/>
      <c r="C4" s="29"/>
      <c r="D4" s="29"/>
      <c r="E4" s="30"/>
      <c r="F4" s="30"/>
      <c r="G4" s="30"/>
      <c r="H4" s="30"/>
      <c r="I4" s="30"/>
      <c r="J4" s="31"/>
      <c r="K4" s="32" t="s">
        <v>28</v>
      </c>
      <c r="L4" s="33"/>
      <c r="N4" s="43"/>
    </row>
    <row r="5" spans="1:14" x14ac:dyDescent="0.25">
      <c r="A5" s="22" t="s">
        <v>0</v>
      </c>
      <c r="B5" s="26" t="s">
        <v>33</v>
      </c>
      <c r="C5" s="12"/>
      <c r="D5" s="12"/>
      <c r="E5" s="12"/>
      <c r="F5" s="16"/>
      <c r="G5" s="16"/>
      <c r="H5" s="16"/>
      <c r="I5" s="17"/>
      <c r="J5" s="4"/>
      <c r="K5" s="5" t="s">
        <v>29</v>
      </c>
      <c r="L5" s="6">
        <f>SUMIF(G14:G15,"*X*",I14:I15)</f>
        <v>77</v>
      </c>
      <c r="N5" s="38"/>
    </row>
    <row r="6" spans="1:14" x14ac:dyDescent="0.25">
      <c r="A6" s="21" t="s">
        <v>1</v>
      </c>
      <c r="B6" s="24" t="s">
        <v>43</v>
      </c>
      <c r="C6" s="13"/>
      <c r="D6" s="13"/>
      <c r="E6" s="13"/>
      <c r="F6" s="13"/>
      <c r="G6" s="13"/>
      <c r="H6" s="13"/>
      <c r="I6" s="15"/>
      <c r="J6" s="7"/>
      <c r="K6" s="8" t="s">
        <v>15</v>
      </c>
      <c r="L6" s="9">
        <f>SUM(J14:J15)</f>
        <v>390</v>
      </c>
    </row>
    <row r="7" spans="1:14" x14ac:dyDescent="0.25">
      <c r="A7" s="21" t="s">
        <v>2</v>
      </c>
      <c r="B7" s="24" t="s">
        <v>44</v>
      </c>
      <c r="C7" s="13"/>
      <c r="D7" s="13"/>
      <c r="E7" s="13"/>
      <c r="F7" s="13"/>
      <c r="G7" s="13"/>
      <c r="H7" s="13"/>
      <c r="I7" s="15"/>
      <c r="J7" s="7"/>
      <c r="K7" s="8" t="s">
        <v>16</v>
      </c>
      <c r="L7" s="52">
        <v>0</v>
      </c>
    </row>
    <row r="8" spans="1:14" x14ac:dyDescent="0.25">
      <c r="A8" s="21" t="s">
        <v>3</v>
      </c>
      <c r="B8" s="25">
        <v>45672</v>
      </c>
      <c r="C8" s="13"/>
      <c r="D8" s="13"/>
      <c r="E8" s="13"/>
      <c r="F8" s="13"/>
      <c r="G8" s="13"/>
      <c r="H8" s="13"/>
      <c r="I8" s="15"/>
      <c r="J8" s="7"/>
      <c r="K8" s="8" t="s">
        <v>17</v>
      </c>
      <c r="L8" s="53">
        <f>L6/L5</f>
        <v>5.0649350649350646</v>
      </c>
    </row>
    <row r="9" spans="1:14" x14ac:dyDescent="0.25">
      <c r="A9" s="21" t="s">
        <v>4</v>
      </c>
      <c r="B9" s="24" t="s">
        <v>45</v>
      </c>
      <c r="C9" s="13"/>
      <c r="D9" s="13"/>
      <c r="E9" s="13"/>
      <c r="F9" s="13"/>
      <c r="G9" s="13"/>
      <c r="H9" s="13"/>
      <c r="I9" s="15"/>
      <c r="J9" s="7"/>
      <c r="K9" s="8" t="s">
        <v>18</v>
      </c>
      <c r="L9" s="9">
        <f>SUM(L14:L15)</f>
        <v>78</v>
      </c>
    </row>
    <row r="10" spans="1:14" x14ac:dyDescent="0.25">
      <c r="A10" s="21" t="s">
        <v>5</v>
      </c>
      <c r="B10" s="24" t="s">
        <v>46</v>
      </c>
      <c r="C10" s="13"/>
      <c r="D10" s="13"/>
      <c r="E10" s="13"/>
      <c r="F10" s="13"/>
      <c r="G10" s="13"/>
      <c r="H10" s="13"/>
      <c r="I10" s="15"/>
      <c r="J10" s="7"/>
      <c r="K10" s="8" t="s">
        <v>19</v>
      </c>
      <c r="L10" s="54">
        <f>L9/L6</f>
        <v>0.2</v>
      </c>
    </row>
    <row r="11" spans="1:14" ht="15.75" thickBot="1" x14ac:dyDescent="0.3">
      <c r="A11" s="23" t="s">
        <v>6</v>
      </c>
      <c r="B11" s="51">
        <v>45531</v>
      </c>
      <c r="C11" s="14"/>
      <c r="D11" s="14"/>
      <c r="E11" s="14"/>
      <c r="F11" s="14"/>
      <c r="G11" s="14"/>
      <c r="H11" s="14"/>
      <c r="I11" s="18"/>
      <c r="J11" s="10"/>
      <c r="K11" s="11" t="s">
        <v>20</v>
      </c>
      <c r="L11" s="55">
        <v>0</v>
      </c>
    </row>
    <row r="12" spans="1:14" ht="21" customHeight="1" thickBot="1" x14ac:dyDescent="0.3">
      <c r="A12" s="34" t="s">
        <v>25</v>
      </c>
      <c r="B12" s="35"/>
      <c r="C12" s="35"/>
      <c r="D12" s="35"/>
      <c r="E12" s="35"/>
      <c r="F12" s="35"/>
      <c r="G12" s="35"/>
      <c r="H12" s="35"/>
      <c r="I12" s="36"/>
      <c r="J12" s="36"/>
      <c r="K12" s="36"/>
      <c r="L12" s="37"/>
    </row>
    <row r="13" spans="1:14" ht="107.25" customHeight="1" thickBot="1" x14ac:dyDescent="0.3">
      <c r="A13" s="2" t="s">
        <v>7</v>
      </c>
      <c r="B13" s="2" t="s">
        <v>8</v>
      </c>
      <c r="C13" s="2" t="s">
        <v>13</v>
      </c>
      <c r="D13" s="2" t="s">
        <v>14</v>
      </c>
      <c r="E13" s="3" t="s">
        <v>9</v>
      </c>
      <c r="F13" s="3" t="s">
        <v>12</v>
      </c>
      <c r="G13" s="3" t="s">
        <v>11</v>
      </c>
      <c r="H13" s="3" t="s">
        <v>10</v>
      </c>
      <c r="I13" s="47" t="s">
        <v>24</v>
      </c>
      <c r="J13" s="2" t="s">
        <v>21</v>
      </c>
      <c r="K13" s="47" t="s">
        <v>22</v>
      </c>
      <c r="L13" s="2" t="s">
        <v>23</v>
      </c>
      <c r="M13" s="1"/>
    </row>
    <row r="14" spans="1:14" s="61" customFormat="1" ht="40.15" customHeight="1" x14ac:dyDescent="0.25">
      <c r="A14" s="56" t="s">
        <v>34</v>
      </c>
      <c r="B14" s="57" t="s">
        <v>35</v>
      </c>
      <c r="C14" s="58" t="s">
        <v>36</v>
      </c>
      <c r="D14" s="58" t="s">
        <v>37</v>
      </c>
      <c r="E14" s="58" t="s">
        <v>38</v>
      </c>
      <c r="F14" s="58" t="s">
        <v>39</v>
      </c>
      <c r="G14" s="58" t="s">
        <v>47</v>
      </c>
      <c r="H14" s="58" t="s">
        <v>40</v>
      </c>
      <c r="I14" s="59">
        <v>13</v>
      </c>
      <c r="J14" s="59">
        <v>195</v>
      </c>
      <c r="K14" s="60">
        <v>0.2</v>
      </c>
      <c r="L14" s="59">
        <f>ROUNDUP(J14*K14,0)</f>
        <v>39</v>
      </c>
    </row>
    <row r="15" spans="1:14" s="61" customFormat="1" ht="40.15" customHeight="1" x14ac:dyDescent="0.25">
      <c r="A15" s="56" t="s">
        <v>34</v>
      </c>
      <c r="B15" s="62" t="s">
        <v>35</v>
      </c>
      <c r="C15" s="62" t="s">
        <v>36</v>
      </c>
      <c r="D15" s="62" t="s">
        <v>37</v>
      </c>
      <c r="E15" s="63" t="s">
        <v>38</v>
      </c>
      <c r="F15" s="63" t="s">
        <v>41</v>
      </c>
      <c r="G15" s="63" t="s">
        <v>47</v>
      </c>
      <c r="H15" s="63" t="s">
        <v>40</v>
      </c>
      <c r="I15" s="64">
        <v>64</v>
      </c>
      <c r="J15" s="64">
        <v>195</v>
      </c>
      <c r="K15" s="65">
        <v>0.2</v>
      </c>
      <c r="L15" s="59">
        <f t="shared" ref="L15" si="0">ROUNDUP(J15*K15,0)</f>
        <v>39</v>
      </c>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APHIS 71</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Keegan, Regina - MRP-APHIS</cp:lastModifiedBy>
  <cp:lastPrinted>2022-04-25T18:52:28Z</cp:lastPrinted>
  <dcterms:created xsi:type="dcterms:W3CDTF">2021-07-01T18:06:57Z</dcterms:created>
  <dcterms:modified xsi:type="dcterms:W3CDTF">2025-02-19T12:32:01Z</dcterms:modified>
</cp:coreProperties>
</file>