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vbaProject.bin" ContentType="application/vnd.ms-office.vbaPro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9" codeName="{00000000-0000-0000-0000-000000000000}"/>
  <workbookPr codeName="ThisWorkbook" defaultThemeVersion="166925"/>
  <mc:AlternateContent xmlns:mc="http://schemas.openxmlformats.org/markup-compatibility/2006">
    <mc:Choice Requires="x15">
      <x15ac:absPath xmlns:x15ac="http://schemas.microsoft.com/office/spreadsheetml/2010/11/ac" url="https://usepa-my.sharepoint.com/personal/mcginn_kevin_epa_gov/Documents/Boat/"/>
    </mc:Choice>
  </mc:AlternateContent>
  <xr:revisionPtr revIDLastSave="0" documentId="8_{F0206AF9-CDBC-455E-A608-457EFAF0DE67}" xr6:coauthVersionLast="47" xr6:coauthVersionMax="47" xr10:uidLastSave="{00000000-0000-0000-0000-000000000000}"/>
  <bookViews>
    <workbookView xWindow="-120" yWindow="-120" windowWidth="29040" windowHeight="15720" tabRatio="741" xr2:uid="{00000000-000D-0000-FFFF-FFFF00000000}"/>
  </bookViews>
  <sheets>
    <sheet name="Welcome" sheetId="24" r:id="rId1"/>
    <sheet name="Company_Information" sheetId="2" r:id="rId2"/>
    <sheet name="Lists" sheetId="25" state="hidden" r:id="rId3"/>
    <sheet name="Regulated_Operation_Limits" sheetId="23" r:id="rId4"/>
    <sheet name="Deviation_Limits" sheetId="16" r:id="rId5"/>
    <sheet name="Description_of_Changes" sheetId="11" r:id="rId6"/>
    <sheet name="Certification" sheetId="5" r:id="rId7"/>
    <sheet name="HAP_ID" sheetId="26" r:id="rId8"/>
    <sheet name="CMS_Info" sheetId="27" r:id="rId9"/>
    <sheet name="Summary_Report_Limit" sheetId="14" r:id="rId10"/>
    <sheet name="Summary_Report_CPMS" sheetId="29" r:id="rId11"/>
    <sheet name="CMS_Detail" sheetId="12" r:id="rId12"/>
    <sheet name="Limits_Detail" sheetId="28" r:id="rId13"/>
    <sheet name="Revisions" sheetId="30" r:id="rId14"/>
    <sheet name="Worksheet Map" sheetId="31" state="hidden" r:id="rId15"/>
  </sheets>
  <definedNames>
    <definedName name="ApplicationMethods">Table11[ApplicationMethods]</definedName>
    <definedName name="CEMID">OFFSET(Lists!$O$2,0,0,SUMPRODUCT(--(Lists!$O$2:$O$500&lt;&gt;"")),1)</definedName>
    <definedName name="CompanyRecord">OFFSET(Lists!$I$2,0,0,SUMPRODUCT(--(Lists!$I$2:$I$12&lt;&gt;"")),1)</definedName>
    <definedName name="states">Lists!$S$2:$S$57</definedName>
    <definedName name="UnitID">OFFSET(Lists!$C$2,0,0,SUMPRODUCT(--(Lists!$C$2:$C$500&lt;&gt;"")),1)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29" l="1"/>
  <c r="B24" i="2"/>
  <c r="B25" i="2" l="1"/>
  <c r="B26" i="2"/>
  <c r="B27" i="2"/>
  <c r="B28" i="2"/>
  <c r="B29" i="2"/>
  <c r="B33" i="2" l="1"/>
  <c r="B32" i="2"/>
  <c r="B31" i="2"/>
  <c r="B30" i="2"/>
  <c r="F25" i="29" l="1"/>
  <c r="G25" i="29"/>
  <c r="H25" i="29"/>
  <c r="I25" i="29"/>
  <c r="J25" i="29"/>
  <c r="K25" i="29"/>
  <c r="L25" i="29"/>
  <c r="F26" i="29"/>
  <c r="G26" i="29"/>
  <c r="H26" i="29"/>
  <c r="I26" i="29"/>
  <c r="J26" i="29"/>
  <c r="K26" i="29"/>
  <c r="L26" i="29"/>
  <c r="F27" i="29"/>
  <c r="G27" i="29"/>
  <c r="H27" i="29"/>
  <c r="I27" i="29"/>
  <c r="J27" i="29"/>
  <c r="K27" i="29"/>
  <c r="L27" i="29"/>
  <c r="F28" i="29"/>
  <c r="G28" i="29"/>
  <c r="H28" i="29"/>
  <c r="I28" i="29"/>
  <c r="J28" i="29"/>
  <c r="K28" i="29"/>
  <c r="L28" i="29"/>
  <c r="F29" i="29"/>
  <c r="G29" i="29"/>
  <c r="H29" i="29"/>
  <c r="I29" i="29"/>
  <c r="J29" i="29"/>
  <c r="K29" i="29"/>
  <c r="L29" i="29"/>
  <c r="F30" i="29"/>
  <c r="G30" i="29"/>
  <c r="H30" i="29"/>
  <c r="I30" i="29"/>
  <c r="J30" i="29"/>
  <c r="K30" i="29"/>
  <c r="L30" i="29"/>
  <c r="F31" i="29"/>
  <c r="G31" i="29"/>
  <c r="H31" i="29"/>
  <c r="I31" i="29"/>
  <c r="J31" i="29"/>
  <c r="K31" i="29"/>
  <c r="L31" i="29"/>
  <c r="F32" i="29"/>
  <c r="G32" i="29"/>
  <c r="H32" i="29"/>
  <c r="I32" i="29"/>
  <c r="J32" i="29"/>
  <c r="K32" i="29"/>
  <c r="L32" i="29"/>
  <c r="F33" i="29"/>
  <c r="G33" i="29"/>
  <c r="H33" i="29"/>
  <c r="I33" i="29"/>
  <c r="J33" i="29"/>
  <c r="K33" i="29"/>
  <c r="L33" i="29"/>
  <c r="F34" i="29"/>
  <c r="G34" i="29"/>
  <c r="H34" i="29"/>
  <c r="I34" i="29"/>
  <c r="J34" i="29"/>
  <c r="K34" i="29"/>
  <c r="L34" i="29"/>
  <c r="F35" i="29"/>
  <c r="G35" i="29"/>
  <c r="H35" i="29"/>
  <c r="I35" i="29"/>
  <c r="J35" i="29"/>
  <c r="K35" i="29"/>
  <c r="L35" i="29"/>
  <c r="F36" i="29"/>
  <c r="G36" i="29"/>
  <c r="H36" i="29"/>
  <c r="I36" i="29"/>
  <c r="J36" i="29"/>
  <c r="K36" i="29"/>
  <c r="L36" i="29"/>
  <c r="F37" i="29"/>
  <c r="G37" i="29"/>
  <c r="H37" i="29"/>
  <c r="I37" i="29"/>
  <c r="J37" i="29"/>
  <c r="K37" i="29"/>
  <c r="L37" i="29"/>
  <c r="F38" i="29"/>
  <c r="G38" i="29"/>
  <c r="H38" i="29"/>
  <c r="I38" i="29"/>
  <c r="J38" i="29"/>
  <c r="K38" i="29"/>
  <c r="L38" i="29"/>
  <c r="F39" i="29"/>
  <c r="G39" i="29"/>
  <c r="H39" i="29"/>
  <c r="I39" i="29"/>
  <c r="J39" i="29"/>
  <c r="K39" i="29"/>
  <c r="L39" i="29"/>
  <c r="F40" i="29"/>
  <c r="G40" i="29"/>
  <c r="H40" i="29"/>
  <c r="I40" i="29"/>
  <c r="J40" i="29"/>
  <c r="K40" i="29"/>
  <c r="L40" i="29"/>
  <c r="F41" i="29"/>
  <c r="G41" i="29"/>
  <c r="H41" i="29"/>
  <c r="I41" i="29"/>
  <c r="J41" i="29"/>
  <c r="K41" i="29"/>
  <c r="L41" i="29"/>
  <c r="F42" i="29"/>
  <c r="G42" i="29"/>
  <c r="H42" i="29"/>
  <c r="I42" i="29"/>
  <c r="J42" i="29"/>
  <c r="K42" i="29"/>
  <c r="L42" i="29"/>
  <c r="F43" i="29"/>
  <c r="G43" i="29"/>
  <c r="H43" i="29"/>
  <c r="I43" i="29"/>
  <c r="J43" i="29"/>
  <c r="K43" i="29"/>
  <c r="L43" i="29"/>
  <c r="F44" i="29"/>
  <c r="G44" i="29"/>
  <c r="H44" i="29"/>
  <c r="I44" i="29"/>
  <c r="J44" i="29"/>
  <c r="K44" i="29"/>
  <c r="L44" i="29"/>
  <c r="F45" i="29"/>
  <c r="G45" i="29"/>
  <c r="H45" i="29"/>
  <c r="I45" i="29"/>
  <c r="J45" i="29"/>
  <c r="K45" i="29"/>
  <c r="L45" i="29"/>
  <c r="F46" i="29"/>
  <c r="G46" i="29"/>
  <c r="H46" i="29"/>
  <c r="I46" i="29"/>
  <c r="J46" i="29"/>
  <c r="K46" i="29"/>
  <c r="L46" i="29"/>
  <c r="F47" i="29"/>
  <c r="G47" i="29"/>
  <c r="H47" i="29"/>
  <c r="I47" i="29"/>
  <c r="J47" i="29"/>
  <c r="K47" i="29"/>
  <c r="L47" i="29"/>
  <c r="F48" i="29"/>
  <c r="G48" i="29"/>
  <c r="H48" i="29"/>
  <c r="I48" i="29"/>
  <c r="J48" i="29"/>
  <c r="K48" i="29"/>
  <c r="L48" i="29"/>
  <c r="F49" i="29"/>
  <c r="G49" i="29"/>
  <c r="H49" i="29"/>
  <c r="I49" i="29"/>
  <c r="J49" i="29"/>
  <c r="K49" i="29"/>
  <c r="L49" i="29"/>
  <c r="F50" i="29"/>
  <c r="G50" i="29"/>
  <c r="H50" i="29"/>
  <c r="I50" i="29"/>
  <c r="J50" i="29"/>
  <c r="K50" i="29"/>
  <c r="L50" i="29"/>
  <c r="F51" i="29"/>
  <c r="G51" i="29"/>
  <c r="H51" i="29"/>
  <c r="I51" i="29"/>
  <c r="J51" i="29"/>
  <c r="K51" i="29"/>
  <c r="L51" i="29"/>
  <c r="F52" i="29"/>
  <c r="G52" i="29"/>
  <c r="H52" i="29"/>
  <c r="I52" i="29"/>
  <c r="J52" i="29"/>
  <c r="K52" i="29"/>
  <c r="L52" i="29"/>
  <c r="F53" i="29"/>
  <c r="G53" i="29"/>
  <c r="H53" i="29"/>
  <c r="I53" i="29"/>
  <c r="J53" i="29"/>
  <c r="K53" i="29"/>
  <c r="L53" i="29"/>
  <c r="F54" i="29"/>
  <c r="G54" i="29"/>
  <c r="H54" i="29"/>
  <c r="I54" i="29"/>
  <c r="J54" i="29"/>
  <c r="K54" i="29"/>
  <c r="L54" i="29"/>
  <c r="F55" i="29"/>
  <c r="G55" i="29"/>
  <c r="H55" i="29"/>
  <c r="I55" i="29"/>
  <c r="J55" i="29"/>
  <c r="K55" i="29"/>
  <c r="L55" i="29"/>
  <c r="F56" i="29"/>
  <c r="G56" i="29"/>
  <c r="H56" i="29"/>
  <c r="I56" i="29"/>
  <c r="J56" i="29"/>
  <c r="K56" i="29"/>
  <c r="L56" i="29"/>
  <c r="F57" i="29"/>
  <c r="G57" i="29"/>
  <c r="H57" i="29"/>
  <c r="I57" i="29"/>
  <c r="J57" i="29"/>
  <c r="K57" i="29"/>
  <c r="L57" i="29"/>
  <c r="F58" i="29"/>
  <c r="G58" i="29"/>
  <c r="H58" i="29"/>
  <c r="I58" i="29"/>
  <c r="J58" i="29"/>
  <c r="K58" i="29"/>
  <c r="L58" i="29"/>
  <c r="F59" i="29"/>
  <c r="G59" i="29"/>
  <c r="H59" i="29"/>
  <c r="I59" i="29"/>
  <c r="J59" i="29"/>
  <c r="K59" i="29"/>
  <c r="L59" i="29"/>
  <c r="F60" i="29"/>
  <c r="G60" i="29"/>
  <c r="H60" i="29"/>
  <c r="I60" i="29"/>
  <c r="J60" i="29"/>
  <c r="K60" i="29"/>
  <c r="L60" i="29"/>
  <c r="F61" i="29"/>
  <c r="G61" i="29"/>
  <c r="H61" i="29"/>
  <c r="I61" i="29"/>
  <c r="J61" i="29"/>
  <c r="K61" i="29"/>
  <c r="L61" i="29"/>
  <c r="F62" i="29"/>
  <c r="G62" i="29"/>
  <c r="H62" i="29"/>
  <c r="I62" i="29"/>
  <c r="J62" i="29"/>
  <c r="K62" i="29"/>
  <c r="L62" i="29"/>
  <c r="F63" i="29"/>
  <c r="G63" i="29"/>
  <c r="H63" i="29"/>
  <c r="I63" i="29"/>
  <c r="J63" i="29"/>
  <c r="K63" i="29"/>
  <c r="L63" i="29"/>
  <c r="F64" i="29"/>
  <c r="G64" i="29"/>
  <c r="H64" i="29"/>
  <c r="I64" i="29"/>
  <c r="J64" i="29"/>
  <c r="K64" i="29"/>
  <c r="L64" i="29"/>
  <c r="F65" i="29"/>
  <c r="G65" i="29"/>
  <c r="H65" i="29"/>
  <c r="I65" i="29"/>
  <c r="J65" i="29"/>
  <c r="K65" i="29"/>
  <c r="L65" i="29"/>
  <c r="F66" i="29"/>
  <c r="G66" i="29"/>
  <c r="H66" i="29"/>
  <c r="I66" i="29"/>
  <c r="J66" i="29"/>
  <c r="K66" i="29"/>
  <c r="L66" i="29"/>
  <c r="F67" i="29"/>
  <c r="G67" i="29"/>
  <c r="H67" i="29"/>
  <c r="I67" i="29"/>
  <c r="J67" i="29"/>
  <c r="K67" i="29"/>
  <c r="L67" i="29"/>
  <c r="F68" i="29"/>
  <c r="G68" i="29"/>
  <c r="H68" i="29"/>
  <c r="I68" i="29"/>
  <c r="J68" i="29"/>
  <c r="K68" i="29"/>
  <c r="L68" i="29"/>
  <c r="F69" i="29"/>
  <c r="G69" i="29"/>
  <c r="H69" i="29"/>
  <c r="I69" i="29"/>
  <c r="J69" i="29"/>
  <c r="K69" i="29"/>
  <c r="L69" i="29"/>
  <c r="F70" i="29"/>
  <c r="G70" i="29"/>
  <c r="H70" i="29"/>
  <c r="I70" i="29"/>
  <c r="J70" i="29"/>
  <c r="K70" i="29"/>
  <c r="L70" i="29"/>
  <c r="F71" i="29"/>
  <c r="G71" i="29"/>
  <c r="H71" i="29"/>
  <c r="I71" i="29"/>
  <c r="J71" i="29"/>
  <c r="K71" i="29"/>
  <c r="L71" i="29"/>
  <c r="F72" i="29"/>
  <c r="G72" i="29"/>
  <c r="H72" i="29"/>
  <c r="I72" i="29"/>
  <c r="J72" i="29"/>
  <c r="K72" i="29"/>
  <c r="L72" i="29"/>
  <c r="F73" i="29"/>
  <c r="G73" i="29"/>
  <c r="H73" i="29"/>
  <c r="I73" i="29"/>
  <c r="J73" i="29"/>
  <c r="K73" i="29"/>
  <c r="L73" i="29"/>
  <c r="F74" i="29"/>
  <c r="G74" i="29"/>
  <c r="H74" i="29"/>
  <c r="I74" i="29"/>
  <c r="J74" i="29"/>
  <c r="K74" i="29"/>
  <c r="L74" i="29"/>
  <c r="F75" i="29"/>
  <c r="G75" i="29"/>
  <c r="H75" i="29"/>
  <c r="I75" i="29"/>
  <c r="J75" i="29"/>
  <c r="K75" i="29"/>
  <c r="L75" i="29"/>
  <c r="F76" i="29"/>
  <c r="G76" i="29"/>
  <c r="H76" i="29"/>
  <c r="I76" i="29"/>
  <c r="J76" i="29"/>
  <c r="K76" i="29"/>
  <c r="L76" i="29"/>
  <c r="F77" i="29"/>
  <c r="G77" i="29"/>
  <c r="H77" i="29"/>
  <c r="I77" i="29"/>
  <c r="J77" i="29"/>
  <c r="K77" i="29"/>
  <c r="L77" i="29"/>
  <c r="F78" i="29"/>
  <c r="G78" i="29"/>
  <c r="H78" i="29"/>
  <c r="I78" i="29"/>
  <c r="J78" i="29"/>
  <c r="K78" i="29"/>
  <c r="L78" i="29"/>
  <c r="F79" i="29"/>
  <c r="G79" i="29"/>
  <c r="H79" i="29"/>
  <c r="I79" i="29"/>
  <c r="J79" i="29"/>
  <c r="K79" i="29"/>
  <c r="L79" i="29"/>
  <c r="F80" i="29"/>
  <c r="G80" i="29"/>
  <c r="H80" i="29"/>
  <c r="I80" i="29"/>
  <c r="J80" i="29"/>
  <c r="K80" i="29"/>
  <c r="L80" i="29"/>
  <c r="F81" i="29"/>
  <c r="G81" i="29"/>
  <c r="H81" i="29"/>
  <c r="I81" i="29"/>
  <c r="J81" i="29"/>
  <c r="K81" i="29"/>
  <c r="L81" i="29"/>
  <c r="F82" i="29"/>
  <c r="G82" i="29"/>
  <c r="H82" i="29"/>
  <c r="I82" i="29"/>
  <c r="J82" i="29"/>
  <c r="K82" i="29"/>
  <c r="L82" i="29"/>
  <c r="F83" i="29"/>
  <c r="G83" i="29"/>
  <c r="H83" i="29"/>
  <c r="I83" i="29"/>
  <c r="J83" i="29"/>
  <c r="K83" i="29"/>
  <c r="L83" i="29"/>
  <c r="F84" i="29"/>
  <c r="G84" i="29"/>
  <c r="H84" i="29"/>
  <c r="I84" i="29"/>
  <c r="J84" i="29"/>
  <c r="K84" i="29"/>
  <c r="L84" i="29"/>
  <c r="F85" i="29"/>
  <c r="G85" i="29"/>
  <c r="H85" i="29"/>
  <c r="I85" i="29"/>
  <c r="J85" i="29"/>
  <c r="K85" i="29"/>
  <c r="L85" i="29"/>
  <c r="F86" i="29"/>
  <c r="G86" i="29"/>
  <c r="H86" i="29"/>
  <c r="I86" i="29"/>
  <c r="J86" i="29"/>
  <c r="K86" i="29"/>
  <c r="L86" i="29"/>
  <c r="F87" i="29"/>
  <c r="G87" i="29"/>
  <c r="H87" i="29"/>
  <c r="I87" i="29"/>
  <c r="J87" i="29"/>
  <c r="K87" i="29"/>
  <c r="L87" i="29"/>
  <c r="F88" i="29"/>
  <c r="G88" i="29"/>
  <c r="H88" i="29"/>
  <c r="I88" i="29"/>
  <c r="J88" i="29"/>
  <c r="K88" i="29"/>
  <c r="L88" i="29"/>
  <c r="F89" i="29"/>
  <c r="G89" i="29"/>
  <c r="H89" i="29"/>
  <c r="I89" i="29"/>
  <c r="J89" i="29"/>
  <c r="K89" i="29"/>
  <c r="L89" i="29"/>
  <c r="F90" i="29"/>
  <c r="G90" i="29"/>
  <c r="H90" i="29"/>
  <c r="I90" i="29"/>
  <c r="J90" i="29"/>
  <c r="K90" i="29"/>
  <c r="L90" i="29"/>
  <c r="F91" i="29"/>
  <c r="G91" i="29"/>
  <c r="H91" i="29"/>
  <c r="I91" i="29"/>
  <c r="J91" i="29"/>
  <c r="K91" i="29"/>
  <c r="L91" i="29"/>
  <c r="F92" i="29"/>
  <c r="G92" i="29"/>
  <c r="H92" i="29"/>
  <c r="I92" i="29"/>
  <c r="J92" i="29"/>
  <c r="K92" i="29"/>
  <c r="L92" i="29"/>
  <c r="F93" i="29"/>
  <c r="G93" i="29"/>
  <c r="H93" i="29"/>
  <c r="I93" i="29"/>
  <c r="J93" i="29"/>
  <c r="K93" i="29"/>
  <c r="L93" i="29"/>
  <c r="F94" i="29"/>
  <c r="G94" i="29"/>
  <c r="H94" i="29"/>
  <c r="I94" i="29"/>
  <c r="J94" i="29"/>
  <c r="K94" i="29"/>
  <c r="L94" i="29"/>
  <c r="F95" i="29"/>
  <c r="G95" i="29"/>
  <c r="H95" i="29"/>
  <c r="I95" i="29"/>
  <c r="J95" i="29"/>
  <c r="K95" i="29"/>
  <c r="L95" i="29"/>
  <c r="F96" i="29"/>
  <c r="G96" i="29"/>
  <c r="H96" i="29"/>
  <c r="I96" i="29"/>
  <c r="J96" i="29"/>
  <c r="K96" i="29"/>
  <c r="L96" i="29"/>
  <c r="F97" i="29"/>
  <c r="G97" i="29"/>
  <c r="H97" i="29"/>
  <c r="I97" i="29"/>
  <c r="J97" i="29"/>
  <c r="K97" i="29"/>
  <c r="L97" i="29"/>
  <c r="F98" i="29"/>
  <c r="G98" i="29"/>
  <c r="H98" i="29"/>
  <c r="I98" i="29"/>
  <c r="J98" i="29"/>
  <c r="K98" i="29"/>
  <c r="L98" i="29"/>
  <c r="F99" i="29"/>
  <c r="G99" i="29"/>
  <c r="H99" i="29"/>
  <c r="I99" i="29"/>
  <c r="J99" i="29"/>
  <c r="K99" i="29"/>
  <c r="L99" i="29"/>
  <c r="F100" i="29"/>
  <c r="G100" i="29"/>
  <c r="H100" i="29"/>
  <c r="I100" i="29"/>
  <c r="J100" i="29"/>
  <c r="K100" i="29"/>
  <c r="L100" i="29"/>
  <c r="L24" i="29"/>
  <c r="K24" i="29"/>
  <c r="J24" i="29"/>
  <c r="I24" i="29"/>
  <c r="H24" i="29"/>
  <c r="H25" i="14" l="1"/>
  <c r="I25" i="14"/>
  <c r="J25" i="14"/>
  <c r="K25" i="14"/>
  <c r="H26" i="14"/>
  <c r="I26" i="14"/>
  <c r="J26" i="14"/>
  <c r="K26" i="14"/>
  <c r="H27" i="14"/>
  <c r="I27" i="14"/>
  <c r="J27" i="14"/>
  <c r="K27" i="14"/>
  <c r="H28" i="14"/>
  <c r="I28" i="14"/>
  <c r="J28" i="14"/>
  <c r="K28" i="14"/>
  <c r="H29" i="14"/>
  <c r="I29" i="14"/>
  <c r="J29" i="14"/>
  <c r="K29" i="14"/>
  <c r="H30" i="14"/>
  <c r="I30" i="14"/>
  <c r="J30" i="14"/>
  <c r="K30" i="14"/>
  <c r="H31" i="14"/>
  <c r="I31" i="14"/>
  <c r="J31" i="14"/>
  <c r="K31" i="14"/>
  <c r="H32" i="14"/>
  <c r="I32" i="14"/>
  <c r="J32" i="14"/>
  <c r="K32" i="14"/>
  <c r="H33" i="14"/>
  <c r="I33" i="14"/>
  <c r="J33" i="14"/>
  <c r="K33" i="14"/>
  <c r="H34" i="14"/>
  <c r="I34" i="14"/>
  <c r="J34" i="14"/>
  <c r="K34" i="14"/>
  <c r="H35" i="14"/>
  <c r="I35" i="14"/>
  <c r="J35" i="14"/>
  <c r="K35" i="14"/>
  <c r="H36" i="14"/>
  <c r="I36" i="14"/>
  <c r="J36" i="14"/>
  <c r="K36" i="14"/>
  <c r="H37" i="14"/>
  <c r="I37" i="14"/>
  <c r="J37" i="14"/>
  <c r="K37" i="14"/>
  <c r="H38" i="14"/>
  <c r="I38" i="14"/>
  <c r="J38" i="14"/>
  <c r="K38" i="14"/>
  <c r="H39" i="14"/>
  <c r="I39" i="14"/>
  <c r="J39" i="14"/>
  <c r="K39" i="14"/>
  <c r="H40" i="14"/>
  <c r="I40" i="14"/>
  <c r="J40" i="14"/>
  <c r="K40" i="14"/>
  <c r="H41" i="14"/>
  <c r="I41" i="14"/>
  <c r="J41" i="14"/>
  <c r="K41" i="14"/>
  <c r="H42" i="14"/>
  <c r="I42" i="14"/>
  <c r="J42" i="14"/>
  <c r="K42" i="14"/>
  <c r="H43" i="14"/>
  <c r="I43" i="14"/>
  <c r="J43" i="14"/>
  <c r="K43" i="14"/>
  <c r="H44" i="14"/>
  <c r="I44" i="14"/>
  <c r="J44" i="14"/>
  <c r="K44" i="14"/>
  <c r="H45" i="14"/>
  <c r="I45" i="14"/>
  <c r="J45" i="14"/>
  <c r="K45" i="14"/>
  <c r="H46" i="14"/>
  <c r="I46" i="14"/>
  <c r="J46" i="14"/>
  <c r="K46" i="14"/>
  <c r="H47" i="14"/>
  <c r="I47" i="14"/>
  <c r="J47" i="14"/>
  <c r="K47" i="14"/>
  <c r="H48" i="14"/>
  <c r="I48" i="14"/>
  <c r="J48" i="14"/>
  <c r="K48" i="14"/>
  <c r="H49" i="14"/>
  <c r="I49" i="14"/>
  <c r="J49" i="14"/>
  <c r="K49" i="14"/>
  <c r="H50" i="14"/>
  <c r="I50" i="14"/>
  <c r="J50" i="14"/>
  <c r="K50" i="14"/>
  <c r="H51" i="14"/>
  <c r="I51" i="14"/>
  <c r="J51" i="14"/>
  <c r="K51" i="14"/>
  <c r="H52" i="14"/>
  <c r="I52" i="14"/>
  <c r="J52" i="14"/>
  <c r="K52" i="14"/>
  <c r="H53" i="14"/>
  <c r="I53" i="14"/>
  <c r="J53" i="14"/>
  <c r="K53" i="14"/>
  <c r="H54" i="14"/>
  <c r="I54" i="14"/>
  <c r="J54" i="14"/>
  <c r="K54" i="14"/>
  <c r="H55" i="14"/>
  <c r="I55" i="14"/>
  <c r="J55" i="14"/>
  <c r="K55" i="14"/>
  <c r="H56" i="14"/>
  <c r="I56" i="14"/>
  <c r="J56" i="14"/>
  <c r="K56" i="14"/>
  <c r="H57" i="14"/>
  <c r="I57" i="14"/>
  <c r="J57" i="14"/>
  <c r="K57" i="14"/>
  <c r="H58" i="14"/>
  <c r="I58" i="14"/>
  <c r="J58" i="14"/>
  <c r="K58" i="14"/>
  <c r="H59" i="14"/>
  <c r="I59" i="14"/>
  <c r="J59" i="14"/>
  <c r="K59" i="14"/>
  <c r="H60" i="14"/>
  <c r="I60" i="14"/>
  <c r="J60" i="14"/>
  <c r="K60" i="14"/>
  <c r="H61" i="14"/>
  <c r="I61" i="14"/>
  <c r="J61" i="14"/>
  <c r="K61" i="14"/>
  <c r="H62" i="14"/>
  <c r="I62" i="14"/>
  <c r="J62" i="14"/>
  <c r="K62" i="14"/>
  <c r="H63" i="14"/>
  <c r="I63" i="14"/>
  <c r="J63" i="14"/>
  <c r="K63" i="14"/>
  <c r="H64" i="14"/>
  <c r="I64" i="14"/>
  <c r="J64" i="14"/>
  <c r="K64" i="14"/>
  <c r="H65" i="14"/>
  <c r="I65" i="14"/>
  <c r="J65" i="14"/>
  <c r="K65" i="14"/>
  <c r="H66" i="14"/>
  <c r="I66" i="14"/>
  <c r="J66" i="14"/>
  <c r="K66" i="14"/>
  <c r="H67" i="14"/>
  <c r="I67" i="14"/>
  <c r="J67" i="14"/>
  <c r="K67" i="14"/>
  <c r="H68" i="14"/>
  <c r="I68" i="14"/>
  <c r="J68" i="14"/>
  <c r="K68" i="14"/>
  <c r="H69" i="14"/>
  <c r="I69" i="14"/>
  <c r="J69" i="14"/>
  <c r="K69" i="14"/>
  <c r="H70" i="14"/>
  <c r="I70" i="14"/>
  <c r="J70" i="14"/>
  <c r="K70" i="14"/>
  <c r="H71" i="14"/>
  <c r="I71" i="14"/>
  <c r="J71" i="14"/>
  <c r="K71" i="14"/>
  <c r="H72" i="14"/>
  <c r="I72" i="14"/>
  <c r="J72" i="14"/>
  <c r="K72" i="14"/>
  <c r="H73" i="14"/>
  <c r="I73" i="14"/>
  <c r="J73" i="14"/>
  <c r="K73" i="14"/>
  <c r="H74" i="14"/>
  <c r="I74" i="14"/>
  <c r="J74" i="14"/>
  <c r="K74" i="14"/>
  <c r="H75" i="14"/>
  <c r="I75" i="14"/>
  <c r="J75" i="14"/>
  <c r="K75" i="14"/>
  <c r="H76" i="14"/>
  <c r="I76" i="14"/>
  <c r="J76" i="14"/>
  <c r="K76" i="14"/>
  <c r="H77" i="14"/>
  <c r="I77" i="14"/>
  <c r="J77" i="14"/>
  <c r="K77" i="14"/>
  <c r="H78" i="14"/>
  <c r="I78" i="14"/>
  <c r="J78" i="14"/>
  <c r="K78" i="14"/>
  <c r="H79" i="14"/>
  <c r="I79" i="14"/>
  <c r="J79" i="14"/>
  <c r="K79" i="14"/>
  <c r="H80" i="14"/>
  <c r="I80" i="14"/>
  <c r="J80" i="14"/>
  <c r="K80" i="14"/>
  <c r="H81" i="14"/>
  <c r="I81" i="14"/>
  <c r="J81" i="14"/>
  <c r="K81" i="14"/>
  <c r="H82" i="14"/>
  <c r="I82" i="14"/>
  <c r="J82" i="14"/>
  <c r="K82" i="14"/>
  <c r="H83" i="14"/>
  <c r="I83" i="14"/>
  <c r="J83" i="14"/>
  <c r="K83" i="14"/>
  <c r="H84" i="14"/>
  <c r="I84" i="14"/>
  <c r="J84" i="14"/>
  <c r="K84" i="14"/>
  <c r="H85" i="14"/>
  <c r="I85" i="14"/>
  <c r="J85" i="14"/>
  <c r="K85" i="14"/>
  <c r="H86" i="14"/>
  <c r="I86" i="14"/>
  <c r="J86" i="14"/>
  <c r="K86" i="14"/>
  <c r="H87" i="14"/>
  <c r="I87" i="14"/>
  <c r="J87" i="14"/>
  <c r="K87" i="14"/>
  <c r="H88" i="14"/>
  <c r="I88" i="14"/>
  <c r="J88" i="14"/>
  <c r="K88" i="14"/>
  <c r="H89" i="14"/>
  <c r="I89" i="14"/>
  <c r="J89" i="14"/>
  <c r="K89" i="14"/>
  <c r="H90" i="14"/>
  <c r="I90" i="14"/>
  <c r="J90" i="14"/>
  <c r="K90" i="14"/>
  <c r="H91" i="14"/>
  <c r="I91" i="14"/>
  <c r="J91" i="14"/>
  <c r="K91" i="14"/>
  <c r="H92" i="14"/>
  <c r="I92" i="14"/>
  <c r="J92" i="14"/>
  <c r="K92" i="14"/>
  <c r="H93" i="14"/>
  <c r="I93" i="14"/>
  <c r="J93" i="14"/>
  <c r="K93" i="14"/>
  <c r="H94" i="14"/>
  <c r="I94" i="14"/>
  <c r="J94" i="14"/>
  <c r="K94" i="14"/>
  <c r="H95" i="14"/>
  <c r="I95" i="14"/>
  <c r="J95" i="14"/>
  <c r="K95" i="14"/>
  <c r="H96" i="14"/>
  <c r="I96" i="14"/>
  <c r="J96" i="14"/>
  <c r="K96" i="14"/>
  <c r="H97" i="14"/>
  <c r="I97" i="14"/>
  <c r="J97" i="14"/>
  <c r="K97" i="14"/>
  <c r="H98" i="14"/>
  <c r="I98" i="14"/>
  <c r="J98" i="14"/>
  <c r="K98" i="14"/>
  <c r="H99" i="14"/>
  <c r="I99" i="14"/>
  <c r="J99" i="14"/>
  <c r="K99" i="14"/>
  <c r="H100" i="14"/>
  <c r="I100" i="14"/>
  <c r="J100" i="14"/>
  <c r="K100" i="14"/>
  <c r="K24" i="14"/>
  <c r="J24" i="14"/>
  <c r="I24" i="14"/>
  <c r="H24"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7" i="14"/>
  <c r="F88" i="14"/>
  <c r="F89" i="14"/>
  <c r="F90" i="14"/>
  <c r="F91" i="14"/>
  <c r="F92" i="14"/>
  <c r="F93" i="14"/>
  <c r="F94" i="14"/>
  <c r="F95" i="14"/>
  <c r="F96" i="14"/>
  <c r="F97" i="14"/>
  <c r="F98" i="14"/>
  <c r="F99" i="14"/>
  <c r="F100" i="14"/>
  <c r="H8" i="25" l="1"/>
  <c r="G8" i="25" s="1"/>
  <c r="H9" i="25"/>
  <c r="G9" i="25" s="1"/>
  <c r="H10" i="25"/>
  <c r="G10" i="25" s="1"/>
  <c r="H11" i="25"/>
  <c r="G11" i="25" s="1"/>
  <c r="B707" i="29" l="1"/>
  <c r="B706" i="29"/>
  <c r="B705" i="29"/>
  <c r="B704" i="29"/>
  <c r="B703" i="29"/>
  <c r="B702" i="29"/>
  <c r="B701" i="29"/>
  <c r="B700" i="29"/>
  <c r="B699" i="29"/>
  <c r="B698" i="29"/>
  <c r="B697" i="29"/>
  <c r="B696" i="29"/>
  <c r="B695" i="29"/>
  <c r="B694" i="29"/>
  <c r="B693" i="29"/>
  <c r="B692" i="29"/>
  <c r="B691" i="29"/>
  <c r="B690" i="29"/>
  <c r="B689" i="29"/>
  <c r="B688" i="29"/>
  <c r="B687" i="29"/>
  <c r="B686" i="29"/>
  <c r="B685" i="29"/>
  <c r="B684" i="29"/>
  <c r="B683" i="29"/>
  <c r="B682" i="29"/>
  <c r="B681" i="29"/>
  <c r="B680" i="29"/>
  <c r="B679" i="29"/>
  <c r="B678" i="29"/>
  <c r="B677" i="29"/>
  <c r="B676" i="29"/>
  <c r="B675" i="29"/>
  <c r="B674" i="29"/>
  <c r="B673" i="29"/>
  <c r="B672" i="29"/>
  <c r="B671" i="29"/>
  <c r="B670" i="29"/>
  <c r="B669" i="29"/>
  <c r="B668" i="29"/>
  <c r="B667" i="29"/>
  <c r="B666" i="29"/>
  <c r="B665" i="29"/>
  <c r="B664" i="29"/>
  <c r="B663" i="29"/>
  <c r="B662" i="29"/>
  <c r="B661" i="29"/>
  <c r="B660" i="29"/>
  <c r="B659" i="29"/>
  <c r="B658" i="29"/>
  <c r="B657" i="29"/>
  <c r="B656" i="29"/>
  <c r="B655" i="29"/>
  <c r="B654" i="29"/>
  <c r="B653" i="29"/>
  <c r="B652" i="29"/>
  <c r="B651" i="29"/>
  <c r="B650" i="29"/>
  <c r="B649" i="29"/>
  <c r="B648" i="29"/>
  <c r="B647" i="29"/>
  <c r="B646" i="29"/>
  <c r="B645" i="29"/>
  <c r="B644" i="29"/>
  <c r="B643" i="29"/>
  <c r="B642" i="29"/>
  <c r="B641" i="29"/>
  <c r="B640" i="29"/>
  <c r="B639" i="29"/>
  <c r="B638" i="29"/>
  <c r="B637" i="29"/>
  <c r="B636" i="29"/>
  <c r="B635" i="29"/>
  <c r="B634" i="29"/>
  <c r="B633" i="29"/>
  <c r="B632" i="29"/>
  <c r="B631" i="29"/>
  <c r="B630" i="29"/>
  <c r="B629" i="29"/>
  <c r="B628" i="29"/>
  <c r="B627" i="29"/>
  <c r="B626" i="29"/>
  <c r="B625" i="29"/>
  <c r="B624" i="29"/>
  <c r="B623" i="29"/>
  <c r="B622" i="29"/>
  <c r="B621" i="29"/>
  <c r="B620" i="29"/>
  <c r="B619" i="29"/>
  <c r="B618" i="29"/>
  <c r="B617" i="29"/>
  <c r="B616" i="29"/>
  <c r="B615" i="29"/>
  <c r="B614" i="29"/>
  <c r="B613" i="29"/>
  <c r="B612" i="29"/>
  <c r="B611" i="29"/>
  <c r="B610" i="29"/>
  <c r="B609" i="29"/>
  <c r="B608" i="29"/>
  <c r="B607" i="29"/>
  <c r="B606" i="29"/>
  <c r="B605" i="29"/>
  <c r="B604" i="29"/>
  <c r="B603" i="29"/>
  <c r="B602" i="29"/>
  <c r="B601" i="29"/>
  <c r="B600" i="29"/>
  <c r="B599" i="29"/>
  <c r="B598" i="29"/>
  <c r="B597" i="29"/>
  <c r="B596" i="29"/>
  <c r="B595" i="29"/>
  <c r="B594" i="29"/>
  <c r="B593" i="29"/>
  <c r="B592" i="29"/>
  <c r="B591" i="29"/>
  <c r="B590" i="29"/>
  <c r="B589" i="29"/>
  <c r="B588" i="29"/>
  <c r="B587" i="29"/>
  <c r="B586" i="29"/>
  <c r="B585" i="29"/>
  <c r="B584" i="29"/>
  <c r="B583" i="29"/>
  <c r="B582" i="29"/>
  <c r="B581" i="29"/>
  <c r="B580" i="29"/>
  <c r="B579" i="29"/>
  <c r="B578" i="29"/>
  <c r="B577" i="29"/>
  <c r="B576" i="29"/>
  <c r="B575" i="29"/>
  <c r="B574" i="29"/>
  <c r="B573" i="29"/>
  <c r="B572" i="29"/>
  <c r="B571" i="29"/>
  <c r="B570" i="29"/>
  <c r="B569" i="29"/>
  <c r="B568" i="29"/>
  <c r="B567" i="29"/>
  <c r="B566" i="29"/>
  <c r="B565" i="29"/>
  <c r="B564" i="29"/>
  <c r="B563" i="29"/>
  <c r="B562" i="29"/>
  <c r="B561" i="29"/>
  <c r="B560" i="29"/>
  <c r="B559" i="29"/>
  <c r="B558" i="29"/>
  <c r="B557" i="29"/>
  <c r="B556" i="29"/>
  <c r="B555" i="29"/>
  <c r="B554" i="29"/>
  <c r="B553" i="29"/>
  <c r="B552" i="29"/>
  <c r="B551" i="29"/>
  <c r="B550" i="29"/>
  <c r="B549" i="29"/>
  <c r="B548" i="29"/>
  <c r="B547" i="29"/>
  <c r="B546" i="29"/>
  <c r="B545" i="29"/>
  <c r="B544" i="29"/>
  <c r="B543" i="29"/>
  <c r="B542" i="29"/>
  <c r="B541" i="29"/>
  <c r="B540" i="29"/>
  <c r="B539" i="29"/>
  <c r="B538" i="29"/>
  <c r="B537" i="29"/>
  <c r="B536" i="29"/>
  <c r="B535" i="29"/>
  <c r="B534" i="29"/>
  <c r="B533" i="29"/>
  <c r="B532" i="29"/>
  <c r="B531" i="29"/>
  <c r="B530" i="29"/>
  <c r="B529" i="29"/>
  <c r="B528" i="29"/>
  <c r="B527" i="29"/>
  <c r="B526" i="29"/>
  <c r="B525" i="29"/>
  <c r="B524" i="29"/>
  <c r="B523" i="29"/>
  <c r="B522" i="29"/>
  <c r="B521" i="29"/>
  <c r="B520" i="29"/>
  <c r="B519" i="29"/>
  <c r="B518" i="29"/>
  <c r="B517" i="29"/>
  <c r="B516" i="29"/>
  <c r="B515" i="29"/>
  <c r="B514" i="29"/>
  <c r="B513" i="29"/>
  <c r="B512" i="29"/>
  <c r="B511" i="29"/>
  <c r="B510" i="29"/>
  <c r="B509" i="29"/>
  <c r="B508" i="29"/>
  <c r="B507" i="29"/>
  <c r="B506" i="29"/>
  <c r="B505" i="29"/>
  <c r="B504" i="29"/>
  <c r="B503" i="29"/>
  <c r="B502" i="29"/>
  <c r="B501" i="29"/>
  <c r="B500" i="29"/>
  <c r="B499" i="29"/>
  <c r="B498" i="29"/>
  <c r="B497" i="29"/>
  <c r="B496" i="29"/>
  <c r="B495" i="29"/>
  <c r="B494" i="29"/>
  <c r="B493" i="29"/>
  <c r="B492" i="29"/>
  <c r="B491" i="29"/>
  <c r="B490" i="29"/>
  <c r="B489" i="29"/>
  <c r="B488" i="29"/>
  <c r="B487" i="29"/>
  <c r="B486" i="29"/>
  <c r="B485" i="29"/>
  <c r="B484" i="29"/>
  <c r="B483" i="29"/>
  <c r="B482" i="29"/>
  <c r="B481" i="29"/>
  <c r="B480" i="29"/>
  <c r="B479" i="29"/>
  <c r="B478" i="29"/>
  <c r="B477" i="29"/>
  <c r="B476" i="29"/>
  <c r="B475" i="29"/>
  <c r="B474" i="29"/>
  <c r="B473" i="29"/>
  <c r="B472" i="29"/>
  <c r="B471" i="29"/>
  <c r="B470" i="29"/>
  <c r="B469" i="29"/>
  <c r="B468" i="29"/>
  <c r="B467" i="29"/>
  <c r="B466" i="29"/>
  <c r="B465" i="29"/>
  <c r="B464" i="29"/>
  <c r="B463" i="29"/>
  <c r="B462" i="29"/>
  <c r="B461" i="29"/>
  <c r="B460" i="29"/>
  <c r="B459" i="29"/>
  <c r="B458" i="29"/>
  <c r="B457" i="29"/>
  <c r="B456" i="29"/>
  <c r="B455" i="29"/>
  <c r="B454" i="29"/>
  <c r="B453" i="29"/>
  <c r="B452" i="29"/>
  <c r="B451" i="29"/>
  <c r="B450" i="29"/>
  <c r="B449" i="29"/>
  <c r="B448" i="29"/>
  <c r="B447" i="29"/>
  <c r="B446" i="29"/>
  <c r="B445" i="29"/>
  <c r="B444" i="29"/>
  <c r="B443" i="29"/>
  <c r="B442" i="29"/>
  <c r="B441" i="29"/>
  <c r="B440" i="29"/>
  <c r="B439" i="29"/>
  <c r="B438" i="29"/>
  <c r="B437" i="29"/>
  <c r="B436" i="29"/>
  <c r="B435" i="29"/>
  <c r="B434" i="29"/>
  <c r="B433" i="29"/>
  <c r="B432" i="29"/>
  <c r="B431" i="29"/>
  <c r="B430" i="29"/>
  <c r="B429" i="29"/>
  <c r="B428" i="29"/>
  <c r="B427" i="29"/>
  <c r="B426" i="29"/>
  <c r="B425" i="29"/>
  <c r="B424" i="29"/>
  <c r="B423" i="29"/>
  <c r="B422" i="29"/>
  <c r="B421" i="29"/>
  <c r="B420" i="29"/>
  <c r="B419" i="29"/>
  <c r="B418" i="29"/>
  <c r="B417" i="29"/>
  <c r="B416" i="29"/>
  <c r="B415" i="29"/>
  <c r="B414" i="29"/>
  <c r="B413" i="29"/>
  <c r="B412" i="29"/>
  <c r="B411" i="29"/>
  <c r="B410" i="29"/>
  <c r="B409" i="29"/>
  <c r="B408" i="29"/>
  <c r="B407" i="29"/>
  <c r="B406" i="29"/>
  <c r="B405" i="29"/>
  <c r="B404" i="29"/>
  <c r="B403" i="29"/>
  <c r="B402" i="29"/>
  <c r="B401" i="29"/>
  <c r="B400" i="29"/>
  <c r="B399" i="29"/>
  <c r="B398" i="29"/>
  <c r="B397" i="29"/>
  <c r="B396" i="29"/>
  <c r="B395" i="29"/>
  <c r="B394" i="29"/>
  <c r="B393" i="29"/>
  <c r="B392" i="29"/>
  <c r="B391" i="29"/>
  <c r="B390" i="29"/>
  <c r="B389" i="29"/>
  <c r="B388" i="29"/>
  <c r="B387" i="29"/>
  <c r="B386" i="29"/>
  <c r="B385" i="29"/>
  <c r="B384" i="29"/>
  <c r="B383" i="29"/>
  <c r="B382" i="29"/>
  <c r="B381" i="29"/>
  <c r="B380" i="29"/>
  <c r="B379" i="29"/>
  <c r="B378" i="29"/>
  <c r="B377" i="29"/>
  <c r="B376" i="29"/>
  <c r="B375" i="29"/>
  <c r="B374" i="29"/>
  <c r="B373" i="29"/>
  <c r="B372" i="29"/>
  <c r="B371" i="29"/>
  <c r="B370" i="29"/>
  <c r="B369" i="29"/>
  <c r="B368" i="29"/>
  <c r="B367" i="29"/>
  <c r="B366" i="29"/>
  <c r="B365" i="29"/>
  <c r="B364" i="29"/>
  <c r="B363" i="29"/>
  <c r="B362" i="29"/>
  <c r="B361" i="29"/>
  <c r="B360" i="29"/>
  <c r="B359" i="29"/>
  <c r="B358" i="29"/>
  <c r="B357" i="29"/>
  <c r="B356" i="29"/>
  <c r="B355" i="29"/>
  <c r="B354" i="29"/>
  <c r="B353" i="29"/>
  <c r="B352" i="29"/>
  <c r="B351" i="29"/>
  <c r="B350" i="29"/>
  <c r="B349" i="29"/>
  <c r="B348" i="29"/>
  <c r="B347" i="29"/>
  <c r="B346" i="29"/>
  <c r="B345" i="29"/>
  <c r="B344" i="29"/>
  <c r="B343" i="29"/>
  <c r="B342" i="29"/>
  <c r="B341" i="29"/>
  <c r="B340" i="29"/>
  <c r="B339" i="29"/>
  <c r="B338" i="29"/>
  <c r="B337" i="29"/>
  <c r="B336" i="29"/>
  <c r="B335" i="29"/>
  <c r="B334" i="29"/>
  <c r="B333" i="29"/>
  <c r="B332" i="29"/>
  <c r="B331" i="29"/>
  <c r="B330" i="29"/>
  <c r="B329" i="29"/>
  <c r="B328" i="29"/>
  <c r="B327" i="29"/>
  <c r="B326" i="29"/>
  <c r="B325" i="29"/>
  <c r="B324" i="29"/>
  <c r="B323" i="29"/>
  <c r="B322" i="29"/>
  <c r="B321" i="29"/>
  <c r="B320" i="29"/>
  <c r="B319" i="29"/>
  <c r="B318" i="29"/>
  <c r="B317" i="29"/>
  <c r="B316" i="29"/>
  <c r="B315" i="29"/>
  <c r="B314" i="29"/>
  <c r="B313" i="29"/>
  <c r="B312" i="29"/>
  <c r="B311" i="29"/>
  <c r="B310" i="29"/>
  <c r="B309" i="29"/>
  <c r="B308" i="29"/>
  <c r="B307" i="29"/>
  <c r="B306" i="29"/>
  <c r="B305" i="29"/>
  <c r="B304" i="29"/>
  <c r="B303" i="29"/>
  <c r="B302" i="29"/>
  <c r="B301" i="29"/>
  <c r="B300" i="29"/>
  <c r="B299" i="29"/>
  <c r="B298" i="29"/>
  <c r="B297" i="29"/>
  <c r="B296" i="29"/>
  <c r="B295" i="29"/>
  <c r="B294" i="29"/>
  <c r="B293" i="29"/>
  <c r="B292" i="29"/>
  <c r="B291" i="29"/>
  <c r="B290" i="29"/>
  <c r="B289" i="29"/>
  <c r="B288" i="29"/>
  <c r="B287" i="29"/>
  <c r="B286" i="29"/>
  <c r="B285" i="29"/>
  <c r="B284" i="29"/>
  <c r="B283" i="29"/>
  <c r="B282" i="29"/>
  <c r="B281" i="29"/>
  <c r="B280" i="29"/>
  <c r="B279" i="29"/>
  <c r="B278" i="29"/>
  <c r="B277" i="29"/>
  <c r="B276" i="29"/>
  <c r="B275" i="29"/>
  <c r="B274" i="29"/>
  <c r="B273" i="29"/>
  <c r="B272" i="29"/>
  <c r="B271" i="29"/>
  <c r="B270" i="29"/>
  <c r="B269" i="29"/>
  <c r="B268" i="29"/>
  <c r="B267" i="29"/>
  <c r="B266" i="29"/>
  <c r="B265" i="29"/>
  <c r="B264" i="29"/>
  <c r="B263" i="29"/>
  <c r="B262" i="29"/>
  <c r="B261" i="29"/>
  <c r="B260" i="29"/>
  <c r="B259" i="29"/>
  <c r="B258" i="29"/>
  <c r="B257" i="29"/>
  <c r="B256" i="29"/>
  <c r="B255" i="29"/>
  <c r="B254" i="29"/>
  <c r="B253" i="29"/>
  <c r="B252" i="29"/>
  <c r="B251" i="29"/>
  <c r="B250" i="29"/>
  <c r="B249" i="29"/>
  <c r="B248" i="29"/>
  <c r="B247" i="29"/>
  <c r="B246" i="29"/>
  <c r="B245" i="29"/>
  <c r="B244" i="29"/>
  <c r="B243" i="29"/>
  <c r="B242" i="29"/>
  <c r="B241" i="29"/>
  <c r="B240" i="29"/>
  <c r="B239" i="29"/>
  <c r="B238" i="29"/>
  <c r="B237" i="29"/>
  <c r="B236" i="29"/>
  <c r="B235" i="29"/>
  <c r="B234" i="29"/>
  <c r="B233" i="29"/>
  <c r="B232" i="29"/>
  <c r="B231" i="29"/>
  <c r="B230" i="29"/>
  <c r="B229" i="29"/>
  <c r="B228" i="29"/>
  <c r="B227" i="29"/>
  <c r="B226" i="29"/>
  <c r="B225" i="29"/>
  <c r="B224" i="29"/>
  <c r="B223" i="29"/>
  <c r="B222" i="29"/>
  <c r="B221" i="29"/>
  <c r="B220" i="29"/>
  <c r="B219" i="29"/>
  <c r="B218" i="29"/>
  <c r="B217" i="29"/>
  <c r="B216" i="29"/>
  <c r="B215" i="29"/>
  <c r="B214" i="29"/>
  <c r="B213" i="29"/>
  <c r="B212" i="29"/>
  <c r="B211" i="29"/>
  <c r="B210" i="29"/>
  <c r="B209" i="29"/>
  <c r="B208" i="29"/>
  <c r="B207" i="29"/>
  <c r="B206" i="29"/>
  <c r="B205" i="29"/>
  <c r="B204" i="29"/>
  <c r="B203" i="29"/>
  <c r="B202" i="29"/>
  <c r="B201" i="29"/>
  <c r="B200" i="29"/>
  <c r="B199" i="29"/>
  <c r="B198" i="29"/>
  <c r="B197" i="29"/>
  <c r="B196" i="29"/>
  <c r="B195" i="29"/>
  <c r="B194" i="29"/>
  <c r="B193" i="29"/>
  <c r="B192" i="29"/>
  <c r="B191" i="29"/>
  <c r="B190" i="29"/>
  <c r="B189" i="29"/>
  <c r="B188" i="29"/>
  <c r="B187" i="29"/>
  <c r="B186" i="29"/>
  <c r="B185" i="29"/>
  <c r="B184" i="29"/>
  <c r="B183" i="29"/>
  <c r="B182" i="29"/>
  <c r="B181" i="29"/>
  <c r="B180" i="29"/>
  <c r="B179" i="29"/>
  <c r="B178" i="29"/>
  <c r="B177" i="29"/>
  <c r="B176" i="29"/>
  <c r="B175" i="29"/>
  <c r="B174" i="29"/>
  <c r="B173" i="29"/>
  <c r="B172" i="29"/>
  <c r="B171" i="29"/>
  <c r="B170" i="29"/>
  <c r="B169" i="29"/>
  <c r="B168" i="29"/>
  <c r="B167" i="29"/>
  <c r="B166" i="29"/>
  <c r="B165" i="29"/>
  <c r="B164" i="29"/>
  <c r="B163" i="29"/>
  <c r="B162" i="29"/>
  <c r="B161" i="29"/>
  <c r="B160" i="29"/>
  <c r="B159" i="29"/>
  <c r="B158" i="29"/>
  <c r="B157" i="29"/>
  <c r="B156" i="29"/>
  <c r="B155" i="29"/>
  <c r="B154" i="29"/>
  <c r="B153" i="29"/>
  <c r="B152" i="29"/>
  <c r="B151" i="29"/>
  <c r="B150" i="29"/>
  <c r="B149" i="29"/>
  <c r="B148" i="29"/>
  <c r="B147" i="29"/>
  <c r="B146" i="29"/>
  <c r="B145" i="29"/>
  <c r="B144" i="29"/>
  <c r="B143" i="29"/>
  <c r="B142" i="29"/>
  <c r="B141" i="29"/>
  <c r="B140" i="29"/>
  <c r="B139" i="29"/>
  <c r="B138" i="29"/>
  <c r="B137" i="29"/>
  <c r="B136" i="29"/>
  <c r="B135" i="29"/>
  <c r="B134" i="29"/>
  <c r="B133" i="29"/>
  <c r="B132" i="29"/>
  <c r="B131" i="29"/>
  <c r="B130" i="29"/>
  <c r="B129" i="29"/>
  <c r="B128" i="29"/>
  <c r="B127" i="29"/>
  <c r="B126" i="29"/>
  <c r="B125" i="29"/>
  <c r="B124" i="29"/>
  <c r="B123" i="29"/>
  <c r="B122" i="29"/>
  <c r="B121" i="29"/>
  <c r="B120" i="29"/>
  <c r="B119" i="29"/>
  <c r="B118" i="29"/>
  <c r="B117" i="29"/>
  <c r="B116" i="29"/>
  <c r="B115" i="29"/>
  <c r="B114" i="29"/>
  <c r="B113" i="29"/>
  <c r="B112" i="29"/>
  <c r="B111" i="29"/>
  <c r="B110" i="29"/>
  <c r="B109" i="29"/>
  <c r="B108" i="29"/>
  <c r="B107" i="29"/>
  <c r="B106" i="29"/>
  <c r="B105" i="29"/>
  <c r="B104" i="29"/>
  <c r="B103" i="29"/>
  <c r="B102" i="29"/>
  <c r="B101" i="29"/>
  <c r="E5" i="29"/>
  <c r="E4" i="29"/>
  <c r="E3" i="29"/>
  <c r="E2" i="29"/>
  <c r="B2" i="25" l="1"/>
  <c r="A2" i="25" s="1"/>
  <c r="N3" i="25" l="1"/>
  <c r="N4" i="25"/>
  <c r="N5" i="25"/>
  <c r="N6" i="25"/>
  <c r="N7" i="25"/>
  <c r="N8" i="25"/>
  <c r="M8" i="25" s="1"/>
  <c r="N9" i="25"/>
  <c r="M9" i="25" s="1"/>
  <c r="N10" i="25"/>
  <c r="M10" i="25" s="1"/>
  <c r="N11" i="25"/>
  <c r="N12" i="25"/>
  <c r="N13" i="25"/>
  <c r="M13" i="25" s="1"/>
  <c r="N14" i="25"/>
  <c r="M14" i="25" s="1"/>
  <c r="N15" i="25"/>
  <c r="N16" i="25"/>
  <c r="N17" i="25"/>
  <c r="M17" i="25" s="1"/>
  <c r="N18" i="25"/>
  <c r="M18" i="25" s="1"/>
  <c r="N19" i="25"/>
  <c r="N20" i="25"/>
  <c r="M20" i="25" s="1"/>
  <c r="N21" i="25"/>
  <c r="M21" i="25" s="1"/>
  <c r="N22" i="25"/>
  <c r="M22" i="25" s="1"/>
  <c r="N23" i="25"/>
  <c r="N24" i="25"/>
  <c r="M24" i="25" s="1"/>
  <c r="N25" i="25"/>
  <c r="M25" i="25" s="1"/>
  <c r="N26" i="25"/>
  <c r="M26" i="25" s="1"/>
  <c r="N27" i="25"/>
  <c r="N28" i="25"/>
  <c r="N29" i="25"/>
  <c r="M29" i="25" s="1"/>
  <c r="N30" i="25"/>
  <c r="M30" i="25" s="1"/>
  <c r="N31" i="25"/>
  <c r="N32" i="25"/>
  <c r="M32" i="25" s="1"/>
  <c r="N33" i="25"/>
  <c r="M33" i="25" s="1"/>
  <c r="N34" i="25"/>
  <c r="M34" i="25" s="1"/>
  <c r="N35" i="25"/>
  <c r="N36" i="25"/>
  <c r="N37" i="25"/>
  <c r="N38" i="25"/>
  <c r="M38" i="25" s="1"/>
  <c r="N39" i="25"/>
  <c r="N40" i="25"/>
  <c r="M40" i="25" s="1"/>
  <c r="N41" i="25"/>
  <c r="M41" i="25" s="1"/>
  <c r="N42" i="25"/>
  <c r="M42" i="25" s="1"/>
  <c r="N43" i="25"/>
  <c r="N44" i="25"/>
  <c r="M44" i="25" s="1"/>
  <c r="N45" i="25"/>
  <c r="M45" i="25" s="1"/>
  <c r="N46" i="25"/>
  <c r="M46" i="25" s="1"/>
  <c r="N47" i="25"/>
  <c r="N48" i="25"/>
  <c r="M48" i="25" s="1"/>
  <c r="N49" i="25"/>
  <c r="M49" i="25" s="1"/>
  <c r="N50" i="25"/>
  <c r="M50" i="25" s="1"/>
  <c r="N51" i="25"/>
  <c r="N52" i="25"/>
  <c r="M52" i="25" s="1"/>
  <c r="N53" i="25"/>
  <c r="M53" i="25" s="1"/>
  <c r="N54" i="25"/>
  <c r="M54" i="25" s="1"/>
  <c r="N55" i="25"/>
  <c r="N56" i="25"/>
  <c r="M56" i="25" s="1"/>
  <c r="N57" i="25"/>
  <c r="M57" i="25" s="1"/>
  <c r="N58" i="25"/>
  <c r="M58" i="25" s="1"/>
  <c r="N59" i="25"/>
  <c r="N60" i="25"/>
  <c r="M60" i="25" s="1"/>
  <c r="N61" i="25"/>
  <c r="M61" i="25" s="1"/>
  <c r="N62" i="25"/>
  <c r="M62" i="25" s="1"/>
  <c r="N63" i="25"/>
  <c r="N64" i="25"/>
  <c r="M64" i="25" s="1"/>
  <c r="N65" i="25"/>
  <c r="M65" i="25" s="1"/>
  <c r="N66" i="25"/>
  <c r="M66" i="25" s="1"/>
  <c r="N67" i="25"/>
  <c r="N68" i="25"/>
  <c r="N69" i="25"/>
  <c r="M69" i="25" s="1"/>
  <c r="N70" i="25"/>
  <c r="M70" i="25" s="1"/>
  <c r="N71" i="25"/>
  <c r="N72" i="25"/>
  <c r="M72" i="25" s="1"/>
  <c r="N73" i="25"/>
  <c r="M73" i="25" s="1"/>
  <c r="N74" i="25"/>
  <c r="M74" i="25" s="1"/>
  <c r="N75" i="25"/>
  <c r="N76" i="25"/>
  <c r="M76" i="25" s="1"/>
  <c r="N77" i="25"/>
  <c r="M77" i="25" s="1"/>
  <c r="N78" i="25"/>
  <c r="M78" i="25" s="1"/>
  <c r="N79" i="25"/>
  <c r="N80" i="25"/>
  <c r="M80" i="25" s="1"/>
  <c r="N81" i="25"/>
  <c r="M81" i="25" s="1"/>
  <c r="N82" i="25"/>
  <c r="M82" i="25" s="1"/>
  <c r="N83" i="25"/>
  <c r="N84" i="25"/>
  <c r="M84" i="25" s="1"/>
  <c r="N85" i="25"/>
  <c r="M85" i="25" s="1"/>
  <c r="N86" i="25"/>
  <c r="M86" i="25" s="1"/>
  <c r="N87" i="25"/>
  <c r="N88" i="25"/>
  <c r="M88" i="25" s="1"/>
  <c r="N89" i="25"/>
  <c r="M89" i="25" s="1"/>
  <c r="N90" i="25"/>
  <c r="M90" i="25" s="1"/>
  <c r="N91" i="25"/>
  <c r="N92" i="25"/>
  <c r="N93" i="25"/>
  <c r="M93" i="25" s="1"/>
  <c r="N94" i="25"/>
  <c r="M94" i="25" s="1"/>
  <c r="N95" i="25"/>
  <c r="N96" i="25"/>
  <c r="M96" i="25" s="1"/>
  <c r="N97" i="25"/>
  <c r="M97" i="25" s="1"/>
  <c r="N98" i="25"/>
  <c r="M98" i="25" s="1"/>
  <c r="N99" i="25"/>
  <c r="N100" i="25"/>
  <c r="M100" i="25" s="1"/>
  <c r="N101" i="25"/>
  <c r="M101" i="25" s="1"/>
  <c r="N102" i="25"/>
  <c r="M102" i="25" s="1"/>
  <c r="N103" i="25"/>
  <c r="N104" i="25"/>
  <c r="M104" i="25" s="1"/>
  <c r="N105" i="25"/>
  <c r="N106" i="25"/>
  <c r="M106" i="25" s="1"/>
  <c r="N107" i="25"/>
  <c r="N108" i="25"/>
  <c r="M108" i="25" s="1"/>
  <c r="N109" i="25"/>
  <c r="M109" i="25" s="1"/>
  <c r="N110" i="25"/>
  <c r="M110" i="25" s="1"/>
  <c r="N111" i="25"/>
  <c r="N112" i="25"/>
  <c r="M112" i="25" s="1"/>
  <c r="N113" i="25"/>
  <c r="M113" i="25" s="1"/>
  <c r="N114" i="25"/>
  <c r="M114" i="25" s="1"/>
  <c r="N115" i="25"/>
  <c r="N116" i="25"/>
  <c r="M116" i="25" s="1"/>
  <c r="N117" i="25"/>
  <c r="M117" i="25" s="1"/>
  <c r="N118" i="25"/>
  <c r="M118" i="25" s="1"/>
  <c r="N119" i="25"/>
  <c r="N120" i="25"/>
  <c r="M120" i="25" s="1"/>
  <c r="N121" i="25"/>
  <c r="M121" i="25" s="1"/>
  <c r="N122" i="25"/>
  <c r="M122" i="25" s="1"/>
  <c r="N123" i="25"/>
  <c r="N124" i="25"/>
  <c r="N125" i="25"/>
  <c r="M125" i="25" s="1"/>
  <c r="N126" i="25"/>
  <c r="M126" i="25" s="1"/>
  <c r="N127" i="25"/>
  <c r="N128" i="25"/>
  <c r="M128" i="25" s="1"/>
  <c r="N129" i="25"/>
  <c r="M129" i="25" s="1"/>
  <c r="N130" i="25"/>
  <c r="M130" i="25" s="1"/>
  <c r="N131" i="25"/>
  <c r="N132" i="25"/>
  <c r="N133" i="25"/>
  <c r="N134" i="25"/>
  <c r="M134" i="25" s="1"/>
  <c r="N135" i="25"/>
  <c r="N136" i="25"/>
  <c r="M136" i="25" s="1"/>
  <c r="N137" i="25"/>
  <c r="M137" i="25" s="1"/>
  <c r="N138" i="25"/>
  <c r="M138" i="25" s="1"/>
  <c r="N139" i="25"/>
  <c r="N140" i="25"/>
  <c r="M140" i="25" s="1"/>
  <c r="N141" i="25"/>
  <c r="M141" i="25" s="1"/>
  <c r="N142" i="25"/>
  <c r="M142" i="25" s="1"/>
  <c r="N143" i="25"/>
  <c r="N144" i="25"/>
  <c r="M144" i="25" s="1"/>
  <c r="N145" i="25"/>
  <c r="M145" i="25" s="1"/>
  <c r="N146" i="25"/>
  <c r="M146" i="25" s="1"/>
  <c r="N147" i="25"/>
  <c r="N148" i="25"/>
  <c r="M148" i="25" s="1"/>
  <c r="N149" i="25"/>
  <c r="M149" i="25" s="1"/>
  <c r="N150" i="25"/>
  <c r="M150" i="25" s="1"/>
  <c r="N151" i="25"/>
  <c r="N152" i="25"/>
  <c r="M152" i="25" s="1"/>
  <c r="N153" i="25"/>
  <c r="M153" i="25" s="1"/>
  <c r="N154" i="25"/>
  <c r="M154" i="25" s="1"/>
  <c r="N155" i="25"/>
  <c r="N156" i="25"/>
  <c r="N157" i="25"/>
  <c r="M157" i="25" s="1"/>
  <c r="N158" i="25"/>
  <c r="M158" i="25" s="1"/>
  <c r="N159" i="25"/>
  <c r="N160" i="25"/>
  <c r="M160" i="25" s="1"/>
  <c r="N161" i="25"/>
  <c r="M161" i="25" s="1"/>
  <c r="N162" i="25"/>
  <c r="M162" i="25" s="1"/>
  <c r="N163" i="25"/>
  <c r="N164" i="25"/>
  <c r="N165" i="25"/>
  <c r="N166" i="25"/>
  <c r="M166" i="25" s="1"/>
  <c r="N167" i="25"/>
  <c r="N168" i="25"/>
  <c r="M168" i="25" s="1"/>
  <c r="N169" i="25"/>
  <c r="M169" i="25" s="1"/>
  <c r="N170" i="25"/>
  <c r="M170" i="25" s="1"/>
  <c r="N171" i="25"/>
  <c r="N172" i="25"/>
  <c r="M172" i="25" s="1"/>
  <c r="N173" i="25"/>
  <c r="M173" i="25" s="1"/>
  <c r="N174" i="25"/>
  <c r="M174" i="25" s="1"/>
  <c r="N175" i="25"/>
  <c r="N176" i="25"/>
  <c r="M176" i="25" s="1"/>
  <c r="N177" i="25"/>
  <c r="M177" i="25" s="1"/>
  <c r="N178" i="25"/>
  <c r="M178" i="25" s="1"/>
  <c r="N179" i="25"/>
  <c r="N180" i="25"/>
  <c r="M180" i="25" s="1"/>
  <c r="N181" i="25"/>
  <c r="M181" i="25" s="1"/>
  <c r="N182" i="25"/>
  <c r="M182" i="25" s="1"/>
  <c r="N183" i="25"/>
  <c r="N184" i="25"/>
  <c r="M184" i="25" s="1"/>
  <c r="N185" i="25"/>
  <c r="M185" i="25" s="1"/>
  <c r="N186" i="25"/>
  <c r="M186" i="25" s="1"/>
  <c r="N187" i="25"/>
  <c r="N188" i="25"/>
  <c r="M188" i="25" s="1"/>
  <c r="N189" i="25"/>
  <c r="M189" i="25" s="1"/>
  <c r="N190" i="25"/>
  <c r="M190" i="25" s="1"/>
  <c r="N191" i="25"/>
  <c r="N192" i="25"/>
  <c r="M192" i="25" s="1"/>
  <c r="N193" i="25"/>
  <c r="M193" i="25" s="1"/>
  <c r="N194" i="25"/>
  <c r="M194" i="25" s="1"/>
  <c r="N195" i="25"/>
  <c r="N196" i="25"/>
  <c r="N197" i="25"/>
  <c r="M197" i="25" s="1"/>
  <c r="N198" i="25"/>
  <c r="M198" i="25" s="1"/>
  <c r="N199" i="25"/>
  <c r="N200" i="25"/>
  <c r="M200" i="25" s="1"/>
  <c r="N201" i="25"/>
  <c r="M201" i="25" s="1"/>
  <c r="N202" i="25"/>
  <c r="M202" i="25" s="1"/>
  <c r="N203" i="25"/>
  <c r="N204" i="25"/>
  <c r="N205" i="25"/>
  <c r="M205" i="25" s="1"/>
  <c r="N206" i="25"/>
  <c r="M206" i="25" s="1"/>
  <c r="N207" i="25"/>
  <c r="N208" i="25"/>
  <c r="M208" i="25" s="1"/>
  <c r="N209" i="25"/>
  <c r="M209" i="25" s="1"/>
  <c r="N210" i="25"/>
  <c r="M210" i="25" s="1"/>
  <c r="N211" i="25"/>
  <c r="N212" i="25"/>
  <c r="N213" i="25"/>
  <c r="N214" i="25"/>
  <c r="M214" i="25" s="1"/>
  <c r="N215" i="25"/>
  <c r="N216" i="25"/>
  <c r="M216" i="25" s="1"/>
  <c r="N217" i="25"/>
  <c r="M217" i="25" s="1"/>
  <c r="N218" i="25"/>
  <c r="M218" i="25" s="1"/>
  <c r="N219" i="25"/>
  <c r="N220" i="25"/>
  <c r="M220" i="25" s="1"/>
  <c r="N221" i="25"/>
  <c r="M221" i="25" s="1"/>
  <c r="N222" i="25"/>
  <c r="M222" i="25" s="1"/>
  <c r="N223" i="25"/>
  <c r="N224" i="25"/>
  <c r="M224" i="25" s="1"/>
  <c r="N225" i="25"/>
  <c r="M225" i="25" s="1"/>
  <c r="N226" i="25"/>
  <c r="M226" i="25" s="1"/>
  <c r="N227" i="25"/>
  <c r="N228" i="25"/>
  <c r="M228" i="25" s="1"/>
  <c r="N229" i="25"/>
  <c r="M229" i="25" s="1"/>
  <c r="N230" i="25"/>
  <c r="M230" i="25" s="1"/>
  <c r="N231" i="25"/>
  <c r="N232" i="25"/>
  <c r="M232" i="25" s="1"/>
  <c r="N233" i="25"/>
  <c r="M233" i="25" s="1"/>
  <c r="N234" i="25"/>
  <c r="M234" i="25" s="1"/>
  <c r="N235" i="25"/>
  <c r="N236" i="25"/>
  <c r="M236" i="25" s="1"/>
  <c r="N237" i="25"/>
  <c r="M237" i="25" s="1"/>
  <c r="N238" i="25"/>
  <c r="M238" i="25" s="1"/>
  <c r="N239" i="25"/>
  <c r="N240" i="25"/>
  <c r="M240" i="25" s="1"/>
  <c r="N241" i="25"/>
  <c r="M241" i="25" s="1"/>
  <c r="N242" i="25"/>
  <c r="M242" i="25" s="1"/>
  <c r="N243" i="25"/>
  <c r="N244" i="25"/>
  <c r="M244" i="25" s="1"/>
  <c r="N245" i="25"/>
  <c r="M245" i="25" s="1"/>
  <c r="N246" i="25"/>
  <c r="M246" i="25" s="1"/>
  <c r="N247" i="25"/>
  <c r="N248" i="25"/>
  <c r="N249" i="25"/>
  <c r="M249" i="25" s="1"/>
  <c r="N250" i="25"/>
  <c r="M250" i="25" s="1"/>
  <c r="N251" i="25"/>
  <c r="N252" i="25"/>
  <c r="M252" i="25" s="1"/>
  <c r="N253" i="25"/>
  <c r="M253" i="25" s="1"/>
  <c r="N254" i="25"/>
  <c r="M254" i="25" s="1"/>
  <c r="N255" i="25"/>
  <c r="N256" i="25"/>
  <c r="M256" i="25" s="1"/>
  <c r="N257" i="25"/>
  <c r="M257" i="25" s="1"/>
  <c r="N258" i="25"/>
  <c r="M258" i="25" s="1"/>
  <c r="N259" i="25"/>
  <c r="N260" i="25"/>
  <c r="M260" i="25" s="1"/>
  <c r="N261" i="25"/>
  <c r="M261" i="25" s="1"/>
  <c r="N262" i="25"/>
  <c r="M262" i="25" s="1"/>
  <c r="N263" i="25"/>
  <c r="N264" i="25"/>
  <c r="N265" i="25"/>
  <c r="M265" i="25" s="1"/>
  <c r="N266" i="25"/>
  <c r="M266" i="25" s="1"/>
  <c r="N267" i="25"/>
  <c r="N268" i="25"/>
  <c r="M268" i="25" s="1"/>
  <c r="N269" i="25"/>
  <c r="M269" i="25" s="1"/>
  <c r="N270" i="25"/>
  <c r="M270" i="25" s="1"/>
  <c r="N271" i="25"/>
  <c r="N272" i="25"/>
  <c r="N273" i="25"/>
  <c r="M273" i="25" s="1"/>
  <c r="N274" i="25"/>
  <c r="M274" i="25" s="1"/>
  <c r="N275" i="25"/>
  <c r="N276" i="25"/>
  <c r="M276" i="25" s="1"/>
  <c r="N277" i="25"/>
  <c r="M277" i="25" s="1"/>
  <c r="N278" i="25"/>
  <c r="M278" i="25" s="1"/>
  <c r="N279" i="25"/>
  <c r="N280" i="25"/>
  <c r="M280" i="25" s="1"/>
  <c r="N281" i="25"/>
  <c r="M281" i="25" s="1"/>
  <c r="N282" i="25"/>
  <c r="M282" i="25" s="1"/>
  <c r="N283" i="25"/>
  <c r="N284" i="25"/>
  <c r="N285" i="25"/>
  <c r="M285" i="25" s="1"/>
  <c r="N286" i="25"/>
  <c r="M286" i="25" s="1"/>
  <c r="N287" i="25"/>
  <c r="N288" i="25"/>
  <c r="M288" i="25" s="1"/>
  <c r="N289" i="25"/>
  <c r="M289" i="25" s="1"/>
  <c r="N290" i="25"/>
  <c r="M290" i="25" s="1"/>
  <c r="N291" i="25"/>
  <c r="N292" i="25"/>
  <c r="N293" i="25"/>
  <c r="M293" i="25" s="1"/>
  <c r="N294" i="25"/>
  <c r="M294" i="25" s="1"/>
  <c r="N295" i="25"/>
  <c r="N296" i="25"/>
  <c r="M296" i="25" s="1"/>
  <c r="N297" i="25"/>
  <c r="M297" i="25" s="1"/>
  <c r="N298" i="25"/>
  <c r="M298" i="25" s="1"/>
  <c r="N299" i="25"/>
  <c r="N300" i="25"/>
  <c r="M300" i="25" s="1"/>
  <c r="N301" i="25"/>
  <c r="M301" i="25" s="1"/>
  <c r="N302" i="25"/>
  <c r="M302" i="25" s="1"/>
  <c r="N303" i="25"/>
  <c r="N304" i="25"/>
  <c r="M304" i="25" s="1"/>
  <c r="N305" i="25"/>
  <c r="M305" i="25" s="1"/>
  <c r="N306" i="25"/>
  <c r="M306" i="25" s="1"/>
  <c r="N307" i="25"/>
  <c r="N308" i="25"/>
  <c r="M308" i="25" s="1"/>
  <c r="N309" i="25"/>
  <c r="M309" i="25" s="1"/>
  <c r="N310" i="25"/>
  <c r="M310" i="25" s="1"/>
  <c r="N311" i="25"/>
  <c r="N312" i="25"/>
  <c r="N313" i="25"/>
  <c r="M313" i="25" s="1"/>
  <c r="N314" i="25"/>
  <c r="M314" i="25" s="1"/>
  <c r="N315" i="25"/>
  <c r="N316" i="25"/>
  <c r="M316" i="25" s="1"/>
  <c r="N317" i="25"/>
  <c r="M317" i="25" s="1"/>
  <c r="N318" i="25"/>
  <c r="M318" i="25" s="1"/>
  <c r="N319" i="25"/>
  <c r="N320" i="25"/>
  <c r="M320" i="25" s="1"/>
  <c r="N321" i="25"/>
  <c r="M321" i="25" s="1"/>
  <c r="N322" i="25"/>
  <c r="M322" i="25" s="1"/>
  <c r="N323" i="25"/>
  <c r="N324" i="25"/>
  <c r="N325" i="25"/>
  <c r="M325" i="25" s="1"/>
  <c r="N326" i="25"/>
  <c r="M326" i="25" s="1"/>
  <c r="N327" i="25"/>
  <c r="N328" i="25"/>
  <c r="M328" i="25" s="1"/>
  <c r="N329" i="25"/>
  <c r="M329" i="25" s="1"/>
  <c r="N330" i="25"/>
  <c r="M330" i="25" s="1"/>
  <c r="N331" i="25"/>
  <c r="N332" i="25"/>
  <c r="M332" i="25" s="1"/>
  <c r="N333" i="25"/>
  <c r="M333" i="25" s="1"/>
  <c r="N334" i="25"/>
  <c r="M334" i="25" s="1"/>
  <c r="N335" i="25"/>
  <c r="N336" i="25"/>
  <c r="M336" i="25" s="1"/>
  <c r="N337" i="25"/>
  <c r="M337" i="25" s="1"/>
  <c r="N338" i="25"/>
  <c r="M338" i="25" s="1"/>
  <c r="N339" i="25"/>
  <c r="N340" i="25"/>
  <c r="N341" i="25"/>
  <c r="M341" i="25" s="1"/>
  <c r="N342" i="25"/>
  <c r="M342" i="25" s="1"/>
  <c r="N343" i="25"/>
  <c r="N344" i="25"/>
  <c r="M344" i="25" s="1"/>
  <c r="N345" i="25"/>
  <c r="M345" i="25" s="1"/>
  <c r="N346" i="25"/>
  <c r="M346" i="25" s="1"/>
  <c r="N347" i="25"/>
  <c r="N348" i="25"/>
  <c r="M348" i="25" s="1"/>
  <c r="N349" i="25"/>
  <c r="M349" i="25" s="1"/>
  <c r="N350" i="25"/>
  <c r="M350" i="25" s="1"/>
  <c r="N351" i="25"/>
  <c r="N352" i="25"/>
  <c r="M352" i="25" s="1"/>
  <c r="N353" i="25"/>
  <c r="M353" i="25" s="1"/>
  <c r="N354" i="25"/>
  <c r="M354" i="25" s="1"/>
  <c r="N355" i="25"/>
  <c r="N356" i="25"/>
  <c r="M356" i="25" s="1"/>
  <c r="N357" i="25"/>
  <c r="M357" i="25" s="1"/>
  <c r="N358" i="25"/>
  <c r="M358" i="25" s="1"/>
  <c r="N359" i="25"/>
  <c r="N360" i="25"/>
  <c r="M360" i="25" s="1"/>
  <c r="N361" i="25"/>
  <c r="M361" i="25" s="1"/>
  <c r="N362" i="25"/>
  <c r="M362" i="25" s="1"/>
  <c r="N363" i="25"/>
  <c r="N364" i="25"/>
  <c r="M364" i="25" s="1"/>
  <c r="N365" i="25"/>
  <c r="M365" i="25" s="1"/>
  <c r="N366" i="25"/>
  <c r="M366" i="25" s="1"/>
  <c r="N367" i="25"/>
  <c r="N368" i="25"/>
  <c r="M368" i="25" s="1"/>
  <c r="N369" i="25"/>
  <c r="M369" i="25" s="1"/>
  <c r="N370" i="25"/>
  <c r="M370" i="25" s="1"/>
  <c r="N371" i="25"/>
  <c r="N372" i="25"/>
  <c r="M372" i="25" s="1"/>
  <c r="N373" i="25"/>
  <c r="M373" i="25" s="1"/>
  <c r="N374" i="25"/>
  <c r="M374" i="25" s="1"/>
  <c r="N375" i="25"/>
  <c r="N376" i="25"/>
  <c r="M376" i="25" s="1"/>
  <c r="N377" i="25"/>
  <c r="M377" i="25" s="1"/>
  <c r="N378" i="25"/>
  <c r="M378" i="25" s="1"/>
  <c r="N379" i="25"/>
  <c r="N380" i="25"/>
  <c r="N381" i="25"/>
  <c r="M381" i="25" s="1"/>
  <c r="N382" i="25"/>
  <c r="M382" i="25" s="1"/>
  <c r="N383" i="25"/>
  <c r="N384" i="25"/>
  <c r="M384" i="25" s="1"/>
  <c r="N385" i="25"/>
  <c r="M385" i="25" s="1"/>
  <c r="N386" i="25"/>
  <c r="M386" i="25" s="1"/>
  <c r="N387" i="25"/>
  <c r="N388" i="25"/>
  <c r="M388" i="25" s="1"/>
  <c r="N389" i="25"/>
  <c r="M389" i="25" s="1"/>
  <c r="N390" i="25"/>
  <c r="M390" i="25" s="1"/>
  <c r="N391" i="25"/>
  <c r="N392" i="25"/>
  <c r="M392" i="25" s="1"/>
  <c r="N393" i="25"/>
  <c r="M393" i="25" s="1"/>
  <c r="N394" i="25"/>
  <c r="M394" i="25" s="1"/>
  <c r="N395" i="25"/>
  <c r="N396" i="25"/>
  <c r="M396" i="25" s="1"/>
  <c r="N397" i="25"/>
  <c r="M397" i="25" s="1"/>
  <c r="N398" i="25"/>
  <c r="M398" i="25" s="1"/>
  <c r="N399" i="25"/>
  <c r="N400" i="25"/>
  <c r="M400" i="25" s="1"/>
  <c r="N401" i="25"/>
  <c r="M401" i="25" s="1"/>
  <c r="N402" i="25"/>
  <c r="M402" i="25" s="1"/>
  <c r="N403" i="25"/>
  <c r="N404" i="25"/>
  <c r="M404" i="25" s="1"/>
  <c r="N405" i="25"/>
  <c r="M405" i="25" s="1"/>
  <c r="N406" i="25"/>
  <c r="M406" i="25" s="1"/>
  <c r="N407" i="25"/>
  <c r="N408" i="25"/>
  <c r="M408" i="25" s="1"/>
  <c r="N409" i="25"/>
  <c r="M409" i="25" s="1"/>
  <c r="N410" i="25"/>
  <c r="M410" i="25" s="1"/>
  <c r="N411" i="25"/>
  <c r="N412" i="25"/>
  <c r="M412" i="25" s="1"/>
  <c r="N413" i="25"/>
  <c r="M413" i="25" s="1"/>
  <c r="N414" i="25"/>
  <c r="M414" i="25" s="1"/>
  <c r="N415" i="25"/>
  <c r="N416" i="25"/>
  <c r="N417" i="25"/>
  <c r="M417" i="25" s="1"/>
  <c r="N418" i="25"/>
  <c r="M418" i="25" s="1"/>
  <c r="N419" i="25"/>
  <c r="N420" i="25"/>
  <c r="M420" i="25" s="1"/>
  <c r="N421" i="25"/>
  <c r="M421" i="25" s="1"/>
  <c r="N422" i="25"/>
  <c r="M422" i="25" s="1"/>
  <c r="N423" i="25"/>
  <c r="N424" i="25"/>
  <c r="M424" i="25" s="1"/>
  <c r="N425" i="25"/>
  <c r="M425" i="25" s="1"/>
  <c r="N426" i="25"/>
  <c r="M426" i="25" s="1"/>
  <c r="N427" i="25"/>
  <c r="N428" i="25"/>
  <c r="M428" i="25" s="1"/>
  <c r="N429" i="25"/>
  <c r="M429" i="25" s="1"/>
  <c r="N430" i="25"/>
  <c r="M430" i="25" s="1"/>
  <c r="N431" i="25"/>
  <c r="N432" i="25"/>
  <c r="M432" i="25" s="1"/>
  <c r="N433" i="25"/>
  <c r="M433" i="25" s="1"/>
  <c r="N434" i="25"/>
  <c r="M434" i="25" s="1"/>
  <c r="N435" i="25"/>
  <c r="N436" i="25"/>
  <c r="M436" i="25" s="1"/>
  <c r="N437" i="25"/>
  <c r="M437" i="25" s="1"/>
  <c r="N438" i="25"/>
  <c r="M438" i="25" s="1"/>
  <c r="N439" i="25"/>
  <c r="N440" i="25"/>
  <c r="M440" i="25" s="1"/>
  <c r="N441" i="25"/>
  <c r="M441" i="25" s="1"/>
  <c r="N442" i="25"/>
  <c r="M442" i="25" s="1"/>
  <c r="N443" i="25"/>
  <c r="N444" i="25"/>
  <c r="M444" i="25" s="1"/>
  <c r="N445" i="25"/>
  <c r="M445" i="25" s="1"/>
  <c r="N446" i="25"/>
  <c r="M446" i="25" s="1"/>
  <c r="N447" i="25"/>
  <c r="N448" i="25"/>
  <c r="M448" i="25" s="1"/>
  <c r="N449" i="25"/>
  <c r="M449" i="25" s="1"/>
  <c r="N450" i="25"/>
  <c r="M450" i="25" s="1"/>
  <c r="N451" i="25"/>
  <c r="N452" i="25"/>
  <c r="N453" i="25"/>
  <c r="M453" i="25" s="1"/>
  <c r="N454" i="25"/>
  <c r="M454" i="25" s="1"/>
  <c r="N455" i="25"/>
  <c r="N456" i="25"/>
  <c r="M456" i="25" s="1"/>
  <c r="N457" i="25"/>
  <c r="M457" i="25" s="1"/>
  <c r="N458" i="25"/>
  <c r="M458" i="25" s="1"/>
  <c r="N459" i="25"/>
  <c r="N460" i="25"/>
  <c r="M460" i="25" s="1"/>
  <c r="N461" i="25"/>
  <c r="M461" i="25" s="1"/>
  <c r="N462" i="25"/>
  <c r="M462" i="25" s="1"/>
  <c r="N463" i="25"/>
  <c r="N464" i="25"/>
  <c r="M464" i="25" s="1"/>
  <c r="N465" i="25"/>
  <c r="M465" i="25" s="1"/>
  <c r="N466" i="25"/>
  <c r="M466" i="25" s="1"/>
  <c r="N467" i="25"/>
  <c r="N468" i="25"/>
  <c r="M468" i="25" s="1"/>
  <c r="N469" i="25"/>
  <c r="M469" i="25" s="1"/>
  <c r="N470" i="25"/>
  <c r="M470" i="25" s="1"/>
  <c r="N471" i="25"/>
  <c r="N472" i="25"/>
  <c r="M472" i="25" s="1"/>
  <c r="N473" i="25"/>
  <c r="M473" i="25" s="1"/>
  <c r="N474" i="25"/>
  <c r="M474" i="25" s="1"/>
  <c r="N475" i="25"/>
  <c r="N476" i="25"/>
  <c r="M476" i="25" s="1"/>
  <c r="N477" i="25"/>
  <c r="M477" i="25" s="1"/>
  <c r="N2" i="25"/>
  <c r="M2" i="25" s="1"/>
  <c r="M15" i="25"/>
  <c r="M16" i="25"/>
  <c r="M19" i="25"/>
  <c r="M23" i="25"/>
  <c r="M27" i="25"/>
  <c r="M28" i="25"/>
  <c r="M31" i="25"/>
  <c r="M35" i="25"/>
  <c r="M36" i="25"/>
  <c r="M37" i="25"/>
  <c r="M39" i="25"/>
  <c r="M43" i="25"/>
  <c r="M47" i="25"/>
  <c r="M51" i="25"/>
  <c r="M55" i="25"/>
  <c r="M59" i="25"/>
  <c r="M63" i="25"/>
  <c r="M67" i="25"/>
  <c r="M68" i="25"/>
  <c r="M71" i="25"/>
  <c r="M75" i="25"/>
  <c r="M79" i="25"/>
  <c r="M83" i="25"/>
  <c r="M87" i="25"/>
  <c r="M91" i="25"/>
  <c r="M92" i="25"/>
  <c r="M95" i="25"/>
  <c r="M99" i="25"/>
  <c r="M103" i="25"/>
  <c r="M105" i="25"/>
  <c r="M107" i="25"/>
  <c r="M111" i="25"/>
  <c r="M115" i="25"/>
  <c r="M119" i="25"/>
  <c r="M123" i="25"/>
  <c r="M124" i="25"/>
  <c r="M127" i="25"/>
  <c r="M131" i="25"/>
  <c r="M132" i="25"/>
  <c r="M133" i="25"/>
  <c r="M135" i="25"/>
  <c r="M139" i="25"/>
  <c r="M143" i="25"/>
  <c r="M147" i="25"/>
  <c r="M151" i="25"/>
  <c r="M155" i="25"/>
  <c r="M156" i="25"/>
  <c r="M159" i="25"/>
  <c r="M163" i="25"/>
  <c r="M164" i="25"/>
  <c r="M165" i="25"/>
  <c r="M167" i="25"/>
  <c r="M171" i="25"/>
  <c r="M175" i="25"/>
  <c r="M179" i="25"/>
  <c r="M183" i="25"/>
  <c r="M187" i="25"/>
  <c r="M191" i="25"/>
  <c r="M195" i="25"/>
  <c r="M196" i="25"/>
  <c r="M199" i="25"/>
  <c r="M203" i="25"/>
  <c r="M204" i="25"/>
  <c r="M207" i="25"/>
  <c r="M211" i="25"/>
  <c r="M212" i="25"/>
  <c r="M213" i="25"/>
  <c r="M215" i="25"/>
  <c r="M219" i="25"/>
  <c r="M223" i="25"/>
  <c r="M227" i="25"/>
  <c r="M231" i="25"/>
  <c r="M235" i="25"/>
  <c r="M239" i="25"/>
  <c r="M243" i="25"/>
  <c r="M247" i="25"/>
  <c r="M248" i="25"/>
  <c r="M251" i="25"/>
  <c r="M255" i="25"/>
  <c r="M259" i="25"/>
  <c r="M263" i="25"/>
  <c r="M264" i="25"/>
  <c r="M267" i="25"/>
  <c r="M271" i="25"/>
  <c r="M272" i="25"/>
  <c r="M275" i="25"/>
  <c r="M279" i="25"/>
  <c r="M283" i="25"/>
  <c r="M284" i="25"/>
  <c r="M287" i="25"/>
  <c r="M291" i="25"/>
  <c r="M292" i="25"/>
  <c r="M295" i="25"/>
  <c r="M299" i="25"/>
  <c r="M303" i="25"/>
  <c r="M307" i="25"/>
  <c r="M311" i="25"/>
  <c r="M312" i="25"/>
  <c r="M315" i="25"/>
  <c r="M319" i="25"/>
  <c r="M323" i="25"/>
  <c r="M324" i="25"/>
  <c r="M327" i="25"/>
  <c r="M331" i="25"/>
  <c r="M335" i="25"/>
  <c r="M339" i="25"/>
  <c r="M340" i="25"/>
  <c r="M343" i="25"/>
  <c r="M347" i="25"/>
  <c r="M351" i="25"/>
  <c r="M355" i="25"/>
  <c r="M359" i="25"/>
  <c r="M363" i="25"/>
  <c r="M367" i="25"/>
  <c r="M371" i="25"/>
  <c r="M375" i="25"/>
  <c r="M379" i="25"/>
  <c r="M380" i="25"/>
  <c r="M383" i="25"/>
  <c r="M387" i="25"/>
  <c r="M391" i="25"/>
  <c r="M395" i="25"/>
  <c r="M399" i="25"/>
  <c r="M403" i="25"/>
  <c r="M407" i="25"/>
  <c r="M411" i="25"/>
  <c r="M415" i="25"/>
  <c r="M416" i="25"/>
  <c r="M419" i="25"/>
  <c r="M423" i="25"/>
  <c r="M427" i="25"/>
  <c r="M431" i="25"/>
  <c r="M435" i="25"/>
  <c r="M439" i="25"/>
  <c r="M443" i="25"/>
  <c r="M447" i="25"/>
  <c r="M451" i="25"/>
  <c r="M452" i="25"/>
  <c r="M455" i="25"/>
  <c r="M459" i="25"/>
  <c r="M463" i="25"/>
  <c r="M467" i="25"/>
  <c r="M471" i="25"/>
  <c r="M475" i="25"/>
  <c r="B3" i="25"/>
  <c r="B4" i="25"/>
  <c r="B5" i="25"/>
  <c r="B6" i="25"/>
  <c r="B7" i="25"/>
  <c r="B8" i="25"/>
  <c r="A8" i="25" s="1"/>
  <c r="B9" i="25"/>
  <c r="A9" i="25" s="1"/>
  <c r="B10" i="25"/>
  <c r="A10" i="25" s="1"/>
  <c r="B11" i="25"/>
  <c r="B12" i="25"/>
  <c r="A12" i="25" s="1"/>
  <c r="B13" i="25"/>
  <c r="A13" i="25" s="1"/>
  <c r="B14" i="25"/>
  <c r="A14" i="25" s="1"/>
  <c r="B15" i="25"/>
  <c r="A15" i="25" s="1"/>
  <c r="B16" i="25"/>
  <c r="A16" i="25" s="1"/>
  <c r="B17" i="25"/>
  <c r="A17" i="25" s="1"/>
  <c r="B18" i="25"/>
  <c r="A18" i="25" s="1"/>
  <c r="B19" i="25"/>
  <c r="A19" i="25" s="1"/>
  <c r="B20" i="25"/>
  <c r="A20" i="25" s="1"/>
  <c r="B21" i="25"/>
  <c r="A21" i="25" s="1"/>
  <c r="B22" i="25"/>
  <c r="A22" i="25" s="1"/>
  <c r="B23" i="25"/>
  <c r="A23" i="25" s="1"/>
  <c r="B24" i="25"/>
  <c r="A24" i="25" s="1"/>
  <c r="B25" i="25"/>
  <c r="A25" i="25" s="1"/>
  <c r="B26" i="25"/>
  <c r="B27" i="25"/>
  <c r="A27" i="25" s="1"/>
  <c r="B28" i="25"/>
  <c r="A28" i="25" s="1"/>
  <c r="B29" i="25"/>
  <c r="A29" i="25" s="1"/>
  <c r="B30" i="25"/>
  <c r="A30" i="25" s="1"/>
  <c r="B31" i="25"/>
  <c r="A31" i="25" s="1"/>
  <c r="B32" i="25"/>
  <c r="A32" i="25" s="1"/>
  <c r="B33" i="25"/>
  <c r="A33" i="25" s="1"/>
  <c r="B34" i="25"/>
  <c r="A34" i="25" s="1"/>
  <c r="B35" i="25"/>
  <c r="A35" i="25" s="1"/>
  <c r="B36" i="25"/>
  <c r="A36" i="25" s="1"/>
  <c r="B37" i="25"/>
  <c r="A37" i="25" s="1"/>
  <c r="B38" i="25"/>
  <c r="B39" i="25"/>
  <c r="A39" i="25" s="1"/>
  <c r="B40" i="25"/>
  <c r="A40" i="25" s="1"/>
  <c r="B41" i="25"/>
  <c r="A41" i="25" s="1"/>
  <c r="B42" i="25"/>
  <c r="A42" i="25" s="1"/>
  <c r="B43" i="25"/>
  <c r="A43" i="25" s="1"/>
  <c r="B44" i="25"/>
  <c r="A44" i="25" s="1"/>
  <c r="B45" i="25"/>
  <c r="A45" i="25" s="1"/>
  <c r="B46" i="25"/>
  <c r="B47" i="25"/>
  <c r="A47" i="25" s="1"/>
  <c r="B48" i="25"/>
  <c r="A48" i="25" s="1"/>
  <c r="B49" i="25"/>
  <c r="A49" i="25" s="1"/>
  <c r="B50" i="25"/>
  <c r="A50" i="25" s="1"/>
  <c r="B51" i="25"/>
  <c r="B52" i="25"/>
  <c r="A52" i="25" s="1"/>
  <c r="B53" i="25"/>
  <c r="A53" i="25" s="1"/>
  <c r="B54" i="25"/>
  <c r="A54" i="25" s="1"/>
  <c r="B55" i="25"/>
  <c r="B56" i="25"/>
  <c r="A56" i="25" s="1"/>
  <c r="B57" i="25"/>
  <c r="A57" i="25" s="1"/>
  <c r="B58" i="25"/>
  <c r="A58" i="25" s="1"/>
  <c r="B59" i="25"/>
  <c r="A59" i="25" s="1"/>
  <c r="B60" i="25"/>
  <c r="A60" i="25" s="1"/>
  <c r="B61" i="25"/>
  <c r="A61" i="25" s="1"/>
  <c r="B62" i="25"/>
  <c r="A62" i="25" s="1"/>
  <c r="B63" i="25"/>
  <c r="A63" i="25" s="1"/>
  <c r="B64" i="25"/>
  <c r="A64" i="25" s="1"/>
  <c r="B65" i="25"/>
  <c r="A65" i="25" s="1"/>
  <c r="B66" i="25"/>
  <c r="A66" i="25" s="1"/>
  <c r="B67" i="25"/>
  <c r="A67" i="25" s="1"/>
  <c r="B68" i="25"/>
  <c r="A68" i="25" s="1"/>
  <c r="B69" i="25"/>
  <c r="A69" i="25" s="1"/>
  <c r="B70" i="25"/>
  <c r="A70" i="25" s="1"/>
  <c r="B71" i="25"/>
  <c r="A71" i="25" s="1"/>
  <c r="B72" i="25"/>
  <c r="A72" i="25" s="1"/>
  <c r="B73" i="25"/>
  <c r="A73" i="25" s="1"/>
  <c r="B74" i="25"/>
  <c r="A74" i="25" s="1"/>
  <c r="B75" i="25"/>
  <c r="A75" i="25" s="1"/>
  <c r="B76" i="25"/>
  <c r="A76" i="25" s="1"/>
  <c r="B77" i="25"/>
  <c r="A77" i="25" s="1"/>
  <c r="B78" i="25"/>
  <c r="A78" i="25" s="1"/>
  <c r="B79" i="25"/>
  <c r="A79" i="25" s="1"/>
  <c r="B80" i="25"/>
  <c r="A80" i="25" s="1"/>
  <c r="B81" i="25"/>
  <c r="A81" i="25" s="1"/>
  <c r="B82" i="25"/>
  <c r="A82" i="25" s="1"/>
  <c r="B83" i="25"/>
  <c r="B84" i="25"/>
  <c r="A84" i="25" s="1"/>
  <c r="B85" i="25"/>
  <c r="A85" i="25" s="1"/>
  <c r="B86" i="25"/>
  <c r="A86" i="25" s="1"/>
  <c r="B87" i="25"/>
  <c r="A87" i="25" s="1"/>
  <c r="B88" i="25"/>
  <c r="A88" i="25" s="1"/>
  <c r="B89" i="25"/>
  <c r="A89" i="25" s="1"/>
  <c r="B90" i="25"/>
  <c r="A90" i="25" s="1"/>
  <c r="B91" i="25"/>
  <c r="A91" i="25" s="1"/>
  <c r="B92" i="25"/>
  <c r="A92" i="25" s="1"/>
  <c r="B93" i="25"/>
  <c r="A93" i="25" s="1"/>
  <c r="B94" i="25"/>
  <c r="B95" i="25"/>
  <c r="A95" i="25" s="1"/>
  <c r="B96" i="25"/>
  <c r="A96" i="25" s="1"/>
  <c r="B97" i="25"/>
  <c r="A97" i="25" s="1"/>
  <c r="B98" i="25"/>
  <c r="A98" i="25" s="1"/>
  <c r="B99" i="25"/>
  <c r="A99" i="25" s="1"/>
  <c r="B100" i="25"/>
  <c r="A100" i="25" s="1"/>
  <c r="B101" i="25"/>
  <c r="A101" i="25" s="1"/>
  <c r="B102" i="25"/>
  <c r="A102" i="25" s="1"/>
  <c r="B103" i="25"/>
  <c r="A103" i="25" s="1"/>
  <c r="B104" i="25"/>
  <c r="A104" i="25" s="1"/>
  <c r="B105" i="25"/>
  <c r="A105" i="25" s="1"/>
  <c r="B106" i="25"/>
  <c r="A106" i="25" s="1"/>
  <c r="B107" i="25"/>
  <c r="B108" i="25"/>
  <c r="A108" i="25" s="1"/>
  <c r="B109" i="25"/>
  <c r="A109" i="25" s="1"/>
  <c r="B110" i="25"/>
  <c r="A110" i="25" s="1"/>
  <c r="B111" i="25"/>
  <c r="A111" i="25" s="1"/>
  <c r="B112" i="25"/>
  <c r="A112" i="25" s="1"/>
  <c r="B113" i="25"/>
  <c r="A113" i="25" s="1"/>
  <c r="B114" i="25"/>
  <c r="A114" i="25" s="1"/>
  <c r="B115" i="25"/>
  <c r="A115" i="25" s="1"/>
  <c r="B116" i="25"/>
  <c r="A116" i="25" s="1"/>
  <c r="B117" i="25"/>
  <c r="A117" i="25" s="1"/>
  <c r="B118" i="25"/>
  <c r="A118" i="25" s="1"/>
  <c r="B119" i="25"/>
  <c r="A119" i="25" s="1"/>
  <c r="B120" i="25"/>
  <c r="A120" i="25" s="1"/>
  <c r="B121" i="25"/>
  <c r="A121" i="25" s="1"/>
  <c r="B122" i="25"/>
  <c r="A122" i="25" s="1"/>
  <c r="B123" i="25"/>
  <c r="B124" i="25"/>
  <c r="A124" i="25" s="1"/>
  <c r="B125" i="25"/>
  <c r="A125" i="25" s="1"/>
  <c r="B126" i="25"/>
  <c r="A126" i="25" s="1"/>
  <c r="B127" i="25"/>
  <c r="A127" i="25" s="1"/>
  <c r="B128" i="25"/>
  <c r="A128" i="25" s="1"/>
  <c r="B129" i="25"/>
  <c r="A129" i="25" s="1"/>
  <c r="B130" i="25"/>
  <c r="A130" i="25" s="1"/>
  <c r="B131" i="25"/>
  <c r="A131" i="25" s="1"/>
  <c r="B132" i="25"/>
  <c r="A132" i="25" s="1"/>
  <c r="B133" i="25"/>
  <c r="A133" i="25" s="1"/>
  <c r="B134" i="25"/>
  <c r="B135" i="25"/>
  <c r="A135" i="25" s="1"/>
  <c r="B136" i="25"/>
  <c r="A136" i="25" s="1"/>
  <c r="B137" i="25"/>
  <c r="A137" i="25" s="1"/>
  <c r="B138" i="25"/>
  <c r="A138" i="25" s="1"/>
  <c r="B139" i="25"/>
  <c r="A139" i="25" s="1"/>
  <c r="B140" i="25"/>
  <c r="A140" i="25" s="1"/>
  <c r="B141" i="25"/>
  <c r="A141" i="25" s="1"/>
  <c r="B142" i="25"/>
  <c r="A142" i="25" s="1"/>
  <c r="B143" i="25"/>
  <c r="A143" i="25" s="1"/>
  <c r="B144" i="25"/>
  <c r="A144" i="25" s="1"/>
  <c r="B145" i="25"/>
  <c r="A145" i="25" s="1"/>
  <c r="B146" i="25"/>
  <c r="A146" i="25" s="1"/>
  <c r="B147" i="25"/>
  <c r="A147" i="25" s="1"/>
  <c r="B148" i="25"/>
  <c r="A148" i="25" s="1"/>
  <c r="B149" i="25"/>
  <c r="A149" i="25" s="1"/>
  <c r="B150" i="25"/>
  <c r="A150" i="25" s="1"/>
  <c r="B151" i="25"/>
  <c r="A151" i="25" s="1"/>
  <c r="B152" i="25"/>
  <c r="A152" i="25" s="1"/>
  <c r="B153" i="25"/>
  <c r="A153" i="25" s="1"/>
  <c r="B154" i="25"/>
  <c r="A154" i="25" s="1"/>
  <c r="B155" i="25"/>
  <c r="B156" i="25"/>
  <c r="B157" i="25"/>
  <c r="A157" i="25" s="1"/>
  <c r="B158" i="25"/>
  <c r="A158" i="25" s="1"/>
  <c r="B159" i="25"/>
  <c r="A159" i="25" s="1"/>
  <c r="B160" i="25"/>
  <c r="A160" i="25" s="1"/>
  <c r="B161" i="25"/>
  <c r="A161" i="25" s="1"/>
  <c r="B162" i="25"/>
  <c r="A162" i="25" s="1"/>
  <c r="B163" i="25"/>
  <c r="A163" i="25" s="1"/>
  <c r="B164" i="25"/>
  <c r="A164" i="25" s="1"/>
  <c r="B165" i="25"/>
  <c r="A165" i="25" s="1"/>
  <c r="B166" i="25"/>
  <c r="A166" i="25" s="1"/>
  <c r="B167" i="25"/>
  <c r="A167" i="25" s="1"/>
  <c r="B168" i="25"/>
  <c r="A168" i="25" s="1"/>
  <c r="B169" i="25"/>
  <c r="A169" i="25" s="1"/>
  <c r="B170" i="25"/>
  <c r="A170" i="25" s="1"/>
  <c r="B171" i="25"/>
  <c r="A171" i="25" s="1"/>
  <c r="B172" i="25"/>
  <c r="A172" i="25" s="1"/>
  <c r="B173" i="25"/>
  <c r="A173" i="25" s="1"/>
  <c r="B174" i="25"/>
  <c r="A174" i="25" s="1"/>
  <c r="B175" i="25"/>
  <c r="A175" i="25" s="1"/>
  <c r="B176" i="25"/>
  <c r="A176" i="25" s="1"/>
  <c r="B177" i="25"/>
  <c r="A177" i="25" s="1"/>
  <c r="B178" i="25"/>
  <c r="A178" i="25" s="1"/>
  <c r="B179" i="25"/>
  <c r="A179" i="25" s="1"/>
  <c r="B180" i="25"/>
  <c r="A180" i="25" s="1"/>
  <c r="B181" i="25"/>
  <c r="A181" i="25" s="1"/>
  <c r="B182" i="25"/>
  <c r="B183" i="25"/>
  <c r="A183" i="25" s="1"/>
  <c r="B184" i="25"/>
  <c r="A184" i="25" s="1"/>
  <c r="B185" i="25"/>
  <c r="A185" i="25" s="1"/>
  <c r="B186" i="25"/>
  <c r="A186" i="25" s="1"/>
  <c r="B187" i="25"/>
  <c r="B188" i="25"/>
  <c r="A188" i="25" s="1"/>
  <c r="B189" i="25"/>
  <c r="A189" i="25" s="1"/>
  <c r="B190" i="25"/>
  <c r="A190" i="25" s="1"/>
  <c r="B191" i="25"/>
  <c r="A191" i="25" s="1"/>
  <c r="B192" i="25"/>
  <c r="A192" i="25" s="1"/>
  <c r="B193" i="25"/>
  <c r="A193" i="25" s="1"/>
  <c r="B194" i="25"/>
  <c r="A194" i="25" s="1"/>
  <c r="B195" i="25"/>
  <c r="A195" i="25" s="1"/>
  <c r="B196" i="25"/>
  <c r="A196" i="25" s="1"/>
  <c r="B197" i="25"/>
  <c r="A197" i="25" s="1"/>
  <c r="B198" i="25"/>
  <c r="A198" i="25" s="1"/>
  <c r="B199" i="25"/>
  <c r="A199" i="25" s="1"/>
  <c r="B200" i="25"/>
  <c r="A200" i="25" s="1"/>
  <c r="B201" i="25"/>
  <c r="A201" i="25" s="1"/>
  <c r="B202" i="25"/>
  <c r="A202" i="25" s="1"/>
  <c r="B203" i="25"/>
  <c r="A203" i="25" s="1"/>
  <c r="B204" i="25"/>
  <c r="A204" i="25" s="1"/>
  <c r="B205" i="25"/>
  <c r="A205" i="25" s="1"/>
  <c r="B206" i="25"/>
  <c r="A206" i="25" s="1"/>
  <c r="B207" i="25"/>
  <c r="A207" i="25" s="1"/>
  <c r="B208" i="25"/>
  <c r="A208" i="25" s="1"/>
  <c r="B209" i="25"/>
  <c r="A209" i="25" s="1"/>
  <c r="B210" i="25"/>
  <c r="A210" i="25" s="1"/>
  <c r="B211" i="25"/>
  <c r="A211" i="25" s="1"/>
  <c r="B212" i="25"/>
  <c r="A212" i="25" s="1"/>
  <c r="B213" i="25"/>
  <c r="A213" i="25" s="1"/>
  <c r="B214" i="25"/>
  <c r="A214" i="25" s="1"/>
  <c r="B215" i="25"/>
  <c r="A215" i="25" s="1"/>
  <c r="B216" i="25"/>
  <c r="A216" i="25" s="1"/>
  <c r="B217" i="25"/>
  <c r="A217" i="25" s="1"/>
  <c r="B218" i="25"/>
  <c r="A218" i="25" s="1"/>
  <c r="B219" i="25"/>
  <c r="B220" i="25"/>
  <c r="A220" i="25" s="1"/>
  <c r="B221" i="25"/>
  <c r="A221" i="25" s="1"/>
  <c r="B222" i="25"/>
  <c r="A222" i="25" s="1"/>
  <c r="B223" i="25"/>
  <c r="A223" i="25" s="1"/>
  <c r="B224" i="25"/>
  <c r="A224" i="25" s="1"/>
  <c r="B225" i="25"/>
  <c r="A225" i="25" s="1"/>
  <c r="B226" i="25"/>
  <c r="A226" i="25" s="1"/>
  <c r="B227" i="25"/>
  <c r="A227" i="25" s="1"/>
  <c r="B228" i="25"/>
  <c r="A228" i="25" s="1"/>
  <c r="B229" i="25"/>
  <c r="A229" i="25" s="1"/>
  <c r="B230" i="25"/>
  <c r="A230" i="25" s="1"/>
  <c r="B231" i="25"/>
  <c r="A231" i="25" s="1"/>
  <c r="B232" i="25"/>
  <c r="A232" i="25" s="1"/>
  <c r="B233" i="25"/>
  <c r="A233" i="25" s="1"/>
  <c r="B234" i="25"/>
  <c r="A234" i="25" s="1"/>
  <c r="B235" i="25"/>
  <c r="A235" i="25" s="1"/>
  <c r="B236" i="25"/>
  <c r="A236" i="25" s="1"/>
  <c r="B237" i="25"/>
  <c r="A237" i="25" s="1"/>
  <c r="B238" i="25"/>
  <c r="A238" i="25" s="1"/>
  <c r="B239" i="25"/>
  <c r="A239" i="25" s="1"/>
  <c r="B240" i="25"/>
  <c r="A240" i="25" s="1"/>
  <c r="B241" i="25"/>
  <c r="A241" i="25" s="1"/>
  <c r="B242" i="25"/>
  <c r="A242" i="25" s="1"/>
  <c r="B243" i="25"/>
  <c r="A243" i="25" s="1"/>
  <c r="B244" i="25"/>
  <c r="A244" i="25" s="1"/>
  <c r="B245" i="25"/>
  <c r="A245" i="25" s="1"/>
  <c r="B246" i="25"/>
  <c r="A246" i="25" s="1"/>
  <c r="B247" i="25"/>
  <c r="A247" i="25" s="1"/>
  <c r="B248" i="25"/>
  <c r="A248" i="25" s="1"/>
  <c r="B249" i="25"/>
  <c r="A249" i="25" s="1"/>
  <c r="B250" i="25"/>
  <c r="A250" i="25" s="1"/>
  <c r="B251" i="25"/>
  <c r="A251" i="25" s="1"/>
  <c r="B252" i="25"/>
  <c r="A252" i="25" s="1"/>
  <c r="B253" i="25"/>
  <c r="A253" i="25" s="1"/>
  <c r="B254" i="25"/>
  <c r="A254" i="25" s="1"/>
  <c r="B255" i="25"/>
  <c r="A255" i="25" s="1"/>
  <c r="B256" i="25"/>
  <c r="A256" i="25" s="1"/>
  <c r="B257" i="25"/>
  <c r="A257" i="25" s="1"/>
  <c r="B258" i="25"/>
  <c r="A258" i="25" s="1"/>
  <c r="B259" i="25"/>
  <c r="A259" i="25" s="1"/>
  <c r="B260" i="25"/>
  <c r="A260" i="25" s="1"/>
  <c r="B261" i="25"/>
  <c r="A261" i="25" s="1"/>
  <c r="B262" i="25"/>
  <c r="A262" i="25" s="1"/>
  <c r="B263" i="25"/>
  <c r="A263" i="25" s="1"/>
  <c r="B264" i="25"/>
  <c r="A264" i="25" s="1"/>
  <c r="B265" i="25"/>
  <c r="A265" i="25" s="1"/>
  <c r="B266" i="25"/>
  <c r="A266" i="25" s="1"/>
  <c r="B267" i="25"/>
  <c r="B268" i="25"/>
  <c r="A268" i="25" s="1"/>
  <c r="B269" i="25"/>
  <c r="A269" i="25" s="1"/>
  <c r="B270" i="25"/>
  <c r="A270" i="25" s="1"/>
  <c r="B271" i="25"/>
  <c r="A271" i="25" s="1"/>
  <c r="B272" i="25"/>
  <c r="A272" i="25" s="1"/>
  <c r="B273" i="25"/>
  <c r="A273" i="25" s="1"/>
  <c r="B274" i="25"/>
  <c r="A274" i="25" s="1"/>
  <c r="B275" i="25"/>
  <c r="A275" i="25" s="1"/>
  <c r="B276" i="25"/>
  <c r="A276" i="25" s="1"/>
  <c r="B277" i="25"/>
  <c r="A277" i="25" s="1"/>
  <c r="B278" i="25"/>
  <c r="A278" i="25" s="1"/>
  <c r="B279" i="25"/>
  <c r="A279" i="25" s="1"/>
  <c r="B280" i="25"/>
  <c r="A280" i="25" s="1"/>
  <c r="B281" i="25"/>
  <c r="A281" i="25" s="1"/>
  <c r="B282" i="25"/>
  <c r="A282" i="25" s="1"/>
  <c r="B283" i="25"/>
  <c r="A283" i="25" s="1"/>
  <c r="B284" i="25"/>
  <c r="A284" i="25" s="1"/>
  <c r="B285" i="25"/>
  <c r="A285" i="25" s="1"/>
  <c r="B286" i="25"/>
  <c r="A286" i="25" s="1"/>
  <c r="B287" i="25"/>
  <c r="A287" i="25" s="1"/>
  <c r="B288" i="25"/>
  <c r="A288" i="25" s="1"/>
  <c r="B289" i="25"/>
  <c r="A289" i="25" s="1"/>
  <c r="B290" i="25"/>
  <c r="A290" i="25" s="1"/>
  <c r="B291" i="25"/>
  <c r="A291" i="25" s="1"/>
  <c r="B292" i="25"/>
  <c r="A292" i="25" s="1"/>
  <c r="B293" i="25"/>
  <c r="A293" i="25" s="1"/>
  <c r="B294" i="25"/>
  <c r="A294" i="25" s="1"/>
  <c r="B295" i="25"/>
  <c r="A295" i="25" s="1"/>
  <c r="B296" i="25"/>
  <c r="A296" i="25" s="1"/>
  <c r="B297" i="25"/>
  <c r="A297" i="25" s="1"/>
  <c r="B298" i="25"/>
  <c r="A298" i="25" s="1"/>
  <c r="B299" i="25"/>
  <c r="A299" i="25" s="1"/>
  <c r="B300" i="25"/>
  <c r="A300" i="25" s="1"/>
  <c r="B301" i="25"/>
  <c r="A301" i="25" s="1"/>
  <c r="B302" i="25"/>
  <c r="A302" i="25" s="1"/>
  <c r="B303" i="25"/>
  <c r="A303" i="25" s="1"/>
  <c r="B304" i="25"/>
  <c r="A304" i="25" s="1"/>
  <c r="B305" i="25"/>
  <c r="A305" i="25" s="1"/>
  <c r="B306" i="25"/>
  <c r="B307" i="25"/>
  <c r="B308" i="25"/>
  <c r="A308" i="25" s="1"/>
  <c r="B309" i="25"/>
  <c r="A309" i="25" s="1"/>
  <c r="B310" i="25"/>
  <c r="A310" i="25" s="1"/>
  <c r="B311" i="25"/>
  <c r="A311" i="25" s="1"/>
  <c r="B312" i="25"/>
  <c r="A312" i="25" s="1"/>
  <c r="B313" i="25"/>
  <c r="A313" i="25" s="1"/>
  <c r="B314" i="25"/>
  <c r="A314" i="25" s="1"/>
  <c r="B315" i="25"/>
  <c r="A315" i="25" s="1"/>
  <c r="B316" i="25"/>
  <c r="A316" i="25" s="1"/>
  <c r="B317" i="25"/>
  <c r="A317" i="25" s="1"/>
  <c r="B318" i="25"/>
  <c r="A318" i="25" s="1"/>
  <c r="B319" i="25"/>
  <c r="A319" i="25" s="1"/>
  <c r="B320" i="25"/>
  <c r="A320" i="25" s="1"/>
  <c r="B321" i="25"/>
  <c r="A321" i="25" s="1"/>
  <c r="B322" i="25"/>
  <c r="A322" i="25" s="1"/>
  <c r="B323" i="25"/>
  <c r="A323" i="25" s="1"/>
  <c r="B324" i="25"/>
  <c r="A324" i="25" s="1"/>
  <c r="B325" i="25"/>
  <c r="A325" i="25" s="1"/>
  <c r="B326" i="25"/>
  <c r="A326" i="25" s="1"/>
  <c r="B327" i="25"/>
  <c r="A327" i="25" s="1"/>
  <c r="B328" i="25"/>
  <c r="A328" i="25" s="1"/>
  <c r="B329" i="25"/>
  <c r="A329" i="25" s="1"/>
  <c r="B330" i="25"/>
  <c r="A330" i="25" s="1"/>
  <c r="B331" i="25"/>
  <c r="A331" i="25" s="1"/>
  <c r="B332" i="25"/>
  <c r="A332" i="25" s="1"/>
  <c r="B333" i="25"/>
  <c r="A333" i="25" s="1"/>
  <c r="B334" i="25"/>
  <c r="A334" i="25" s="1"/>
  <c r="B335" i="25"/>
  <c r="A335" i="25" s="1"/>
  <c r="B336" i="25"/>
  <c r="A336" i="25" s="1"/>
  <c r="B337" i="25"/>
  <c r="A337" i="25" s="1"/>
  <c r="B338" i="25"/>
  <c r="A338" i="25" s="1"/>
  <c r="B339" i="25"/>
  <c r="A339" i="25" s="1"/>
  <c r="B340" i="25"/>
  <c r="A340" i="25" s="1"/>
  <c r="B341" i="25"/>
  <c r="A341" i="25" s="1"/>
  <c r="B342" i="25"/>
  <c r="A342" i="25" s="1"/>
  <c r="B343" i="25"/>
  <c r="A343" i="25" s="1"/>
  <c r="B344" i="25"/>
  <c r="A344" i="25" s="1"/>
  <c r="B345" i="25"/>
  <c r="A345" i="25" s="1"/>
  <c r="B346" i="25"/>
  <c r="A346" i="25" s="1"/>
  <c r="B347" i="25"/>
  <c r="A347" i="25" s="1"/>
  <c r="B348" i="25"/>
  <c r="A348" i="25" s="1"/>
  <c r="B349" i="25"/>
  <c r="A349" i="25" s="1"/>
  <c r="B350" i="25"/>
  <c r="A350" i="25" s="1"/>
  <c r="B351" i="25"/>
  <c r="A351" i="25" s="1"/>
  <c r="B352" i="25"/>
  <c r="A352" i="25" s="1"/>
  <c r="B353" i="25"/>
  <c r="A353" i="25" s="1"/>
  <c r="B354" i="25"/>
  <c r="A354" i="25" s="1"/>
  <c r="B355" i="25"/>
  <c r="A355" i="25" s="1"/>
  <c r="B356" i="25"/>
  <c r="A356" i="25" s="1"/>
  <c r="B357" i="25"/>
  <c r="A357" i="25" s="1"/>
  <c r="B358" i="25"/>
  <c r="A358" i="25" s="1"/>
  <c r="B359" i="25"/>
  <c r="A359" i="25" s="1"/>
  <c r="B360" i="25"/>
  <c r="A360" i="25" s="1"/>
  <c r="B361" i="25"/>
  <c r="A361" i="25" s="1"/>
  <c r="B362" i="25"/>
  <c r="A362" i="25" s="1"/>
  <c r="B363" i="25"/>
  <c r="A363" i="25" s="1"/>
  <c r="B364" i="25"/>
  <c r="A364" i="25" s="1"/>
  <c r="B365" i="25"/>
  <c r="A365" i="25" s="1"/>
  <c r="B366" i="25"/>
  <c r="A366" i="25" s="1"/>
  <c r="B367" i="25"/>
  <c r="A367" i="25" s="1"/>
  <c r="B368" i="25"/>
  <c r="A368" i="25" s="1"/>
  <c r="B369" i="25"/>
  <c r="A369" i="25" s="1"/>
  <c r="B370" i="25"/>
  <c r="A370" i="25" s="1"/>
  <c r="B371" i="25"/>
  <c r="A371" i="25" s="1"/>
  <c r="B372" i="25"/>
  <c r="A372" i="25" s="1"/>
  <c r="B373" i="25"/>
  <c r="A373" i="25" s="1"/>
  <c r="B374" i="25"/>
  <c r="A374" i="25" s="1"/>
  <c r="B375" i="25"/>
  <c r="A375" i="25" s="1"/>
  <c r="B376" i="25"/>
  <c r="A376" i="25" s="1"/>
  <c r="B377" i="25"/>
  <c r="A377" i="25" s="1"/>
  <c r="B378" i="25"/>
  <c r="A378" i="25" s="1"/>
  <c r="B379" i="25"/>
  <c r="A379" i="25" s="1"/>
  <c r="B380" i="25"/>
  <c r="A380" i="25" s="1"/>
  <c r="B381" i="25"/>
  <c r="A381" i="25" s="1"/>
  <c r="B382" i="25"/>
  <c r="A382" i="25" s="1"/>
  <c r="B383" i="25"/>
  <c r="A383" i="25" s="1"/>
  <c r="B384" i="25"/>
  <c r="A384" i="25" s="1"/>
  <c r="B385" i="25"/>
  <c r="A385" i="25" s="1"/>
  <c r="B386" i="25"/>
  <c r="A386" i="25" s="1"/>
  <c r="B387" i="25"/>
  <c r="A387" i="25" s="1"/>
  <c r="B388" i="25"/>
  <c r="A388" i="25" s="1"/>
  <c r="B389" i="25"/>
  <c r="A389" i="25" s="1"/>
  <c r="B390" i="25"/>
  <c r="A390" i="25" s="1"/>
  <c r="B391" i="25"/>
  <c r="A391" i="25" s="1"/>
  <c r="B392" i="25"/>
  <c r="A392" i="25" s="1"/>
  <c r="B393" i="25"/>
  <c r="A393" i="25" s="1"/>
  <c r="B394" i="25"/>
  <c r="A394" i="25" s="1"/>
  <c r="B395" i="25"/>
  <c r="B396" i="25"/>
  <c r="A396" i="25" s="1"/>
  <c r="B397" i="25"/>
  <c r="A397" i="25" s="1"/>
  <c r="B398" i="25"/>
  <c r="A398" i="25" s="1"/>
  <c r="B399" i="25"/>
  <c r="A399" i="25" s="1"/>
  <c r="B400" i="25"/>
  <c r="A400" i="25" s="1"/>
  <c r="B401" i="25"/>
  <c r="A401" i="25" s="1"/>
  <c r="B402" i="25"/>
  <c r="A402" i="25" s="1"/>
  <c r="B403" i="25"/>
  <c r="A403" i="25" s="1"/>
  <c r="B404" i="25"/>
  <c r="A404" i="25" s="1"/>
  <c r="B405" i="25"/>
  <c r="A405" i="25" s="1"/>
  <c r="B406" i="25"/>
  <c r="A406" i="25" s="1"/>
  <c r="B407" i="25"/>
  <c r="A407" i="25" s="1"/>
  <c r="B408" i="25"/>
  <c r="A408" i="25" s="1"/>
  <c r="B409" i="25"/>
  <c r="A409" i="25" s="1"/>
  <c r="B410" i="25"/>
  <c r="A410" i="25" s="1"/>
  <c r="B411" i="25"/>
  <c r="A411" i="25" s="1"/>
  <c r="B412" i="25"/>
  <c r="A412" i="25" s="1"/>
  <c r="B413" i="25"/>
  <c r="A413" i="25" s="1"/>
  <c r="B414" i="25"/>
  <c r="B415" i="25"/>
  <c r="A415" i="25" s="1"/>
  <c r="B416" i="25"/>
  <c r="A416" i="25" s="1"/>
  <c r="B417" i="25"/>
  <c r="A417" i="25" s="1"/>
  <c r="B418" i="25"/>
  <c r="A418" i="25" s="1"/>
  <c r="B419" i="25"/>
  <c r="A419" i="25" s="1"/>
  <c r="B420" i="25"/>
  <c r="A420" i="25" s="1"/>
  <c r="B421" i="25"/>
  <c r="A421" i="25" s="1"/>
  <c r="B422" i="25"/>
  <c r="A422" i="25" s="1"/>
  <c r="B423" i="25"/>
  <c r="A423" i="25" s="1"/>
  <c r="B424" i="25"/>
  <c r="A424" i="25" s="1"/>
  <c r="B425" i="25"/>
  <c r="A425" i="25" s="1"/>
  <c r="B426" i="25"/>
  <c r="A426" i="25" s="1"/>
  <c r="B427" i="25"/>
  <c r="A427" i="25" s="1"/>
  <c r="B428" i="25"/>
  <c r="A428" i="25" s="1"/>
  <c r="B429" i="25"/>
  <c r="A429" i="25" s="1"/>
  <c r="B430" i="25"/>
  <c r="A430" i="25" s="1"/>
  <c r="B431" i="25"/>
  <c r="A431" i="25" s="1"/>
  <c r="B432" i="25"/>
  <c r="A432" i="25" s="1"/>
  <c r="B433" i="25"/>
  <c r="A433" i="25" s="1"/>
  <c r="B434" i="25"/>
  <c r="A434" i="25" s="1"/>
  <c r="B435" i="25"/>
  <c r="A435" i="25" s="1"/>
  <c r="B436" i="25"/>
  <c r="A436" i="25" s="1"/>
  <c r="B437" i="25"/>
  <c r="A437" i="25" s="1"/>
  <c r="B438" i="25"/>
  <c r="A438" i="25" s="1"/>
  <c r="B439" i="25"/>
  <c r="A439" i="25" s="1"/>
  <c r="B440" i="25"/>
  <c r="A440" i="25" s="1"/>
  <c r="B441" i="25"/>
  <c r="A441" i="25" s="1"/>
  <c r="B442" i="25"/>
  <c r="B443" i="25"/>
  <c r="A443" i="25" s="1"/>
  <c r="B444" i="25"/>
  <c r="A444" i="25" s="1"/>
  <c r="B445" i="25"/>
  <c r="A445" i="25" s="1"/>
  <c r="B446" i="25"/>
  <c r="A446" i="25" s="1"/>
  <c r="B447" i="25"/>
  <c r="A447" i="25" s="1"/>
  <c r="B448" i="25"/>
  <c r="A448" i="25" s="1"/>
  <c r="B449" i="25"/>
  <c r="A449" i="25" s="1"/>
  <c r="B450" i="25"/>
  <c r="A450" i="25" s="1"/>
  <c r="B451" i="25"/>
  <c r="A451" i="25" s="1"/>
  <c r="B452" i="25"/>
  <c r="A452" i="25" s="1"/>
  <c r="B453" i="25"/>
  <c r="A453" i="25" s="1"/>
  <c r="B454" i="25"/>
  <c r="A454" i="25" s="1"/>
  <c r="B455" i="25"/>
  <c r="A455" i="25" s="1"/>
  <c r="B456" i="25"/>
  <c r="A456" i="25" s="1"/>
  <c r="B457" i="25"/>
  <c r="A457" i="25" s="1"/>
  <c r="B458" i="25"/>
  <c r="A458" i="25" s="1"/>
  <c r="B459" i="25"/>
  <c r="B460" i="25"/>
  <c r="A460" i="25" s="1"/>
  <c r="B461" i="25"/>
  <c r="A461" i="25" s="1"/>
  <c r="B462" i="25"/>
  <c r="A462" i="25" s="1"/>
  <c r="B463" i="25"/>
  <c r="A463" i="25" s="1"/>
  <c r="B464" i="25"/>
  <c r="A464" i="25" s="1"/>
  <c r="B465" i="25"/>
  <c r="A465" i="25" s="1"/>
  <c r="B466" i="25"/>
  <c r="A466" i="25" s="1"/>
  <c r="B467" i="25"/>
  <c r="A467" i="25" s="1"/>
  <c r="B468" i="25"/>
  <c r="A468" i="25" s="1"/>
  <c r="B469" i="25"/>
  <c r="A469" i="25" s="1"/>
  <c r="B470" i="25"/>
  <c r="A470" i="25" s="1"/>
  <c r="B471" i="25"/>
  <c r="A471" i="25" s="1"/>
  <c r="B472" i="25"/>
  <c r="A472" i="25" s="1"/>
  <c r="B473" i="25"/>
  <c r="A473" i="25" s="1"/>
  <c r="B474" i="25"/>
  <c r="A474" i="25" s="1"/>
  <c r="B475" i="25"/>
  <c r="A475" i="25" s="1"/>
  <c r="B476" i="25"/>
  <c r="A476" i="25" s="1"/>
  <c r="B477" i="25"/>
  <c r="A477" i="25" s="1"/>
  <c r="B478" i="25"/>
  <c r="A478" i="25" s="1"/>
  <c r="B479" i="25"/>
  <c r="A479" i="25" s="1"/>
  <c r="B480" i="25"/>
  <c r="A480" i="25" s="1"/>
  <c r="B481" i="25"/>
  <c r="A481" i="25" s="1"/>
  <c r="B482" i="25"/>
  <c r="A482" i="25" s="1"/>
  <c r="B483" i="25"/>
  <c r="A483" i="25" s="1"/>
  <c r="B484" i="25"/>
  <c r="A484" i="25" s="1"/>
  <c r="B485" i="25"/>
  <c r="A485" i="25" s="1"/>
  <c r="B486" i="25"/>
  <c r="A486" i="25" s="1"/>
  <c r="B487" i="25"/>
  <c r="A487" i="25" s="1"/>
  <c r="B488" i="25"/>
  <c r="A488" i="25" s="1"/>
  <c r="B489" i="25"/>
  <c r="A489" i="25" s="1"/>
  <c r="B490" i="25"/>
  <c r="A490" i="25" s="1"/>
  <c r="B491" i="25"/>
  <c r="A491" i="25" s="1"/>
  <c r="B492" i="25"/>
  <c r="A492" i="25" s="1"/>
  <c r="B493" i="25"/>
  <c r="A493" i="25" s="1"/>
  <c r="B494" i="25"/>
  <c r="A494" i="25" s="1"/>
  <c r="B495" i="25"/>
  <c r="A495" i="25" s="1"/>
  <c r="B496" i="25"/>
  <c r="A496" i="25" s="1"/>
  <c r="B497" i="25"/>
  <c r="A497" i="25" s="1"/>
  <c r="B498" i="25"/>
  <c r="A498" i="25" s="1"/>
  <c r="B499" i="25"/>
  <c r="A499" i="25" s="1"/>
  <c r="B500" i="25"/>
  <c r="A500" i="25" s="1"/>
  <c r="A38" i="25"/>
  <c r="A94" i="25"/>
  <c r="A182" i="25"/>
  <c r="A306" i="25"/>
  <c r="A414" i="25"/>
  <c r="H2" i="25"/>
  <c r="G2" i="25" s="1"/>
  <c r="H3" i="25"/>
  <c r="G3" i="25" s="1"/>
  <c r="H5" i="25"/>
  <c r="H6" i="25"/>
  <c r="G6" i="25" s="1"/>
  <c r="A26" i="25"/>
  <c r="A46" i="25"/>
  <c r="A55" i="25"/>
  <c r="A83" i="25"/>
  <c r="A107" i="25"/>
  <c r="A123" i="25"/>
  <c r="A134" i="25"/>
  <c r="A156" i="25"/>
  <c r="A187" i="25"/>
  <c r="A219" i="25"/>
  <c r="A267" i="25"/>
  <c r="A395" i="25"/>
  <c r="A442" i="25"/>
  <c r="A459" i="25"/>
  <c r="A11" i="25"/>
  <c r="A51" i="25"/>
  <c r="A155" i="25"/>
  <c r="A307" i="25"/>
  <c r="M3" i="25" l="1"/>
  <c r="M4" i="25"/>
  <c r="M5" i="25" l="1"/>
  <c r="J25" i="12"/>
  <c r="J26" i="12"/>
  <c r="J27"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J6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J107" i="12"/>
  <c r="J108" i="12"/>
  <c r="J109" i="12"/>
  <c r="J110" i="12"/>
  <c r="J111" i="12"/>
  <c r="J112" i="12"/>
  <c r="J113" i="12"/>
  <c r="J114" i="12"/>
  <c r="J115" i="12"/>
  <c r="J116" i="12"/>
  <c r="J117" i="12"/>
  <c r="J118" i="12"/>
  <c r="J119" i="12"/>
  <c r="J120" i="12"/>
  <c r="J121" i="12"/>
  <c r="J122" i="12"/>
  <c r="J123" i="12"/>
  <c r="J124" i="12"/>
  <c r="J125" i="12"/>
  <c r="J126" i="12"/>
  <c r="J127" i="12"/>
  <c r="J128" i="12"/>
  <c r="J129" i="12"/>
  <c r="J130" i="12"/>
  <c r="J131" i="12"/>
  <c r="J132" i="12"/>
  <c r="J133" i="12"/>
  <c r="J134" i="12"/>
  <c r="J135" i="12"/>
  <c r="J136" i="12"/>
  <c r="J137" i="12"/>
  <c r="J138" i="12"/>
  <c r="J139" i="12"/>
  <c r="J140" i="12"/>
  <c r="J141" i="12"/>
  <c r="J142" i="12"/>
  <c r="J143" i="12"/>
  <c r="J144" i="12"/>
  <c r="J145" i="12"/>
  <c r="J146" i="12"/>
  <c r="J147" i="12"/>
  <c r="J148" i="12"/>
  <c r="J149" i="12"/>
  <c r="J150" i="12"/>
  <c r="J151" i="12"/>
  <c r="J152" i="12"/>
  <c r="J153" i="12"/>
  <c r="J154" i="12"/>
  <c r="J155" i="12"/>
  <c r="J156" i="12"/>
  <c r="J157" i="12"/>
  <c r="J158" i="12"/>
  <c r="J159" i="12"/>
  <c r="J160" i="12"/>
  <c r="J161" i="12"/>
  <c r="J162" i="12"/>
  <c r="J163" i="12"/>
  <c r="J164" i="12"/>
  <c r="J165" i="12"/>
  <c r="J166" i="12"/>
  <c r="J167" i="12"/>
  <c r="J168" i="12"/>
  <c r="J169" i="12"/>
  <c r="J170" i="12"/>
  <c r="J171" i="12"/>
  <c r="J172" i="12"/>
  <c r="J173" i="12"/>
  <c r="J174" i="12"/>
  <c r="J175" i="12"/>
  <c r="J176" i="12"/>
  <c r="J177" i="12"/>
  <c r="J178" i="12"/>
  <c r="J179" i="12"/>
  <c r="J180" i="12"/>
  <c r="J181" i="12"/>
  <c r="J182" i="12"/>
  <c r="J183" i="12"/>
  <c r="J184" i="12"/>
  <c r="J185" i="12"/>
  <c r="J186" i="12"/>
  <c r="J187" i="12"/>
  <c r="J188" i="12"/>
  <c r="J189" i="12"/>
  <c r="J190" i="12"/>
  <c r="J191" i="12"/>
  <c r="J192" i="12"/>
  <c r="J193" i="12"/>
  <c r="J194" i="12"/>
  <c r="J195" i="12"/>
  <c r="J196" i="12"/>
  <c r="J197" i="12"/>
  <c r="J198" i="12"/>
  <c r="J199" i="12"/>
  <c r="J200" i="12"/>
  <c r="J201" i="12"/>
  <c r="J202" i="12"/>
  <c r="J203" i="12"/>
  <c r="J204" i="12"/>
  <c r="J205" i="12"/>
  <c r="J206" i="12"/>
  <c r="J207" i="12"/>
  <c r="J208" i="12"/>
  <c r="J209" i="12"/>
  <c r="J210" i="12"/>
  <c r="J211" i="12"/>
  <c r="J212" i="12"/>
  <c r="J213" i="12"/>
  <c r="J214" i="12"/>
  <c r="J215" i="12"/>
  <c r="J216" i="12"/>
  <c r="J217" i="12"/>
  <c r="J218" i="12"/>
  <c r="J219" i="12"/>
  <c r="J220" i="12"/>
  <c r="J221" i="12"/>
  <c r="J222" i="12"/>
  <c r="J223" i="12"/>
  <c r="J224" i="12"/>
  <c r="J225" i="12"/>
  <c r="J226" i="12"/>
  <c r="J227" i="12"/>
  <c r="J228" i="12"/>
  <c r="J229" i="12"/>
  <c r="J230" i="12"/>
  <c r="J231" i="12"/>
  <c r="J232" i="12"/>
  <c r="J233" i="12"/>
  <c r="J234" i="12"/>
  <c r="J235" i="12"/>
  <c r="J236" i="12"/>
  <c r="J237" i="12"/>
  <c r="J238" i="12"/>
  <c r="J239" i="12"/>
  <c r="J240" i="12"/>
  <c r="J241" i="12"/>
  <c r="J242" i="12"/>
  <c r="J243" i="12"/>
  <c r="J244" i="12"/>
  <c r="J245" i="12"/>
  <c r="J246" i="12"/>
  <c r="J247" i="12"/>
  <c r="J248" i="12"/>
  <c r="J249" i="12"/>
  <c r="J250" i="12"/>
  <c r="J251" i="12"/>
  <c r="J252" i="12"/>
  <c r="J253" i="12"/>
  <c r="J254" i="12"/>
  <c r="J255" i="12"/>
  <c r="J256" i="12"/>
  <c r="J257" i="12"/>
  <c r="J258" i="12"/>
  <c r="J259" i="12"/>
  <c r="J260" i="12"/>
  <c r="J261" i="12"/>
  <c r="J262" i="12"/>
  <c r="J263" i="12"/>
  <c r="J264" i="12"/>
  <c r="J265" i="12"/>
  <c r="J266" i="12"/>
  <c r="J267" i="12"/>
  <c r="J268" i="12"/>
  <c r="J269" i="12"/>
  <c r="J270" i="12"/>
  <c r="J271" i="12"/>
  <c r="J272" i="12"/>
  <c r="J273" i="12"/>
  <c r="J274" i="12"/>
  <c r="J275" i="12"/>
  <c r="J276" i="12"/>
  <c r="J277" i="12"/>
  <c r="J278" i="12"/>
  <c r="J279" i="12"/>
  <c r="J280" i="12"/>
  <c r="J281" i="12"/>
  <c r="J282" i="12"/>
  <c r="J283" i="12"/>
  <c r="J284" i="12"/>
  <c r="J285" i="12"/>
  <c r="J286" i="12"/>
  <c r="J287" i="12"/>
  <c r="J288" i="12"/>
  <c r="J289" i="12"/>
  <c r="J290" i="12"/>
  <c r="J291" i="12"/>
  <c r="J292" i="12"/>
  <c r="J293" i="12"/>
  <c r="J294" i="12"/>
  <c r="J295" i="12"/>
  <c r="J296" i="12"/>
  <c r="J297" i="12"/>
  <c r="J298" i="12"/>
  <c r="J299" i="12"/>
  <c r="J300" i="12"/>
  <c r="J301" i="12"/>
  <c r="J302" i="12"/>
  <c r="J303" i="12"/>
  <c r="J304" i="12"/>
  <c r="J305" i="12"/>
  <c r="J306" i="12"/>
  <c r="J307" i="12"/>
  <c r="J308" i="12"/>
  <c r="J309" i="12"/>
  <c r="J310" i="12"/>
  <c r="J311" i="12"/>
  <c r="J312" i="12"/>
  <c r="J313" i="12"/>
  <c r="J314" i="12"/>
  <c r="J315" i="12"/>
  <c r="J316" i="12"/>
  <c r="J317" i="12"/>
  <c r="J318" i="12"/>
  <c r="J319" i="12"/>
  <c r="J320" i="12"/>
  <c r="J321" i="12"/>
  <c r="J322" i="12"/>
  <c r="J323" i="12"/>
  <c r="J324" i="12"/>
  <c r="J325" i="12"/>
  <c r="J326" i="12"/>
  <c r="J327" i="12"/>
  <c r="J328" i="12"/>
  <c r="J329" i="12"/>
  <c r="J330" i="12"/>
  <c r="J331" i="12"/>
  <c r="J332" i="12"/>
  <c r="J333" i="12"/>
  <c r="J334" i="12"/>
  <c r="J335" i="12"/>
  <c r="J336" i="12"/>
  <c r="J337" i="12"/>
  <c r="J338" i="12"/>
  <c r="J339" i="12"/>
  <c r="J340" i="12"/>
  <c r="J341" i="12"/>
  <c r="J342" i="12"/>
  <c r="J343" i="12"/>
  <c r="J344" i="12"/>
  <c r="J345" i="12"/>
  <c r="J346" i="12"/>
  <c r="J347" i="12"/>
  <c r="J348" i="12"/>
  <c r="J349" i="12"/>
  <c r="J350" i="12"/>
  <c r="J351" i="12"/>
  <c r="J352" i="12"/>
  <c r="J353" i="12"/>
  <c r="J354" i="12"/>
  <c r="J355" i="12"/>
  <c r="J356" i="12"/>
  <c r="J357" i="12"/>
  <c r="J358" i="12"/>
  <c r="J359" i="12"/>
  <c r="J360" i="12"/>
  <c r="J361" i="12"/>
  <c r="J362" i="12"/>
  <c r="J363" i="12"/>
  <c r="J364" i="12"/>
  <c r="J365" i="12"/>
  <c r="J366" i="12"/>
  <c r="J367" i="12"/>
  <c r="J368" i="12"/>
  <c r="J369" i="12"/>
  <c r="J370" i="12"/>
  <c r="J371" i="12"/>
  <c r="J372" i="12"/>
  <c r="J373" i="12"/>
  <c r="J374" i="12"/>
  <c r="J375" i="12"/>
  <c r="J376" i="12"/>
  <c r="J377" i="12"/>
  <c r="J378" i="12"/>
  <c r="J379" i="12"/>
  <c r="J380" i="12"/>
  <c r="J381" i="12"/>
  <c r="J382" i="12"/>
  <c r="J383" i="12"/>
  <c r="J384" i="12"/>
  <c r="J385" i="12"/>
  <c r="J386" i="12"/>
  <c r="J387" i="12"/>
  <c r="J388" i="12"/>
  <c r="J389" i="12"/>
  <c r="J390" i="12"/>
  <c r="J391" i="12"/>
  <c r="J392" i="12"/>
  <c r="J393" i="12"/>
  <c r="J394" i="12"/>
  <c r="J395" i="12"/>
  <c r="J396" i="12"/>
  <c r="J397" i="12"/>
  <c r="J398" i="12"/>
  <c r="J399" i="12"/>
  <c r="J400" i="12"/>
  <c r="J401" i="12"/>
  <c r="J402" i="12"/>
  <c r="J403" i="12"/>
  <c r="J404" i="12"/>
  <c r="J405" i="12"/>
  <c r="J406" i="12"/>
  <c r="J407" i="12"/>
  <c r="J408" i="12"/>
  <c r="J409" i="12"/>
  <c r="J410" i="12"/>
  <c r="J411" i="12"/>
  <c r="J412" i="12"/>
  <c r="J413" i="12"/>
  <c r="J414" i="12"/>
  <c r="J415" i="12"/>
  <c r="J416" i="12"/>
  <c r="J417" i="12"/>
  <c r="J418" i="12"/>
  <c r="J419" i="12"/>
  <c r="J420" i="12"/>
  <c r="J421" i="12"/>
  <c r="J422" i="12"/>
  <c r="J423" i="12"/>
  <c r="J424" i="12"/>
  <c r="J425" i="12"/>
  <c r="J426" i="12"/>
  <c r="J427" i="12"/>
  <c r="J428" i="12"/>
  <c r="J429" i="12"/>
  <c r="J430" i="12"/>
  <c r="J431" i="12"/>
  <c r="J432" i="12"/>
  <c r="J433" i="12"/>
  <c r="J434" i="12"/>
  <c r="J435" i="12"/>
  <c r="J436" i="12"/>
  <c r="J437" i="12"/>
  <c r="J438" i="12"/>
  <c r="J439" i="12"/>
  <c r="J440" i="12"/>
  <c r="J441" i="12"/>
  <c r="J442" i="12"/>
  <c r="J443" i="12"/>
  <c r="J444" i="12"/>
  <c r="J445" i="12"/>
  <c r="J446" i="12"/>
  <c r="J447" i="12"/>
  <c r="J448" i="12"/>
  <c r="J449" i="12"/>
  <c r="J450" i="12"/>
  <c r="J451" i="12"/>
  <c r="J452" i="12"/>
  <c r="J453" i="12"/>
  <c r="J454" i="12"/>
  <c r="J455" i="12"/>
  <c r="J456" i="12"/>
  <c r="J457" i="12"/>
  <c r="J458" i="12"/>
  <c r="J459" i="12"/>
  <c r="J460" i="12"/>
  <c r="J461" i="12"/>
  <c r="J462" i="12"/>
  <c r="J463" i="12"/>
  <c r="J464" i="12"/>
  <c r="J465" i="12"/>
  <c r="J466" i="12"/>
  <c r="J467" i="12"/>
  <c r="J468" i="12"/>
  <c r="J469" i="12"/>
  <c r="J470" i="12"/>
  <c r="J471" i="12"/>
  <c r="J472" i="12"/>
  <c r="J473" i="12"/>
  <c r="J474" i="12"/>
  <c r="J475" i="12"/>
  <c r="J476" i="12"/>
  <c r="J477" i="12"/>
  <c r="J478" i="12"/>
  <c r="J479" i="12"/>
  <c r="J480" i="12"/>
  <c r="J481" i="12"/>
  <c r="J482" i="12"/>
  <c r="J483" i="12"/>
  <c r="J484" i="12"/>
  <c r="J485" i="12"/>
  <c r="J486" i="12"/>
  <c r="J487" i="12"/>
  <c r="J488" i="12"/>
  <c r="J489" i="12"/>
  <c r="J490" i="12"/>
  <c r="J491" i="12"/>
  <c r="J492" i="12"/>
  <c r="J493" i="12"/>
  <c r="J494" i="12"/>
  <c r="J495" i="12"/>
  <c r="J496" i="12"/>
  <c r="J497" i="12"/>
  <c r="J498" i="12"/>
  <c r="J499" i="12"/>
  <c r="J500" i="12"/>
  <c r="J24" i="12"/>
  <c r="G24" i="29" s="1"/>
  <c r="M6" i="25" l="1"/>
  <c r="M7" i="25" s="1"/>
  <c r="M11" i="25" l="1"/>
  <c r="H4" i="25"/>
  <c r="G4" i="25" s="1"/>
  <c r="G5" i="25" s="1"/>
  <c r="M12" i="25" l="1"/>
  <c r="O3" i="25" s="1"/>
  <c r="O197" i="25"/>
  <c r="O241" i="25"/>
  <c r="O278" i="25"/>
  <c r="O7" i="25"/>
  <c r="O135" i="25"/>
  <c r="O357" i="25"/>
  <c r="O368" i="25"/>
  <c r="O41" i="25"/>
  <c r="O233" i="25"/>
  <c r="O297" i="25"/>
  <c r="O26" i="25"/>
  <c r="O154" i="25"/>
  <c r="O218" i="25"/>
  <c r="O282" i="25"/>
  <c r="O75" i="25"/>
  <c r="O139" i="25"/>
  <c r="O203" i="25"/>
  <c r="O331" i="25"/>
  <c r="O56" i="25"/>
  <c r="O353" i="25"/>
  <c r="O364" i="25"/>
  <c r="O45" i="25"/>
  <c r="O109" i="25"/>
  <c r="O237" i="25"/>
  <c r="O301" i="25"/>
  <c r="O30" i="25"/>
  <c r="O158" i="25"/>
  <c r="O222" i="25"/>
  <c r="O286" i="25"/>
  <c r="O79" i="25"/>
  <c r="O143" i="25"/>
  <c r="O207" i="25"/>
  <c r="O335" i="25"/>
  <c r="O60" i="25"/>
  <c r="O279" i="25"/>
  <c r="O140" i="25"/>
  <c r="O204" i="25"/>
  <c r="O268" i="25"/>
  <c r="O423" i="25"/>
  <c r="O359" i="25"/>
  <c r="O434" i="25"/>
  <c r="O291" i="25"/>
  <c r="O80" i="25"/>
  <c r="O144" i="25"/>
  <c r="O272" i="25"/>
  <c r="O336" i="25"/>
  <c r="O419" i="25"/>
  <c r="O430" i="25"/>
  <c r="O366" i="25"/>
  <c r="O295" i="25"/>
  <c r="O148" i="25"/>
  <c r="O212" i="25"/>
  <c r="O276" i="25"/>
  <c r="O340" i="25"/>
  <c r="O415" i="25"/>
  <c r="O413" i="25"/>
  <c r="O49" i="25"/>
  <c r="O305" i="25"/>
  <c r="O242" i="25"/>
  <c r="O179" i="25"/>
  <c r="O356" i="25"/>
  <c r="O245" i="25"/>
  <c r="O70" i="25"/>
  <c r="O166" i="25"/>
  <c r="O230" i="25"/>
  <c r="O294" i="25"/>
  <c r="O23" i="25"/>
  <c r="O87" i="25"/>
  <c r="O151" i="25"/>
  <c r="O215" i="25"/>
  <c r="O341" i="25"/>
  <c r="O416" i="25"/>
  <c r="O352" i="25"/>
  <c r="O57" i="25"/>
  <c r="O121" i="25"/>
  <c r="O185" i="25"/>
  <c r="O249" i="25"/>
  <c r="O313" i="25"/>
  <c r="O42" i="25"/>
  <c r="O106" i="25"/>
  <c r="O170" i="25"/>
  <c r="O234" i="25"/>
  <c r="O298" i="25"/>
  <c r="O27" i="25"/>
  <c r="O91" i="25"/>
  <c r="O155" i="25"/>
  <c r="O219" i="25"/>
  <c r="O283" i="25"/>
  <c r="O8" i="25"/>
  <c r="O72" i="25"/>
  <c r="O476" i="25"/>
  <c r="O412" i="25"/>
  <c r="O348" i="25"/>
  <c r="O61" i="25"/>
  <c r="O125" i="25"/>
  <c r="O189" i="25"/>
  <c r="O253" i="25"/>
  <c r="O317" i="25"/>
  <c r="O46" i="25"/>
  <c r="O110" i="25"/>
  <c r="O174" i="25"/>
  <c r="O238" i="25"/>
  <c r="O302" i="25"/>
  <c r="O31" i="25"/>
  <c r="O95" i="25"/>
  <c r="O159" i="25"/>
  <c r="O223" i="25"/>
  <c r="O287" i="25"/>
  <c r="O12" i="25"/>
  <c r="O76" i="25"/>
  <c r="O311" i="25"/>
  <c r="O92" i="25"/>
  <c r="O156" i="25"/>
  <c r="O220" i="25"/>
  <c r="O284" i="25"/>
  <c r="O471" i="25"/>
  <c r="O407" i="25"/>
  <c r="O343" i="25"/>
  <c r="O418" i="25"/>
  <c r="O354" i="25"/>
  <c r="O323" i="25"/>
  <c r="O96" i="25"/>
  <c r="O160" i="25"/>
  <c r="O224" i="25"/>
  <c r="O288" i="25"/>
  <c r="O467" i="25"/>
  <c r="O403" i="25"/>
  <c r="O337" i="25"/>
  <c r="O414" i="25"/>
  <c r="O350" i="25"/>
  <c r="O327" i="25"/>
  <c r="O100" i="25"/>
  <c r="O164" i="25"/>
  <c r="O228" i="25"/>
  <c r="O292" i="25"/>
  <c r="O463" i="25"/>
  <c r="O399" i="25"/>
  <c r="O349" i="25"/>
  <c r="O113" i="25"/>
  <c r="O50" i="25"/>
  <c r="O306" i="25"/>
  <c r="O409" i="25"/>
  <c r="O53" i="25"/>
  <c r="O309" i="25"/>
  <c r="O102" i="25"/>
  <c r="O182" i="25"/>
  <c r="O246" i="25"/>
  <c r="O310" i="25"/>
  <c r="O39" i="25"/>
  <c r="O103" i="25"/>
  <c r="O167" i="25"/>
  <c r="O389" i="25"/>
  <c r="O464" i="25"/>
  <c r="O400" i="25"/>
  <c r="O9" i="25"/>
  <c r="O73" i="25"/>
  <c r="O137" i="25"/>
  <c r="O201" i="25"/>
  <c r="O265" i="25"/>
  <c r="O329" i="25"/>
  <c r="O58" i="25"/>
  <c r="O122" i="25"/>
  <c r="O186" i="25"/>
  <c r="O250" i="25"/>
  <c r="O314" i="25"/>
  <c r="O43" i="25"/>
  <c r="O107" i="25"/>
  <c r="O171" i="25"/>
  <c r="O235" i="25"/>
  <c r="O299" i="25"/>
  <c r="O24" i="25"/>
  <c r="O385" i="25"/>
  <c r="O460" i="25"/>
  <c r="O396" i="25"/>
  <c r="O13" i="25"/>
  <c r="O77" i="25"/>
  <c r="O141" i="25"/>
  <c r="O205" i="25"/>
  <c r="O269" i="25"/>
  <c r="O333" i="25"/>
  <c r="O62" i="25"/>
  <c r="O126" i="25"/>
  <c r="O190" i="25"/>
  <c r="O254" i="25"/>
  <c r="O318" i="25"/>
  <c r="O47" i="25"/>
  <c r="O111" i="25"/>
  <c r="O175" i="25"/>
  <c r="O239" i="25"/>
  <c r="O303" i="25"/>
  <c r="O28" i="25"/>
  <c r="O211" i="25"/>
  <c r="O4" i="25"/>
  <c r="O108" i="25"/>
  <c r="O172" i="25"/>
  <c r="O236" i="25"/>
  <c r="O300" i="25"/>
  <c r="O455" i="25"/>
  <c r="O391" i="25"/>
  <c r="O466" i="25"/>
  <c r="O402" i="25"/>
  <c r="O227" i="25"/>
  <c r="O16" i="25"/>
  <c r="O112" i="25"/>
  <c r="O176" i="25"/>
  <c r="O240" i="25"/>
  <c r="O304" i="25"/>
  <c r="O451" i="25"/>
  <c r="O387" i="25"/>
  <c r="O462" i="25"/>
  <c r="O398" i="25"/>
  <c r="O231" i="25"/>
  <c r="O20" i="25"/>
  <c r="O116" i="25"/>
  <c r="O180" i="25"/>
  <c r="O244" i="25"/>
  <c r="O308" i="25"/>
  <c r="O447" i="25"/>
  <c r="O383" i="25"/>
  <c r="O458" i="25"/>
  <c r="O394" i="25"/>
  <c r="O195" i="25"/>
  <c r="O424" i="25"/>
  <c r="O177" i="25"/>
  <c r="O114" i="25"/>
  <c r="O51" i="25"/>
  <c r="O345" i="25"/>
  <c r="O117" i="25"/>
  <c r="O6" i="25"/>
  <c r="O134" i="25"/>
  <c r="O198" i="25"/>
  <c r="O262" i="25"/>
  <c r="O326" i="25"/>
  <c r="O55" i="25"/>
  <c r="O119" i="25"/>
  <c r="O183" i="25"/>
  <c r="O373" i="25"/>
  <c r="O448" i="25"/>
  <c r="O384" i="25"/>
  <c r="O25" i="25"/>
  <c r="O89" i="25"/>
  <c r="O153" i="25"/>
  <c r="O217" i="25"/>
  <c r="O281" i="25"/>
  <c r="O10" i="25"/>
  <c r="O74" i="25"/>
  <c r="O138" i="25"/>
  <c r="O202" i="25"/>
  <c r="O266" i="25"/>
  <c r="O330" i="25"/>
  <c r="O59" i="25"/>
  <c r="O123" i="25"/>
  <c r="O187" i="25"/>
  <c r="O251" i="25"/>
  <c r="O315" i="25"/>
  <c r="O40" i="25"/>
  <c r="O369" i="25"/>
  <c r="O444" i="25"/>
  <c r="O380" i="25"/>
  <c r="O29" i="25"/>
  <c r="O93" i="25"/>
  <c r="O157" i="25"/>
  <c r="O221" i="25"/>
  <c r="O285" i="25"/>
  <c r="O14" i="25"/>
  <c r="O78" i="25"/>
  <c r="O142" i="25"/>
  <c r="O206" i="25"/>
  <c r="O270" i="25"/>
  <c r="O334" i="25"/>
  <c r="O63" i="25"/>
  <c r="O127" i="25"/>
  <c r="O191" i="25"/>
  <c r="O255" i="25"/>
  <c r="O319" i="25"/>
  <c r="O44" i="25"/>
  <c r="O247" i="25"/>
  <c r="O36" i="25"/>
  <c r="O124" i="25"/>
  <c r="O188" i="25"/>
  <c r="O252" i="25"/>
  <c r="O316" i="25"/>
  <c r="O439" i="25"/>
  <c r="O375" i="25"/>
  <c r="O450" i="25"/>
  <c r="O386" i="25"/>
  <c r="O259" i="25"/>
  <c r="O48" i="25"/>
  <c r="O128" i="25"/>
  <c r="O192" i="25"/>
  <c r="O256" i="25"/>
  <c r="O320" i="25"/>
  <c r="O435" i="25"/>
  <c r="O371" i="25"/>
  <c r="O446" i="25"/>
  <c r="O382" i="25"/>
  <c r="O263" i="25"/>
  <c r="O52" i="25"/>
  <c r="O132" i="25"/>
  <c r="O196" i="25"/>
  <c r="O260" i="25"/>
  <c r="O324" i="25"/>
  <c r="O431" i="25"/>
  <c r="O367" i="25"/>
  <c r="O442" i="25"/>
  <c r="O378" i="25"/>
  <c r="O426" i="25"/>
  <c r="O243" i="25"/>
  <c r="O32" i="25"/>
  <c r="O120" i="25"/>
  <c r="O184" i="25"/>
  <c r="O248" i="25"/>
  <c r="O312" i="25"/>
  <c r="O443" i="25"/>
  <c r="O379" i="25"/>
  <c r="O390" i="25"/>
  <c r="O417" i="25"/>
  <c r="O410" i="25"/>
  <c r="O275" i="25"/>
  <c r="O64" i="25"/>
  <c r="O136" i="25"/>
  <c r="O200" i="25"/>
  <c r="O264" i="25"/>
  <c r="O328" i="25"/>
  <c r="O427" i="25"/>
  <c r="O363" i="25"/>
  <c r="O438" i="25"/>
  <c r="O374" i="25"/>
  <c r="O433" i="25"/>
  <c r="O465" i="25"/>
  <c r="O477" i="25"/>
  <c r="O453" i="25"/>
  <c r="O401" i="25"/>
  <c r="O351" i="25"/>
  <c r="O362" i="25"/>
  <c r="O307" i="25"/>
  <c r="O88" i="25"/>
  <c r="O152" i="25"/>
  <c r="O216" i="25"/>
  <c r="O280" i="25"/>
  <c r="O475" i="25"/>
  <c r="O411" i="25"/>
  <c r="O347" i="25"/>
  <c r="O422" i="25"/>
  <c r="O358" i="25"/>
  <c r="O338" i="25"/>
  <c r="O437" i="25"/>
  <c r="O474" i="25"/>
  <c r="O346" i="25"/>
  <c r="O339" i="25"/>
  <c r="O104" i="25"/>
  <c r="O168" i="25"/>
  <c r="O232" i="25"/>
  <c r="O296" i="25"/>
  <c r="O459" i="25"/>
  <c r="O395" i="25"/>
  <c r="O470" i="25"/>
  <c r="O406" i="25"/>
  <c r="O342" i="25"/>
  <c r="O405" i="25"/>
  <c r="O469" i="25"/>
  <c r="O449" i="25"/>
  <c r="O454" i="25"/>
  <c r="O421" i="25"/>
  <c r="O473" i="25"/>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K52" i="28"/>
  <c r="K5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K98" i="28"/>
  <c r="K99" i="28"/>
  <c r="K100" i="28"/>
  <c r="K101" i="28"/>
  <c r="K102" i="28"/>
  <c r="K103" i="28"/>
  <c r="K104" i="28"/>
  <c r="K105" i="28"/>
  <c r="K106" i="28"/>
  <c r="K107" i="28"/>
  <c r="K108" i="28"/>
  <c r="K109" i="28"/>
  <c r="K110" i="28"/>
  <c r="K111" i="28"/>
  <c r="K112" i="28"/>
  <c r="K113" i="28"/>
  <c r="K114" i="28"/>
  <c r="K115" i="28"/>
  <c r="K116" i="28"/>
  <c r="K117" i="28"/>
  <c r="K118" i="28"/>
  <c r="K119" i="28"/>
  <c r="K120" i="28"/>
  <c r="K121" i="28"/>
  <c r="K122" i="28"/>
  <c r="K123" i="28"/>
  <c r="K124" i="28"/>
  <c r="K125" i="28"/>
  <c r="K126" i="28"/>
  <c r="K127" i="28"/>
  <c r="K128" i="28"/>
  <c r="K129" i="28"/>
  <c r="K130" i="28"/>
  <c r="K131" i="28"/>
  <c r="K132" i="28"/>
  <c r="K133" i="28"/>
  <c r="K134" i="28"/>
  <c r="K135" i="28"/>
  <c r="K136" i="28"/>
  <c r="K137" i="28"/>
  <c r="K138" i="28"/>
  <c r="K139" i="28"/>
  <c r="K140" i="28"/>
  <c r="K141" i="28"/>
  <c r="K142" i="28"/>
  <c r="K143" i="28"/>
  <c r="K144" i="28"/>
  <c r="K145" i="28"/>
  <c r="K146" i="28"/>
  <c r="K147" i="28"/>
  <c r="K148" i="28"/>
  <c r="K149" i="28"/>
  <c r="K150" i="28"/>
  <c r="K151" i="28"/>
  <c r="K152" i="28"/>
  <c r="K153" i="28"/>
  <c r="K154" i="28"/>
  <c r="K155" i="28"/>
  <c r="K156" i="28"/>
  <c r="K157" i="28"/>
  <c r="K158" i="28"/>
  <c r="K159" i="28"/>
  <c r="K160" i="28"/>
  <c r="K161" i="28"/>
  <c r="K162" i="28"/>
  <c r="K163" i="28"/>
  <c r="K164" i="28"/>
  <c r="K165" i="28"/>
  <c r="K166" i="28"/>
  <c r="K167" i="28"/>
  <c r="K168" i="28"/>
  <c r="K169" i="28"/>
  <c r="K170" i="28"/>
  <c r="K171" i="28"/>
  <c r="K172" i="28"/>
  <c r="K173" i="28"/>
  <c r="K174" i="28"/>
  <c r="K175" i="28"/>
  <c r="K176" i="28"/>
  <c r="K177" i="28"/>
  <c r="K178" i="28"/>
  <c r="K179" i="28"/>
  <c r="K180" i="28"/>
  <c r="K181" i="28"/>
  <c r="K182" i="28"/>
  <c r="K183" i="28"/>
  <c r="K184" i="28"/>
  <c r="K185" i="28"/>
  <c r="K186" i="28"/>
  <c r="K187" i="28"/>
  <c r="K188" i="28"/>
  <c r="K189" i="28"/>
  <c r="K190" i="28"/>
  <c r="K191" i="28"/>
  <c r="K192" i="28"/>
  <c r="K193" i="28"/>
  <c r="K194" i="28"/>
  <c r="K195" i="28"/>
  <c r="K196" i="28"/>
  <c r="K197" i="28"/>
  <c r="K198" i="28"/>
  <c r="K199" i="28"/>
  <c r="K200" i="28"/>
  <c r="K201" i="28"/>
  <c r="K202" i="28"/>
  <c r="K203" i="28"/>
  <c r="K204" i="28"/>
  <c r="K205" i="28"/>
  <c r="K206" i="28"/>
  <c r="K207" i="28"/>
  <c r="K208" i="28"/>
  <c r="K209" i="28"/>
  <c r="K210" i="28"/>
  <c r="K211" i="28"/>
  <c r="K212" i="28"/>
  <c r="K213" i="28"/>
  <c r="K214" i="28"/>
  <c r="K215" i="28"/>
  <c r="K216" i="28"/>
  <c r="K217" i="28"/>
  <c r="K218" i="28"/>
  <c r="K219" i="28"/>
  <c r="K220" i="28"/>
  <c r="K221" i="28"/>
  <c r="K222" i="28"/>
  <c r="K223" i="28"/>
  <c r="K224" i="28"/>
  <c r="K225" i="28"/>
  <c r="K226" i="28"/>
  <c r="K227" i="28"/>
  <c r="K228" i="28"/>
  <c r="K229" i="28"/>
  <c r="K230" i="28"/>
  <c r="K231" i="28"/>
  <c r="K232" i="28"/>
  <c r="K233" i="28"/>
  <c r="K234" i="28"/>
  <c r="K235" i="28"/>
  <c r="K236" i="28"/>
  <c r="K237" i="28"/>
  <c r="K238" i="28"/>
  <c r="K239" i="28"/>
  <c r="K240" i="28"/>
  <c r="K241" i="28"/>
  <c r="K242" i="28"/>
  <c r="K243" i="28"/>
  <c r="K244" i="28"/>
  <c r="K245" i="28"/>
  <c r="K246" i="28"/>
  <c r="K247" i="28"/>
  <c r="K248" i="28"/>
  <c r="K249" i="28"/>
  <c r="K250" i="28"/>
  <c r="K251" i="28"/>
  <c r="K252" i="28"/>
  <c r="K253" i="28"/>
  <c r="K254" i="28"/>
  <c r="K255" i="28"/>
  <c r="K256" i="28"/>
  <c r="K257" i="28"/>
  <c r="K258" i="28"/>
  <c r="K259" i="28"/>
  <c r="K260" i="28"/>
  <c r="K261" i="28"/>
  <c r="K262" i="28"/>
  <c r="K263" i="28"/>
  <c r="K264" i="28"/>
  <c r="K265" i="28"/>
  <c r="K266" i="28"/>
  <c r="K267" i="28"/>
  <c r="K268" i="28"/>
  <c r="K269" i="28"/>
  <c r="K270" i="28"/>
  <c r="K271" i="28"/>
  <c r="K272" i="28"/>
  <c r="K273" i="28"/>
  <c r="K274" i="28"/>
  <c r="K275" i="28"/>
  <c r="K276" i="28"/>
  <c r="K277" i="28"/>
  <c r="K278" i="28"/>
  <c r="K279" i="28"/>
  <c r="K280" i="28"/>
  <c r="K281" i="28"/>
  <c r="K282" i="28"/>
  <c r="K283" i="28"/>
  <c r="K284" i="28"/>
  <c r="K285" i="28"/>
  <c r="K286" i="28"/>
  <c r="K287" i="28"/>
  <c r="K288" i="28"/>
  <c r="K289" i="28"/>
  <c r="K290" i="28"/>
  <c r="K291" i="28"/>
  <c r="K292" i="28"/>
  <c r="K293" i="28"/>
  <c r="K294" i="28"/>
  <c r="K295" i="28"/>
  <c r="K296" i="28"/>
  <c r="K297" i="28"/>
  <c r="K298" i="28"/>
  <c r="K299" i="28"/>
  <c r="K300" i="28"/>
  <c r="K301" i="28"/>
  <c r="K302" i="28"/>
  <c r="K303" i="28"/>
  <c r="K304" i="28"/>
  <c r="K305" i="28"/>
  <c r="K306" i="28"/>
  <c r="K307" i="28"/>
  <c r="K308" i="28"/>
  <c r="K309" i="28"/>
  <c r="K310" i="28"/>
  <c r="K311" i="28"/>
  <c r="K312" i="28"/>
  <c r="K313" i="28"/>
  <c r="K314" i="28"/>
  <c r="K315" i="28"/>
  <c r="K316" i="28"/>
  <c r="K317" i="28"/>
  <c r="K318" i="28"/>
  <c r="K319" i="28"/>
  <c r="K320" i="28"/>
  <c r="K321" i="28"/>
  <c r="K322" i="28"/>
  <c r="K323" i="28"/>
  <c r="K324" i="28"/>
  <c r="K325" i="28"/>
  <c r="K326" i="28"/>
  <c r="K327" i="28"/>
  <c r="K328" i="28"/>
  <c r="K329" i="28"/>
  <c r="K330" i="28"/>
  <c r="K331" i="28"/>
  <c r="K332" i="28"/>
  <c r="K333" i="28"/>
  <c r="K334" i="28"/>
  <c r="K335" i="28"/>
  <c r="K336" i="28"/>
  <c r="K337" i="28"/>
  <c r="K338" i="28"/>
  <c r="K339" i="28"/>
  <c r="K340" i="28"/>
  <c r="K341" i="28"/>
  <c r="K342" i="28"/>
  <c r="K343" i="28"/>
  <c r="K344" i="28"/>
  <c r="K345" i="28"/>
  <c r="K346" i="28"/>
  <c r="K347" i="28"/>
  <c r="K348" i="28"/>
  <c r="K349" i="28"/>
  <c r="K350" i="28"/>
  <c r="K351" i="28"/>
  <c r="K352" i="28"/>
  <c r="K353" i="28"/>
  <c r="K354" i="28"/>
  <c r="K355" i="28"/>
  <c r="K356" i="28"/>
  <c r="K357" i="28"/>
  <c r="K358" i="28"/>
  <c r="K359" i="28"/>
  <c r="K360" i="28"/>
  <c r="K361" i="28"/>
  <c r="K362" i="28"/>
  <c r="K363" i="28"/>
  <c r="K364" i="28"/>
  <c r="K365" i="28"/>
  <c r="K366" i="28"/>
  <c r="K367" i="28"/>
  <c r="K368" i="28"/>
  <c r="K369" i="28"/>
  <c r="K370" i="28"/>
  <c r="K371" i="28"/>
  <c r="K372" i="28"/>
  <c r="K373" i="28"/>
  <c r="K374" i="28"/>
  <c r="K375" i="28"/>
  <c r="K376" i="28"/>
  <c r="K377" i="28"/>
  <c r="K378" i="28"/>
  <c r="K379" i="28"/>
  <c r="K380" i="28"/>
  <c r="K381" i="28"/>
  <c r="K382" i="28"/>
  <c r="K383" i="28"/>
  <c r="K384" i="28"/>
  <c r="K385" i="28"/>
  <c r="K386" i="28"/>
  <c r="K387" i="28"/>
  <c r="K388" i="28"/>
  <c r="K389" i="28"/>
  <c r="K390" i="28"/>
  <c r="K391" i="28"/>
  <c r="K392" i="28"/>
  <c r="K393" i="28"/>
  <c r="K394" i="28"/>
  <c r="K395" i="28"/>
  <c r="K396" i="28"/>
  <c r="K397" i="28"/>
  <c r="K398" i="28"/>
  <c r="K399" i="28"/>
  <c r="K400" i="28"/>
  <c r="K401" i="28"/>
  <c r="K402" i="28"/>
  <c r="K403" i="28"/>
  <c r="K404" i="28"/>
  <c r="K405" i="28"/>
  <c r="K406" i="28"/>
  <c r="K407" i="28"/>
  <c r="K408" i="28"/>
  <c r="K409" i="28"/>
  <c r="K410" i="28"/>
  <c r="K411" i="28"/>
  <c r="K412" i="28"/>
  <c r="K413" i="28"/>
  <c r="K414" i="28"/>
  <c r="K415" i="28"/>
  <c r="K416" i="28"/>
  <c r="K417" i="28"/>
  <c r="K418" i="28"/>
  <c r="K419" i="28"/>
  <c r="K420" i="28"/>
  <c r="K421" i="28"/>
  <c r="K422" i="28"/>
  <c r="K423" i="28"/>
  <c r="K424" i="28"/>
  <c r="K425" i="28"/>
  <c r="K426" i="28"/>
  <c r="K427" i="28"/>
  <c r="K428" i="28"/>
  <c r="K429" i="28"/>
  <c r="K430" i="28"/>
  <c r="K431" i="28"/>
  <c r="K432" i="28"/>
  <c r="K433" i="28"/>
  <c r="K434" i="28"/>
  <c r="K435" i="28"/>
  <c r="K436" i="28"/>
  <c r="K437" i="28"/>
  <c r="K438" i="28"/>
  <c r="K439" i="28"/>
  <c r="K440" i="28"/>
  <c r="K441" i="28"/>
  <c r="K442" i="28"/>
  <c r="K443" i="28"/>
  <c r="K444" i="28"/>
  <c r="K445" i="28"/>
  <c r="K446" i="28"/>
  <c r="K447" i="28"/>
  <c r="K448" i="28"/>
  <c r="K449" i="28"/>
  <c r="K450" i="28"/>
  <c r="K451" i="28"/>
  <c r="K452" i="28"/>
  <c r="K453" i="28"/>
  <c r="K454" i="28"/>
  <c r="K455" i="28"/>
  <c r="K456" i="28"/>
  <c r="K457" i="28"/>
  <c r="K458" i="28"/>
  <c r="K459" i="28"/>
  <c r="K460" i="28"/>
  <c r="K461" i="28"/>
  <c r="K462" i="28"/>
  <c r="K463" i="28"/>
  <c r="K464" i="28"/>
  <c r="K465" i="28"/>
  <c r="K466" i="28"/>
  <c r="K467" i="28"/>
  <c r="K468" i="28"/>
  <c r="K469" i="28"/>
  <c r="K470" i="28"/>
  <c r="K471" i="28"/>
  <c r="K472" i="28"/>
  <c r="K473" i="28"/>
  <c r="K474" i="28"/>
  <c r="K475" i="28"/>
  <c r="K476" i="28"/>
  <c r="K477" i="28"/>
  <c r="K478" i="28"/>
  <c r="K479" i="28"/>
  <c r="K480" i="28"/>
  <c r="K481" i="28"/>
  <c r="K482" i="28"/>
  <c r="K483" i="28"/>
  <c r="K484" i="28"/>
  <c r="K485" i="28"/>
  <c r="K486" i="28"/>
  <c r="K487" i="28"/>
  <c r="K488" i="28"/>
  <c r="K489" i="28"/>
  <c r="K490" i="28"/>
  <c r="K491" i="28"/>
  <c r="K492" i="28"/>
  <c r="K493" i="28"/>
  <c r="K494" i="28"/>
  <c r="K495" i="28"/>
  <c r="K496" i="28"/>
  <c r="K497" i="28"/>
  <c r="K498" i="28"/>
  <c r="K499" i="28"/>
  <c r="K500" i="28"/>
  <c r="O2" i="25" l="1"/>
  <c r="O84" i="25"/>
  <c r="O355" i="25"/>
  <c r="O208" i="25"/>
  <c r="O370" i="25"/>
  <c r="O332" i="25"/>
  <c r="O68" i="25"/>
  <c r="O271" i="25"/>
  <c r="O15" i="25"/>
  <c r="O94" i="25"/>
  <c r="O173" i="25"/>
  <c r="O428" i="25"/>
  <c r="O267" i="25"/>
  <c r="O11" i="25"/>
  <c r="O90" i="25"/>
  <c r="O105" i="25"/>
  <c r="O199" i="25"/>
  <c r="O178" i="25"/>
  <c r="O38" i="25"/>
  <c r="O5" i="25"/>
  <c r="O181" i="25"/>
  <c r="O118" i="25"/>
  <c r="O393" i="25"/>
  <c r="O322" i="25"/>
  <c r="O66" i="25"/>
  <c r="O129" i="25"/>
  <c r="O472" i="25"/>
  <c r="O22" i="25"/>
  <c r="O101" i="25"/>
  <c r="O361" i="25"/>
  <c r="O35" i="25"/>
  <c r="O98" i="25"/>
  <c r="O161" i="25"/>
  <c r="O440" i="25"/>
  <c r="O213" i="25"/>
  <c r="O388" i="25"/>
  <c r="O147" i="25"/>
  <c r="O210" i="25"/>
  <c r="O273" i="25"/>
  <c r="O17" i="25"/>
  <c r="O163" i="25"/>
  <c r="O289" i="25"/>
  <c r="O429" i="25"/>
  <c r="O377" i="25"/>
  <c r="O145" i="25"/>
  <c r="O468" i="25"/>
  <c r="O67" i="25"/>
  <c r="O193" i="25"/>
  <c r="O86" i="25"/>
  <c r="O436" i="25"/>
  <c r="O162" i="25"/>
  <c r="O376" i="25"/>
  <c r="O21" i="25"/>
  <c r="O274" i="25"/>
  <c r="O81" i="25"/>
  <c r="O457" i="25"/>
  <c r="O258" i="25"/>
  <c r="O321" i="25"/>
  <c r="O65" i="25"/>
  <c r="O397" i="25"/>
  <c r="O293" i="25"/>
  <c r="O37" i="25"/>
  <c r="O425" i="25"/>
  <c r="O290" i="25"/>
  <c r="O34" i="25"/>
  <c r="O97" i="25"/>
  <c r="O365" i="25"/>
  <c r="O149" i="25"/>
  <c r="O452" i="25"/>
  <c r="O83" i="25"/>
  <c r="O146" i="25"/>
  <c r="O209" i="25"/>
  <c r="O392" i="25"/>
  <c r="O372" i="25"/>
  <c r="O33" i="25"/>
  <c r="O85" i="25"/>
  <c r="O19" i="25"/>
  <c r="O456" i="25"/>
  <c r="O325" i="25"/>
  <c r="O130" i="25"/>
  <c r="O408" i="25"/>
  <c r="O165" i="25"/>
  <c r="O99" i="25"/>
  <c r="O225" i="25"/>
  <c r="O277" i="25"/>
  <c r="O441" i="25"/>
  <c r="O18" i="25"/>
  <c r="O381" i="25"/>
  <c r="O404" i="25"/>
  <c r="O131" i="25"/>
  <c r="O194" i="25"/>
  <c r="O257" i="25"/>
  <c r="O344" i="25"/>
  <c r="O461" i="25"/>
  <c r="O229" i="25"/>
  <c r="O226" i="25"/>
  <c r="O82" i="25"/>
  <c r="O214" i="25"/>
  <c r="O420" i="25"/>
  <c r="O360" i="25"/>
  <c r="O54" i="25"/>
  <c r="O69" i="25"/>
  <c r="O169" i="25"/>
  <c r="O432" i="25"/>
  <c r="O71" i="25"/>
  <c r="O150" i="25"/>
  <c r="O115" i="25"/>
  <c r="O261" i="25"/>
  <c r="O133" i="25"/>
  <c r="O445" i="25"/>
  <c r="D5" i="28" l="1"/>
  <c r="D4" i="28"/>
  <c r="D3" i="28"/>
  <c r="D2" i="28"/>
  <c r="D5" i="26"/>
  <c r="D4" i="26"/>
  <c r="D3" i="26"/>
  <c r="D2" i="26"/>
  <c r="H7" i="25" l="1"/>
  <c r="G7" i="25" s="1"/>
  <c r="I5" i="25" l="1"/>
  <c r="B27" i="5" s="1"/>
  <c r="I9" i="25"/>
  <c r="B31" i="5" s="1"/>
  <c r="I11" i="25"/>
  <c r="B33" i="5" s="1"/>
  <c r="I8" i="25"/>
  <c r="B30" i="5" s="1"/>
  <c r="I2" i="25"/>
  <c r="B24" i="5" s="1"/>
  <c r="I4" i="25"/>
  <c r="B26" i="5" s="1"/>
  <c r="I3" i="25"/>
  <c r="B25" i="5" s="1"/>
  <c r="I10" i="25"/>
  <c r="B32" i="5" s="1"/>
  <c r="I7" i="25"/>
  <c r="B29" i="5" s="1"/>
  <c r="I6" i="25"/>
  <c r="B28" i="5" s="1"/>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C5" i="11"/>
  <c r="C4" i="11"/>
  <c r="C3" i="11"/>
  <c r="C2" i="11"/>
  <c r="A3" i="25" l="1"/>
  <c r="A4" i="25" s="1"/>
  <c r="C5" i="2"/>
  <c r="C5" i="23"/>
  <c r="D5" i="16"/>
  <c r="D5" i="12"/>
  <c r="E5" i="14"/>
  <c r="C5" i="5"/>
  <c r="C4" i="2"/>
  <c r="C4" i="23"/>
  <c r="D4" i="16"/>
  <c r="D4" i="12"/>
  <c r="E4" i="14"/>
  <c r="C4" i="5"/>
  <c r="C3" i="2"/>
  <c r="C3" i="23"/>
  <c r="D3" i="16"/>
  <c r="D3" i="12"/>
  <c r="E3" i="14"/>
  <c r="C3" i="5"/>
  <c r="C2" i="2"/>
  <c r="C2" i="23"/>
  <c r="D2" i="16"/>
  <c r="D2" i="12"/>
  <c r="E2" i="14"/>
  <c r="C2" i="5"/>
  <c r="A5" i="25" l="1"/>
  <c r="A6" i="25" s="1"/>
  <c r="G24" i="14"/>
  <c r="A7" i="25" l="1"/>
  <c r="C345" i="25" s="1"/>
  <c r="C469" i="25"/>
  <c r="C157" i="25"/>
  <c r="C136" i="25"/>
  <c r="C43" i="25"/>
  <c r="C257" i="25"/>
  <c r="C249" i="25"/>
  <c r="C17" i="25"/>
  <c r="C324" i="25"/>
  <c r="C162" i="25"/>
  <c r="C6" i="25"/>
  <c r="C433" i="25"/>
  <c r="C487" i="25"/>
  <c r="C94" i="25"/>
  <c r="C380" i="25"/>
  <c r="C304" i="25"/>
  <c r="C67" i="25"/>
  <c r="C485" i="25"/>
  <c r="C205" i="25"/>
  <c r="C160" i="25"/>
  <c r="C466" i="25"/>
  <c r="C424" i="25"/>
  <c r="C23" i="25"/>
  <c r="C499" i="25"/>
  <c r="C363" i="25"/>
  <c r="C63" i="25"/>
  <c r="C240" i="25"/>
  <c r="C231" i="25"/>
  <c r="C19" i="25"/>
  <c r="C174" i="25"/>
  <c r="C467" i="25"/>
  <c r="C225" i="25"/>
  <c r="C320" i="25"/>
  <c r="C311" i="25"/>
  <c r="C106" i="25"/>
  <c r="C397" i="25"/>
  <c r="C255" i="25"/>
  <c r="C215" i="25"/>
  <c r="C40" i="25"/>
  <c r="C204" i="25"/>
  <c r="C20" i="25"/>
  <c r="C356" i="25"/>
  <c r="C420" i="25"/>
  <c r="C194" i="25"/>
  <c r="C33" i="25"/>
  <c r="C24" i="25"/>
  <c r="C119" i="25"/>
  <c r="C346" i="25"/>
  <c r="C237" i="25"/>
  <c r="C228" i="25"/>
  <c r="C323" i="25"/>
  <c r="C290" i="25"/>
  <c r="C118" i="25"/>
  <c r="C129" i="25"/>
  <c r="C151" i="25"/>
  <c r="C489" i="25"/>
  <c r="C57" i="25"/>
  <c r="C291" i="25"/>
  <c r="C58" i="25"/>
  <c r="C127" i="25"/>
  <c r="C96" i="25"/>
  <c r="C414" i="25"/>
  <c r="C351" i="25"/>
  <c r="C480" i="25"/>
  <c r="C164" i="25"/>
  <c r="C88" i="25"/>
  <c r="C208" i="25"/>
  <c r="C445" i="25"/>
  <c r="C486" i="25"/>
  <c r="C379" i="25"/>
  <c r="C138" i="25"/>
  <c r="C149" i="25"/>
  <c r="C244" i="25"/>
  <c r="C412" i="25"/>
  <c r="C274" i="25"/>
  <c r="C30" i="25"/>
  <c r="C236" i="25"/>
  <c r="C130" i="25"/>
  <c r="C493" i="25"/>
  <c r="C191" i="25"/>
  <c r="C137" i="25"/>
  <c r="C498" i="25"/>
  <c r="C375" i="25"/>
  <c r="C342" i="25"/>
  <c r="C378" i="25"/>
  <c r="C243" i="25"/>
  <c r="C280" i="25"/>
  <c r="C460" i="25"/>
  <c r="C411" i="25"/>
  <c r="C144" i="25"/>
  <c r="C115" i="25"/>
  <c r="C150" i="25"/>
  <c r="C328" i="25"/>
  <c r="C256" i="25"/>
  <c r="C16" i="25"/>
  <c r="C7" i="25"/>
  <c r="C303" i="25"/>
  <c r="C154" i="25"/>
  <c r="C329" i="25"/>
  <c r="C446" i="25"/>
  <c r="C490" i="25"/>
  <c r="C235" i="25"/>
  <c r="C314" i="25"/>
  <c r="C87" i="25"/>
  <c r="C302" i="25"/>
  <c r="C483" i="25"/>
  <c r="C86" i="25"/>
  <c r="C97" i="25"/>
  <c r="C305" i="25"/>
  <c r="C54" i="25"/>
  <c r="C297" i="25"/>
  <c r="C252" i="25"/>
  <c r="C36" i="25"/>
  <c r="C27" i="25"/>
  <c r="C166" i="25"/>
  <c r="C177" i="25"/>
  <c r="C260" i="25"/>
  <c r="C251" i="25"/>
  <c r="C293" i="25"/>
  <c r="C169" i="25"/>
  <c r="C491" i="25"/>
  <c r="C8" i="25"/>
  <c r="C441" i="25"/>
  <c r="C398" i="25"/>
  <c r="C223" i="25"/>
  <c r="C46" i="25"/>
  <c r="C238" i="25"/>
  <c r="C443" i="25"/>
  <c r="C477" i="25"/>
  <c r="C213" i="25"/>
  <c r="C308" i="25"/>
  <c r="C476" i="25"/>
  <c r="C266" i="25"/>
  <c r="C48" i="25"/>
  <c r="C85" i="25"/>
  <c r="C242" i="25"/>
  <c r="C348" i="25"/>
  <c r="C272" i="25"/>
  <c r="C309" i="25"/>
  <c r="C427" i="25"/>
  <c r="C496" i="25"/>
  <c r="C359" i="25"/>
  <c r="C95" i="25"/>
  <c r="C32" i="25"/>
  <c r="C101" i="25"/>
  <c r="C73" i="25"/>
  <c r="C434" i="25"/>
  <c r="C392" i="25"/>
  <c r="C122" i="25"/>
  <c r="C438" i="25"/>
  <c r="C218" i="25"/>
  <c r="C440" i="25"/>
  <c r="C250" i="25"/>
  <c r="C442" i="25"/>
  <c r="C307" i="25"/>
  <c r="C335" i="25"/>
  <c r="C10" i="25"/>
  <c r="C277" i="25"/>
  <c r="C125" i="25"/>
  <c r="C475" i="25"/>
  <c r="C199" i="25"/>
  <c r="C245" i="25"/>
  <c r="C171" i="25"/>
  <c r="C432" i="25"/>
  <c r="C286" i="25"/>
  <c r="C389" i="25"/>
  <c r="C301" i="25"/>
  <c r="C292" i="25"/>
  <c r="C283" i="25"/>
  <c r="C327" i="25"/>
  <c r="C64" i="25"/>
  <c r="C55" i="25"/>
  <c r="C90" i="25"/>
  <c r="C147" i="25"/>
  <c r="C497" i="25"/>
  <c r="C193" i="25"/>
  <c r="C184" i="25"/>
  <c r="C111" i="25"/>
  <c r="C84" i="25"/>
  <c r="C409" i="25"/>
  <c r="C430" i="25"/>
  <c r="C404" i="25"/>
  <c r="C121" i="25"/>
  <c r="C224" i="25"/>
  <c r="C197" i="25"/>
  <c r="C383" i="25"/>
  <c r="C461" i="25"/>
  <c r="C207" i="25"/>
  <c r="C463" i="25"/>
  <c r="C310" i="25"/>
  <c r="C29" i="25"/>
  <c r="C479" i="25"/>
  <c r="C217" i="25"/>
  <c r="C89" i="25"/>
  <c r="C416" i="25"/>
  <c r="C387" i="25"/>
  <c r="C230" i="25"/>
  <c r="C109" i="25"/>
  <c r="C100" i="25"/>
  <c r="C91" i="25"/>
  <c r="C326" i="25"/>
  <c r="C195" i="25"/>
  <c r="C449" i="25"/>
  <c r="C241" i="25"/>
  <c r="C357" i="25"/>
  <c r="C18" i="25"/>
  <c r="C462" i="25" l="1"/>
  <c r="C316" i="25"/>
  <c r="C72" i="25"/>
  <c r="C282" i="25"/>
  <c r="C71" i="25"/>
  <c r="C465" i="25"/>
  <c r="C385" i="25"/>
  <c r="C344" i="25"/>
  <c r="C124" i="25"/>
  <c r="C222" i="25"/>
  <c r="C341" i="25"/>
  <c r="C340" i="25"/>
  <c r="C78" i="25"/>
  <c r="C258" i="25"/>
  <c r="C12" i="25"/>
  <c r="C390" i="25"/>
  <c r="C201" i="25"/>
  <c r="C447" i="25"/>
  <c r="C455" i="25"/>
  <c r="C168" i="25"/>
  <c r="C98" i="25"/>
  <c r="C287" i="25"/>
  <c r="C325" i="25"/>
  <c r="C214" i="25"/>
  <c r="C221" i="25"/>
  <c r="C415" i="25"/>
  <c r="C436" i="25"/>
  <c r="C451" i="25"/>
  <c r="C365" i="25"/>
  <c r="C384" i="25"/>
  <c r="C371" i="25"/>
  <c r="C377" i="25"/>
  <c r="C422" i="25"/>
  <c r="C361" i="25"/>
  <c r="C146" i="25"/>
  <c r="C108" i="25"/>
  <c r="C468" i="25"/>
  <c r="C175" i="25"/>
  <c r="C403" i="25"/>
  <c r="C393" i="25"/>
  <c r="C300" i="25"/>
  <c r="C59" i="25"/>
  <c r="C295" i="25"/>
  <c r="C102" i="25"/>
  <c r="C196" i="25"/>
  <c r="C165" i="25"/>
  <c r="C426" i="25"/>
  <c r="C206" i="25"/>
  <c r="C425" i="25"/>
  <c r="C267" i="25"/>
  <c r="C413" i="25"/>
  <c r="C65" i="25"/>
  <c r="C262" i="25"/>
  <c r="C216" i="25"/>
  <c r="C347" i="25"/>
  <c r="C117" i="25"/>
  <c r="C495" i="25"/>
  <c r="C473" i="25"/>
  <c r="C202" i="25"/>
  <c r="C298" i="25"/>
  <c r="C306" i="25"/>
  <c r="C395" i="25"/>
  <c r="C211" i="25"/>
  <c r="C219" i="25"/>
  <c r="C26" i="25"/>
  <c r="C120" i="25"/>
  <c r="C366" i="25"/>
  <c r="C69" i="25"/>
  <c r="C399" i="25"/>
  <c r="C284" i="25"/>
  <c r="C82" i="25"/>
  <c r="C210" i="25"/>
  <c r="C362" i="25"/>
  <c r="C112" i="25"/>
  <c r="C437" i="25"/>
  <c r="C13" i="25"/>
  <c r="C492" i="25"/>
  <c r="C423" i="25"/>
  <c r="C288" i="25"/>
  <c r="C456" i="25"/>
  <c r="C139" i="25"/>
  <c r="C401" i="25"/>
  <c r="C61" i="25"/>
  <c r="C135" i="25"/>
  <c r="C161" i="25"/>
  <c r="C247" i="25"/>
  <c r="C42" i="25"/>
  <c r="C159" i="25"/>
  <c r="C353" i="25"/>
  <c r="C140" i="25"/>
  <c r="C419" i="25"/>
  <c r="C471" i="25"/>
  <c r="C21" i="25"/>
  <c r="C56" i="25"/>
  <c r="C444" i="25"/>
  <c r="C62" i="25"/>
  <c r="C421" i="25"/>
  <c r="C457" i="25"/>
  <c r="C338" i="25"/>
  <c r="C188" i="25"/>
  <c r="C372" i="25"/>
  <c r="C472" i="25"/>
  <c r="C176" i="25"/>
  <c r="C373" i="25"/>
  <c r="C77" i="25"/>
  <c r="C39" i="25"/>
  <c r="C189" i="25"/>
  <c r="C263" i="25"/>
  <c r="C299" i="25"/>
  <c r="C448" i="25"/>
  <c r="C271" i="25"/>
  <c r="C484" i="25"/>
  <c r="C182" i="25"/>
  <c r="C66" i="25"/>
  <c r="C268" i="25"/>
  <c r="C148" i="25"/>
  <c r="C285" i="25"/>
  <c r="C212" i="25"/>
  <c r="C368" i="25"/>
  <c r="C181" i="25"/>
  <c r="C494" i="25"/>
  <c r="C248" i="25"/>
  <c r="C233" i="25"/>
  <c r="C315" i="25"/>
  <c r="C232" i="25"/>
  <c r="C333" i="25"/>
  <c r="C349" i="25"/>
  <c r="C113" i="25"/>
  <c r="C187" i="25"/>
  <c r="C105" i="25"/>
  <c r="C203" i="25"/>
  <c r="C331" i="25"/>
  <c r="C200" i="25"/>
  <c r="C270" i="25"/>
  <c r="C459" i="25"/>
  <c r="C322" i="25"/>
  <c r="C179" i="25"/>
  <c r="C396" i="25"/>
  <c r="C80" i="25"/>
  <c r="C44" i="25"/>
  <c r="C358" i="25"/>
  <c r="C364" i="25"/>
  <c r="C391" i="25"/>
  <c r="C50" i="25"/>
  <c r="C22" i="25"/>
  <c r="C128" i="25"/>
  <c r="C453" i="25"/>
  <c r="C458" i="25"/>
  <c r="C83" i="25"/>
  <c r="C47" i="25"/>
  <c r="C339" i="25"/>
  <c r="C382" i="25"/>
  <c r="C114" i="25"/>
  <c r="C143" i="25"/>
  <c r="C173" i="25"/>
  <c r="C116" i="25"/>
  <c r="C92" i="25"/>
  <c r="C103" i="25"/>
  <c r="C253" i="25"/>
  <c r="C4" i="25"/>
  <c r="C104" i="25"/>
  <c r="C226" i="25"/>
  <c r="C229" i="25"/>
  <c r="C429" i="25"/>
  <c r="C439" i="25"/>
  <c r="C289" i="25"/>
  <c r="C52" i="25"/>
  <c r="C170" i="25"/>
  <c r="C152" i="25"/>
  <c r="C474" i="25"/>
  <c r="C53" i="25"/>
  <c r="C431" i="25"/>
  <c r="C190" i="25"/>
  <c r="C464" i="25"/>
  <c r="C294" i="25"/>
  <c r="C51" i="25"/>
  <c r="C259" i="25"/>
  <c r="C417" i="25"/>
  <c r="C45" i="25"/>
  <c r="C131" i="25"/>
  <c r="C269" i="25"/>
  <c r="C93" i="25"/>
  <c r="C488" i="25"/>
  <c r="C279" i="25"/>
  <c r="C428" i="25"/>
  <c r="C76" i="25"/>
  <c r="C167" i="25"/>
  <c r="C317" i="25"/>
  <c r="C68" i="25"/>
  <c r="C74" i="25"/>
  <c r="C180" i="25"/>
  <c r="C381" i="25"/>
  <c r="C172" i="25"/>
  <c r="C337" i="25"/>
  <c r="C405" i="25"/>
  <c r="C334" i="25"/>
  <c r="C330" i="25"/>
  <c r="C2" i="25"/>
  <c r="C276" i="25"/>
  <c r="C3" i="25"/>
  <c r="C14" i="25"/>
  <c r="C470" i="25"/>
  <c r="C25" i="25"/>
  <c r="C156" i="25"/>
  <c r="C394" i="25"/>
  <c r="C183" i="25"/>
  <c r="C275" i="25"/>
  <c r="C321" i="25"/>
  <c r="C239" i="25"/>
  <c r="C79" i="25"/>
  <c r="C198" i="25"/>
  <c r="C408" i="25"/>
  <c r="C450" i="25"/>
  <c r="C319" i="25"/>
  <c r="C354" i="25"/>
  <c r="C388" i="25"/>
  <c r="C126" i="25"/>
  <c r="C355" i="25"/>
  <c r="C9" i="25"/>
  <c r="C281" i="25"/>
  <c r="C400" i="25"/>
  <c r="C11" i="25"/>
  <c r="C332" i="25"/>
  <c r="C264" i="25"/>
  <c r="C31" i="25"/>
  <c r="C5" i="25"/>
  <c r="C37" i="25"/>
  <c r="C28" i="25"/>
  <c r="C374" i="25"/>
  <c r="C406" i="25"/>
  <c r="C163" i="25"/>
  <c r="C185" i="25"/>
  <c r="C313" i="25"/>
  <c r="C386" i="25"/>
  <c r="C452" i="25"/>
  <c r="C49" i="25"/>
  <c r="C141" i="25"/>
  <c r="C123" i="25"/>
  <c r="C227" i="25"/>
  <c r="C41" i="25"/>
  <c r="C360" i="25"/>
  <c r="C209" i="25"/>
  <c r="C481" i="25"/>
  <c r="C500" i="25"/>
  <c r="C110" i="25"/>
  <c r="C246" i="25"/>
  <c r="C134" i="25"/>
  <c r="C352" i="25"/>
  <c r="C99" i="25"/>
  <c r="C133" i="25"/>
  <c r="C234" i="25"/>
  <c r="C261" i="25"/>
  <c r="C35" i="25"/>
  <c r="C155" i="25"/>
  <c r="C186" i="25"/>
  <c r="C158" i="25"/>
  <c r="C418" i="25"/>
  <c r="C107" i="25"/>
  <c r="C350" i="25"/>
  <c r="C435" i="25"/>
  <c r="C220" i="25"/>
  <c r="C343" i="25"/>
  <c r="C178" i="25"/>
  <c r="C254" i="25"/>
  <c r="C192" i="25"/>
  <c r="C410" i="25"/>
  <c r="C369" i="25"/>
  <c r="C312" i="25"/>
  <c r="C273" i="25"/>
  <c r="C367" i="25"/>
  <c r="C278" i="25"/>
  <c r="C265" i="25"/>
  <c r="C296" i="25"/>
  <c r="C60" i="25"/>
  <c r="C70" i="25"/>
  <c r="C318" i="25"/>
  <c r="C75" i="25"/>
  <c r="C482" i="25"/>
  <c r="C81" i="25"/>
  <c r="C153" i="25"/>
  <c r="C142" i="25"/>
  <c r="C34" i="25"/>
  <c r="C145" i="25"/>
  <c r="C478" i="25"/>
  <c r="C376" i="25"/>
  <c r="C38" i="25"/>
  <c r="C132" i="25"/>
  <c r="C402" i="25"/>
  <c r="C15" i="25"/>
  <c r="C370" i="25"/>
  <c r="C454" i="25"/>
  <c r="C407" i="25"/>
  <c r="C336" i="25"/>
  <c r="B707" i="14"/>
  <c r="B706" i="14"/>
  <c r="B705" i="14"/>
  <c r="B704" i="14"/>
  <c r="B703" i="14"/>
  <c r="B702" i="14"/>
  <c r="B701" i="14"/>
  <c r="B700" i="14"/>
  <c r="B699" i="14"/>
  <c r="B698" i="14"/>
  <c r="B697" i="14"/>
  <c r="B696" i="14"/>
  <c r="B695" i="14"/>
  <c r="B694" i="14"/>
  <c r="B693" i="14"/>
  <c r="B692" i="14"/>
  <c r="B691" i="14"/>
  <c r="B690" i="14"/>
  <c r="B689" i="14"/>
  <c r="B688" i="14"/>
  <c r="B687" i="14"/>
  <c r="B686" i="14"/>
  <c r="B685" i="14"/>
  <c r="B684" i="14"/>
  <c r="B683" i="14"/>
  <c r="B682" i="14"/>
  <c r="B681" i="14"/>
  <c r="B680" i="14"/>
  <c r="B679" i="14"/>
  <c r="B678" i="14"/>
  <c r="B677" i="14"/>
  <c r="B676" i="14"/>
  <c r="B675" i="14"/>
  <c r="B674" i="14"/>
  <c r="B673" i="14"/>
  <c r="B672" i="14"/>
  <c r="B671" i="14"/>
  <c r="B670" i="14"/>
  <c r="B669" i="14"/>
  <c r="B668" i="14"/>
  <c r="B667" i="14"/>
  <c r="B666" i="14"/>
  <c r="B665" i="14"/>
  <c r="B664" i="14"/>
  <c r="B663" i="14"/>
  <c r="B662" i="14"/>
  <c r="B661" i="14"/>
  <c r="B660" i="14"/>
  <c r="B659" i="14"/>
  <c r="B658" i="14"/>
  <c r="B657" i="14"/>
  <c r="B656" i="14"/>
  <c r="B655" i="14"/>
  <c r="B654" i="14"/>
  <c r="B653" i="14"/>
  <c r="B652" i="14"/>
  <c r="B651" i="14"/>
  <c r="B650" i="14"/>
  <c r="B649" i="14"/>
  <c r="B648" i="14"/>
  <c r="B647" i="14"/>
  <c r="B646" i="14"/>
  <c r="B645" i="14"/>
  <c r="B644" i="14"/>
  <c r="B643" i="14"/>
  <c r="B642" i="14"/>
  <c r="B641" i="14"/>
  <c r="B640" i="14"/>
  <c r="B639" i="14"/>
  <c r="B638" i="14"/>
  <c r="B637" i="14"/>
  <c r="B636" i="14"/>
  <c r="B635" i="14"/>
  <c r="B634" i="14"/>
  <c r="B633" i="14"/>
  <c r="B632" i="14"/>
  <c r="B631" i="14"/>
  <c r="B630" i="14"/>
  <c r="B629" i="14"/>
  <c r="B628" i="14"/>
  <c r="B627" i="14"/>
  <c r="B626" i="14"/>
  <c r="B625" i="14"/>
  <c r="B624" i="14"/>
  <c r="B623" i="14"/>
  <c r="B622" i="14"/>
  <c r="B621" i="14"/>
  <c r="B620" i="14"/>
  <c r="B619" i="14"/>
  <c r="B618" i="14"/>
  <c r="B617" i="14"/>
  <c r="B616" i="14"/>
  <c r="B615" i="14"/>
  <c r="B614" i="14"/>
  <c r="B613" i="14"/>
  <c r="B612" i="14"/>
  <c r="B611" i="14"/>
  <c r="B610" i="14"/>
  <c r="B609" i="14"/>
  <c r="B608" i="14"/>
  <c r="B607" i="14"/>
  <c r="B606" i="14"/>
  <c r="B605" i="14"/>
  <c r="B604" i="14"/>
  <c r="B603" i="14"/>
  <c r="B602" i="14"/>
  <c r="B601" i="14"/>
  <c r="B600" i="14"/>
  <c r="B599" i="14"/>
  <c r="B598" i="14"/>
  <c r="B597" i="14"/>
  <c r="B596" i="14"/>
  <c r="B595" i="14"/>
  <c r="B594" i="14"/>
  <c r="B593" i="14"/>
  <c r="B592" i="14"/>
  <c r="B591" i="14"/>
  <c r="B590" i="14"/>
  <c r="B589" i="14"/>
  <c r="B588" i="14"/>
  <c r="B587" i="14"/>
  <c r="B586" i="14"/>
  <c r="B585" i="14"/>
  <c r="B584" i="14"/>
  <c r="B583" i="14"/>
  <c r="B582" i="14"/>
  <c r="B581" i="14"/>
  <c r="B580" i="14"/>
  <c r="B579" i="14"/>
  <c r="B578" i="14"/>
  <c r="B577" i="14"/>
  <c r="B576" i="14"/>
  <c r="B575" i="14"/>
  <c r="B574" i="14"/>
  <c r="B573" i="14"/>
  <c r="B572" i="14"/>
  <c r="B571" i="14"/>
  <c r="B570" i="14"/>
  <c r="B569" i="14"/>
  <c r="B568" i="14"/>
  <c r="B567" i="14"/>
  <c r="B566" i="14"/>
  <c r="B565" i="14"/>
  <c r="B564" i="14"/>
  <c r="B563" i="14"/>
  <c r="B562" i="14"/>
  <c r="B561" i="14"/>
  <c r="B560" i="14"/>
  <c r="B559" i="14"/>
  <c r="B558" i="14"/>
  <c r="B557" i="14"/>
  <c r="B556" i="14"/>
  <c r="B555" i="14"/>
  <c r="B554" i="14"/>
  <c r="B553" i="14"/>
  <c r="B552" i="14"/>
  <c r="B551" i="14"/>
  <c r="B550" i="14"/>
  <c r="B549" i="14"/>
  <c r="B548" i="14"/>
  <c r="B547" i="14"/>
  <c r="B546" i="14"/>
  <c r="B545" i="14"/>
  <c r="B544" i="14"/>
  <c r="B543" i="14"/>
  <c r="B542" i="14"/>
  <c r="B541" i="14"/>
  <c r="B540" i="14"/>
  <c r="B539" i="14"/>
  <c r="B538" i="14"/>
  <c r="B537" i="14"/>
  <c r="B536" i="14"/>
  <c r="B535" i="14"/>
  <c r="B534" i="14"/>
  <c r="B533" i="14"/>
  <c r="B532" i="14"/>
  <c r="B531" i="14"/>
  <c r="B530" i="14"/>
  <c r="B529" i="14"/>
  <c r="B528" i="14"/>
  <c r="B527" i="14"/>
  <c r="B526" i="14"/>
  <c r="B525" i="14"/>
  <c r="B524" i="14"/>
  <c r="B523" i="14"/>
  <c r="B522" i="14"/>
  <c r="B521" i="14"/>
  <c r="B520" i="14"/>
  <c r="B519" i="14"/>
  <c r="B518" i="14"/>
  <c r="B517" i="14"/>
  <c r="B516" i="14"/>
  <c r="B515" i="14"/>
  <c r="B514" i="14"/>
  <c r="B513" i="14"/>
  <c r="B512" i="14"/>
  <c r="B511" i="14"/>
  <c r="B510" i="14"/>
  <c r="B509" i="14"/>
  <c r="B508" i="14"/>
  <c r="B507" i="14"/>
  <c r="B506" i="14"/>
  <c r="B505" i="14"/>
  <c r="B504" i="14"/>
  <c r="B503" i="14"/>
  <c r="B502" i="14"/>
  <c r="B501" i="14"/>
  <c r="B500" i="14"/>
  <c r="B499" i="14"/>
  <c r="B498" i="14"/>
  <c r="B497" i="14"/>
  <c r="B496" i="14"/>
  <c r="B495" i="14"/>
  <c r="B494" i="14"/>
  <c r="B493" i="14"/>
  <c r="B492" i="14"/>
  <c r="B491" i="14"/>
  <c r="B490" i="14"/>
  <c r="B489" i="14"/>
  <c r="B488" i="14"/>
  <c r="B487" i="14"/>
  <c r="B486" i="14"/>
  <c r="B485" i="14"/>
  <c r="B484" i="14"/>
  <c r="B483" i="14"/>
  <c r="B482" i="14"/>
  <c r="B481" i="14"/>
  <c r="B480" i="14"/>
  <c r="B479" i="14"/>
  <c r="B478" i="14"/>
  <c r="B477" i="14"/>
  <c r="B476" i="14"/>
  <c r="B475" i="14"/>
  <c r="B474" i="14"/>
  <c r="B473" i="14"/>
  <c r="B472" i="14"/>
  <c r="B471" i="14"/>
  <c r="B470" i="14"/>
  <c r="B469" i="14"/>
  <c r="B468" i="14"/>
  <c r="B467" i="14"/>
  <c r="B466" i="14"/>
  <c r="B465" i="14"/>
  <c r="B464" i="14"/>
  <c r="B463" i="14"/>
  <c r="B462" i="14"/>
  <c r="B461" i="14"/>
  <c r="B460" i="14"/>
  <c r="B459" i="14"/>
  <c r="B458" i="14"/>
  <c r="B457" i="14"/>
  <c r="B456" i="14"/>
  <c r="B455" i="14"/>
  <c r="B454" i="14"/>
  <c r="B453" i="14"/>
  <c r="B452" i="14"/>
  <c r="B451" i="14"/>
  <c r="B450" i="14"/>
  <c r="B449" i="14"/>
  <c r="B448" i="14"/>
  <c r="B447" i="14"/>
  <c r="B446" i="14"/>
  <c r="B445" i="14"/>
  <c r="B444" i="14"/>
  <c r="B443" i="14"/>
  <c r="B442" i="14"/>
  <c r="B441" i="14"/>
  <c r="B440" i="14"/>
  <c r="B439" i="14"/>
  <c r="B438" i="14"/>
  <c r="B437" i="14"/>
  <c r="B436" i="14"/>
  <c r="B435" i="14"/>
  <c r="B434" i="14"/>
  <c r="B433" i="14"/>
  <c r="B432" i="14"/>
  <c r="B431" i="14"/>
  <c r="B430" i="14"/>
  <c r="B429" i="14"/>
  <c r="B428" i="14"/>
  <c r="B427" i="14"/>
  <c r="B426" i="14"/>
  <c r="B425" i="14"/>
  <c r="B424" i="14"/>
  <c r="B423" i="14"/>
  <c r="B422" i="14"/>
  <c r="B421" i="14"/>
  <c r="B420" i="14"/>
  <c r="B419" i="14"/>
  <c r="B418" i="14"/>
  <c r="B417" i="14"/>
  <c r="B416" i="14"/>
  <c r="B415" i="14"/>
  <c r="B414" i="14"/>
  <c r="B413" i="14"/>
  <c r="B412" i="14"/>
  <c r="B411" i="14"/>
  <c r="B410" i="14"/>
  <c r="B409" i="14"/>
  <c r="B408" i="14"/>
  <c r="B407" i="14"/>
  <c r="B406" i="14"/>
  <c r="B405" i="14"/>
  <c r="B404" i="14"/>
  <c r="B403" i="14"/>
  <c r="B402" i="14"/>
  <c r="B401" i="14"/>
  <c r="B400" i="14"/>
  <c r="B399" i="14"/>
  <c r="B398" i="14"/>
  <c r="B397" i="14"/>
  <c r="B396" i="14"/>
  <c r="B395" i="14"/>
  <c r="B394" i="14"/>
  <c r="B393" i="14"/>
  <c r="B392" i="14"/>
  <c r="B391" i="14"/>
  <c r="B390" i="14"/>
  <c r="B389" i="14"/>
  <c r="B388" i="14"/>
  <c r="B387" i="14"/>
  <c r="B386" i="14"/>
  <c r="B385" i="14"/>
  <c r="B384" i="14"/>
  <c r="B383" i="14"/>
  <c r="B382" i="14"/>
  <c r="B381" i="14"/>
  <c r="B380" i="14"/>
  <c r="B379" i="14"/>
  <c r="B378" i="14"/>
  <c r="B377" i="14"/>
  <c r="B376" i="14"/>
  <c r="B375" i="14"/>
  <c r="B374" i="14"/>
  <c r="B373" i="14"/>
  <c r="B372" i="14"/>
  <c r="B371" i="14"/>
  <c r="B370" i="14"/>
  <c r="B369" i="14"/>
  <c r="B368" i="14"/>
  <c r="B367" i="14"/>
  <c r="B366" i="14"/>
  <c r="B365" i="14"/>
  <c r="B364" i="14"/>
  <c r="B363" i="14"/>
  <c r="B362" i="14"/>
  <c r="B361" i="14"/>
  <c r="B360" i="14"/>
  <c r="B359" i="14"/>
  <c r="B358" i="14"/>
  <c r="B357" i="14"/>
  <c r="B356" i="14"/>
  <c r="B355" i="14"/>
  <c r="B354" i="14"/>
  <c r="B353" i="14"/>
  <c r="B352" i="14"/>
  <c r="B351" i="14"/>
  <c r="B350" i="14"/>
  <c r="B349" i="14"/>
  <c r="B348" i="14"/>
  <c r="B347" i="14"/>
  <c r="B346" i="14"/>
  <c r="B345" i="14"/>
  <c r="B344" i="14"/>
  <c r="B343" i="14"/>
  <c r="B342" i="14"/>
  <c r="B341" i="14"/>
  <c r="B340" i="14"/>
  <c r="B339" i="14"/>
  <c r="B338" i="14"/>
  <c r="B337" i="14"/>
  <c r="B336" i="14"/>
  <c r="B335" i="14"/>
  <c r="B334" i="14"/>
  <c r="B333" i="14"/>
  <c r="B332" i="14"/>
  <c r="B331" i="14"/>
  <c r="B330" i="14"/>
  <c r="B329" i="14"/>
  <c r="B328" i="14"/>
  <c r="B327" i="14"/>
  <c r="B326" i="14"/>
  <c r="B325" i="14"/>
  <c r="B324" i="14"/>
  <c r="B323" i="14"/>
  <c r="B322" i="14"/>
  <c r="B321" i="14"/>
  <c r="B320" i="14"/>
  <c r="B319" i="14"/>
  <c r="B318" i="14"/>
  <c r="B317" i="14"/>
  <c r="B316" i="14"/>
  <c r="B315" i="14"/>
  <c r="B314" i="14"/>
  <c r="B313" i="14"/>
  <c r="B312" i="14"/>
  <c r="B311" i="14"/>
  <c r="B310" i="14"/>
  <c r="B309" i="14"/>
  <c r="B308" i="14"/>
  <c r="B307" i="14"/>
  <c r="B306" i="14"/>
  <c r="B305" i="14"/>
  <c r="B304" i="14"/>
  <c r="B303" i="14"/>
  <c r="B302" i="14"/>
  <c r="B301" i="14"/>
  <c r="B300" i="14"/>
  <c r="B299" i="14"/>
  <c r="B298" i="14"/>
  <c r="B297" i="14"/>
  <c r="B296" i="14"/>
  <c r="B295" i="14"/>
  <c r="B294" i="14"/>
  <c r="B293" i="14"/>
  <c r="B292" i="14"/>
  <c r="B291" i="14"/>
  <c r="B290" i="14"/>
  <c r="B289" i="14"/>
  <c r="B288" i="14"/>
  <c r="B287" i="14"/>
  <c r="B286" i="14"/>
  <c r="B285" i="14"/>
  <c r="B284" i="14"/>
  <c r="B283" i="14"/>
  <c r="B282" i="14"/>
  <c r="B281" i="14"/>
  <c r="B280" i="14"/>
  <c r="B279" i="14"/>
  <c r="B278" i="14"/>
  <c r="B277" i="14"/>
  <c r="B276" i="14"/>
  <c r="B275" i="14"/>
  <c r="B274" i="14"/>
  <c r="B273" i="14"/>
  <c r="B272" i="14"/>
  <c r="B271" i="14"/>
  <c r="B270" i="14"/>
  <c r="B269" i="14"/>
  <c r="B268" i="14"/>
  <c r="B267" i="14"/>
  <c r="B266" i="14"/>
  <c r="B265" i="14"/>
  <c r="B264" i="14"/>
  <c r="B263" i="14"/>
  <c r="B262" i="14"/>
  <c r="B261" i="14"/>
  <c r="B260" i="14"/>
  <c r="B259" i="14"/>
  <c r="B258" i="14"/>
  <c r="B257" i="14"/>
  <c r="B256" i="14"/>
  <c r="B255" i="14"/>
  <c r="B254" i="14"/>
  <c r="B253" i="14"/>
  <c r="B252" i="14"/>
  <c r="B251" i="14"/>
  <c r="B250" i="14"/>
  <c r="B249" i="14"/>
  <c r="B248" i="14"/>
  <c r="B247" i="14"/>
  <c r="B246" i="14"/>
  <c r="B245" i="14"/>
  <c r="B244" i="14"/>
  <c r="B243" i="14"/>
  <c r="B242" i="14"/>
  <c r="B241" i="14"/>
  <c r="B240" i="14"/>
  <c r="B239" i="14"/>
  <c r="B238" i="14"/>
  <c r="B237" i="14"/>
  <c r="B236" i="14"/>
  <c r="B235" i="14"/>
  <c r="B234" i="14"/>
  <c r="B233" i="14"/>
  <c r="B232" i="14"/>
  <c r="B231" i="14"/>
  <c r="B230" i="14"/>
  <c r="B229" i="14"/>
  <c r="B228" i="14"/>
  <c r="B227" i="14"/>
  <c r="B226" i="14"/>
  <c r="B225" i="14"/>
  <c r="B224" i="14"/>
  <c r="B223" i="14"/>
  <c r="B222" i="14"/>
  <c r="B221" i="14"/>
  <c r="B220" i="14"/>
  <c r="B219" i="14"/>
  <c r="B218" i="14"/>
  <c r="B217" i="14"/>
  <c r="B216" i="14"/>
  <c r="B215" i="14"/>
  <c r="B214" i="14"/>
  <c r="B213" i="14"/>
  <c r="B212" i="14"/>
  <c r="B211" i="14"/>
  <c r="B210" i="14"/>
  <c r="B209" i="14"/>
  <c r="B208" i="14"/>
  <c r="B207" i="14"/>
  <c r="B206" i="14"/>
  <c r="B205" i="14"/>
  <c r="B204" i="14"/>
  <c r="B203" i="14"/>
  <c r="B202" i="14"/>
  <c r="B201" i="14"/>
  <c r="B200" i="14"/>
  <c r="B199" i="14"/>
  <c r="B198" i="14"/>
  <c r="B197" i="14"/>
  <c r="B196" i="14"/>
  <c r="B195" i="14"/>
  <c r="B194" i="14"/>
  <c r="B193" i="14"/>
  <c r="B192" i="14"/>
  <c r="B191" i="14"/>
  <c r="B190" i="14"/>
  <c r="B189" i="14"/>
  <c r="B188" i="14"/>
  <c r="B187" i="14"/>
  <c r="B186" i="14"/>
  <c r="B185" i="14"/>
  <c r="B184" i="14"/>
  <c r="B183" i="14"/>
  <c r="B182" i="14"/>
  <c r="B181" i="14"/>
  <c r="B180" i="14"/>
  <c r="B179" i="14"/>
  <c r="B178" i="14"/>
  <c r="B177" i="14"/>
  <c r="B176" i="14"/>
  <c r="B175" i="14"/>
  <c r="B174" i="14"/>
  <c r="B173" i="14"/>
  <c r="B172" i="14"/>
  <c r="B171" i="14"/>
  <c r="B170" i="14"/>
  <c r="B169" i="14"/>
  <c r="B168" i="14"/>
  <c r="B167" i="14"/>
  <c r="B166" i="14"/>
  <c r="B165" i="14"/>
  <c r="B164" i="14"/>
  <c r="B163" i="14"/>
  <c r="B162" i="14"/>
  <c r="B161" i="14"/>
  <c r="B160" i="14"/>
  <c r="B159" i="14"/>
  <c r="B158" i="14"/>
  <c r="B157" i="14"/>
  <c r="B156" i="14"/>
  <c r="B155" i="14"/>
  <c r="B154" i="14"/>
  <c r="B153" i="14"/>
  <c r="B152" i="14"/>
  <c r="B151" i="14"/>
  <c r="B150" i="14"/>
  <c r="B149" i="14"/>
  <c r="B148" i="14"/>
  <c r="B147" i="14"/>
  <c r="B146" i="14"/>
  <c r="B145" i="14"/>
  <c r="B144" i="14"/>
  <c r="B143" i="14"/>
  <c r="B142" i="14"/>
  <c r="B141" i="14"/>
  <c r="B140" i="14"/>
  <c r="B139" i="14"/>
  <c r="B138" i="14"/>
  <c r="B137" i="14"/>
  <c r="B136" i="14"/>
  <c r="B135" i="14"/>
  <c r="B134" i="14"/>
  <c r="B133" i="14"/>
  <c r="B132" i="14"/>
  <c r="B131" i="14"/>
  <c r="B130" i="14"/>
  <c r="B129" i="14"/>
  <c r="B128" i="14"/>
  <c r="B127" i="14"/>
  <c r="B126" i="14"/>
  <c r="B125" i="14"/>
  <c r="B124" i="14"/>
  <c r="B123" i="14"/>
  <c r="B122" i="14"/>
  <c r="B121" i="14"/>
  <c r="B120" i="14"/>
  <c r="B119" i="14"/>
  <c r="B118" i="14"/>
  <c r="B117" i="14"/>
  <c r="B116" i="14"/>
  <c r="B115" i="14"/>
  <c r="B114" i="14"/>
  <c r="B113" i="14"/>
  <c r="B112" i="14"/>
  <c r="B111" i="14"/>
  <c r="B110" i="14"/>
  <c r="B109" i="14"/>
  <c r="B108" i="14"/>
  <c r="B107" i="14"/>
  <c r="B106" i="14"/>
  <c r="B105" i="14"/>
  <c r="B104" i="14"/>
  <c r="B103" i="14"/>
  <c r="B102" i="14"/>
  <c r="B101" i="14"/>
</calcChain>
</file>

<file path=xl/sharedStrings.xml><?xml version="1.0" encoding="utf-8"?>
<sst xmlns="http://schemas.openxmlformats.org/spreadsheetml/2006/main" count="1273" uniqueCount="336">
  <si>
    <t>DO NOT REMOVE OR EDIT INFORMATION IN ROWS 1 THROUGH 5
FOR INTERNAL USE ONLY</t>
  </si>
  <si>
    <t>Template Name</t>
  </si>
  <si>
    <t>63.5765(d) Semiannual Compliance Report (Spreadsheet Template)</t>
  </si>
  <si>
    <t>CitationID</t>
  </si>
  <si>
    <t>63.5765(d)</t>
  </si>
  <si>
    <t>Template Version</t>
  </si>
  <si>
    <t>ICR Draft</t>
  </si>
  <si>
    <t>Last Updated Date</t>
  </si>
  <si>
    <t>Blank</t>
  </si>
  <si>
    <r>
      <t>OMB No.: 2060-0546</t>
    </r>
    <r>
      <rPr>
        <b/>
        <sz val="11"/>
        <rFont val="Calibri"/>
        <family val="2"/>
        <scheme val="minor"/>
      </rPr>
      <t xml:space="preserve"> Form 5900-717</t>
    </r>
  </si>
  <si>
    <t>For further Paperwork Reduction Act information see: 
https://www.epa.gov/electronic-reporting-air-emissions/paperwork-reduction-act-pra-cedri-and-ert</t>
  </si>
  <si>
    <t xml:space="preserve">40 CFR Part 63, Subpart VVVV National Emission Standards for Hazardous Air Pollutants: Boat Manufacturing - §63.5765(d) Semiannual Compliance Report </t>
  </si>
  <si>
    <r>
      <rPr>
        <b/>
        <sz val="10"/>
        <color theme="1"/>
        <rFont val="Calibri"/>
        <family val="2"/>
        <scheme val="minor"/>
      </rPr>
      <t>Instructions for Spreadsheet Template</t>
    </r>
    <r>
      <rPr>
        <sz val="10"/>
        <color theme="1"/>
        <rFont val="Calibri"/>
        <family val="2"/>
        <scheme val="minor"/>
      </rPr>
      <t xml:space="preserve">
</t>
    </r>
    <r>
      <rPr>
        <b/>
        <sz val="10"/>
        <color theme="1"/>
        <rFont val="Calibri"/>
        <family val="2"/>
        <scheme val="minor"/>
      </rPr>
      <t>Purpose:</t>
    </r>
    <r>
      <rPr>
        <sz val="10"/>
        <color theme="1"/>
        <rFont val="Calibri"/>
        <family val="2"/>
        <scheme val="minor"/>
      </rPr>
      <t xml:space="preserve">
This spreadsheet template was designed by the U.S. EPA to facilitate Semiannual Compliance reporting for facilities subject under the 40 CFR part 63, subpart VVVV National Emission Standard for Hazardous Air Pollutants: Boat Manufacturing.  
</t>
    </r>
  </si>
  <si>
    <r>
      <rPr>
        <b/>
        <sz val="10"/>
        <color theme="1"/>
        <rFont val="Calibri"/>
        <family val="2"/>
        <scheme val="minor"/>
      </rPr>
      <t>Electronic reporting:</t>
    </r>
    <r>
      <rPr>
        <sz val="10"/>
        <color theme="1"/>
        <rFont val="Calibri"/>
        <family val="2"/>
        <scheme val="minor"/>
      </rPr>
      <t xml:space="preserve">
Electronic submission of Semiannual Compliance Reports through the EPA's Compliance and Emissions Data Reporting Interface (CEDRI) is required under</t>
    </r>
    <r>
      <rPr>
        <sz val="11"/>
        <rFont val="Calibri"/>
        <family val="2"/>
        <scheme val="minor"/>
      </rPr>
      <t xml:space="preserve"> </t>
    </r>
    <r>
      <rPr>
        <sz val="10"/>
        <rFont val="Calibri"/>
        <family val="2"/>
        <scheme val="minor"/>
      </rPr>
      <t>§63.5765(g)</t>
    </r>
    <r>
      <rPr>
        <sz val="11"/>
        <rFont val="Calibri"/>
        <family val="2"/>
        <scheme val="minor"/>
      </rPr>
      <t>.</t>
    </r>
    <r>
      <rPr>
        <sz val="10"/>
        <color theme="1"/>
        <rFont val="Calibri"/>
        <family val="2"/>
        <scheme val="minor"/>
      </rPr>
      <t xml:space="preserve"> CEDRI is accessed through the EPA's Central Data Exchange (https://cdx.epa.gov).
</t>
    </r>
  </si>
  <si>
    <r>
      <rPr>
        <b/>
        <sz val="10"/>
        <rFont val="Calibri"/>
        <family val="2"/>
        <scheme val="minor"/>
      </rPr>
      <t xml:space="preserve">The CEDRI spreadsheet template upload feature allows you to submit data in a single report for a single company or multiple companies, as well as multiple sites, using this EPA provided Excel workbook.  Data for each company must be entered into the worksheet labeled "Company Information" in this Excel workbook.  Each row in the "Company Information" worksheet includes the data for a single company. The Company Record No. will be used to match the information on each tab to the appropriate company. </t>
    </r>
    <r>
      <rPr>
        <sz val="10"/>
        <color theme="1"/>
        <rFont val="Calibri"/>
        <family val="2"/>
        <scheme val="minor"/>
      </rPr>
      <t xml:space="preserve">
For each facility record found in the "Company Information" worksheet, you may reference a single file attachment that includes additional information. </t>
    </r>
  </si>
  <si>
    <t xml:space="preserve">IMPORTANT: The spreadsheet must be uploaded into CEDRI as a single ZIP file, which must include this Excel workbook and any related attachments that were referenced in the workbook (i.e., additional information file found in the "Company Information" worksheet).
Note: If you are uploading file attachments for your report, the uploaded files may be in any format (e.g., zip, docx, PDF). If you would like to include an Excel file(s) as an attachment, you must first zip the excel file(s) into a separate ZIP file to the master ZIP file that will be uploaded into CEDRI.
</t>
  </si>
  <si>
    <t>Once all data have been entered in the worksheet, combine this Excel workbook and all attachment files (including any ZIP file containing separate excel file(s), if applicable) into a single ZIP file for upload to CEDRI.
Please ensure your report includes all of the required data elements found in the listed citations below for this spreadsheet upload submission.</t>
  </si>
  <si>
    <t>Do not submit information you claim as confidential business information (CBI) to EPA via CEDRI. EPA will make all the information submitted through this form via CEDRI available to the public without further notice to you. Anything submitted using CEDRI cannot later be claimed to be CBI. Furthermore, under CAA section 114(c) emissions data is not entitled to confidential treatment and requires EPA to make emissions data available to the public. Thus, emissions data will not be protected as CBI and will be made publicly available.</t>
  </si>
  <si>
    <t>Do not submit information you claim as confidential business information (CBI) to EPA via CEDRI. EPA will make all the information submitted through CEDRI available to the public without further notice to you. Anything submitted using CEDRI cannot later be claimed to be CBI. Furthermore, under CAA section 114(c) emissions data is not entitled to confidential treatment and requires EPA to make emissions data available to the public. Thus, emissions data will not be protected as CBI and will be made publicly available.
Although we do not expect persons to assert a claim of CBI, if persons wish to assert a CBI claim, you must submit the report via CEDRI with the CBI omitted and mail a complete report, including any information claimed to be CBI, to EPA on a compact disc, flash drive, or other commonly used electronic storage media via U.S. postal service. You must mark the outside of the digital storage media as CBI and then identify electronically within the digital storage media the specific information that is claimed as CBI. Mail the media to the address in the referencing federal regulation. If no address is specified, mail the media to:
U.S. EPA/OAQPS/CORE CBI Office Attention: Group Leader,
Measurement Policy Group MD C404-02
4930 Old Page Rd
Durham, North Carolina 27703</t>
  </si>
  <si>
    <r>
      <rPr>
        <b/>
        <sz val="10"/>
        <color theme="1"/>
        <rFont val="Calibri"/>
        <family val="2"/>
        <scheme val="minor"/>
      </rPr>
      <t>Template Navigation and Tabs to Complete:</t>
    </r>
    <r>
      <rPr>
        <sz val="10"/>
        <color theme="1"/>
        <rFont val="Calibri"/>
        <family val="2"/>
        <scheme val="minor"/>
      </rPr>
      <t xml:space="preserve">
Gray Tabs:  The gray tab (Company_Information) contain general information that is likely to be unchanged from report to report.  After completing the gray tab, the workbook may be saved as a site specific template to use in subsequent reports to limit subsequent data entry.  
Green Tabs:  Green tabs (Description_of_Changes, Regulated_Operation Limits, Deviation_Limits, and Certification) are to be completed as necessary to complete the Semiannual report.   Some cells are linked to previous tabs or are calculations dependent upon data entry.  
Blue Tabs:  Blue tabs are to be completed for the Excess Emissions Report.  The excess emissions report is required for facilities with an add-on control device. The HAP_ID, CMS_Info, and Summary_Report tabs are required for all sources with add-on control. The Summary_Report Tab may be completed by filling out the CMS_Detail and Limit_Detail tabs  and using the included formula to complete the cells, or the sums may be calculated separately and input by the user.  The calculations in the Summary_Report tab, aside from the percentage of operating time calculation are not protected and may be written over by the user for manual data entry.    
Within the tabs, example rows are colored light red (rows 14 through 23), and the XML tags (row 13) are colored green.  These rows are locked; no data entry is made in these rows. Some cells have dynamic dropdown menus dependant on entry on other tabs, these will be blank until the appropriate data is completed. </t>
    </r>
  </si>
  <si>
    <t>40 CFR Part 63, Subpart VVVV National Emission Standards for Hazardous Air Pollutants: Boat Manufacturing - §63.5765(d)  Semiannual Compliance Report Spreadsheet Template</t>
  </si>
  <si>
    <t xml:space="preserve">
</t>
  </si>
  <si>
    <t>SITE INFORMATION</t>
  </si>
  <si>
    <t>REPORTING PERIOD</t>
  </si>
  <si>
    <t>ADDITIONAL INFORMATION</t>
  </si>
  <si>
    <r>
      <t xml:space="preserve">Company Record No.
</t>
    </r>
    <r>
      <rPr>
        <sz val="11"/>
        <color rgb="FF0070C0"/>
        <rFont val="Calibri"/>
        <family val="2"/>
        <scheme val="minor"/>
      </rPr>
      <t>(Field value will automatically generate if a value is not entered)</t>
    </r>
  </si>
  <si>
    <t>Company Name 
(§63.5764(c)(1) &amp; 
§63.10(e)(3)(vi)(A))</t>
  </si>
  <si>
    <t>Address 
(§63.5764(c)(1) &amp; 
§63.10(e)(3)(vi)(A))</t>
  </si>
  <si>
    <t xml:space="preserve">Address 2 </t>
  </si>
  <si>
    <t>City
(§63.5764(c)(1) &amp; 
§63.10(e)(3)(vi)(A))</t>
  </si>
  <si>
    <t>County</t>
  </si>
  <si>
    <t>State
 Abbreviation
(§63.5764(c)(1) &amp; 
§63.10(e)(3)(vi)(A))</t>
  </si>
  <si>
    <t>Zip Code
(§63.5764(c)(1) &amp; 
§63.10(e)(3)(vi)(A))</t>
  </si>
  <si>
    <t>Responsible Agency Facility ID 
(State Facility Identifier)</t>
  </si>
  <si>
    <t>Date of Report
(§63.5764(c)(3) &amp; 
§63.10(e)(3)(vi)(M))</t>
  </si>
  <si>
    <t>Beginning Date of Reporting Period 
(§63.5764(c)(3) &amp; 
§63.10(e)(3)(vi)(A))</t>
  </si>
  <si>
    <t>Ending Date of
 Reporting Period
(§63.5764(c)(3) &amp; 
§63.10(e)(3)(vi)(A))</t>
  </si>
  <si>
    <t>Please enter any additional information.</t>
  </si>
  <si>
    <t xml:space="preserve">Enter associated file name reference. </t>
  </si>
  <si>
    <t>RecordId</t>
  </si>
  <si>
    <t>CompanyName</t>
  </si>
  <si>
    <t>AddressLine1</t>
  </si>
  <si>
    <t>AddressLine2</t>
  </si>
  <si>
    <t>CityName</t>
  </si>
  <si>
    <t>CountyName</t>
  </si>
  <si>
    <t>StateName</t>
  </si>
  <si>
    <t>ZIPCode</t>
  </si>
  <si>
    <t>StateFacId</t>
  </si>
  <si>
    <t>ReportDate</t>
  </si>
  <si>
    <t>PeriodStartDate</t>
  </si>
  <si>
    <t>PeriodEndDate</t>
  </si>
  <si>
    <t>AddInfo</t>
  </si>
  <si>
    <t>AddFile</t>
  </si>
  <si>
    <t>e.g.: 1</t>
  </si>
  <si>
    <t>e.g.: ABC Company</t>
  </si>
  <si>
    <t>e.g.: 123 Main Street</t>
  </si>
  <si>
    <t>e.g.: Suite 100</t>
  </si>
  <si>
    <t>e.g.: Brooklyn</t>
  </si>
  <si>
    <t>e.g.: Kings</t>
  </si>
  <si>
    <t>e.g.: NY</t>
  </si>
  <si>
    <t>e.g.: 11221</t>
  </si>
  <si>
    <t>e.g.: 9145555555</t>
  </si>
  <si>
    <t>e.g.: 7/15/2017</t>
  </si>
  <si>
    <t>e.g.: 01/01/2017</t>
  </si>
  <si>
    <t>e.g.: 6/30/2017</t>
  </si>
  <si>
    <t>e.g.:</t>
  </si>
  <si>
    <r>
      <t xml:space="preserve">e.g.: addlinfo.zip </t>
    </r>
    <r>
      <rPr>
        <b/>
        <sz val="11"/>
        <color theme="1"/>
        <rFont val="Calibri"/>
        <family val="2"/>
        <scheme val="minor"/>
      </rPr>
      <t/>
    </r>
  </si>
  <si>
    <t>Num</t>
  </si>
  <si>
    <t>Units</t>
  </si>
  <si>
    <t>Unitlist</t>
  </si>
  <si>
    <t>ApplicationMethods</t>
  </si>
  <si>
    <t>Company</t>
  </si>
  <si>
    <t>Companylist</t>
  </si>
  <si>
    <t>CMSCauseslist</t>
  </si>
  <si>
    <t>CEM Name</t>
  </si>
  <si>
    <t>CEMID</t>
  </si>
  <si>
    <t>Operating Limits</t>
  </si>
  <si>
    <t>States</t>
  </si>
  <si>
    <t>Atomized (Spray)</t>
  </si>
  <si>
    <t>Monitoring Equipment Malfunctions</t>
  </si>
  <si>
    <t>Organic HAP Emissions</t>
  </si>
  <si>
    <t>AK</t>
  </si>
  <si>
    <t>Atomized, plus vacuum bagging with roll-out</t>
  </si>
  <si>
    <t>Nonmonitoring Equipment Malfunctions</t>
  </si>
  <si>
    <t>Average Combustion Temperature</t>
  </si>
  <si>
    <t>AL</t>
  </si>
  <si>
    <t>Atomized, plus vacuum bagging without roll-out</t>
  </si>
  <si>
    <t>Quality Assurance/Quality Control Calibrations</t>
  </si>
  <si>
    <t>Other Approved Operating Limit</t>
  </si>
  <si>
    <t>AR</t>
  </si>
  <si>
    <t>Nonatomized (Nonspray)</t>
  </si>
  <si>
    <t>Other Known Causes</t>
  </si>
  <si>
    <t>PTE Air Flow Direction</t>
  </si>
  <si>
    <t>AS</t>
  </si>
  <si>
    <t>Nonatomized , plus vacuum bagging with roll-out</t>
  </si>
  <si>
    <t>Other Unknown Causes</t>
  </si>
  <si>
    <t>PTE Facial Velocity</t>
  </si>
  <si>
    <t>AZ</t>
  </si>
  <si>
    <t>Nonatomized, plus vacuum bagging without roll-out</t>
  </si>
  <si>
    <t>PTE Pressure Drop Across Enclosure</t>
  </si>
  <si>
    <t>CA</t>
  </si>
  <si>
    <t>Any Method</t>
  </si>
  <si>
    <t>Non-PTE gas flow rate</t>
  </si>
  <si>
    <t>CO</t>
  </si>
  <si>
    <t>Non-PTE Duct Static Pressure</t>
  </si>
  <si>
    <t>CT</t>
  </si>
  <si>
    <t>Non-PTE Pressure Drop Across Opening</t>
  </si>
  <si>
    <t>DC</t>
  </si>
  <si>
    <t>DE</t>
  </si>
  <si>
    <t>FL</t>
  </si>
  <si>
    <t>GA</t>
  </si>
  <si>
    <t>GU</t>
  </si>
  <si>
    <t>HI</t>
  </si>
  <si>
    <t>IA</t>
  </si>
  <si>
    <t>ID</t>
  </si>
  <si>
    <t>IL</t>
  </si>
  <si>
    <t>IN</t>
  </si>
  <si>
    <t>KS</t>
  </si>
  <si>
    <t>KY</t>
  </si>
  <si>
    <t>LA</t>
  </si>
  <si>
    <t>MA</t>
  </si>
  <si>
    <t>MD</t>
  </si>
  <si>
    <t>ME</t>
  </si>
  <si>
    <t>MI</t>
  </si>
  <si>
    <t>MN</t>
  </si>
  <si>
    <t>MO</t>
  </si>
  <si>
    <t>MP</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</si>
  <si>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</si>
  <si>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</si>
  <si>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</si>
  <si>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</si>
  <si>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</si>
  <si>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</si>
  <si>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</si>
  <si>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</si>
  <si>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</si>
  <si>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</si>
  <si>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</si>
  <si>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</si>
  <si>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</si>
  <si>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</si>
  <si>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</si>
  <si>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</si>
  <si>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</si>
  <si>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</si>
  <si>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</si>
  <si>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</si>
  <si>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</si>
  <si>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</si>
  <si>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</si>
  <si>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</si>
  <si>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</si>
  <si>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</si>
  <si>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</si>
  <si>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</si>
  <si>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r>
      <t xml:space="preserve">Company Record No.
</t>
    </r>
    <r>
      <rPr>
        <sz val="11"/>
        <color rgb="FF0070C0"/>
        <rFont val="Calibri"/>
        <family val="2"/>
        <scheme val="minor"/>
      </rPr>
      <t>(Select from dropdown)</t>
    </r>
  </si>
  <si>
    <t>Regulated Operation
(§63.5764(c)(5) and §63.10(e)(3)(vi)(D))</t>
  </si>
  <si>
    <t>Applicable Organic HAP Content Limit, Application Equipment Requirement, or MACT Model Point Value Averaging Provision
(§63.5764(c)(5) and §63.10(e)(3)(vi)(E))</t>
  </si>
  <si>
    <t>Actual Weighted 12-Month Average Organic HAP Content or MACT Model Point Value (§63.5764(c)(5))
(Month 1)</t>
  </si>
  <si>
    <t>Actual Weighted 12-Month Average Organic HAP Content or MACT Model Point Value (§63.5764(c)(5))
(Month 2)</t>
  </si>
  <si>
    <t>Actual Weighted 12-Month Average Organic HAP Content or MACT Model Point Value (§63.5764(c)(5))
(Month 3)</t>
  </si>
  <si>
    <t>Actual Weighted 12-Month Average Organic HAP Content or MACT Model Point Value (§63.5764(c)(5))
(Month 4)</t>
  </si>
  <si>
    <t>Actual Weighted 12-Month Average Organic HAP Content or MACT Model Point Value (§63.5764(c)(5))
(Month 5)</t>
  </si>
  <si>
    <t>Actual Weighted 12-Month Average Organic HAP Content or MACT Model Point Value (§63.5764(c)(5))
(Month 6)</t>
  </si>
  <si>
    <t>RegulatedOperation</t>
  </si>
  <si>
    <t>ApplicableProvision</t>
  </si>
  <si>
    <t>Month1WeightedAvg</t>
  </si>
  <si>
    <t>Month2WeightedAvg</t>
  </si>
  <si>
    <t>Month3WeightedAvg</t>
  </si>
  <si>
    <t>Month4WeightedAvg</t>
  </si>
  <si>
    <t>Month5WeightedAvg</t>
  </si>
  <si>
    <t>Month6WeightedAvg</t>
  </si>
  <si>
    <t>e.g. Production Resin</t>
  </si>
  <si>
    <t>e.g.: Atomized Spray 28% HAP Limit</t>
  </si>
  <si>
    <t>e.g.: 15.1%</t>
  </si>
  <si>
    <t>e.g. Open Molding</t>
  </si>
  <si>
    <t>e.g.: Thermal Oxidizer Combustion Temperature</t>
  </si>
  <si>
    <t>e.g.: N/A</t>
  </si>
  <si>
    <r>
      <t xml:space="preserve">Company Record No. 
</t>
    </r>
    <r>
      <rPr>
        <sz val="11"/>
        <color rgb="FF0070C0"/>
        <rFont val="Calibri"/>
        <family val="2"/>
        <scheme val="minor"/>
      </rPr>
      <t>(Select from dropdown)</t>
    </r>
  </si>
  <si>
    <r>
      <t xml:space="preserve">Regulated Operation
(§63.5764(c)(7)(i))
</t>
    </r>
    <r>
      <rPr>
        <sz val="11"/>
        <color rgb="FF0070C0"/>
        <rFont val="Calibri"/>
        <family val="2"/>
        <scheme val="minor"/>
      </rPr>
      <t>(Select from dropdown)</t>
    </r>
  </si>
  <si>
    <r>
      <t xml:space="preserve">Application Method
(§63.5764(c)(7)(ii))
</t>
    </r>
    <r>
      <rPr>
        <sz val="11"/>
        <color rgb="FF0070C0"/>
        <rFont val="Calibri"/>
        <family val="2"/>
        <scheme val="minor"/>
      </rPr>
      <t>(Select from dropdown)</t>
    </r>
  </si>
  <si>
    <t>Quantity 
(§63.5764(c)(7)(ii))</t>
  </si>
  <si>
    <r>
      <t xml:space="preserve">Units for Quantity
(§63.5764(c)(7)(ii))
</t>
    </r>
    <r>
      <rPr>
        <sz val="11"/>
        <color rgb="FF0070C0"/>
        <rFont val="Calibri"/>
        <family val="2"/>
        <scheme val="minor"/>
      </rPr>
      <t>(Select from dropdown)</t>
    </r>
  </si>
  <si>
    <t>Organic HAP Content
(Weight Percent)
(§63.5764(c)(7)(ii))</t>
  </si>
  <si>
    <t>Corrective Action Taken 
(§63.5764(c)(7)(iii))</t>
  </si>
  <si>
    <t>ApplicationMethod</t>
  </si>
  <si>
    <t>Quantity</t>
  </si>
  <si>
    <t>QuantityUnits</t>
  </si>
  <si>
    <t>OrganicHAPContent</t>
  </si>
  <si>
    <t>CorrectiveAction</t>
  </si>
  <si>
    <t>e.g.: Tooling Gel Coat</t>
  </si>
  <si>
    <t>e.g.:  Any Method</t>
  </si>
  <si>
    <t>e.g.: 50</t>
  </si>
  <si>
    <t>e.g.: kg</t>
  </si>
  <si>
    <t>e.g.: 33.4%</t>
  </si>
  <si>
    <t>e.g.: Returned and acquired new formulation</t>
  </si>
  <si>
    <t>Intentionally Blank</t>
  </si>
  <si>
    <t>CPMS, CEMS, COMS, Processes, or Control Changes</t>
  </si>
  <si>
    <t>A description of any changes in the CPMS, CEMS, COMS, processes or controls since the last semiannual reporting period.</t>
  </si>
  <si>
    <r>
      <t xml:space="preserve">Company Record No. 
</t>
    </r>
    <r>
      <rPr>
        <b/>
        <sz val="11"/>
        <color rgb="FF0070C0"/>
        <rFont val="Calibri"/>
        <family val="2"/>
        <scheme val="minor"/>
      </rPr>
      <t>(Select from dropdown)</t>
    </r>
  </si>
  <si>
    <t>Description of any CPMS, CEMS, COMS, processes, or controls which have occurred since the last reporting period 
(§63.5764(c)(4) &amp; §63.10(e)(3)(vi)(K))</t>
  </si>
  <si>
    <t>CPMSChangesDesc</t>
  </si>
  <si>
    <t xml:space="preserve">e.g.: </t>
  </si>
  <si>
    <t xml:space="preserve"> </t>
  </si>
  <si>
    <t xml:space="preserve">40 CFR Part 63, Subpart VVVV National Emission Standards for Hazardous Air Pollutants: Boat Manufacturing - </t>
  </si>
  <si>
    <t>§63.5765(d)  Semiannual Compliance Report Spreadsheet Template</t>
  </si>
  <si>
    <t>Complete this form when you have completed the semiannual compliance report.</t>
  </si>
  <si>
    <r>
      <t xml:space="preserve">Company Record No. 
</t>
    </r>
    <r>
      <rPr>
        <b/>
        <sz val="11"/>
        <color rgb="FF0070C0"/>
        <rFont val="Calibri"/>
        <family val="2"/>
        <scheme val="minor"/>
      </rPr>
      <t>(Autocompleted)</t>
    </r>
  </si>
  <si>
    <r>
      <t xml:space="preserve">This facility was in compliance with all emission limits and work practice standards during the compliance period. 
 (§63.5764(c)(6))
</t>
    </r>
    <r>
      <rPr>
        <b/>
        <sz val="10"/>
        <color rgb="FF0070C0"/>
        <rFont val="Arial"/>
        <family val="2"/>
      </rPr>
      <t>(Select from dropdown)</t>
    </r>
  </si>
  <si>
    <r>
      <t xml:space="preserve">This facility was in compliance for the 12-month averaging period that ended at the end of the reporting period. 
(§63.5764(c)(7)(iv))
</t>
    </r>
    <r>
      <rPr>
        <b/>
        <sz val="10"/>
        <color rgb="FF0070C0"/>
        <rFont val="Arial"/>
        <family val="2"/>
      </rPr>
      <t>(Select from dropdown)</t>
    </r>
  </si>
  <si>
    <t>WorkStandardComplianceFlag</t>
  </si>
  <si>
    <t>AveragingPeriodComplianceFlag</t>
  </si>
  <si>
    <r>
      <t xml:space="preserve">Regulated Operation
(§63.10(e)(3)(vi)(D))
</t>
    </r>
    <r>
      <rPr>
        <sz val="11"/>
        <color rgb="FF0070C0"/>
        <rFont val="Calibri"/>
        <family val="2"/>
        <scheme val="minor"/>
      </rPr>
      <t>(Select from dropdown)</t>
    </r>
  </si>
  <si>
    <t>Identification of Hazardous Air Pollutant Monitored
(§63.10(e)(3)(vi)(B))</t>
  </si>
  <si>
    <t>HAPMonitored</t>
  </si>
  <si>
    <t>e.g.: Production Resin</t>
  </si>
  <si>
    <t>e.g.: Toluene</t>
  </si>
  <si>
    <t>§63.5765(d) Semiannual Compliance Report Spreadsheet Template</t>
  </si>
  <si>
    <t>Monitoring Equipment Manufacturer and Model Number
(§63.10(e)(3)(vi)(F))</t>
  </si>
  <si>
    <t>Date of Latest CMS Certification or Audit
(§63.10(e)(3)(vi)(G))</t>
  </si>
  <si>
    <t>MonitorIdentification</t>
  </si>
  <si>
    <t>CMSAuditDate</t>
  </si>
  <si>
    <t>e.g.: Open Molding</t>
  </si>
  <si>
    <t>e.g. Omega NB1-ICSS-14U-12</t>
  </si>
  <si>
    <t>e.g. 5/7/2017</t>
  </si>
  <si>
    <r>
      <t xml:space="preserve">Company Record No.
</t>
    </r>
    <r>
      <rPr>
        <sz val="11"/>
        <color rgb="FF0070C0"/>
        <rFont val="Calibri"/>
        <family val="2"/>
        <scheme val="minor"/>
      </rPr>
      <t>(Select from Dropdown)</t>
    </r>
  </si>
  <si>
    <r>
      <t xml:space="preserve">Regulated Operation
(§63.10(e)(3)(vi)(D))
</t>
    </r>
    <r>
      <rPr>
        <sz val="11"/>
        <color rgb="FF0070C0"/>
        <rFont val="Calibri"/>
        <family val="2"/>
        <scheme val="minor"/>
      </rPr>
      <t>(Select from Dropdown)</t>
    </r>
  </si>
  <si>
    <r>
      <t xml:space="preserve">Emission and Operating Parameter Limitations
(§63.10(e)(3)(vi)(E))
</t>
    </r>
    <r>
      <rPr>
        <sz val="11"/>
        <color rgb="FF0070C0"/>
        <rFont val="Calibri"/>
        <family val="2"/>
        <scheme val="minor"/>
      </rPr>
      <t>(Select from dropdown)</t>
    </r>
  </si>
  <si>
    <t>Total Source
Operating Time
(hours)
(§63.10(e)(3)(vi)(H) and §63.10(c)(13)))</t>
  </si>
  <si>
    <r>
      <t xml:space="preserve">Total Duration of 
Deviations from 
Emission or Operating Limit
(hours) 
(§63.10(e)(3)(vi)(I))
</t>
    </r>
    <r>
      <rPr>
        <sz val="11"/>
        <color rgb="FF0070C0"/>
        <rFont val="Calibri"/>
        <family val="2"/>
        <scheme val="minor"/>
      </rPr>
      <t>(Hand entered or direct import from Limit Detail Report)</t>
    </r>
  </si>
  <si>
    <r>
      <t xml:space="preserve">Total Duration of 
Deviations from
Emission or Operating Limit as a 
per cent of 
Total Source Operating Time
(§63.10(e)(3)(vi)(I))
</t>
    </r>
    <r>
      <rPr>
        <sz val="11"/>
        <color rgb="FF0070C0"/>
        <rFont val="Calibri"/>
        <family val="2"/>
        <scheme val="minor"/>
      </rPr>
      <t>(Calculated result)</t>
    </r>
  </si>
  <si>
    <r>
      <t xml:space="preserve">Total Duration of 
Deviations from 
Emission or Operating Limit Due to 
Control Equipment Problems
(hours)  
(§63.10(e)(3)(vi)(I))
</t>
    </r>
    <r>
      <rPr>
        <sz val="11"/>
        <color rgb="FF0070C0"/>
        <rFont val="Calibri"/>
        <family val="2"/>
        <scheme val="minor"/>
      </rPr>
      <t>(Hand entered or direct import from Limit Detail Report)</t>
    </r>
  </si>
  <si>
    <r>
      <t xml:space="preserve">Total Duration of 
Deviations from
Emission or Operating Limit Due to 
Process Problems
(hours)  
(§63.10(e)(3)(vi)(I))
</t>
    </r>
    <r>
      <rPr>
        <sz val="11"/>
        <color rgb="FF0070C0"/>
        <rFont val="Calibri"/>
        <family val="2"/>
        <scheme val="minor"/>
      </rPr>
      <t>(Hand entered or direct import from Limit Detail Report)</t>
    </r>
  </si>
  <si>
    <r>
      <t xml:space="preserve">Total Duration of
Deviations from 
Emission or Operating Limit Due to 
Other Known Causes
(hours)  
(§63.10(e)(3)(vi)(I))
</t>
    </r>
    <r>
      <rPr>
        <sz val="11"/>
        <color rgb="FF0070C0"/>
        <rFont val="Calibri"/>
        <family val="2"/>
        <scheme val="minor"/>
      </rPr>
      <t>(Hand entered or direct import from Limit Detail Report)</t>
    </r>
  </si>
  <si>
    <r>
      <t xml:space="preserve">Total Duration of Deviations from Emission or Operating Limit Due to Other Unknown Causes (hours)  
(§63.10(e)(3)(vi)(I))
</t>
    </r>
    <r>
      <rPr>
        <sz val="11"/>
        <color rgb="FF0070C0"/>
        <rFont val="Calibri"/>
        <family val="2"/>
        <scheme val="minor"/>
      </rPr>
      <t>(Hand entered or direct import from Limit Detail Report)</t>
    </r>
  </si>
  <si>
    <t>ParameterLimitations</t>
  </si>
  <si>
    <t>OperatingTime</t>
  </si>
  <si>
    <t>DeviationDuration</t>
  </si>
  <si>
    <t>DeviationDurationPercent</t>
  </si>
  <si>
    <t>DeviationDurationEquipment</t>
  </si>
  <si>
    <t>DeviationDurationProcess</t>
  </si>
  <si>
    <t>DeviationDurationOtherKnown</t>
  </si>
  <si>
    <t>DeviationDurationOtherUnknown</t>
  </si>
  <si>
    <t>e.g.: Average Combustion Temperature</t>
  </si>
  <si>
    <t>e.g.: 6240</t>
  </si>
  <si>
    <t>e.g.: 36.20</t>
  </si>
  <si>
    <t>e.g.: 0.58%</t>
  </si>
  <si>
    <t>e.g.: 0.00</t>
  </si>
  <si>
    <r>
      <t xml:space="preserve">Monitoring Equipment Manufacturer and Model Number
(§63.10(e)(3)(vi)(F))
</t>
    </r>
    <r>
      <rPr>
        <sz val="11"/>
        <color rgb="FF0070C0"/>
        <rFont val="Calibri"/>
        <family val="2"/>
        <scheme val="minor"/>
      </rPr>
      <t>(Select from dropdown)</t>
    </r>
  </si>
  <si>
    <r>
      <t xml:space="preserve">Total Duration of
 CPMS, CEMS, or COMS
 Downtime (hours) 
(§63.10(e)(3)(vi)(J))
</t>
    </r>
    <r>
      <rPr>
        <sz val="11"/>
        <color rgb="FF0070C0"/>
        <rFont val="Calibri"/>
        <family val="2"/>
        <scheme val="minor"/>
      </rPr>
      <t>(Hand entered or direct import from CMS Detail Report)</t>
    </r>
  </si>
  <si>
    <r>
      <t xml:space="preserve">Total Duration of
 CPMS Downtime as
 a per cent of Total
 Source Operating Time
(§63.10(e)(3)(vi)(J))
</t>
    </r>
    <r>
      <rPr>
        <sz val="11"/>
        <color rgb="FF0070C0"/>
        <rFont val="Calibri"/>
        <family val="2"/>
        <scheme val="minor"/>
      </rPr>
      <t>(Calculated result)</t>
    </r>
  </si>
  <si>
    <r>
      <t xml:space="preserve">Total Duration of
 CPMS Downtime Due
 to Monitoring Equipment
 Malfunctions (hours)   
(§63.10(e)(3)(vi)(J))
</t>
    </r>
    <r>
      <rPr>
        <sz val="11"/>
        <color rgb="FF0070C0"/>
        <rFont val="Calibri"/>
        <family val="2"/>
        <scheme val="minor"/>
      </rPr>
      <t>(Hand entered or direct import from CMS Detail Report)</t>
    </r>
  </si>
  <si>
    <r>
      <t xml:space="preserve">Total Duration of
 CPMS Downtime
 Due to Nonmonitoring Equipment Malfunctions (hours)  
(§63.10(e)(3)(vi)(J))
</t>
    </r>
    <r>
      <rPr>
        <sz val="11"/>
        <color rgb="FF0070C0"/>
        <rFont val="Calibri"/>
        <family val="2"/>
        <scheme val="minor"/>
      </rPr>
      <t>(Hand entered or direct import from CMS Detail Report)</t>
    </r>
  </si>
  <si>
    <r>
      <t xml:space="preserve">Total Duration of
 CPMS Downtime
 Due to Quality Assurance/Quality Control Calibrations (hours)  
(§63.10(e)(3)(vi)(J))
</t>
    </r>
    <r>
      <rPr>
        <sz val="11"/>
        <color rgb="FF0070C0"/>
        <rFont val="Calibri"/>
        <family val="2"/>
        <scheme val="minor"/>
      </rPr>
      <t>(Hand entered or direct import from CMS Detail Report)</t>
    </r>
  </si>
  <si>
    <r>
      <t xml:space="preserve">Total Duration of 
CPMS Downtime 
Due to Other Known 
Causes (hours)   
(§63.10(e)(3)(vi)(J))
</t>
    </r>
    <r>
      <rPr>
        <sz val="11"/>
        <color rgb="FF0070C0"/>
        <rFont val="Calibri"/>
        <family val="2"/>
        <scheme val="minor"/>
      </rPr>
      <t>(Hand entered or direct import from CMS Detail Report)</t>
    </r>
  </si>
  <si>
    <r>
      <t xml:space="preserve">Total Duration of
 CPMS Downtime 
Due to Other Unknown
 Causes (hours)   
(§63.10(e)(3)(vi)(J))
</t>
    </r>
    <r>
      <rPr>
        <sz val="11"/>
        <color rgb="FF0070C0"/>
        <rFont val="Calibri"/>
        <family val="2"/>
        <scheme val="minor"/>
      </rPr>
      <t>(Hand entered or direct import from CMS Detail Report)</t>
    </r>
  </si>
  <si>
    <t>DowntimeDuration</t>
  </si>
  <si>
    <t>DowntimePercent</t>
  </si>
  <si>
    <t>DowntimeMonitoringMal</t>
  </si>
  <si>
    <t>DowntimeNonmonitoringMal</t>
  </si>
  <si>
    <t>DowntimeQualityControl</t>
  </si>
  <si>
    <t>DowntimeOtherKnown</t>
  </si>
  <si>
    <t>DowntimeOtherUnknown</t>
  </si>
  <si>
    <r>
      <t xml:space="preserve">CPMS Inoperative or 
Out of Control
</t>
    </r>
    <r>
      <rPr>
        <sz val="11"/>
        <color rgb="FF0070C0"/>
        <rFont val="Calibri"/>
        <family val="2"/>
        <scheme val="minor"/>
      </rPr>
      <t>(Select from dropdown)</t>
    </r>
  </si>
  <si>
    <t>Starting Date CPMS 
Inoperative or Out of Control
(§63.10(c)(5) or (6))</t>
  </si>
  <si>
    <t>Starting Time CPMS Inoperative or Out of Control
(§63.10(c)(5) or (6))</t>
  </si>
  <si>
    <t>Ending Date CPMS 
Inoperative or Out of Control
(§63.10(c)(5) or (6))</t>
  </si>
  <si>
    <t>Ending Time CPMS Inoperative or Out of Control
(§63.10(c)(5) or (6))</t>
  </si>
  <si>
    <r>
      <t xml:space="preserve">Duration CPMS Inoperative 
or Out of Control (hours)
</t>
    </r>
    <r>
      <rPr>
        <sz val="11"/>
        <color rgb="FF0070C0"/>
        <rFont val="Calibri"/>
        <family val="2"/>
        <scheme val="minor"/>
      </rPr>
      <t>(Calculated value, for use in Summary form)</t>
    </r>
  </si>
  <si>
    <r>
      <t xml:space="preserve">Cause of CPMS Being
 Inoperative or Out of Control
(§63.10(c)(10))
</t>
    </r>
    <r>
      <rPr>
        <sz val="11"/>
        <color rgb="FF0070C0"/>
        <rFont val="Calibri"/>
        <family val="2"/>
        <scheme val="minor"/>
      </rPr>
      <t>(Select From dropdown)</t>
    </r>
  </si>
  <si>
    <t>Corrective Action Taken/ Nature of Repairs or Adjustment to CMS
(§63.10(c)(11) or (12)</t>
  </si>
  <si>
    <t>CPMSOutageDescription</t>
  </si>
  <si>
    <t>CPMSStartDate</t>
  </si>
  <si>
    <t>CPMSStartTime</t>
  </si>
  <si>
    <t>CPMSEndDate</t>
  </si>
  <si>
    <t>CPMSEndTime</t>
  </si>
  <si>
    <t>CPMSOutageDuration</t>
  </si>
  <si>
    <t>CPMSOutageCause</t>
  </si>
  <si>
    <t>e.g. Inoperative</t>
  </si>
  <si>
    <t>e.g.: 3/2/2017</t>
  </si>
  <si>
    <t>e.g.: 15:52</t>
  </si>
  <si>
    <t>e.g.: 3/3/2017</t>
  </si>
  <si>
    <t>e.g.: 09:15</t>
  </si>
  <si>
    <t>e.g.: 17.40</t>
  </si>
  <si>
    <t>e.g.: Other known causes</t>
  </si>
  <si>
    <t>e.g.: replaced thermocouple</t>
  </si>
  <si>
    <r>
      <t xml:space="preserve">Emission and Operating Parameter Limitations
(§63.10(e)(3)(vi)(E))
</t>
    </r>
    <r>
      <rPr>
        <sz val="11"/>
        <color rgb="FF0070C0"/>
        <rFont val="Calibri"/>
        <family val="2"/>
        <scheme val="minor"/>
      </rPr>
      <t>(Select from dropdown)</t>
    </r>
    <r>
      <rPr>
        <sz val="11"/>
        <color rgb="FF000000"/>
        <rFont val="Calibri"/>
        <family val="2"/>
        <scheme val="minor"/>
      </rPr>
      <t xml:space="preserve">
</t>
    </r>
  </si>
  <si>
    <t>Starting Date Emission Limit or Operating Parameter Limit Exceeded
(§63.10(c)(7) or (8))</t>
  </si>
  <si>
    <t>Starting Time Emission Limit or Operating Parameter Limit Exceeded
(§63.10(c)(7) or (8))</t>
  </si>
  <si>
    <t>Ending Date Emission Limit or Operating Parameter Limit Exceeded
(§63.10(c)(7) or (8))</t>
  </si>
  <si>
    <t>Ending Time Emission Limit or Operating Parameter Limit Exceeded
(§63.10(c)(7) or (8))</t>
  </si>
  <si>
    <r>
      <t xml:space="preserve">Cause of Exceedance
(§63.10(c)(10))
</t>
    </r>
    <r>
      <rPr>
        <sz val="11"/>
        <color rgb="FF0070C0"/>
        <rFont val="Calibri"/>
        <family val="2"/>
        <scheme val="minor"/>
      </rPr>
      <t>(Select from dropdown)</t>
    </r>
  </si>
  <si>
    <r>
      <t xml:space="preserve">Corrective Action Taken
(§63.10(c)(11))
</t>
    </r>
    <r>
      <rPr>
        <sz val="11"/>
        <color rgb="FF0070C0"/>
        <rFont val="Calibri"/>
        <family val="2"/>
        <scheme val="minor"/>
      </rPr>
      <t>(Select from dropdown)</t>
    </r>
  </si>
  <si>
    <r>
      <t xml:space="preserve">Duration (Hours)
</t>
    </r>
    <r>
      <rPr>
        <sz val="11"/>
        <color rgb="FF0070C0"/>
        <rFont val="Calibri"/>
        <family val="2"/>
        <scheme val="minor"/>
      </rPr>
      <t>(Calculated Value, For use in completing summary form)</t>
    </r>
  </si>
  <si>
    <t>LimitStartDate</t>
  </si>
  <si>
    <t>LimitStartTime</t>
  </si>
  <si>
    <t>LimitEndDate</t>
  </si>
  <si>
    <t>LimitEndTime</t>
  </si>
  <si>
    <t>ExceedanceCause</t>
  </si>
  <si>
    <t>LimitDuration</t>
  </si>
  <si>
    <t>e.g.: 15:00</t>
  </si>
  <si>
    <t>e.g.: increased natural gas service pressure</t>
  </si>
  <si>
    <t>e.g.: 23.13</t>
  </si>
  <si>
    <t>Revision Number</t>
  </si>
  <si>
    <t>Date</t>
  </si>
  <si>
    <t>Revisions</t>
  </si>
  <si>
    <t>Initial Release Version</t>
  </si>
  <si>
    <t>Updated Welcome tab</t>
  </si>
  <si>
    <t>11/5/20224</t>
  </si>
  <si>
    <t>Add header to Revisions tab; Updated Welcome tab; Remove * and  Required field label throughout; update cell formatting thoughout, add "e.g.:" to all blank example cells</t>
  </si>
  <si>
    <t>Worksheet Name</t>
  </si>
  <si>
    <t>Parent</t>
  </si>
  <si>
    <t>JSON Key</t>
  </si>
  <si>
    <t>Parent Primary Key</t>
  </si>
  <si>
    <t>Child Foreign Key</t>
  </si>
  <si>
    <t>Company_Information</t>
  </si>
  <si>
    <t>records</t>
  </si>
  <si>
    <t>Regulated_Operation_Limits</t>
  </si>
  <si>
    <t>RegulatedOperationLimits</t>
  </si>
  <si>
    <t>Deviation_Limits</t>
  </si>
  <si>
    <t>DeviationLimits</t>
  </si>
  <si>
    <t>Description_of_Changes</t>
  </si>
  <si>
    <t>DescriptionOfChanges</t>
  </si>
  <si>
    <t>Certification</t>
  </si>
  <si>
    <t>HAP_ID</t>
  </si>
  <si>
    <t>HAPID</t>
  </si>
  <si>
    <t>CMS_Info</t>
  </si>
  <si>
    <t>CMSInfo</t>
  </si>
  <si>
    <t>Summary_Report_Limit</t>
  </si>
  <si>
    <t>SummaryReportLimit</t>
  </si>
  <si>
    <t>Summary_Report_CPMS</t>
  </si>
  <si>
    <t>SummaryReportCPMS</t>
  </si>
  <si>
    <t>CMS_Detail</t>
  </si>
  <si>
    <t>CMSDetail</t>
  </si>
  <si>
    <t>Limits_Detail</t>
  </si>
  <si>
    <t>LimitsDetail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</si>
</sst>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m/dd/yyyy"/>
    <numFmt numFmtId="165" formatCode="m/d/yyyy;@"/>
    <numFmt numFmtId="166" formatCode="h:mm;@"/>
    <numFmt numFmtId="167" formatCode="0.0%"/>
    <numFmt numFmtId="168" formatCode="0.0"/>
    <numFmt numFmtId="169" formatCode="00000"/>
  </numFmts>
  <fonts count="3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1"/>
      <color rgb="FF000000"/>
      <name val="Calibri"/>
      <family val="2"/>
      <scheme val="minor"/>
    </font>
    <font>
      <sz val="11"/>
      <color theme="1"/>
      <name val="Arial"/>
      <family val="2"/>
    </font>
    <font>
      <sz val="10"/>
      <color theme="1"/>
      <name val="Arial"/>
      <family val="2"/>
    </font>
    <font>
      <sz val="12"/>
      <color theme="1"/>
      <name val="Arial"/>
      <family val="2"/>
    </font>
    <font>
      <b/>
      <sz val="10"/>
      <name val="Arial"/>
      <family val="2"/>
    </font>
    <font>
      <b/>
      <sz val="10"/>
      <color theme="1"/>
      <name val="Arial"/>
      <family val="2"/>
    </font>
    <font>
      <sz val="9"/>
      <color theme="1"/>
      <name val="Arial"/>
      <family val="2"/>
    </font>
    <font>
      <sz val="11"/>
      <color theme="1"/>
      <name val="Calibri"/>
      <family val="2"/>
      <scheme val="minor"/>
    </font>
    <font>
      <b/>
      <sz val="16"/>
      <color theme="1"/>
      <name val="Calibri"/>
      <family val="2"/>
      <scheme val="minor"/>
    </font>
    <font>
      <b/>
      <sz val="14"/>
      <color theme="1"/>
      <name val="Calibri"/>
      <family val="2"/>
      <scheme val="minor"/>
    </font>
    <font>
      <sz val="11"/>
      <name val="Calibri"/>
      <family val="2"/>
      <scheme val="minor"/>
    </font>
    <font>
      <sz val="11"/>
      <color rgb="FF0070C0"/>
      <name val="Calibri"/>
      <family val="2"/>
      <scheme val="minor"/>
    </font>
    <font>
      <sz val="10"/>
      <name val="Calibri"/>
      <family val="2"/>
      <scheme val="minor"/>
    </font>
    <font>
      <sz val="12"/>
      <color rgb="FF2F2F2F"/>
      <name val="Segoe UI"/>
      <family val="2"/>
    </font>
    <font>
      <b/>
      <i/>
      <sz val="11"/>
      <color theme="1"/>
      <name val="Calibri"/>
      <family val="2"/>
      <scheme val="minor"/>
    </font>
    <font>
      <i/>
      <sz val="11"/>
      <color theme="1"/>
      <name val="Calibri"/>
      <family val="2"/>
      <scheme val="minor"/>
    </font>
    <font>
      <i/>
      <sz val="10"/>
      <color theme="0"/>
      <name val="Calibri"/>
      <family val="2"/>
      <scheme val="minor"/>
    </font>
    <font>
      <sz val="11"/>
      <color theme="0"/>
      <name val="Calibri"/>
      <family val="2"/>
      <scheme val="minor"/>
    </font>
    <font>
      <b/>
      <sz val="11"/>
      <color rgb="FF000000"/>
      <name val="Calibri"/>
      <family val="2"/>
      <scheme val="minor"/>
    </font>
    <font>
      <b/>
      <sz val="10"/>
      <color theme="0"/>
      <name val="Calibri"/>
      <family val="2"/>
      <scheme val="minor"/>
    </font>
    <font>
      <sz val="11"/>
      <color rgb="FF000000"/>
      <name val="Segoe UI"/>
      <family val="2"/>
    </font>
    <font>
      <b/>
      <sz val="10"/>
      <color rgb="FF0070C0"/>
      <name val="Arial"/>
      <family val="2"/>
    </font>
    <font>
      <b/>
      <sz val="11"/>
      <color rgb="FF000000"/>
      <name val="Segoe UI"/>
      <family val="2"/>
    </font>
    <font>
      <b/>
      <sz val="10"/>
      <name val="Calibri"/>
      <family val="2"/>
      <scheme val="minor"/>
    </font>
    <font>
      <b/>
      <sz val="11"/>
      <color rgb="FF0070C0"/>
      <name val="Calibri"/>
      <family val="2"/>
      <scheme val="minor"/>
    </font>
    <font>
      <b/>
      <sz val="1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59996337778862885"/>
        <bgColor indexed="64"/>
      </patternFill>
    </fill>
    <fill>
      <patternFill patternType="solid">
        <fgColor theme="6" tint="0.39997558519241921"/>
        <bgColor indexed="64"/>
      </patternFill>
    </fill>
  </fills>
  <borders count="40">
    <border>
      <left/>
      <right/>
      <top/>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auto="1"/>
      </left>
      <right style="medium">
        <color indexed="64"/>
      </right>
      <top style="thin">
        <color auto="1"/>
      </top>
      <bottom style="medium">
        <color indexed="64"/>
      </bottom>
      <diagonal/>
    </border>
    <border>
      <left style="thin">
        <color indexed="64"/>
      </left>
      <right/>
      <top/>
      <bottom/>
      <diagonal/>
    </border>
    <border>
      <left/>
      <right/>
      <top style="thin">
        <color theme="1"/>
      </top>
      <bottom/>
      <diagonal/>
    </border>
    <border>
      <left/>
      <right/>
      <top style="thin">
        <color theme="1"/>
      </top>
      <bottom style="thin">
        <color theme="1"/>
      </bottom>
      <diagonal/>
    </border>
    <border>
      <left/>
      <right/>
      <top/>
      <bottom style="thin">
        <color theme="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right style="thin">
        <color indexed="64"/>
      </right>
      <top style="thin">
        <color indexed="64"/>
      </top>
      <bottom/>
      <diagonal/>
    </border>
  </borders>
  <cellStyleXfs count="2">
    <xf numFmtId="0" fontId="0" fillId="0" borderId="0"/>
    <xf numFmtId="9" fontId="12" fillId="0" borderId="0" applyFont="0" applyFill="0" applyBorder="0" applyAlignment="0" applyProtection="0"/>
  </cellStyleXfs>
  <cellXfs count="305">
    <xf numFmtId="0" fontId="0" fillId="0" borderId="0" xfId="0"/>
    <xf numFmtId="0" fontId="3" fillId="0" borderId="0" xfId="0" applyFont="1"/>
    <xf numFmtId="0" fontId="2" fillId="2" borderId="0" xfId="0" applyFont="1" applyFill="1" applyAlignment="1">
      <alignment horizontal="left" vertical="center" wrapText="1"/>
    </xf>
    <xf numFmtId="0" fontId="2" fillId="2" borderId="0" xfId="0" applyFont="1" applyFill="1" applyAlignment="1"/>
    <xf numFmtId="0" fontId="3" fillId="0" borderId="0" xfId="0" applyFont="1" applyFill="1"/>
    <xf numFmtId="0" fontId="2" fillId="0" borderId="0" xfId="0" applyFont="1" applyFill="1" applyAlignment="1">
      <alignment vertical="top" wrapText="1"/>
    </xf>
    <xf numFmtId="0" fontId="0" fillId="0" borderId="0" xfId="0" applyAlignment="1"/>
    <xf numFmtId="0" fontId="3" fillId="0" borderId="0" xfId="0" applyFont="1" applyProtection="1"/>
    <xf numFmtId="0" fontId="0" fillId="0" borderId="0" xfId="0" applyProtection="1"/>
    <xf numFmtId="0" fontId="0" fillId="0" borderId="0" xfId="0" applyProtection="1">
      <protection locked="0"/>
    </xf>
    <xf numFmtId="0" fontId="1" fillId="0" borderId="0" xfId="0" applyFont="1" applyFill="1" applyBorder="1" applyAlignment="1" applyProtection="1">
      <alignment horizontal="left" vertical="top"/>
    </xf>
    <xf numFmtId="1" fontId="0" fillId="0" borderId="0" xfId="0" applyNumberFormat="1" applyFont="1" applyFill="1" applyBorder="1" applyAlignment="1" applyProtection="1">
      <alignment vertical="top"/>
    </xf>
    <xf numFmtId="0" fontId="0" fillId="0" borderId="0" xfId="0" applyFont="1" applyAlignment="1" applyProtection="1">
      <alignment horizontal="center"/>
    </xf>
    <xf numFmtId="49" fontId="0" fillId="3" borderId="2" xfId="0" applyNumberFormat="1" applyFont="1" applyFill="1" applyBorder="1" applyAlignment="1" applyProtection="1">
      <alignment vertical="top"/>
    </xf>
    <xf numFmtId="0" fontId="0" fillId="3" borderId="3" xfId="0" applyFont="1" applyFill="1" applyBorder="1" applyAlignment="1" applyProtection="1">
      <alignment vertical="top"/>
    </xf>
    <xf numFmtId="0" fontId="0" fillId="0" borderId="0" xfId="0" applyFont="1" applyFill="1" applyProtection="1"/>
    <xf numFmtId="49" fontId="0" fillId="4" borderId="4" xfId="0" applyNumberFormat="1" applyFont="1" applyFill="1" applyBorder="1" applyAlignment="1" applyProtection="1">
      <alignment vertical="top"/>
    </xf>
    <xf numFmtId="0" fontId="0" fillId="4" borderId="5" xfId="0" applyFont="1" applyFill="1" applyBorder="1" applyAlignment="1" applyProtection="1">
      <alignment vertical="top"/>
    </xf>
    <xf numFmtId="164" fontId="0" fillId="4" borderId="5" xfId="0" applyNumberFormat="1" applyFont="1" applyFill="1" applyBorder="1" applyAlignment="1" applyProtection="1">
      <alignment vertical="top"/>
    </xf>
    <xf numFmtId="0" fontId="0" fillId="0" borderId="0" xfId="0" applyFont="1" applyProtection="1"/>
    <xf numFmtId="0" fontId="1" fillId="0" borderId="0" xfId="0" applyFont="1" applyBorder="1" applyAlignment="1" applyProtection="1">
      <alignment horizontal="center" vertical="top"/>
    </xf>
    <xf numFmtId="0" fontId="6" fillId="0" borderId="0" xfId="0" applyFont="1" applyProtection="1"/>
    <xf numFmtId="0" fontId="8" fillId="0" borderId="0" xfId="0" applyFont="1" applyAlignment="1" applyProtection="1"/>
    <xf numFmtId="0" fontId="11" fillId="0" borderId="0" xfId="0" applyFont="1" applyAlignment="1" applyProtection="1"/>
    <xf numFmtId="0" fontId="1" fillId="0" borderId="0" xfId="0" applyFont="1" applyBorder="1" applyAlignment="1" applyProtection="1">
      <alignment horizontal="left" vertical="top"/>
    </xf>
    <xf numFmtId="0" fontId="0" fillId="0" borderId="0" xfId="0" applyFont="1"/>
    <xf numFmtId="0" fontId="0" fillId="0" borderId="0" xfId="0" applyFont="1" applyBorder="1"/>
    <xf numFmtId="0" fontId="17" fillId="0" borderId="0" xfId="0" applyFont="1" applyBorder="1" applyAlignment="1">
      <alignment horizontal="left"/>
    </xf>
    <xf numFmtId="0" fontId="17" fillId="0" borderId="0" xfId="0" applyFont="1" applyAlignment="1">
      <alignment horizontal="left"/>
    </xf>
    <xf numFmtId="0" fontId="3" fillId="0" borderId="0" xfId="0" applyFont="1" applyAlignment="1" applyProtection="1"/>
    <xf numFmtId="0" fontId="2" fillId="2" borderId="0" xfId="0" applyFont="1" applyFill="1" applyAlignment="1">
      <alignment horizontal="centerContinuous" vertical="center" wrapText="1"/>
    </xf>
    <xf numFmtId="0" fontId="3" fillId="0" borderId="0" xfId="0" applyFont="1" applyAlignment="1" applyProtection="1">
      <alignment horizontal="centerContinuous"/>
    </xf>
    <xf numFmtId="0" fontId="2" fillId="2" borderId="0" xfId="0" applyFont="1" applyFill="1" applyAlignment="1">
      <alignment vertical="center"/>
    </xf>
    <xf numFmtId="0" fontId="3" fillId="2" borderId="0" xfId="0" applyFont="1" applyFill="1" applyAlignment="1"/>
    <xf numFmtId="2" fontId="3" fillId="2" borderId="0" xfId="0" applyNumberFormat="1" applyFont="1" applyFill="1" applyAlignment="1"/>
    <xf numFmtId="0" fontId="1" fillId="0" borderId="0" xfId="0" applyFont="1" applyFill="1" applyBorder="1" applyAlignment="1" applyProtection="1">
      <alignment vertical="top" wrapText="1"/>
    </xf>
    <xf numFmtId="0" fontId="1" fillId="0" borderId="0" xfId="0" applyFont="1" applyBorder="1" applyAlignment="1" applyProtection="1">
      <alignment vertical="top"/>
    </xf>
    <xf numFmtId="1" fontId="0" fillId="0" borderId="0" xfId="0" applyNumberFormat="1" applyFont="1" applyFill="1" applyBorder="1" applyAlignment="1" applyProtection="1">
      <alignment vertical="top" wrapText="1"/>
    </xf>
    <xf numFmtId="0" fontId="1" fillId="0" borderId="0" xfId="0" applyFont="1" applyBorder="1" applyAlignment="1" applyProtection="1">
      <alignment horizontal="centerContinuous" vertical="top"/>
    </xf>
    <xf numFmtId="0" fontId="0" fillId="0" borderId="0" xfId="0" applyAlignment="1">
      <alignment wrapText="1"/>
    </xf>
    <xf numFmtId="0" fontId="0" fillId="0" borderId="0" xfId="0" applyAlignment="1">
      <alignment vertical="top" wrapText="1"/>
    </xf>
    <xf numFmtId="0" fontId="4" fillId="0" borderId="0" xfId="0" applyFont="1" applyAlignment="1">
      <alignment vertical="center" wrapText="1"/>
    </xf>
    <xf numFmtId="0" fontId="0" fillId="0" borderId="0" xfId="0" applyFont="1" applyAlignment="1" applyProtection="1">
      <alignment horizontal="center" wrapText="1"/>
    </xf>
    <xf numFmtId="0" fontId="2" fillId="2" borderId="0" xfId="0" applyFont="1" applyFill="1" applyAlignment="1" applyProtection="1">
      <alignment horizontal="left" vertical="center"/>
    </xf>
    <xf numFmtId="0" fontId="2" fillId="2" borderId="0" xfId="0" applyFont="1" applyFill="1" applyAlignment="1" applyProtection="1">
      <alignment horizontal="centerContinuous" vertical="center" wrapText="1"/>
    </xf>
    <xf numFmtId="0" fontId="2" fillId="2" borderId="0" xfId="0" applyFont="1" applyFill="1" applyAlignment="1" applyProtection="1">
      <alignment horizontal="left" vertical="center" wrapText="1"/>
    </xf>
    <xf numFmtId="0" fontId="2" fillId="2" borderId="0" xfId="0" applyFont="1" applyFill="1" applyAlignment="1" applyProtection="1">
      <alignment vertical="center"/>
    </xf>
    <xf numFmtId="0" fontId="2" fillId="2" borderId="0" xfId="0" applyFont="1" applyFill="1" applyAlignment="1" applyProtection="1"/>
    <xf numFmtId="0" fontId="3" fillId="2" borderId="0" xfId="0" applyFont="1" applyFill="1" applyAlignment="1" applyProtection="1">
      <alignment horizontal="left"/>
    </xf>
    <xf numFmtId="0" fontId="3" fillId="2" borderId="0" xfId="0" applyFont="1" applyFill="1" applyAlignment="1" applyProtection="1"/>
    <xf numFmtId="2" fontId="3" fillId="2" borderId="0" xfId="0" applyNumberFormat="1" applyFont="1" applyFill="1" applyAlignment="1" applyProtection="1">
      <alignment horizontal="left"/>
    </xf>
    <xf numFmtId="2" fontId="3" fillId="2" borderId="0" xfId="0" applyNumberFormat="1" applyFont="1" applyFill="1" applyAlignment="1" applyProtection="1"/>
    <xf numFmtId="14" fontId="3" fillId="2" borderId="0" xfId="0" applyNumberFormat="1" applyFont="1" applyFill="1" applyAlignment="1" applyProtection="1">
      <alignment horizontal="left"/>
    </xf>
    <xf numFmtId="14" fontId="3" fillId="2" borderId="0" xfId="0" applyNumberFormat="1" applyFont="1" applyFill="1" applyAlignment="1" applyProtection="1"/>
    <xf numFmtId="0" fontId="0" fillId="2" borderId="0" xfId="0" applyFill="1" applyAlignment="1" applyProtection="1">
      <alignment horizontal="centerContinuous" vertical="center" wrapText="1"/>
    </xf>
    <xf numFmtId="0" fontId="2" fillId="0" borderId="0" xfId="0" applyFont="1" applyFill="1" applyAlignment="1" applyProtection="1">
      <alignment vertical="center"/>
    </xf>
    <xf numFmtId="0" fontId="3" fillId="0" borderId="0" xfId="0" applyFont="1" applyFill="1" applyAlignment="1" applyProtection="1"/>
    <xf numFmtId="2" fontId="3" fillId="0" borderId="0" xfId="0" applyNumberFormat="1" applyFont="1" applyFill="1" applyAlignment="1" applyProtection="1"/>
    <xf numFmtId="14" fontId="3" fillId="0" borderId="0" xfId="0" applyNumberFormat="1" applyFont="1" applyFill="1" applyAlignment="1" applyProtection="1"/>
    <xf numFmtId="0" fontId="13" fillId="0" borderId="0" xfId="0" applyFont="1" applyAlignment="1" applyProtection="1">
      <alignment horizontal="left"/>
    </xf>
    <xf numFmtId="0" fontId="14" fillId="0" borderId="0" xfId="0" applyFont="1" applyAlignment="1" applyProtection="1">
      <alignment horizontal="centerContinuous"/>
    </xf>
    <xf numFmtId="0" fontId="14" fillId="0" borderId="0" xfId="0" applyFont="1" applyAlignment="1" applyProtection="1"/>
    <xf numFmtId="0" fontId="1" fillId="0" borderId="0" xfId="0" applyFont="1" applyAlignment="1" applyProtection="1">
      <alignment horizontal="left"/>
    </xf>
    <xf numFmtId="0" fontId="0" fillId="0" borderId="0" xfId="0" applyFont="1" applyAlignment="1" applyProtection="1"/>
    <xf numFmtId="0" fontId="0" fillId="0" borderId="0" xfId="0" applyFont="1" applyAlignment="1" applyProtection="1">
      <alignment horizontal="left"/>
    </xf>
    <xf numFmtId="0" fontId="0" fillId="0" borderId="0" xfId="0" applyBorder="1" applyAlignment="1" applyProtection="1">
      <alignment wrapText="1"/>
    </xf>
    <xf numFmtId="0" fontId="1" fillId="0" borderId="6" xfId="0" applyFont="1" applyBorder="1" applyAlignment="1" applyProtection="1">
      <alignment wrapText="1"/>
    </xf>
    <xf numFmtId="0" fontId="1" fillId="0" borderId="6" xfId="0" applyFont="1" applyBorder="1" applyAlignment="1" applyProtection="1"/>
    <xf numFmtId="0" fontId="2" fillId="2" borderId="0" xfId="0" applyFont="1" applyFill="1" applyAlignment="1" applyProtection="1">
      <alignment vertical="center" wrapText="1"/>
    </xf>
    <xf numFmtId="0" fontId="1" fillId="0" borderId="6" xfId="0" applyFont="1" applyBorder="1" applyAlignment="1" applyProtection="1">
      <alignment horizontal="center" wrapText="1"/>
    </xf>
    <xf numFmtId="0" fontId="0" fillId="0" borderId="0" xfId="0" applyFill="1" applyProtection="1"/>
    <xf numFmtId="0" fontId="0" fillId="0" borderId="0" xfId="0" applyFill="1" applyBorder="1" applyAlignment="1" applyProtection="1">
      <alignment wrapText="1"/>
    </xf>
    <xf numFmtId="49" fontId="0" fillId="4" borderId="5" xfId="0" applyNumberFormat="1" applyFont="1" applyFill="1" applyBorder="1" applyAlignment="1" applyProtection="1">
      <alignment vertical="top"/>
    </xf>
    <xf numFmtId="49" fontId="0" fillId="3" borderId="3" xfId="0" applyNumberFormat="1" applyFont="1" applyFill="1" applyBorder="1" applyAlignment="1" applyProtection="1">
      <alignment vertical="top"/>
    </xf>
    <xf numFmtId="165" fontId="0" fillId="0" borderId="0" xfId="0" applyNumberFormat="1"/>
    <xf numFmtId="166" fontId="0" fillId="0" borderId="0" xfId="0" applyNumberFormat="1"/>
    <xf numFmtId="0" fontId="3" fillId="0" borderId="0" xfId="0" applyFont="1" applyAlignment="1" applyProtection="1">
      <alignment wrapText="1"/>
    </xf>
    <xf numFmtId="0" fontId="0" fillId="0" borderId="0" xfId="0" applyAlignment="1" applyProtection="1">
      <alignment wrapText="1"/>
    </xf>
    <xf numFmtId="0" fontId="1" fillId="0" borderId="0" xfId="0" applyFont="1" applyBorder="1" applyAlignment="1" applyProtection="1">
      <alignment vertical="top" wrapText="1"/>
    </xf>
    <xf numFmtId="0" fontId="1" fillId="0" borderId="0" xfId="0" applyFont="1" applyBorder="1" applyAlignment="1" applyProtection="1">
      <alignment horizontal="left" vertical="top" wrapText="1"/>
    </xf>
    <xf numFmtId="0" fontId="19" fillId="0" borderId="0" xfId="0" applyFont="1" applyAlignment="1">
      <alignment horizontal="centerContinuous" vertical="center" wrapText="1"/>
    </xf>
    <xf numFmtId="0" fontId="20" fillId="0" borderId="0" xfId="0" applyFont="1" applyAlignment="1">
      <alignment horizontal="centerContinuous" vertical="center" wrapText="1"/>
    </xf>
    <xf numFmtId="0" fontId="0" fillId="0" borderId="0" xfId="0" applyFont="1" applyAlignment="1">
      <alignment horizontal="centerContinuous" wrapText="1"/>
    </xf>
    <xf numFmtId="0" fontId="1" fillId="0" borderId="0" xfId="0" applyFont="1" applyBorder="1" applyAlignment="1" applyProtection="1">
      <alignment horizontal="centerContinuous" vertical="top" wrapText="1"/>
    </xf>
    <xf numFmtId="49" fontId="0" fillId="4" borderId="5" xfId="0" applyNumberFormat="1" applyFont="1" applyFill="1" applyBorder="1" applyAlignment="1" applyProtection="1">
      <alignment vertical="top" wrapText="1"/>
    </xf>
    <xf numFmtId="0" fontId="3" fillId="2" borderId="0" xfId="0" applyFont="1" applyFill="1" applyAlignment="1" applyProtection="1">
      <alignment wrapText="1"/>
    </xf>
    <xf numFmtId="2" fontId="3" fillId="2" borderId="0" xfId="0" applyNumberFormat="1" applyFont="1" applyFill="1" applyAlignment="1" applyProtection="1">
      <alignment wrapText="1"/>
    </xf>
    <xf numFmtId="14" fontId="3" fillId="2" borderId="0" xfId="0" applyNumberFormat="1" applyFont="1" applyFill="1" applyAlignment="1" applyProtection="1">
      <alignment wrapText="1"/>
    </xf>
    <xf numFmtId="0" fontId="2" fillId="2" borderId="0" xfId="0" applyFont="1" applyFill="1" applyAlignment="1" applyProtection="1">
      <alignment horizontal="right" vertical="center" wrapText="1"/>
    </xf>
    <xf numFmtId="0" fontId="2" fillId="2" borderId="0" xfId="0" applyFont="1" applyFill="1" applyAlignment="1" applyProtection="1">
      <alignment horizontal="right"/>
    </xf>
    <xf numFmtId="0" fontId="0" fillId="0" borderId="0" xfId="0" applyFill="1"/>
    <xf numFmtId="0" fontId="1" fillId="0" borderId="0" xfId="0" applyFont="1" applyFill="1" applyBorder="1" applyAlignment="1" applyProtection="1">
      <alignment horizontal="centerContinuous" vertical="top"/>
    </xf>
    <xf numFmtId="0" fontId="21" fillId="0" borderId="0" xfId="0" applyFont="1" applyAlignment="1">
      <alignment vertical="center" wrapText="1"/>
    </xf>
    <xf numFmtId="14" fontId="3" fillId="2" borderId="0" xfId="0" applyNumberFormat="1" applyFont="1" applyFill="1" applyAlignment="1">
      <alignment horizontal="left"/>
    </xf>
    <xf numFmtId="0" fontId="2" fillId="0" borderId="0" xfId="0" applyFont="1" applyFill="1" applyAlignment="1">
      <alignment vertical="center"/>
    </xf>
    <xf numFmtId="0" fontId="3" fillId="0" borderId="0" xfId="0" applyFont="1" applyFill="1" applyAlignment="1"/>
    <xf numFmtId="2" fontId="3" fillId="0" borderId="0" xfId="0" applyNumberFormat="1" applyFont="1" applyFill="1" applyAlignment="1"/>
    <xf numFmtId="14" fontId="3" fillId="0" borderId="0" xfId="0" applyNumberFormat="1" applyFont="1" applyFill="1" applyAlignment="1"/>
    <xf numFmtId="0" fontId="0" fillId="3" borderId="12" xfId="0" applyFont="1" applyFill="1" applyBorder="1" applyAlignment="1" applyProtection="1">
      <alignment vertical="top"/>
    </xf>
    <xf numFmtId="0" fontId="0" fillId="4" borderId="7" xfId="0" applyFont="1" applyFill="1" applyBorder="1" applyAlignment="1" applyProtection="1">
      <alignment vertical="top" wrapText="1"/>
    </xf>
    <xf numFmtId="0" fontId="0" fillId="0" borderId="0" xfId="0" applyBorder="1" applyProtection="1">
      <protection locked="0"/>
    </xf>
    <xf numFmtId="1" fontId="5" fillId="3" borderId="2" xfId="0" applyNumberFormat="1" applyFont="1" applyFill="1" applyBorder="1" applyAlignment="1" applyProtection="1">
      <alignment vertical="center"/>
    </xf>
    <xf numFmtId="1" fontId="5" fillId="4" borderId="4" xfId="0" applyNumberFormat="1" applyFont="1" applyFill="1" applyBorder="1" applyAlignment="1" applyProtection="1">
      <alignment vertical="center"/>
    </xf>
    <xf numFmtId="1" fontId="5" fillId="3" borderId="18" xfId="0" applyNumberFormat="1" applyFont="1" applyFill="1" applyBorder="1" applyAlignment="1" applyProtection="1">
      <alignment vertical="center"/>
    </xf>
    <xf numFmtId="49" fontId="0" fillId="4" borderId="7" xfId="0" applyNumberFormat="1" applyFont="1" applyFill="1" applyBorder="1" applyAlignment="1" applyProtection="1">
      <alignment vertical="top"/>
    </xf>
    <xf numFmtId="0" fontId="7" fillId="0" borderId="0" xfId="0" applyFont="1" applyFill="1" applyProtection="1"/>
    <xf numFmtId="0" fontId="9" fillId="0" borderId="0" xfId="0" applyFont="1" applyFill="1" applyProtection="1"/>
    <xf numFmtId="0" fontId="9" fillId="0" borderId="0" xfId="0" applyFont="1" applyFill="1" applyAlignment="1" applyProtection="1">
      <alignment horizontal="left" vertical="top" wrapText="1"/>
    </xf>
    <xf numFmtId="0" fontId="24" fillId="0" borderId="0" xfId="0" applyFont="1" applyFill="1" applyAlignment="1" applyProtection="1">
      <alignment horizontal="right"/>
    </xf>
    <xf numFmtId="0" fontId="0" fillId="5" borderId="0" xfId="0" applyFill="1" applyBorder="1" applyAlignment="1" applyProtection="1">
      <alignment horizontal="center"/>
      <protection locked="0"/>
    </xf>
    <xf numFmtId="0" fontId="0" fillId="0" borderId="0" xfId="0" applyBorder="1" applyAlignment="1" applyProtection="1">
      <alignment wrapText="1"/>
      <protection locked="0"/>
    </xf>
    <xf numFmtId="0" fontId="0" fillId="5" borderId="22" xfId="0" applyFill="1" applyBorder="1" applyAlignment="1" applyProtection="1">
      <alignment horizontal="center"/>
      <protection locked="0"/>
    </xf>
    <xf numFmtId="0" fontId="0" fillId="0" borderId="22" xfId="0" applyBorder="1" applyAlignment="1" applyProtection="1">
      <alignment wrapText="1"/>
      <protection locked="0"/>
    </xf>
    <xf numFmtId="0" fontId="0" fillId="0" borderId="0" xfId="0" applyBorder="1" applyAlignment="1">
      <alignment wrapText="1"/>
    </xf>
    <xf numFmtId="0" fontId="7" fillId="0" borderId="0" xfId="0" applyFont="1" applyFill="1" applyAlignment="1" applyProtection="1">
      <alignment horizontal="centerContinuous"/>
    </xf>
    <xf numFmtId="0" fontId="25" fillId="0" borderId="0" xfId="0" applyFont="1"/>
    <xf numFmtId="49" fontId="0" fillId="3" borderId="9" xfId="0" applyNumberFormat="1" applyFont="1" applyFill="1" applyBorder="1" applyAlignment="1" applyProtection="1">
      <alignment vertical="top"/>
    </xf>
    <xf numFmtId="1" fontId="5" fillId="4" borderId="5" xfId="0" applyNumberFormat="1" applyFont="1" applyFill="1" applyBorder="1" applyAlignment="1" applyProtection="1">
      <alignment vertical="center"/>
    </xf>
    <xf numFmtId="0" fontId="0" fillId="0" borderId="10" xfId="0" applyFill="1" applyBorder="1" applyAlignment="1" applyProtection="1">
      <alignment horizontal="center"/>
    </xf>
    <xf numFmtId="0" fontId="0" fillId="0" borderId="0" xfId="0" applyFill="1" applyBorder="1" applyAlignment="1" applyProtection="1">
      <alignment horizontal="center"/>
    </xf>
    <xf numFmtId="0" fontId="15" fillId="0" borderId="0" xfId="0" applyFont="1" applyAlignment="1" applyProtection="1"/>
    <xf numFmtId="0" fontId="0" fillId="0" borderId="22" xfId="0" applyNumberFormat="1" applyBorder="1" applyProtection="1">
      <protection locked="0"/>
    </xf>
    <xf numFmtId="0" fontId="0" fillId="0" borderId="0" xfId="0" applyNumberFormat="1" applyBorder="1" applyProtection="1">
      <protection locked="0"/>
    </xf>
    <xf numFmtId="0" fontId="0" fillId="0" borderId="0" xfId="0" applyNumberFormat="1" applyBorder="1"/>
    <xf numFmtId="0" fontId="0" fillId="0" borderId="0" xfId="0" applyNumberFormat="1"/>
    <xf numFmtId="167" fontId="0" fillId="0" borderId="22" xfId="1" applyNumberFormat="1" applyFont="1" applyBorder="1" applyProtection="1">
      <protection locked="0"/>
    </xf>
    <xf numFmtId="167" fontId="0" fillId="0" borderId="0" xfId="1" applyNumberFormat="1" applyFont="1" applyBorder="1" applyProtection="1">
      <protection locked="0"/>
    </xf>
    <xf numFmtId="167" fontId="0" fillId="0" borderId="0" xfId="1" applyNumberFormat="1" applyFont="1" applyBorder="1"/>
    <xf numFmtId="167" fontId="0" fillId="0" borderId="0" xfId="1" applyNumberFormat="1" applyFont="1"/>
    <xf numFmtId="0" fontId="0" fillId="4" borderId="23" xfId="0" applyNumberFormat="1" applyFont="1" applyFill="1" applyBorder="1" applyAlignment="1" applyProtection="1">
      <alignment vertical="top" wrapText="1"/>
    </xf>
    <xf numFmtId="0" fontId="1" fillId="0" borderId="24" xfId="0" applyFont="1" applyBorder="1" applyAlignment="1" applyProtection="1">
      <alignment vertical="top"/>
    </xf>
    <xf numFmtId="0" fontId="1" fillId="0" borderId="21" xfId="0" applyFont="1" applyBorder="1" applyAlignment="1" applyProtection="1">
      <alignment horizontal="centerContinuous" vertical="top"/>
    </xf>
    <xf numFmtId="0" fontId="1" fillId="0" borderId="25" xfId="0" applyFont="1" applyBorder="1" applyAlignment="1" applyProtection="1">
      <alignment vertical="top"/>
    </xf>
    <xf numFmtId="0" fontId="1" fillId="0" borderId="24" xfId="0" applyFont="1" applyBorder="1" applyAlignment="1" applyProtection="1">
      <alignment horizontal="centerContinuous" vertical="top" wrapText="1"/>
    </xf>
    <xf numFmtId="0" fontId="0" fillId="0" borderId="21" xfId="0" applyBorder="1" applyAlignment="1" applyProtection="1">
      <alignment horizontal="centerContinuous" vertical="top" wrapText="1"/>
    </xf>
    <xf numFmtId="0" fontId="0" fillId="0" borderId="25" xfId="0" applyBorder="1" applyAlignment="1" applyProtection="1">
      <alignment horizontal="centerContinuous" vertical="top" wrapText="1"/>
    </xf>
    <xf numFmtId="0" fontId="1" fillId="0" borderId="24" xfId="0" applyFont="1" applyBorder="1" applyAlignment="1" applyProtection="1">
      <alignment horizontal="centerContinuous" vertical="top"/>
    </xf>
    <xf numFmtId="0" fontId="1" fillId="0" borderId="25" xfId="0" applyFont="1" applyBorder="1" applyAlignment="1" applyProtection="1">
      <alignment horizontal="centerContinuous" vertical="top"/>
    </xf>
    <xf numFmtId="0" fontId="2" fillId="2" borderId="0" xfId="0" applyFont="1" applyFill="1" applyBorder="1" applyAlignment="1" applyProtection="1">
      <alignment horizontal="centerContinuous" vertical="center" wrapText="1"/>
    </xf>
    <xf numFmtId="0" fontId="2" fillId="2" borderId="0" xfId="0" applyFont="1" applyFill="1" applyBorder="1" applyAlignment="1" applyProtection="1">
      <alignment horizontal="left" vertical="center"/>
    </xf>
    <xf numFmtId="0" fontId="3" fillId="2" borderId="0" xfId="0" applyFont="1" applyFill="1" applyBorder="1" applyAlignment="1" applyProtection="1">
      <alignment horizontal="left"/>
    </xf>
    <xf numFmtId="2" fontId="3" fillId="2" borderId="0" xfId="0" applyNumberFormat="1" applyFont="1" applyFill="1" applyBorder="1" applyAlignment="1" applyProtection="1">
      <alignment horizontal="left"/>
    </xf>
    <xf numFmtId="14" fontId="3" fillId="2" borderId="0" xfId="0" applyNumberFormat="1" applyFont="1" applyFill="1" applyBorder="1" applyAlignment="1" applyProtection="1">
      <alignment horizontal="left"/>
    </xf>
    <xf numFmtId="0" fontId="24" fillId="0" borderId="0" xfId="0" applyFont="1" applyFill="1" applyBorder="1" applyAlignment="1" applyProtection="1">
      <alignment horizontal="right"/>
    </xf>
    <xf numFmtId="0" fontId="14" fillId="0" borderId="0" xfId="0" applyFont="1" applyBorder="1" applyAlignment="1" applyProtection="1">
      <alignment horizontal="centerContinuous"/>
    </xf>
    <xf numFmtId="0" fontId="0" fillId="0" borderId="0" xfId="0" applyFont="1" applyBorder="1" applyAlignment="1" applyProtection="1"/>
    <xf numFmtId="0" fontId="22" fillId="0" borderId="0" xfId="0" applyFont="1" applyBorder="1" applyAlignment="1" applyProtection="1"/>
    <xf numFmtId="0" fontId="0" fillId="0" borderId="0" xfId="0" applyFont="1" applyBorder="1" applyAlignment="1" applyProtection="1">
      <alignment horizontal="left"/>
    </xf>
    <xf numFmtId="0" fontId="0" fillId="0" borderId="0" xfId="0" applyFont="1" applyBorder="1" applyProtection="1"/>
    <xf numFmtId="0" fontId="19" fillId="0" borderId="0" xfId="0" applyFont="1" applyAlignment="1" applyProtection="1">
      <alignment horizontal="centerContinuous" vertical="center" wrapText="1"/>
    </xf>
    <xf numFmtId="0" fontId="19" fillId="0" borderId="0" xfId="0" applyFont="1" applyAlignment="1">
      <alignment horizontal="left" vertical="center"/>
    </xf>
    <xf numFmtId="0" fontId="19" fillId="0" borderId="0" xfId="0" applyFont="1" applyAlignment="1" applyProtection="1">
      <alignment horizontal="left" vertical="center"/>
    </xf>
    <xf numFmtId="0" fontId="19" fillId="0" borderId="0" xfId="0" applyFont="1" applyAlignment="1">
      <alignment horizontal="left" vertical="center" wrapText="1"/>
    </xf>
    <xf numFmtId="0" fontId="0" fillId="0" borderId="0" xfId="0" applyAlignment="1" applyProtection="1">
      <alignment horizontal="left"/>
    </xf>
    <xf numFmtId="0" fontId="1" fillId="0" borderId="0" xfId="0" applyFont="1" applyFill="1" applyBorder="1" applyAlignment="1" applyProtection="1">
      <alignment vertical="top"/>
    </xf>
    <xf numFmtId="0" fontId="0" fillId="5" borderId="22" xfId="0" applyFill="1" applyBorder="1" applyAlignment="1" applyProtection="1">
      <alignment horizontal="center"/>
    </xf>
    <xf numFmtId="0" fontId="0" fillId="0" borderId="22" xfId="0" applyBorder="1" applyAlignment="1" applyProtection="1">
      <alignment wrapText="1"/>
    </xf>
    <xf numFmtId="165" fontId="0" fillId="0" borderId="0" xfId="0" applyNumberFormat="1" applyProtection="1"/>
    <xf numFmtId="166" fontId="0" fillId="0" borderId="0" xfId="0" applyNumberFormat="1" applyProtection="1"/>
    <xf numFmtId="0" fontId="0" fillId="5" borderId="0" xfId="0" applyFill="1" applyBorder="1" applyAlignment="1" applyProtection="1">
      <alignment horizontal="center"/>
    </xf>
    <xf numFmtId="0" fontId="0" fillId="0" borderId="0" xfId="0" applyBorder="1" applyProtection="1"/>
    <xf numFmtId="0" fontId="1" fillId="0" borderId="0" xfId="0" applyFont="1" applyBorder="1" applyAlignment="1" applyProtection="1">
      <alignment wrapText="1"/>
    </xf>
    <xf numFmtId="0" fontId="1" fillId="0" borderId="0" xfId="0" applyFont="1" applyBorder="1" applyAlignment="1" applyProtection="1">
      <alignment horizontal="center" wrapText="1"/>
    </xf>
    <xf numFmtId="0" fontId="1" fillId="0" borderId="0" xfId="0" applyFont="1" applyFill="1" applyBorder="1" applyAlignment="1" applyProtection="1">
      <alignment horizontal="center" wrapText="1"/>
    </xf>
    <xf numFmtId="0" fontId="0" fillId="0" borderId="5" xfId="0" applyFont="1" applyBorder="1" applyAlignment="1" applyProtection="1">
      <alignment horizontal="center"/>
    </xf>
    <xf numFmtId="0" fontId="0" fillId="0" borderId="5" xfId="0" applyFont="1" applyFill="1" applyBorder="1" applyProtection="1"/>
    <xf numFmtId="0" fontId="0" fillId="0" borderId="5" xfId="0" applyFont="1" applyBorder="1" applyProtection="1"/>
    <xf numFmtId="0" fontId="0" fillId="0" borderId="5" xfId="0" applyBorder="1"/>
    <xf numFmtId="1" fontId="5" fillId="3" borderId="3" xfId="0" applyNumberFormat="1" applyFont="1" applyFill="1" applyBorder="1" applyAlignment="1" applyProtection="1">
      <alignment vertical="center"/>
    </xf>
    <xf numFmtId="49" fontId="0" fillId="3" borderId="3" xfId="0" applyNumberFormat="1" applyFont="1" applyFill="1" applyBorder="1" applyAlignment="1" applyProtection="1">
      <alignment vertical="top" wrapText="1"/>
    </xf>
    <xf numFmtId="0" fontId="0" fillId="3" borderId="3" xfId="0" applyNumberFormat="1" applyFont="1" applyFill="1" applyBorder="1" applyAlignment="1" applyProtection="1">
      <alignment vertical="top" wrapText="1"/>
    </xf>
    <xf numFmtId="0" fontId="0" fillId="3" borderId="26" xfId="0" applyNumberFormat="1" applyFont="1" applyFill="1" applyBorder="1" applyAlignment="1" applyProtection="1">
      <alignment vertical="top" wrapText="1"/>
    </xf>
    <xf numFmtId="0" fontId="3" fillId="0" borderId="0" xfId="0" applyFont="1" applyAlignment="1">
      <alignment vertical="top" wrapText="1"/>
    </xf>
    <xf numFmtId="0" fontId="0" fillId="4" borderId="4" xfId="0" applyNumberFormat="1" applyFont="1" applyFill="1" applyBorder="1" applyAlignment="1" applyProtection="1">
      <alignment vertical="top"/>
    </xf>
    <xf numFmtId="0" fontId="0" fillId="0" borderId="28" xfId="0" applyFont="1" applyFill="1" applyBorder="1" applyProtection="1"/>
    <xf numFmtId="0" fontId="0" fillId="0" borderId="0" xfId="0" applyFont="1" applyFill="1" applyBorder="1" applyProtection="1"/>
    <xf numFmtId="0" fontId="0" fillId="0" borderId="28" xfId="0" applyFont="1" applyBorder="1" applyProtection="1"/>
    <xf numFmtId="0" fontId="0" fillId="0" borderId="28" xfId="0" applyBorder="1"/>
    <xf numFmtId="0" fontId="0" fillId="0" borderId="0" xfId="0" applyBorder="1"/>
    <xf numFmtId="0" fontId="1" fillId="0" borderId="0" xfId="0" applyFont="1" applyFill="1" applyBorder="1" applyAlignment="1" applyProtection="1">
      <alignment horizontal="left" vertical="top" wrapText="1"/>
    </xf>
    <xf numFmtId="0" fontId="25" fillId="0" borderId="0" xfId="0" applyNumberFormat="1" applyFont="1"/>
    <xf numFmtId="0" fontId="25" fillId="0" borderId="0" xfId="0" applyNumberFormat="1" applyFont="1" applyFill="1"/>
    <xf numFmtId="0" fontId="25" fillId="0" borderId="0" xfId="0" applyNumberFormat="1" applyFont="1" applyFill="1" applyBorder="1"/>
    <xf numFmtId="0" fontId="0" fillId="0" borderId="0" xfId="0" applyFill="1" applyBorder="1"/>
    <xf numFmtId="0" fontId="0" fillId="0" borderId="0" xfId="0" applyFont="1" applyFill="1" applyBorder="1"/>
    <xf numFmtId="0" fontId="1" fillId="0" borderId="29" xfId="0" applyFont="1" applyFill="1" applyBorder="1"/>
    <xf numFmtId="0" fontId="25" fillId="0" borderId="29" xfId="0" applyFont="1" applyFill="1" applyBorder="1"/>
    <xf numFmtId="0" fontId="0" fillId="0" borderId="0" xfId="0" applyFont="1" applyFill="1"/>
    <xf numFmtId="0" fontId="27" fillId="0" borderId="30" xfId="0" applyFont="1" applyFill="1" applyBorder="1"/>
    <xf numFmtId="0" fontId="25" fillId="0" borderId="0" xfId="0" applyFont="1" applyFill="1"/>
    <xf numFmtId="0" fontId="25" fillId="0" borderId="31" xfId="0" applyFont="1" applyFill="1" applyBorder="1"/>
    <xf numFmtId="0" fontId="0" fillId="0" borderId="28" xfId="0" applyFont="1" applyFill="1" applyBorder="1" applyAlignment="1" applyProtection="1">
      <alignment horizontal="center"/>
    </xf>
    <xf numFmtId="0" fontId="0" fillId="0" borderId="0" xfId="0" applyFont="1" applyFill="1" applyBorder="1" applyAlignment="1" applyProtection="1">
      <alignment horizontal="center"/>
    </xf>
    <xf numFmtId="0" fontId="0" fillId="0" borderId="1" xfId="0" applyFont="1" applyFill="1" applyBorder="1" applyAlignment="1" applyProtection="1">
      <alignment horizontal="center"/>
    </xf>
    <xf numFmtId="0" fontId="3" fillId="0" borderId="0" xfId="0" applyFont="1" applyAlignment="1">
      <alignment vertical="center" wrapText="1"/>
    </xf>
    <xf numFmtId="0" fontId="10" fillId="0" borderId="0" xfId="0" applyFont="1" applyFill="1" applyBorder="1" applyAlignment="1" applyProtection="1"/>
    <xf numFmtId="0" fontId="10" fillId="0" borderId="14" xfId="0" applyFont="1" applyFill="1" applyBorder="1" applyAlignment="1" applyProtection="1">
      <alignment horizontal="center" wrapText="1"/>
    </xf>
    <xf numFmtId="0" fontId="10" fillId="0" borderId="37" xfId="0" applyFont="1" applyFill="1" applyBorder="1" applyAlignment="1" applyProtection="1">
      <alignment horizontal="center" wrapText="1"/>
    </xf>
    <xf numFmtId="0" fontId="2" fillId="0" borderId="0" xfId="0" applyFont="1" applyFill="1" applyAlignment="1" applyProtection="1">
      <alignment horizontal="left" vertical="center" wrapText="1"/>
    </xf>
    <xf numFmtId="0" fontId="1" fillId="0" borderId="0" xfId="0" applyFont="1" applyFill="1" applyBorder="1" applyAlignment="1" applyProtection="1">
      <alignment horizontal="centerContinuous" vertical="top" wrapText="1"/>
    </xf>
    <xf numFmtId="0" fontId="14" fillId="0" borderId="0" xfId="0" applyFont="1" applyFill="1" applyAlignment="1" applyProtection="1">
      <alignment horizontal="centerContinuous"/>
    </xf>
    <xf numFmtId="0" fontId="0" fillId="0" borderId="0" xfId="0" applyFont="1" applyFill="1" applyAlignment="1" applyProtection="1"/>
    <xf numFmtId="0" fontId="0" fillId="0" borderId="0" xfId="0" applyFont="1" applyFill="1" applyAlignment="1" applyProtection="1">
      <alignment horizontal="left"/>
    </xf>
    <xf numFmtId="1" fontId="5" fillId="3" borderId="18" xfId="0" applyNumberFormat="1" applyFont="1" applyFill="1" applyBorder="1" applyAlignment="1">
      <alignment vertical="center"/>
    </xf>
    <xf numFmtId="1" fontId="5" fillId="4" borderId="4" xfId="0" applyNumberFormat="1" applyFont="1" applyFill="1" applyBorder="1" applyAlignment="1">
      <alignment vertical="center"/>
    </xf>
    <xf numFmtId="0" fontId="0" fillId="7" borderId="38" xfId="0" applyFont="1" applyFill="1" applyBorder="1" applyProtection="1"/>
    <xf numFmtId="0" fontId="0" fillId="4" borderId="7" xfId="0" applyFont="1" applyFill="1" applyBorder="1" applyAlignment="1" applyProtection="1">
      <alignment vertical="top"/>
    </xf>
    <xf numFmtId="0" fontId="0" fillId="0" borderId="16" xfId="0" applyFont="1" applyBorder="1" applyAlignment="1" applyProtection="1">
      <alignment horizontal="center"/>
    </xf>
    <xf numFmtId="0" fontId="0" fillId="0" borderId="3" xfId="0" applyFont="1" applyFill="1" applyBorder="1" applyProtection="1"/>
    <xf numFmtId="0" fontId="16" fillId="0" borderId="7" xfId="0" applyFont="1" applyFill="1" applyBorder="1" applyAlignment="1" applyProtection="1">
      <alignment horizontal="left" vertical="top" wrapText="1"/>
      <protection locked="0"/>
    </xf>
    <xf numFmtId="0" fontId="6" fillId="0" borderId="0" xfId="0" applyFont="1" applyProtection="1">
      <protection locked="0"/>
    </xf>
    <xf numFmtId="0" fontId="1" fillId="8" borderId="6" xfId="0" applyFont="1" applyFill="1" applyBorder="1"/>
    <xf numFmtId="0" fontId="3" fillId="0" borderId="5" xfId="0" applyFont="1" applyBorder="1" applyAlignment="1">
      <alignment vertical="top" wrapText="1"/>
    </xf>
    <xf numFmtId="0" fontId="19" fillId="0" borderId="0" xfId="0" applyFont="1" applyAlignment="1">
      <alignment horizontal="centerContinuous" vertical="center"/>
    </xf>
    <xf numFmtId="1" fontId="1" fillId="0" borderId="0" xfId="0" applyNumberFormat="1" applyFont="1" applyFill="1" applyBorder="1" applyAlignment="1" applyProtection="1">
      <alignment vertical="top"/>
    </xf>
    <xf numFmtId="0" fontId="10" fillId="0" borderId="0" xfId="0" applyFont="1" applyFill="1" applyProtection="1"/>
    <xf numFmtId="14" fontId="1" fillId="0" borderId="0" xfId="0" applyNumberFormat="1" applyFont="1" applyFill="1" applyAlignment="1">
      <alignment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5" fillId="0" borderId="20" xfId="0" applyFont="1" applyFill="1" applyBorder="1" applyAlignment="1" applyProtection="1">
      <alignment horizontal="center" wrapText="1"/>
    </xf>
    <xf numFmtId="0" fontId="5" fillId="0" borderId="19" xfId="0" applyFont="1" applyFill="1" applyBorder="1" applyAlignment="1" applyProtection="1">
      <alignment horizontal="center" wrapText="1"/>
    </xf>
    <xf numFmtId="0" fontId="5" fillId="0" borderId="14" xfId="0" applyFont="1" applyFill="1" applyBorder="1" applyAlignment="1" applyProtection="1">
      <alignment horizontal="center" wrapText="1"/>
    </xf>
    <xf numFmtId="0" fontId="5" fillId="0" borderId="15" xfId="0" applyFont="1" applyFill="1" applyBorder="1" applyAlignment="1" applyProtection="1">
      <alignment horizontal="center" wrapText="1"/>
    </xf>
    <xf numFmtId="0" fontId="0" fillId="0" borderId="16"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169" fontId="0" fillId="0" borderId="16" xfId="0" applyNumberFormat="1" applyBorder="1" applyAlignment="1" applyProtection="1">
      <alignment horizontal="left" vertical="top" wrapText="1"/>
      <protection locked="0"/>
    </xf>
    <xf numFmtId="165" fontId="0" fillId="0" borderId="16" xfId="0" applyNumberFormat="1" applyBorder="1" applyAlignment="1" applyProtection="1">
      <alignment horizontal="left" vertical="top" wrapText="1"/>
      <protection locked="0"/>
    </xf>
    <xf numFmtId="0" fontId="0" fillId="0" borderId="0" xfId="0" applyAlignment="1" applyProtection="1">
      <alignment horizontal="left" vertical="top" wrapText="1"/>
    </xf>
    <xf numFmtId="0" fontId="5" fillId="0" borderId="13" xfId="0" applyFont="1" applyFill="1" applyBorder="1" applyAlignment="1" applyProtection="1">
      <alignment horizontal="center" wrapText="1"/>
    </xf>
    <xf numFmtId="0" fontId="0" fillId="0" borderId="4" xfId="0" applyBorder="1" applyAlignment="1" applyProtection="1">
      <alignment horizontal="left" vertical="top" wrapText="1"/>
      <protection locked="0"/>
    </xf>
    <xf numFmtId="0" fontId="0" fillId="0" borderId="0" xfId="0" applyAlignment="1">
      <alignment horizontal="left" vertical="top"/>
    </xf>
    <xf numFmtId="0" fontId="0" fillId="0" borderId="5" xfId="0" applyBorder="1" applyAlignment="1" applyProtection="1">
      <alignment horizontal="left" vertical="top" wrapText="1"/>
      <protection locked="0"/>
    </xf>
    <xf numFmtId="0" fontId="0" fillId="0" borderId="0" xfId="0" applyAlignment="1">
      <alignment horizontal="left" vertical="top" wrapText="1"/>
    </xf>
    <xf numFmtId="2" fontId="0" fillId="0" borderId="2" xfId="0" applyNumberFormat="1" applyFill="1" applyBorder="1" applyAlignment="1">
      <alignment horizontal="left" vertical="top" wrapText="1"/>
    </xf>
    <xf numFmtId="14" fontId="0" fillId="0" borderId="3" xfId="0" applyNumberFormat="1" applyFill="1" applyBorder="1" applyAlignment="1">
      <alignment horizontal="left" vertical="top" wrapText="1"/>
    </xf>
    <xf numFmtId="0" fontId="0" fillId="0" borderId="12" xfId="0" applyFill="1" applyBorder="1" applyAlignment="1">
      <alignment horizontal="left" vertical="top" wrapText="1"/>
    </xf>
    <xf numFmtId="2" fontId="0" fillId="0" borderId="4" xfId="0" applyNumberFormat="1" applyFill="1" applyBorder="1" applyAlignment="1">
      <alignment horizontal="left" vertical="top" wrapText="1"/>
    </xf>
    <xf numFmtId="0" fontId="0" fillId="0" borderId="5" xfId="0" applyFill="1" applyBorder="1" applyAlignment="1">
      <alignment horizontal="left" vertical="top" wrapText="1"/>
    </xf>
    <xf numFmtId="0" fontId="0" fillId="0" borderId="7" xfId="0" applyFill="1" applyBorder="1" applyAlignment="1">
      <alignment horizontal="left" vertical="top" wrapText="1"/>
    </xf>
    <xf numFmtId="2" fontId="0" fillId="0" borderId="39" xfId="0" applyNumberFormat="1" applyFill="1" applyBorder="1" applyAlignment="1">
      <alignment horizontal="left" vertical="top" wrapText="1"/>
    </xf>
    <xf numFmtId="0" fontId="0" fillId="0" borderId="16" xfId="0" applyFill="1" applyBorder="1" applyAlignment="1">
      <alignment horizontal="left" vertical="top" wrapText="1"/>
    </xf>
    <xf numFmtId="0" fontId="0" fillId="0" borderId="17" xfId="0" applyFill="1" applyBorder="1" applyAlignment="1">
      <alignment horizontal="left" vertical="top" wrapText="1"/>
    </xf>
    <xf numFmtId="0" fontId="5" fillId="0" borderId="8" xfId="0" applyFont="1" applyFill="1" applyBorder="1" applyAlignment="1" applyProtection="1">
      <alignment horizontal="center" wrapText="1"/>
    </xf>
    <xf numFmtId="0" fontId="0" fillId="0" borderId="3"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5" xfId="0" applyNumberFormat="1" applyBorder="1" applyAlignment="1" applyProtection="1">
      <alignment horizontal="left" vertical="top" wrapText="1"/>
      <protection locked="0"/>
    </xf>
    <xf numFmtId="167" fontId="0" fillId="0" borderId="5" xfId="1" applyNumberFormat="1" applyFont="1" applyBorder="1" applyAlignment="1" applyProtection="1">
      <alignment horizontal="left" vertical="top" wrapText="1"/>
      <protection locked="0"/>
    </xf>
    <xf numFmtId="0" fontId="0" fillId="0" borderId="5" xfId="0" applyBorder="1" applyAlignment="1">
      <alignment horizontal="left" vertical="top" wrapText="1"/>
    </xf>
    <xf numFmtId="0" fontId="0" fillId="0" borderId="3" xfId="0" applyNumberFormat="1" applyBorder="1" applyAlignment="1" applyProtection="1">
      <alignment horizontal="left" vertical="top" wrapText="1"/>
      <protection locked="0"/>
    </xf>
    <xf numFmtId="167" fontId="0" fillId="0" borderId="3" xfId="1" applyNumberFormat="1" applyFont="1" applyBorder="1" applyAlignment="1" applyProtection="1">
      <alignment horizontal="left" vertical="top" wrapText="1"/>
      <protection locked="0"/>
    </xf>
    <xf numFmtId="0" fontId="0" fillId="0" borderId="16" xfId="0" applyNumberFormat="1" applyBorder="1" applyAlignment="1" applyProtection="1">
      <alignment horizontal="left" vertical="top" wrapText="1"/>
      <protection locked="0"/>
    </xf>
    <xf numFmtId="167" fontId="0" fillId="0" borderId="16" xfId="1" applyNumberFormat="1" applyFont="1" applyBorder="1" applyAlignment="1" applyProtection="1">
      <alignment horizontal="left" vertical="top" wrapText="1"/>
      <protection locked="0"/>
    </xf>
    <xf numFmtId="0" fontId="0" fillId="0" borderId="4"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17" xfId="0" applyFont="1" applyFill="1" applyBorder="1" applyAlignment="1" applyProtection="1">
      <alignment horizontal="left" vertical="top" wrapText="1"/>
      <protection locked="0"/>
    </xf>
    <xf numFmtId="0" fontId="24" fillId="0" borderId="0" xfId="0" applyFont="1" applyFill="1" applyBorder="1" applyAlignment="1" applyProtection="1">
      <alignment horizontal="left" vertical="top" wrapText="1"/>
    </xf>
    <xf numFmtId="0" fontId="0" fillId="0" borderId="0" xfId="0" applyFont="1" applyFill="1" applyAlignment="1" applyProtection="1">
      <alignment horizontal="left" vertical="top" wrapText="1"/>
    </xf>
    <xf numFmtId="0" fontId="0" fillId="0" borderId="0" xfId="0" applyFont="1" applyAlignment="1" applyProtection="1">
      <alignment horizontal="left" vertical="top" wrapText="1"/>
    </xf>
    <xf numFmtId="0" fontId="0" fillId="0" borderId="0" xfId="0" applyFont="1" applyBorder="1" applyAlignment="1">
      <alignment horizontal="left" vertical="top" wrapText="1"/>
    </xf>
    <xf numFmtId="0" fontId="0" fillId="0" borderId="0" xfId="0" applyFont="1" applyFill="1" applyAlignment="1">
      <alignment horizontal="left" vertical="top" wrapText="1"/>
    </xf>
    <xf numFmtId="0" fontId="0" fillId="0" borderId="0" xfId="0" applyFont="1" applyAlignment="1">
      <alignment horizontal="left" vertical="top" wrapText="1"/>
    </xf>
    <xf numFmtId="1" fontId="5" fillId="4" borderId="33" xfId="0" applyNumberFormat="1" applyFont="1" applyFill="1" applyBorder="1" applyAlignment="1" applyProtection="1">
      <alignment vertical="center"/>
    </xf>
    <xf numFmtId="0" fontId="23" fillId="0" borderId="36" xfId="0" applyFont="1" applyBorder="1" applyAlignment="1" applyProtection="1">
      <alignment horizontal="center" wrapText="1"/>
    </xf>
    <xf numFmtId="0" fontId="6" fillId="0" borderId="0" xfId="0" applyFont="1" applyAlignment="1" applyProtection="1"/>
    <xf numFmtId="0" fontId="0" fillId="3" borderId="3" xfId="0" applyFont="1" applyFill="1" applyBorder="1" applyAlignment="1" applyProtection="1">
      <alignment horizontal="left" vertical="top" wrapText="1"/>
    </xf>
    <xf numFmtId="0" fontId="0" fillId="3" borderId="26" xfId="0" applyFont="1" applyFill="1" applyBorder="1" applyAlignment="1" applyProtection="1">
      <alignment horizontal="left" vertical="top" wrapText="1"/>
    </xf>
    <xf numFmtId="0" fontId="0" fillId="6" borderId="33" xfId="0" applyFont="1" applyFill="1" applyBorder="1" applyAlignment="1">
      <alignment horizontal="left" vertical="top" wrapText="1"/>
    </xf>
    <xf numFmtId="0" fontId="15" fillId="0" borderId="5" xfId="0" applyFont="1" applyFill="1" applyBorder="1" applyAlignment="1" applyProtection="1">
      <alignment horizontal="left" vertical="top" wrapText="1"/>
      <protection locked="0"/>
    </xf>
    <xf numFmtId="0" fontId="15" fillId="0" borderId="23" xfId="0" applyFont="1" applyFill="1" applyBorder="1" applyAlignment="1" applyProtection="1">
      <alignment horizontal="left" vertical="top" wrapText="1"/>
      <protection locked="0"/>
    </xf>
    <xf numFmtId="0" fontId="0" fillId="6" borderId="33" xfId="0" applyFont="1" applyFill="1" applyBorder="1" applyAlignment="1" applyProtection="1">
      <alignment horizontal="left" vertical="top" wrapText="1"/>
    </xf>
    <xf numFmtId="0" fontId="6" fillId="0" borderId="0" xfId="0" applyFont="1" applyAlignment="1" applyProtection="1">
      <alignment horizontal="left" vertical="top" wrapText="1"/>
    </xf>
    <xf numFmtId="1" fontId="5" fillId="3" borderId="32" xfId="0" applyNumberFormat="1" applyFont="1" applyFill="1" applyBorder="1" applyAlignment="1" applyProtection="1">
      <alignment horizontal="left" vertical="top" wrapText="1"/>
    </xf>
    <xf numFmtId="0" fontId="8" fillId="0" borderId="0" xfId="0" applyFont="1" applyAlignment="1" applyProtection="1">
      <alignment horizontal="left" vertical="top" wrapText="1"/>
    </xf>
    <xf numFmtId="1" fontId="5" fillId="4" borderId="33" xfId="0" applyNumberFormat="1" applyFont="1" applyFill="1" applyBorder="1" applyAlignment="1">
      <alignment horizontal="left" vertical="top" wrapText="1"/>
    </xf>
    <xf numFmtId="0" fontId="0" fillId="0" borderId="5" xfId="0" applyFont="1" applyFill="1" applyBorder="1" applyAlignment="1" applyProtection="1">
      <alignment horizontal="left" vertical="top" wrapText="1"/>
      <protection locked="0"/>
    </xf>
    <xf numFmtId="0" fontId="0" fillId="0" borderId="23" xfId="0" applyFont="1" applyFill="1" applyBorder="1" applyAlignment="1" applyProtection="1">
      <alignment horizontal="left" vertical="top" wrapText="1"/>
      <protection locked="0"/>
    </xf>
    <xf numFmtId="0" fontId="0" fillId="6" borderId="34" xfId="0" applyFont="1" applyFill="1" applyBorder="1" applyAlignment="1" applyProtection="1">
      <alignment horizontal="left" vertical="top" wrapText="1"/>
    </xf>
    <xf numFmtId="0" fontId="0" fillId="0" borderId="8" xfId="0" applyFont="1" applyFill="1" applyBorder="1" applyAlignment="1" applyProtection="1">
      <alignment horizontal="left" vertical="top" wrapText="1"/>
      <protection locked="0"/>
    </xf>
    <xf numFmtId="0" fontId="0" fillId="0" borderId="27" xfId="0" applyFont="1" applyFill="1" applyBorder="1" applyAlignment="1" applyProtection="1">
      <alignment horizontal="left" vertical="top" wrapText="1"/>
      <protection locked="0"/>
    </xf>
    <xf numFmtId="1" fontId="5" fillId="4" borderId="5" xfId="0" applyNumberFormat="1" applyFont="1" applyFill="1" applyBorder="1" applyAlignment="1">
      <alignment horizontal="left" vertical="top" wrapText="1"/>
    </xf>
    <xf numFmtId="14" fontId="0" fillId="0" borderId="5" xfId="0" applyNumberFormat="1" applyBorder="1" applyAlignment="1" applyProtection="1">
      <alignment horizontal="left" vertical="top" wrapText="1"/>
      <protection locked="0"/>
    </xf>
    <xf numFmtId="14" fontId="0" fillId="0" borderId="16" xfId="0" applyNumberFormat="1" applyBorder="1" applyAlignment="1" applyProtection="1">
      <alignment horizontal="left" vertical="top" wrapText="1"/>
      <protection locked="0"/>
    </xf>
    <xf numFmtId="0" fontId="23" fillId="0" borderId="35" xfId="0" applyFont="1" applyBorder="1" applyAlignment="1">
      <alignment horizontal="center" wrapText="1"/>
    </xf>
    <xf numFmtId="0" fontId="23" fillId="0" borderId="0" xfId="0" applyFont="1" applyFill="1" applyBorder="1" applyAlignment="1" applyProtection="1">
      <alignment horizontal="center" wrapText="1"/>
    </xf>
    <xf numFmtId="0" fontId="0" fillId="0" borderId="8"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2" fontId="0" fillId="0" borderId="5" xfId="0" applyNumberFormat="1" applyBorder="1" applyAlignment="1" applyProtection="1">
      <alignment horizontal="left" vertical="top" wrapText="1"/>
      <protection locked="0"/>
    </xf>
    <xf numFmtId="10" fontId="0" fillId="6" borderId="5" xfId="1" applyNumberFormat="1" applyFont="1" applyFill="1" applyBorder="1" applyAlignment="1" applyProtection="1">
      <alignment horizontal="left" vertical="top" wrapText="1"/>
    </xf>
    <xf numFmtId="0" fontId="18" fillId="0" borderId="5" xfId="0" applyFont="1" applyBorder="1" applyAlignment="1" applyProtection="1">
      <alignment horizontal="left" vertical="top" wrapText="1"/>
      <protection locked="0"/>
    </xf>
    <xf numFmtId="10" fontId="0" fillId="6" borderId="8" xfId="1" applyNumberFormat="1" applyFont="1" applyFill="1" applyBorder="1" applyAlignment="1" applyProtection="1">
      <alignment horizontal="left" vertical="top" wrapText="1"/>
    </xf>
    <xf numFmtId="165" fontId="0" fillId="0" borderId="5" xfId="0" applyNumberFormat="1" applyBorder="1" applyAlignment="1" applyProtection="1">
      <alignment horizontal="left" vertical="top" wrapText="1"/>
      <protection locked="0"/>
    </xf>
    <xf numFmtId="166" fontId="0" fillId="0" borderId="5" xfId="0" applyNumberFormat="1" applyBorder="1" applyAlignment="1" applyProtection="1">
      <alignment horizontal="left" vertical="top" wrapText="1"/>
      <protection locked="0"/>
    </xf>
    <xf numFmtId="168" fontId="0" fillId="6" borderId="5" xfId="0" applyNumberFormat="1" applyFill="1" applyBorder="1" applyAlignment="1" applyProtection="1">
      <alignment horizontal="left" vertical="top" wrapText="1"/>
    </xf>
    <xf numFmtId="0" fontId="0" fillId="0" borderId="5" xfId="0" applyFill="1" applyBorder="1" applyAlignment="1" applyProtection="1">
      <alignment horizontal="left" vertical="top" wrapText="1"/>
      <protection locked="0"/>
    </xf>
    <xf numFmtId="0" fontId="0" fillId="0" borderId="28" xfId="0" applyBorder="1" applyAlignment="1">
      <alignment horizontal="left" vertical="top" wrapText="1"/>
    </xf>
    <xf numFmtId="0" fontId="0" fillId="0" borderId="0" xfId="0" applyBorder="1" applyAlignment="1">
      <alignment horizontal="left" vertical="top" wrapText="1"/>
    </xf>
    <xf numFmtId="166" fontId="0" fillId="0" borderId="16" xfId="0" applyNumberFormat="1" applyBorder="1" applyAlignment="1" applyProtection="1">
      <alignment horizontal="left" vertical="top" wrapText="1"/>
      <protection locked="0"/>
    </xf>
    <xf numFmtId="0" fontId="0" fillId="0" borderId="16" xfId="0" applyFill="1" applyBorder="1" applyAlignment="1" applyProtection="1">
      <alignment horizontal="left" vertical="top" wrapText="1"/>
      <protection locked="0"/>
    </xf>
    <xf numFmtId="0" fontId="5" fillId="0" borderId="27" xfId="0" applyFont="1" applyFill="1" applyBorder="1" applyAlignment="1" applyProtection="1">
      <alignment horizontal="center" wrapText="1"/>
    </xf>
    <xf numFmtId="2" fontId="0" fillId="6" borderId="23" xfId="0" applyNumberFormat="1" applyFill="1" applyBorder="1" applyAlignment="1" applyProtection="1">
      <alignment horizontal="left" vertical="top" wrapText="1"/>
    </xf>
    <xf numFmtId="0" fontId="1" fillId="0" borderId="0" xfId="0" applyFont="1" applyAlignment="1">
      <alignment wrapText="1"/>
    </xf>
  </cellXfs>
  <cellStyles count="2">
    <cellStyle name="Normal" xfId="0" builtinId="0"/>
    <cellStyle name="Percent" xfId="1" builtinId="5"/>
  </cellStyles>
  <dxfs count="145">
    <dxf>
      <fill>
        <patternFill patternType="none">
          <fgColor indexed="64"/>
          <bgColor auto="1"/>
        </patternFill>
      </fill>
      <alignment horizontal="left" vertical="top" textRotation="0" wrapText="1" indent="0" justifyLastLine="0" shrinkToFit="0" readingOrder="0"/>
      <border diagonalUp="0" diagonalDown="0" outline="0">
        <left style="thin">
          <color auto="1"/>
        </left>
        <right/>
        <top style="thin">
          <color auto="1"/>
        </top>
        <bottom style="thin">
          <color auto="1"/>
        </bottom>
      </border>
    </dxf>
    <dxf>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bottom style="medium">
          <color indexed="64"/>
        </bottom>
      </border>
    </dxf>
    <dxf>
      <border outline="0">
        <left style="medium">
          <color indexed="64"/>
        </left>
        <right style="medium">
          <color indexed="64"/>
        </right>
        <top style="medium">
          <color indexed="64"/>
        </top>
        <bottom style="medium">
          <color indexed="64"/>
        </bottom>
      </border>
    </dxf>
    <dxf>
      <fill>
        <patternFill patternType="none">
          <fgColor indexed="64"/>
          <bgColor auto="1"/>
        </patternFill>
      </fill>
      <alignment horizontal="left" vertical="top" textRotation="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numFmt numFmtId="0" formatCode="General"/>
      <alignment horizontal="general" vertical="bottom"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border>
      <protection locked="0" hidden="0"/>
    </dxf>
    <dxf>
      <border diagonalUp="0" diagonalDown="0">
        <left style="thin">
          <color indexed="64"/>
        </left>
        <right style="thin">
          <color indexed="64"/>
        </right>
        <top style="thin">
          <color auto="1"/>
        </top>
        <bottom style="thin">
          <color auto="1"/>
        </bottom>
        <vertical style="thin">
          <color indexed="64"/>
        </vertical>
        <horizontal/>
      </border>
      <protection locked="0" hidden="0"/>
    </dxf>
    <dxf>
      <numFmt numFmtId="166" formatCode="h:mm;@"/>
      <border diagonalUp="0" diagonalDown="0">
        <left style="thin">
          <color auto="1"/>
        </left>
        <right style="medium">
          <color indexed="64"/>
        </right>
        <top style="thin">
          <color auto="1"/>
        </top>
        <bottom style="thin">
          <color auto="1"/>
        </bottom>
        <vertical/>
        <horizontal/>
      </border>
      <protection locked="0" hidden="0"/>
    </dxf>
    <dxf>
      <numFmt numFmtId="166" formatCode="h:mm;@"/>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m/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6" formatCode="h:mm;@"/>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m/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bottom style="medium">
          <color indexed="64"/>
        </bottom>
      </border>
    </dxf>
    <dxf>
      <border outline="0">
        <left style="medium">
          <color rgb="FF000000"/>
        </left>
        <right style="thin">
          <color rgb="FF000000"/>
        </right>
        <top style="medium">
          <color rgb="FF000000"/>
        </top>
        <bottom style="medium">
          <color rgb="FF000000"/>
        </bottom>
      </border>
    </dxf>
    <dxf>
      <protection locked="0" hidden="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protection locked="1" hidden="0"/>
    </dxf>
    <dxf>
      <alignment textRotation="0" wrapText="1" indent="0" justifyLastLine="0" shrinkToFit="0" readingOrder="0"/>
      <border diagonalUp="0" diagonalDown="0" outline="0">
        <left style="thin">
          <color auto="1"/>
        </left>
        <right/>
        <top style="thin">
          <color auto="1"/>
        </top>
        <bottom style="thin">
          <color auto="1"/>
        </bottom>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166" formatCode="h:mm;@"/>
      <border diagonalUp="0" diagonalDown="0">
        <left style="thin">
          <color indexed="64"/>
        </left>
        <right style="thin">
          <color indexed="64"/>
        </right>
        <top style="thin">
          <color indexed="64"/>
        </top>
        <bottom style="thin">
          <color indexed="64"/>
        </bottom>
        <vertical/>
        <horizontal/>
      </border>
      <protection locked="0" hidden="0"/>
    </dxf>
    <dxf>
      <numFmt numFmtId="166" formatCode="h:mm;@"/>
      <border diagonalUp="0" diagonalDown="0">
        <left style="thin">
          <color indexed="64"/>
        </left>
        <right style="thin">
          <color indexed="64"/>
        </right>
        <top style="thin">
          <color indexed="64"/>
        </top>
        <bottom style="thin">
          <color indexed="64"/>
        </bottom>
        <vertical/>
        <horizontal/>
      </border>
      <protection locked="0" hidden="0"/>
    </dxf>
    <dxf>
      <numFmt numFmtId="166" formatCode="h:mm;@"/>
      <border diagonalUp="0" diagonalDown="0">
        <left style="thin">
          <color indexed="64"/>
        </left>
        <right style="thin">
          <color indexed="64"/>
        </right>
        <top style="thin">
          <color indexed="64"/>
        </top>
        <bottom style="thin">
          <color indexed="64"/>
        </bottom>
        <vertical/>
        <horizontal/>
      </border>
      <protection locked="0" hidden="0"/>
    </dxf>
    <dxf>
      <numFmt numFmtId="165" formatCode="m/d/yyyy;@"/>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bottom style="medium">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protection locked="1" hidden="0"/>
    </dxf>
    <dxf>
      <fill>
        <patternFill patternType="solid">
          <fgColor indexed="64"/>
          <bgColor theme="5" tint="0.79998168889431442"/>
        </patternFill>
      </fill>
      <border diagonalUp="0" diagonalDown="0">
        <left style="thin">
          <color auto="1"/>
        </left>
        <right/>
        <top style="thin">
          <color auto="1"/>
        </top>
        <bottom style="thin">
          <color auto="1"/>
        </bottom>
        <vertical/>
        <horizontal/>
      </border>
      <protection locked="1" hidden="0"/>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numFmt numFmtId="0" formatCode="Genera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scheme val="minor"/>
      </font>
      <numFmt numFmtId="14" formatCode="0.0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bottom style="medium">
          <color rgb="FF000000"/>
        </bottom>
      </border>
    </dxf>
    <dxf>
      <border outline="0">
        <left style="medium">
          <color rgb="FF000000"/>
        </left>
        <right style="medium">
          <color rgb="FF000000"/>
        </right>
        <top style="medium">
          <color rgb="FF000000"/>
        </top>
      </border>
    </dxf>
    <dxf>
      <fill>
        <patternFill patternType="solid">
          <fgColor rgb="FF000000"/>
          <bgColor rgb="FFFCE4D6"/>
        </patternFill>
      </fill>
      <protection locked="1" hidden="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protection locked="1" hidden="0"/>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scheme val="minor"/>
      </font>
      <numFmt numFmtId="14" formatCode="0.0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bottom style="medium">
          <color indexed="64"/>
        </bottom>
      </border>
    </dxf>
    <dxf>
      <border outline="0">
        <left style="medium">
          <color indexed="64"/>
        </left>
        <right style="medium">
          <color indexed="64"/>
        </right>
        <top style="medium">
          <color indexed="64"/>
        </top>
      </border>
    </dxf>
    <dxf>
      <fill>
        <patternFill patternType="solid">
          <fgColor indexed="64"/>
          <bgColor theme="5" tint="0.79998168889431442"/>
        </patternFill>
      </fill>
      <protection locked="1" hidden="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bottom/>
      </border>
      <protection locked="1"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bottom style="medium">
          <color indexed="64"/>
        </bottom>
      </border>
    </dxf>
    <dxf>
      <border outline="0">
        <left style="medium">
          <color rgb="FF000000"/>
        </left>
        <right style="thin">
          <color rgb="FF000000"/>
        </right>
        <top style="medium">
          <color rgb="FF000000"/>
        </top>
        <bottom style="medium">
          <color rgb="FF000000"/>
        </bottom>
      </border>
    </dxf>
    <dxf>
      <protection locked="0" hidden="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bottom style="medium">
          <color indexed="64"/>
        </bottom>
      </border>
    </dxf>
    <dxf>
      <border outline="0">
        <left style="medium">
          <color rgb="FF000000"/>
        </left>
        <right style="thin">
          <color rgb="FF000000"/>
        </right>
        <top style="medium">
          <color rgb="FF000000"/>
        </top>
        <bottom style="medium">
          <color rgb="FF000000"/>
        </bottom>
      </border>
    </dxf>
    <dxf>
      <protection locked="0" hidden="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scheme val="none"/>
      </font>
      <protection locked="1" hidden="0"/>
    </dxf>
    <dxf>
      <font>
        <b val="0"/>
        <i val="0"/>
        <strike val="0"/>
        <condense val="0"/>
        <extend val="0"/>
        <outline val="0"/>
        <shadow val="0"/>
        <u val="none"/>
        <vertAlign val="baseline"/>
        <sz val="11"/>
        <color theme="1"/>
        <name val="Arial"/>
        <scheme val="none"/>
      </font>
      <protection locked="1" hidden="0"/>
    </dxf>
    <dxf>
      <font>
        <b val="0"/>
        <i val="0"/>
        <strike val="0"/>
        <condense val="0"/>
        <extend val="0"/>
        <outline val="0"/>
        <shadow val="0"/>
        <u val="none"/>
        <vertAlign val="baseline"/>
        <sz val="11"/>
        <color theme="1"/>
        <name val="Arial"/>
        <scheme val="none"/>
      </font>
      <protection locked="1" hidden="0"/>
    </dxf>
    <dxf>
      <border outline="0">
        <bottom style="medium">
          <color auto="1"/>
        </bottom>
      </border>
    </dxf>
    <dxf>
      <border outline="0">
        <top style="medium">
          <color auto="1"/>
        </top>
      </border>
    </dxf>
    <dxf>
      <font>
        <b val="0"/>
        <i val="0"/>
        <strike val="0"/>
        <condense val="0"/>
        <extend val="0"/>
        <outline val="0"/>
        <shadow val="0"/>
        <u val="none"/>
        <vertAlign val="baseline"/>
        <sz val="11"/>
        <color theme="1"/>
        <name val="Arial"/>
        <scheme val="none"/>
      </font>
      <protection locked="1" hidden="0"/>
    </dxf>
    <dxf>
      <alignment vertical="bottom" textRotation="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right style="thin">
          <color indexed="64"/>
        </right>
        <top style="thin">
          <color indexed="64"/>
        </top>
        <bottom style="thin">
          <color indexed="64"/>
        </bottom>
        <vertical/>
        <horizontal/>
      </border>
      <protection locked="0" hidden="0"/>
    </dxf>
    <dxf>
      <border outline="0">
        <left style="medium">
          <color indexed="64"/>
        </left>
        <right style="medium">
          <color indexed="64"/>
        </right>
        <top style="medium">
          <color indexed="64"/>
        </top>
        <bottom style="medium">
          <color indexed="64"/>
        </bottom>
      </border>
    </dxf>
    <dxf>
      <alignment vertical="bottom" textRotation="0" indent="0" justifyLastLine="0" shrinkToFit="0" readingOrder="0"/>
    </dxf>
    <dxf>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protection locked="0" hidden="0"/>
    </dxf>
    <dxf>
      <numFmt numFmtId="165" formatCode="m/d/yyyy;@"/>
      <border diagonalUp="0" diagonalDown="0">
        <left style="thin">
          <color indexed="64"/>
        </left>
        <right style="thin">
          <color indexed="64"/>
        </right>
        <top style="thin">
          <color indexed="64"/>
        </top>
        <bottom style="thin">
          <color indexed="64"/>
        </bottom>
        <vertical/>
        <horizontal/>
      </border>
      <protection locked="0" hidden="0"/>
    </dxf>
    <dxf>
      <numFmt numFmtId="0" formatCode="General"/>
      <border diagonalUp="0" diagonalDown="0">
        <left style="thin">
          <color indexed="64"/>
        </left>
        <right style="thin">
          <color indexed="64"/>
        </right>
        <top style="thin">
          <color indexed="64"/>
        </top>
        <bottom style="thin">
          <color indexed="64"/>
        </bottom>
        <vertical/>
        <horizontal/>
      </border>
      <protection locked="0" hidden="0"/>
    </dxf>
    <dxf>
      <numFmt numFmtId="165" formatCode="m/d/yyyy;@"/>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bottom style="medium">
          <color indexed="64"/>
        </bottom>
      </border>
    </dxf>
    <dxf>
      <border outline="0">
        <left style="medium">
          <color indexed="64"/>
        </left>
        <right style="thin">
          <color indexed="64"/>
        </right>
        <top style="medium">
          <color indexed="64"/>
        </top>
        <bottom style="medium">
          <color indexed="64"/>
        </bottom>
      </border>
    </dxf>
    <dxf>
      <protection locked="0" hidden="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protection locked="0" hidden="0"/>
    </dxf>
    <dxf>
      <protection locked="0" hidden="0"/>
    </dxf>
    <dxf>
      <protection locked="0" hidden="0"/>
    </dxf>
    <dxf>
      <protection locked="0" hidden="0"/>
    </dxf>
    <dxf>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bottom style="medium">
          <color indexed="64"/>
        </bottom>
      </border>
    </dxf>
    <dxf>
      <border outline="0">
        <left style="medium">
          <color indexed="64"/>
        </left>
        <right style="thin">
          <color indexed="64"/>
        </right>
        <top style="medium">
          <color indexed="64"/>
        </top>
        <bottom style="medium">
          <color indexed="64"/>
        </bottom>
      </border>
    </dxf>
    <dxf>
      <protection locked="0" hidden="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protection locked="1" hidden="0"/>
    </dxf>
    <dxf>
      <font>
        <b val="0"/>
        <i val="0"/>
        <strike val="0"/>
        <condense val="0"/>
        <extend val="0"/>
        <outline val="0"/>
        <shadow val="0"/>
        <u val="none"/>
        <vertAlign val="baseline"/>
        <sz val="11"/>
        <color rgb="FF000000"/>
        <name val="Segoe UI"/>
        <scheme val="none"/>
      </font>
      <numFmt numFmtId="0" formatCode="General"/>
      <fill>
        <patternFill patternType="none">
          <bgColor auto="1"/>
        </patternFill>
      </fill>
    </dxf>
    <dxf>
      <font>
        <b val="0"/>
        <i val="0"/>
        <strike val="0"/>
        <condense val="0"/>
        <extend val="0"/>
        <outline val="0"/>
        <shadow val="0"/>
        <u val="none"/>
        <vertAlign val="baseline"/>
        <sz val="11"/>
        <color rgb="FF000000"/>
        <name val="Segoe UI"/>
        <scheme val="none"/>
      </font>
      <fill>
        <patternFill patternType="none">
          <bgColor auto="1"/>
        </patternFill>
      </fill>
    </dxf>
    <dxf>
      <font>
        <b val="0"/>
        <i val="0"/>
        <strike val="0"/>
        <condense val="0"/>
        <extend val="0"/>
        <outline val="0"/>
        <shadow val="0"/>
        <u val="none"/>
        <vertAlign val="baseline"/>
        <sz val="11"/>
        <color rgb="FF000000"/>
        <name val="Segoe UI"/>
        <scheme val="none"/>
      </font>
      <numFmt numFmtId="0" formatCode="General"/>
      <fill>
        <patternFill patternType="none">
          <fgColor theme="0" tint="-0.14999847407452621"/>
          <bgColor auto="1"/>
        </patternFill>
      </fill>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rgb="FF000000"/>
        <name val="Segoe UI"/>
        <scheme val="none"/>
      </font>
      <numFmt numFmtId="0" formatCode="General"/>
      <fill>
        <patternFill patternType="none">
          <fgColor indexed="64"/>
          <bgColor indexed="65"/>
        </patternFill>
      </fill>
    </dxf>
    <dxf>
      <font>
        <b val="0"/>
        <i val="0"/>
        <strike val="0"/>
        <condense val="0"/>
        <extend val="0"/>
        <outline val="0"/>
        <shadow val="0"/>
        <u val="none"/>
        <vertAlign val="baseline"/>
        <sz val="11"/>
        <color rgb="FF000000"/>
        <name val="Segoe UI"/>
        <scheme val="none"/>
      </font>
      <numFmt numFmtId="0" formatCode="General"/>
    </dxf>
    <dxf>
      <font>
        <b val="0"/>
        <i val="0"/>
        <strike val="0"/>
        <condense val="0"/>
        <extend val="0"/>
        <outline val="0"/>
        <shadow val="0"/>
        <u val="none"/>
        <vertAlign val="baseline"/>
        <sz val="11"/>
        <color rgb="FF000000"/>
        <name val="Segoe UI"/>
        <scheme val="none"/>
      </font>
      <numFmt numFmtId="0" formatCode="General"/>
    </dxf>
    <dxf>
      <font>
        <b val="0"/>
        <i val="0"/>
        <strike val="0"/>
        <condense val="0"/>
        <extend val="0"/>
        <outline val="0"/>
        <shadow val="0"/>
        <u val="none"/>
        <vertAlign val="baseline"/>
        <sz val="11"/>
        <color rgb="FF000000"/>
        <name val="Segoe UI"/>
        <scheme val="none"/>
      </font>
      <numFmt numFmtId="0" formatCode="General"/>
    </dxf>
    <dxf>
      <font>
        <b val="0"/>
        <i val="0"/>
        <strike val="0"/>
        <condense val="0"/>
        <extend val="0"/>
        <outline val="0"/>
        <shadow val="0"/>
        <u val="none"/>
        <vertAlign val="baseline"/>
        <sz val="11"/>
        <color rgb="FF000000"/>
        <name val="Segoe UI"/>
        <scheme val="none"/>
      </font>
    </dxf>
    <dxf>
      <font>
        <b val="0"/>
        <i val="0"/>
        <strike val="0"/>
        <condense val="0"/>
        <extend val="0"/>
        <outline val="0"/>
        <shadow val="0"/>
        <u val="none"/>
        <vertAlign val="baseline"/>
        <sz val="11"/>
        <color rgb="FF000000"/>
        <name val="Segoe UI"/>
        <scheme val="none"/>
      </font>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diagonalUp="0" diagonalDown="0">
        <left/>
        <right style="medium">
          <color indexed="64"/>
        </right>
        <top/>
        <bottom/>
        <vertical/>
        <horizontal/>
      </border>
      <protection locked="0" hidden="0"/>
    </dxf>
    <dxf>
      <border outline="0">
        <bottom style="medium">
          <color indexed="64"/>
        </bottom>
      </border>
    </dxf>
    <dxf>
      <border outline="0">
        <left style="medium">
          <color indexed="64"/>
        </left>
        <right style="medium">
          <color indexed="64"/>
        </right>
        <top style="medium">
          <color indexed="64"/>
        </top>
        <bottom style="medium">
          <color indexed="64"/>
        </bottom>
      </border>
    </dxf>
    <dxf>
      <protection locked="0" hidden="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EEECE1"/>
      <color rgb="FFEEEC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06/relationships/vbaProject" Target="vbaProject.bin"/><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4181475</xdr:colOff>
      <xdr:row>14</xdr:row>
      <xdr:rowOff>990600</xdr:rowOff>
    </xdr:from>
    <xdr:to>
      <xdr:col>0</xdr:col>
      <xdr:colOff>4924425</xdr:colOff>
      <xdr:row>14</xdr:row>
      <xdr:rowOff>1581150</xdr:rowOff>
    </xdr:to>
    <xdr:pic>
      <xdr:nvPicPr>
        <xdr:cNvPr id="2" name="Picture 1" descr="Trangle containing an excalation poitnt to draw attentio to text in this cell (B9)" title="Attention Triangle">
          <a:extLst>
            <a:ext uri="{FF2B5EF4-FFF2-40B4-BE49-F238E27FC236}">
              <a16:creationId xmlns:a16="http://schemas.microsoft.com/office/drawing/2014/main" id="{5291777F-48CE-4234-9E8B-19B60890F906}"/>
            </a:ext>
          </a:extLst>
        </xdr:cNvPr>
        <xdr:cNvPicPr/>
      </xdr:nvPicPr>
      <xdr:blipFill>
        <a:blip xmlns:r="http://schemas.openxmlformats.org/officeDocument/2006/relationships" r:embed="rId1"/>
        <a:stretch>
          <a:fillRect/>
        </a:stretch>
      </xdr:blipFill>
      <xdr:spPr>
        <a:xfrm>
          <a:off x="4181475" y="3686175"/>
          <a:ext cx="742950" cy="590550"/>
        </a:xfrm>
        <a:prstGeom prst="rect">
          <a:avLst/>
        </a:prstGeom>
      </xdr:spPr>
    </xdr:pic>
    <xdr:clientData/>
  </xdr:twoCellAnchor>
  <xdr:twoCellAnchor>
    <xdr:from>
      <xdr:col>1</xdr:col>
      <xdr:colOff>8492490</xdr:colOff>
      <xdr:row>14</xdr:row>
      <xdr:rowOff>1558290</xdr:rowOff>
    </xdr:from>
    <xdr:to>
      <xdr:col>1</xdr:col>
      <xdr:colOff>9235440</xdr:colOff>
      <xdr:row>14</xdr:row>
      <xdr:rowOff>2148840</xdr:rowOff>
    </xdr:to>
    <xdr:pic>
      <xdr:nvPicPr>
        <xdr:cNvPr id="4" name="Picture 3" descr="Trangle containing an excalation poitnt to draw attentio to text in this cell (B9)" title="Attention Triangle">
          <a:extLst>
            <a:ext uri="{FF2B5EF4-FFF2-40B4-BE49-F238E27FC236}">
              <a16:creationId xmlns:a16="http://schemas.microsoft.com/office/drawing/2014/main" id="{D9712EC4-BFE3-4D6C-B796-DD05BC88D29B}"/>
            </a:ext>
          </a:extLst>
        </xdr:cNvPr>
        <xdr:cNvPicPr/>
      </xdr:nvPicPr>
      <xdr:blipFill>
        <a:blip xmlns:r="http://schemas.openxmlformats.org/officeDocument/2006/relationships" r:embed="rId1"/>
        <a:stretch>
          <a:fillRect/>
        </a:stretch>
      </xdr:blipFill>
      <xdr:spPr>
        <a:xfrm>
          <a:off x="8492490" y="7745730"/>
          <a:ext cx="742950" cy="5905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mpanyInformation" displayName="CompanyInformation" ref="B12:O33" totalsRowShown="0" headerRowDxfId="144" dataDxfId="143" headerRowBorderDxfId="141" tableBorderDxfId="142">
  <autoFilter ref="B12:O33" xr:uid="{00000000-0009-0000-0100-000001000000}"/>
  <tableColumns count="14">
    <tableColumn id="1" xr3:uid="{00000000-0010-0000-0000-000001000000}" name="Company Record No._x000a_(Field value will automatically generate if a value is not entered)" dataDxfId="140"/>
    <tableColumn id="2" xr3:uid="{00000000-0010-0000-0000-000002000000}" name="Company Name _x000a_(§63.5764(c)(1) &amp; _x000a_§63.10(e)(3)(vi)(A))" dataDxfId="139"/>
    <tableColumn id="3" xr3:uid="{00000000-0010-0000-0000-000003000000}" name="Address _x000a_(§63.5764(c)(1) &amp; _x000a_§63.10(e)(3)(vi)(A))" dataDxfId="138"/>
    <tableColumn id="4" xr3:uid="{00000000-0010-0000-0000-000004000000}" name="Address 2 " dataDxfId="137"/>
    <tableColumn id="5" xr3:uid="{00000000-0010-0000-0000-000005000000}" name="City_x000a_(§63.5764(c)(1) &amp; _x000a_§63.10(e)(3)(vi)(A))" dataDxfId="136"/>
    <tableColumn id="6" xr3:uid="{00000000-0010-0000-0000-000006000000}" name="County" dataDxfId="135"/>
    <tableColumn id="7" xr3:uid="{00000000-0010-0000-0000-000007000000}" name="State_x000a_ Abbreviation_x000a_(§63.5764(c)(1) &amp; _x000a_§63.10(e)(3)(vi)(A))" dataDxfId="134"/>
    <tableColumn id="8" xr3:uid="{00000000-0010-0000-0000-000008000000}" name="Zip Code_x000a_(§63.5764(c)(1) &amp; _x000a_§63.10(e)(3)(vi)(A))" dataDxfId="133"/>
    <tableColumn id="9" xr3:uid="{00000000-0010-0000-0000-000009000000}" name="Responsible Agency Facility ID _x000a_(State Facility Identifier)" dataDxfId="132"/>
    <tableColumn id="10" xr3:uid="{00000000-0010-0000-0000-00000A000000}" name="Date of Report_x000a_(§63.5764(c)(3) &amp; _x000a_§63.10(e)(3)(vi)(M))" dataDxfId="131"/>
    <tableColumn id="11" xr3:uid="{00000000-0010-0000-0000-00000B000000}" name="Beginning Date of Reporting Period _x000a_(§63.5764(c)(3) &amp; _x000a_§63.10(e)(3)(vi)(A))" dataDxfId="130"/>
    <tableColumn id="12" xr3:uid="{00000000-0010-0000-0000-00000C000000}" name="Ending Date of_x000a_ Reporting Period_x000a_(§63.5764(c)(3) &amp; _x000a_§63.10(e)(3)(vi)(A))" dataDxfId="129"/>
    <tableColumn id="13" xr3:uid="{00000000-0010-0000-0000-00000D000000}" name="Please enter any additional information." dataDxfId="128"/>
    <tableColumn id="14" xr3:uid="{00000000-0010-0000-0000-00000E000000}" name="Enter associated file name reference. " dataDxfId="127"/>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LimitDeviations" displayName="LimitDeviations" ref="B12:H500" totalsRowShown="0" headerRowDxfId="100" dataDxfId="99" headerRowBorderDxfId="97" tableBorderDxfId="98">
  <autoFilter ref="B12:H500" xr:uid="{00000000-0009-0000-0100-000003000000}"/>
  <tableColumns count="7">
    <tableColumn id="1" xr3:uid="{00000000-0010-0000-0900-000001000000}" name="Company Record No. _x000a_(Select from dropdown)" dataDxfId="96">
      <calculatedColumnFormula>IF(H13="","",COUNT($G$24:$G$1253)-COUNT(G14:$G$1253))</calculatedColumnFormula>
    </tableColumn>
    <tableColumn id="10" xr3:uid="{00000000-0010-0000-0900-00000A000000}" name="Regulated Operation_x000a_(§63.5764(c)(7)(i))_x000a_(Select from dropdown)" dataDxfId="95"/>
    <tableColumn id="2" xr3:uid="{00000000-0010-0000-0900-000002000000}" name="Application Method_x000a_(§63.5764(c)(7)(ii))_x000a_(Select from dropdown)" dataDxfId="94"/>
    <tableColumn id="3" xr3:uid="{00000000-0010-0000-0900-000003000000}" name="Quantity _x000a_(§63.5764(c)(7)(ii))" dataDxfId="93"/>
    <tableColumn id="5" xr3:uid="{00000000-0010-0000-0900-000005000000}" name="Units for Quantity_x000a_(§63.5764(c)(7)(ii))_x000a_(Select from dropdown)" dataDxfId="92"/>
    <tableColumn id="4" xr3:uid="{00000000-0010-0000-0900-000004000000}" name="Organic HAP Content_x000a_(Weight Percent)_x000a_(§63.5764(c)(7)(ii))" dataDxfId="91"/>
    <tableColumn id="9" xr3:uid="{00000000-0010-0000-0900-000009000000}" name="Corrective Action Taken _x000a_(§63.5764(c)(7)(iii))" dataDxfId="90"/>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Table19" displayName="Table19" ref="B12:C33" totalsRowShown="0" headerRowDxfId="89" tableBorderDxfId="88">
  <autoFilter ref="B12:C33" xr:uid="{00000000-0009-0000-0100-000013000000}"/>
  <tableColumns count="2">
    <tableColumn id="1" xr3:uid="{00000000-0010-0000-0A00-000001000000}" name="Company Record No. _x000a_(Select from dropdown)" dataDxfId="87"/>
    <tableColumn id="2" xr3:uid="{00000000-0010-0000-0A00-000002000000}" name="Description of any CPMS, CEMS, COMS, processes, or controls which have occurred since the last reporting period _x000a_(§63.5764(c)(4) &amp; §63.10(e)(3)(vi)(K))" dataDxfId="86"/>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B000000}" name="Table18" displayName="Table18" ref="B12:D1048576" totalsRowShown="0" headerRowDxfId="85" dataDxfId="84" headerRowBorderDxfId="82" tableBorderDxfId="83">
  <autoFilter ref="B12:D1048576" xr:uid="{00000000-0009-0000-0100-000012000000}">
    <filterColumn colId="0" hiddenButton="1"/>
    <filterColumn colId="1" hiddenButton="1"/>
    <filterColumn colId="2" hiddenButton="1"/>
  </autoFilter>
  <tableColumns count="3">
    <tableColumn id="1" xr3:uid="{00000000-0010-0000-0B00-000001000000}" name="Company Record No. _x000a_(Autocompleted)" dataDxfId="81"/>
    <tableColumn id="2" xr3:uid="{00000000-0010-0000-0B00-000002000000}" name="This facility was in compliance with all emission limits and work practice standards during the compliance period. _x000a_ (§63.5764(c)(6))_x000a_(Select from dropdown)" dataDxfId="80"/>
    <tableColumn id="3" xr3:uid="{00000000-0010-0000-0B00-000003000000}" name="This facility was in compliance for the 12-month averaging period that ended at the end of the reporting period. _x000a_(§63.5764(c)(7)(iv))_x000a_(Select from dropdown)" dataDxfId="79"/>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C000000}" name="LimitDeviations9" displayName="LimitDeviations9" ref="B12:D500" totalsRowShown="0" headerRowDxfId="78" dataDxfId="77" headerRowBorderDxfId="75" tableBorderDxfId="76">
  <autoFilter ref="B12:D500" xr:uid="{00000000-0009-0000-0100-000008000000}"/>
  <tableColumns count="3">
    <tableColumn id="1" xr3:uid="{00000000-0010-0000-0C00-000001000000}" name="Company Record No. _x000a_(Select from dropdown)" dataDxfId="74">
      <calculatedColumnFormula>IF(#REF!="","",COUNT(#REF!)-COUNT(#REF!))</calculatedColumnFormula>
    </tableColumn>
    <tableColumn id="10" xr3:uid="{00000000-0010-0000-0C00-00000A000000}" name="Regulated Operation_x000a_(§63.10(e)(3)(vi)(D))_x000a_(Select from dropdown)" dataDxfId="73"/>
    <tableColumn id="2" xr3:uid="{00000000-0010-0000-0C00-000002000000}" name="Identification of Hazardous Air Pollutant Monitored_x000a_(§63.10(e)(3)(vi)(B))" dataDxfId="72"/>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D000000}" name="LimitDeviations910" displayName="LimitDeviations910" ref="B12:E500" totalsRowShown="0" headerRowDxfId="71" dataDxfId="70" headerRowBorderDxfId="68" tableBorderDxfId="69">
  <autoFilter ref="B12:E500" xr:uid="{00000000-0009-0000-0100-000009000000}"/>
  <tableColumns count="4">
    <tableColumn id="1" xr3:uid="{00000000-0010-0000-0D00-000001000000}" name="Company Record No. _x000a_(Select from dropdown)" dataDxfId="67">
      <calculatedColumnFormula>IF(#REF!="","",COUNT(#REF!)-COUNT(#REF!))</calculatedColumnFormula>
    </tableColumn>
    <tableColumn id="10" xr3:uid="{00000000-0010-0000-0D00-00000A000000}" name="Regulated Operation_x000a_(§63.10(e)(3)(vi)(D))_x000a_(Select from dropdown)" dataDxfId="66"/>
    <tableColumn id="4" xr3:uid="{00000000-0010-0000-0D00-000004000000}" name="Monitoring Equipment Manufacturer and Model Number_x000a_(§63.10(e)(3)(vi)(F))" dataDxfId="65"/>
    <tableColumn id="5" xr3:uid="{00000000-0010-0000-0D00-000005000000}" name="Date of Latest CMS Certification or Audit_x000a_(§63.10(e)(3)(vi)(G))" dataDxfId="64"/>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E000000}" name="DeviationSummary" displayName="DeviationSummary" ref="B12:K100" totalsRowShown="0" headerRowDxfId="63" dataDxfId="62" headerRowBorderDxfId="60" tableBorderDxfId="61">
  <autoFilter ref="B12:K100" xr:uid="{00000000-0009-0000-0100-000005000000}"/>
  <tableColumns count="10">
    <tableColumn id="1" xr3:uid="{00000000-0010-0000-0E00-000001000000}" name="Company Record No._x000a_(Select from Dropdown)" dataDxfId="59"/>
    <tableColumn id="15" xr3:uid="{00000000-0010-0000-0E00-00000F000000}" name="Regulated Operation_x000a_(§63.10(e)(3)(vi)(D))_x000a_(Select from Dropdown)" dataDxfId="58"/>
    <tableColumn id="9" xr3:uid="{00000000-0010-0000-0E00-000009000000}" name="Emission and Operating Parameter Limitations_x000a_(§63.10(e)(3)(vi)(E))_x000a_(Select from dropdown)" dataDxfId="57"/>
    <tableColumn id="2" xr3:uid="{00000000-0010-0000-0E00-000002000000}" name="Total Source_x000a_Operating Time_x000a_(hours)_x000a_(§63.10(e)(3)(vi)(H) and §63.10(c)(13)))" dataDxfId="56"/>
    <tableColumn id="3" xr3:uid="{00000000-0010-0000-0E00-000003000000}" name="Total Duration of _x000a_Deviations from _x000a_Emission or Operating Limit_x000a_(hours) _x000a_(§63.10(e)(3)(vi)(I))_x000a_(Hand entered or direct import from Limit Detail Report)" dataDxfId="55">
      <calculatedColumnFormula>IF(E13="","",SUM(Deviation_Limits!#REF!))</calculatedColumnFormula>
    </tableColumn>
    <tableColumn id="4" xr3:uid="{00000000-0010-0000-0E00-000004000000}" name="Total Duration of _x000a_Deviations from_x000a_Emission or Operating Limit as a _x000a_per cent of _x000a_Total Source Operating Time_x000a_(§63.10(e)(3)(vi)(I))_x000a_(Calculated result)" dataDxfId="54" dataCellStyle="Percent">
      <calculatedColumnFormula>IF($E13="","",IF(F13=0,"N/A",F13/$E13))</calculatedColumnFormula>
    </tableColumn>
    <tableColumn id="5" xr3:uid="{00000000-0010-0000-0E00-000005000000}" name="Total Duration of _x000a_Deviations from _x000a_Emission or Operating Limit Due to _x000a_Control Equipment Problems_x000a_(hours)  _x000a_(§63.10(e)(3)(vi)(I))_x000a_(Hand entered or direct import from Limit Detail Report)" dataDxfId="53">
      <calculatedColumnFormula array="1">IF($E13="","",SUMIFS(Deviation_Limits!#REF!,Deviation_Limits!$G$24:$G$5800,"Control Equipment Problems"))</calculatedColumnFormula>
    </tableColumn>
    <tableColumn id="6" xr3:uid="{00000000-0010-0000-0E00-000006000000}" name="Total Duration of _x000a_Deviations from_x000a_Emission or Operating Limit Due to _x000a_Process Problems_x000a_(hours)  _x000a_(§63.10(e)(3)(vi)(I))_x000a_(Hand entered or direct import from Limit Detail Report)" dataDxfId="52">
      <calculatedColumnFormula>IF($E13="","",SUMIFS(Deviation_Limits!#REF!,Deviation_Limits!$G$24:$G$5800,"Process Problems"))</calculatedColumnFormula>
    </tableColumn>
    <tableColumn id="7" xr3:uid="{00000000-0010-0000-0E00-000007000000}" name="Total Duration of_x000a_Deviations from _x000a_Emission or Operating Limit Due to _x000a_Other Known Causes_x000a_(hours)  _x000a_(§63.10(e)(3)(vi)(I))_x000a_(Hand entered or direct import from Limit Detail Report)" dataDxfId="51">
      <calculatedColumnFormula>IF($E13="","",SUMIFS(Deviation_Limits!#REF!,Deviation_Limits!$G$24:$G$5800,"Other Known Causes"))</calculatedColumnFormula>
    </tableColumn>
    <tableColumn id="8" xr3:uid="{00000000-0010-0000-0E00-000008000000}" name="Total Duration of Deviations from Emission or Operating Limit Due to Other Unknown Causes (hours)  _x000a_(§63.10(e)(3)(vi)(I))_x000a_(Hand entered or direct import from Limit Detail Report)" dataDxfId="50">
      <calculatedColumnFormula>IF($E13="","",SUMIFS(Deviation_Limits!#REF!,Deviation_Limits!$G$24:$G$5800,"Other Unknown Causes"))</calculatedColumnFormula>
    </tableColumn>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DeviationSummary16" displayName="DeviationSummary16" ref="B12:L100" totalsRowShown="0" headerRowDxfId="49" dataDxfId="48" headerRowBorderDxfId="46" tableBorderDxfId="47">
  <autoFilter ref="B12:L100" xr:uid="{00000000-0009-0000-0100-00000F000000}"/>
  <tableColumns count="11">
    <tableColumn id="1" xr3:uid="{00000000-0010-0000-0F00-000001000000}" name="Company Record No._x000a_(Select from Dropdown)" dataDxfId="45"/>
    <tableColumn id="15" xr3:uid="{00000000-0010-0000-0F00-00000F000000}" name="Regulated Operation_x000a_(§63.10(e)(3)(vi)(D))_x000a_(Select from Dropdown)" dataDxfId="44"/>
    <tableColumn id="3" xr3:uid="{00000000-0010-0000-0F00-000003000000}" name="Monitoring Equipment Manufacturer and Model Number_x000a_(§63.10(e)(3)(vi)(F))_x000a_(Select from dropdown)" dataDxfId="43"/>
    <tableColumn id="2" xr3:uid="{00000000-0010-0000-0F00-000002000000}" name="Total Source_x000a_Operating Time_x000a_(hours)_x000a_(§63.10(e)(3)(vi)(H) and §63.10(c)(13)))" dataDxfId="42"/>
    <tableColumn id="9" xr3:uid="{00000000-0010-0000-0F00-000009000000}" name="Total Duration of_x000a_ CPMS, CEMS, or COMS_x000a_ Downtime (hours) _x000a_(§63.10(e)(3)(vi)(J))_x000a_(Hand entered or direct import from CMS Detail Report)" dataDxfId="41">
      <calculatedColumnFormula>IF($E13="","",SUM(CMS_Detail!$H$24:$H$5400,))</calculatedColumnFormula>
    </tableColumn>
    <tableColumn id="10" xr3:uid="{00000000-0010-0000-0F00-00000A000000}" name="Total Duration of_x000a_ CPMS Downtime as_x000a_ a per cent of Total_x000a_ Source Operating Time_x000a_(§63.10(e)(3)(vi)(J))_x000a_(Calculated result)" dataDxfId="40" dataCellStyle="Percent">
      <calculatedColumnFormula>IF($E13="","",IF(F13=0,"N/A",F13/$E13))</calculatedColumnFormula>
    </tableColumn>
    <tableColumn id="11" xr3:uid="{00000000-0010-0000-0F00-00000B000000}" name="Total Duration of_x000a_ CPMS Downtime Due_x000a_ to Monitoring Equipment_x000a_ Malfunctions (hours)   _x000a_(§63.10(e)(3)(vi)(J))_x000a_(Hand entered or direct import from CMS Detail Report)" dataDxfId="39">
      <calculatedColumnFormula array="1">IF($E13="","",SUMIFS(CMS_Detail!$H$24:$H$5400,CMS_Detail!$I$24:$I$5400,"Control Equipment Problems"))</calculatedColumnFormula>
    </tableColumn>
    <tableColumn id="12" xr3:uid="{00000000-0010-0000-0F00-00000C000000}" name="Total Duration of_x000a_ CPMS Downtime_x000a_ Due to Nonmonitoring Equipment Malfunctions (hours)  _x000a_(§63.10(e)(3)(vi)(J))_x000a_(Hand entered or direct import from CMS Detail Report)" dataDxfId="38">
      <calculatedColumnFormula array="1">IF($E13="","",SUMIFS(CMS_Detail!$H$24:$H$5400,CMS_Detail!$I$24:$I$5400,"Process Problems"))</calculatedColumnFormula>
    </tableColumn>
    <tableColumn id="16" xr3:uid="{00000000-0010-0000-0F00-000010000000}" name="Total Duration of_x000a_ CPMS Downtime_x000a_ Due to Quality Assurance/Quality Control Calibrations (hours)  _x000a_(§63.10(e)(3)(vi)(J))_x000a_(Hand entered or direct import from CMS Detail Report)" dataDxfId="37">
      <calculatedColumnFormula>IF(Summary_Report_CPMS!$E13="","",SUMIFS(CMS_Detail!$J$24:$J$500,CMS_Detail!$B$24:$B$500,Summary_Report_CPMS!B13,CMS_Detail!$C$24:$C$500,Summary_Report_CPMS!C13,CMS_Detail!$K$24:$K$500,"Quality Assurance/Quality Control Calibrations"))</calculatedColumnFormula>
    </tableColumn>
    <tableColumn id="13" xr3:uid="{00000000-0010-0000-0F00-00000D000000}" name="Total Duration of _x000a_CPMS Downtime _x000a_Due to Other Known _x000a_Causes (hours)   _x000a_(§63.10(e)(3)(vi)(J))_x000a_(Hand entered or direct import from CMS Detail Report)" dataDxfId="36">
      <calculatedColumnFormula array="1">IF($E13="","",SUMIFS(CMS_Detail!$H$24:$H$5400,CMS_Detail!$I$24:$I$5400,"Other Known Causes"))</calculatedColumnFormula>
    </tableColumn>
    <tableColumn id="14" xr3:uid="{00000000-0010-0000-0F00-00000E000000}" name="Total Duration of_x000a_ CPMS Downtime _x000a_Due to Other Unknown_x000a_ Causes (hours)   _x000a_(§63.10(e)(3)(vi)(J))_x000a_(Hand entered or direct import from CMS Detail Report)" dataDxfId="35">
      <calculatedColumnFormula array="1">IF($E13="","",SUMIFS(CMS_Detail!$H$24:$H$5400,CMS_Detail!$I$24:$I$5400,"Other Unknown Causes"))</calculatedColumnFormula>
    </tableColumn>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0000000}" name="CEMDeviation" displayName="CEMDeviation" ref="B12:L500" totalsRowShown="0" headerRowDxfId="34" headerRowBorderDxfId="32" tableBorderDxfId="33">
  <autoFilter ref="B12:L500" xr:uid="{00000000-0009-0000-0100-000004000000}"/>
  <tableColumns count="11">
    <tableColumn id="1" xr3:uid="{00000000-0010-0000-1000-000001000000}" name="Company Record No._x000a_(Select from dropdown)" dataDxfId="31">
      <calculatedColumnFormula>IF(ISBLANK(D13),"",ROW(B13)-23)</calculatedColumnFormula>
    </tableColumn>
    <tableColumn id="9" xr3:uid="{00000000-0010-0000-1000-000009000000}" name="Regulated Operation_x000a_(§63.10(e)(3)(vi)(D))_x000a_(Select from dropdown)" dataDxfId="30"/>
    <tableColumn id="2" xr3:uid="{00000000-0010-0000-1000-000002000000}" name="Monitoring Equipment Manufacturer and Model Number_x000a_(§63.10(e)(3)(vi)(F))_x000a_(Select from dropdown)" dataDxfId="29"/>
    <tableColumn id="3" xr3:uid="{00000000-0010-0000-1000-000003000000}" name="CPMS Inoperative or _x000a_Out of Control_x000a_(Select from dropdown)" dataDxfId="28"/>
    <tableColumn id="4" xr3:uid="{00000000-0010-0000-1000-000004000000}" name="Starting Date CPMS _x000a_Inoperative or Out of Control_x000a_(§63.10(c)(5) or (6))" dataDxfId="27"/>
    <tableColumn id="5" xr3:uid="{00000000-0010-0000-1000-000005000000}" name="Starting Time CPMS Inoperative or Out of Control_x000a_(§63.10(c)(5) or (6))" dataDxfId="26"/>
    <tableColumn id="12" xr3:uid="{00000000-0010-0000-1000-00000C000000}" name="Ending Date CPMS _x000a_Inoperative or Out of Control_x000a_(§63.10(c)(5) or (6))" dataDxfId="25"/>
    <tableColumn id="11" xr3:uid="{00000000-0010-0000-1000-00000B000000}" name="Ending Time CPMS Inoperative or Out of Control_x000a_(§63.10(c)(5) or (6))" dataDxfId="24"/>
    <tableColumn id="6" xr3:uid="{00000000-0010-0000-1000-000006000000}" name="Duration CPMS Inoperative _x000a_or Out of Control (hours)_x000a_(Calculated value, for use in Summary form)" dataDxfId="23"/>
    <tableColumn id="7" xr3:uid="{00000000-0010-0000-1000-000007000000}" name="Cause of CPMS Being_x000a_ Inoperative or Out of Control_x000a_(§63.10(c)(10))_x000a_(Select From dropdown)" dataDxfId="22"/>
    <tableColumn id="8" xr3:uid="{00000000-0010-0000-1000-000008000000}" name="Corrective Action Taken/ Nature of Repairs or Adjustment to CMS_x000a_(§63.10(c)(11) or (12)" dataDxfId="21"/>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LimitDeviations91013" displayName="LimitDeviations91013" ref="B12:K500" totalsRowShown="0" headerRowDxfId="20" dataDxfId="19" headerRowBorderDxfId="17" tableBorderDxfId="18">
  <autoFilter ref="B12:K500" xr:uid="{00000000-0009-0000-0100-00000C000000}"/>
  <tableColumns count="10">
    <tableColumn id="1" xr3:uid="{00000000-0010-0000-1100-000001000000}" name="Company Record No. _x000a_(Select from dropdown)" dataDxfId="16">
      <calculatedColumnFormula>IF(#REF!="","",COUNT(#REF!)-COUNT(#REF!))</calculatedColumnFormula>
    </tableColumn>
    <tableColumn id="10" xr3:uid="{00000000-0010-0000-1100-00000A000000}" name="Regulated Operation_x000a_(§63.10(e)(3)(vi)(D))_x000a_(Select from dropdown)" dataDxfId="15"/>
    <tableColumn id="2" xr3:uid="{00000000-0010-0000-1100-000002000000}" name="Emission and Operating Parameter Limitations_x000a_(§63.10(e)(3)(vi)(E))_x000a_(Select from dropdown)_x000a_" dataDxfId="14"/>
    <tableColumn id="6" xr3:uid="{00000000-0010-0000-1100-000006000000}" name="Starting Date Emission Limit or Operating Parameter Limit Exceeded_x000a_(§63.10(c)(7) or (8))" dataDxfId="13"/>
    <tableColumn id="7" xr3:uid="{00000000-0010-0000-1100-000007000000}" name="Starting Time Emission Limit or Operating Parameter Limit Exceeded_x000a_(§63.10(c)(7) or (8))" dataDxfId="12"/>
    <tableColumn id="5" xr3:uid="{00000000-0010-0000-1100-000005000000}" name="Ending Date Emission Limit or Operating Parameter Limit Exceeded_x000a_(§63.10(c)(7) or (8))" dataDxfId="11"/>
    <tableColumn id="4" xr3:uid="{00000000-0010-0000-1100-000004000000}" name="Ending Time Emission Limit or Operating Parameter Limit Exceeded_x000a_(§63.10(c)(7) or (8))" dataDxfId="10"/>
    <tableColumn id="8" xr3:uid="{00000000-0010-0000-1100-000008000000}" name="Cause of Exceedance_x000a_(§63.10(c)(10))_x000a_(Select from dropdown)" dataDxfId="9"/>
    <tableColumn id="9" xr3:uid="{00000000-0010-0000-1100-000009000000}" name="Corrective Action Taken_x000a_(§63.10(c)(11))_x000a_(Select from dropdown)" dataDxfId="8"/>
    <tableColumn id="3" xr3:uid="{00000000-0010-0000-1100-000003000000}" name="Duration (Hours)_x000a_(Calculated Value, For use in completing summary form)" dataDxfId="7">
      <calculatedColumnFormula>IF(H13="","",(VALUE(TEXT(E13,"m/dd/yy ")&amp;TEXT(F13,"hh:mm:ss"))-(VALUE(TEXT(G13,"m/dd/yy ")&amp;TEXT(H13,"hh:mm:ss")))))</calculatedColumnFormula>
    </tableColumn>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4C00DB-25AA-424F-8DC3-467E0E7BC47F}" name="Table20" displayName="Table20" ref="A2:C11" totalsRowShown="0" headerRowDxfId="6" dataDxfId="5" headerRowBorderDxfId="3" tableBorderDxfId="4">
  <autoFilter ref="A2:C11" xr:uid="{4D4C00DB-25AA-424F-8DC3-467E0E7BC47F}"/>
  <tableColumns count="3">
    <tableColumn id="1" xr3:uid="{28F5B1A2-DFEC-484D-A91B-5C62358721BE}" name="Revision Number" dataDxfId="2"/>
    <tableColumn id="2" xr3:uid="{178396D8-27F5-4B65-AAD6-E64C6B8196B1}" name="Date" dataDxfId="1"/>
    <tableColumn id="3" xr3:uid="{17770F18-A436-4195-9CA5-B816F849512A}" name="Revisions"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Table10" displayName="Table10" ref="A1:C500" totalsRowShown="0" headerRowDxfId="126" dataDxfId="125">
  <autoFilter ref="A1:C500" xr:uid="{00000000-0009-0000-0100-00000A000000}"/>
  <tableColumns count="3">
    <tableColumn id="3" xr3:uid="{00000000-0010-0000-0100-000003000000}" name="Num" dataDxfId="124">
      <calculatedColumnFormula>+IF(C2="","",MAX(B1:B$1)+1)</calculatedColumnFormula>
    </tableColumn>
    <tableColumn id="2" xr3:uid="{00000000-0010-0000-0100-000002000000}" name="Units" dataDxfId="123">
      <calculatedColumnFormula>IF(+Regulated_Operation_Limits!C24="","",IF(COUNTIF(Regulated_Operation_Limits!$C24:$C$100,Regulated_Operation_Limits!C24)=1,Regulated_Operation_Limits!C24,""))</calculatedColumnFormula>
    </tableColumn>
    <tableColumn id="1" xr3:uid="{00000000-0010-0000-0100-000001000000}" name="Unitlist" dataDxfId="122">
      <calculatedColumnFormula>+IFERROR(INDEX($B$2:$B$501,MATCH(ROW()-ROW($C$1),$A$2:$A$501,0)),"")</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2000000}" name="Table11" displayName="Table11" ref="E1:E8" totalsRowShown="0">
  <autoFilter ref="E1:E8" xr:uid="{00000000-0009-0000-0100-00000B000000}"/>
  <tableColumns count="1">
    <tableColumn id="1" xr3:uid="{00000000-0010-0000-0200-000001000000}" name="ApplicationMethods"/>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3000000}" name="CMSCauses" displayName="CMSCauses" ref="K1:K6" totalsRowShown="0">
  <autoFilter ref="K1:K6" xr:uid="{00000000-0009-0000-0100-00000D000000}"/>
  <tableColumns count="1">
    <tableColumn id="1" xr3:uid="{00000000-0010-0000-0300-000001000000}" name="CMSCauseslist"/>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4000000}" name="Table14" displayName="Table14" ref="M1:O477" totalsRowShown="0">
  <autoFilter ref="M1:O477" xr:uid="{00000000-0009-0000-0100-00000E000000}"/>
  <tableColumns count="3">
    <tableColumn id="1" xr3:uid="{00000000-0010-0000-0400-000001000000}" name="Num" dataDxfId="121">
      <calculatedColumnFormula>+IF(N2="","",MAX(M$1:M1)+1)</calculatedColumnFormula>
    </tableColumn>
    <tableColumn id="2" xr3:uid="{00000000-0010-0000-0400-000002000000}" name="CEM Name" dataDxfId="120">
      <calculatedColumnFormula>+IF(+CMS_Info!D24="","",IF(COUNTIF(CMS_Info!$D24:$D$500,CMS_Info!D24)=1,CMS_Info!D24,""))</calculatedColumnFormula>
    </tableColumn>
    <tableColumn id="3" xr3:uid="{00000000-0010-0000-0400-000003000000}" name="CEMID" dataDxfId="119">
      <calculatedColumnFormula>+IFERROR(INDEX($N$2:$N$501,MATCH(ROW()-ROW($O$1),$M$2:$M$501,0)),"")</calculatedColumn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G1:I11" totalsRowShown="0" headerRowDxfId="118" dataDxfId="117">
  <autoFilter ref="G1:I11" xr:uid="{00000000-0009-0000-0100-000006000000}"/>
  <tableColumns count="3">
    <tableColumn id="1" xr3:uid="{00000000-0010-0000-0500-000001000000}" name="Num" dataDxfId="116">
      <calculatedColumnFormula>+IF(H2="","",MAX(G$1:G1)+1)</calculatedColumnFormula>
    </tableColumn>
    <tableColumn id="2" xr3:uid="{00000000-0010-0000-0500-000002000000}" name="Company" dataDxfId="115">
      <calculatedColumnFormula>IF(Company_Information!C24="","",Company_Information!B24)</calculatedColumnFormula>
    </tableColumn>
    <tableColumn id="3" xr3:uid="{00000000-0010-0000-0500-000003000000}" name="Companylist" dataDxfId="114">
      <calculatedColumnFormula>+IFERROR(INDEX($H$2:$H$11,MATCH(ROW()-ROW($I$1),$G$2:$G$11,0)),"")</calculatedColumnFormula>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6000000}" name="Table16" displayName="Table16" ref="Q1:Q10" totalsRowShown="0">
  <autoFilter ref="Q1:Q10" xr:uid="{00000000-0009-0000-0100-000010000000}"/>
  <tableColumns count="1">
    <tableColumn id="1" xr3:uid="{00000000-0010-0000-0600-000001000000}" name="Operating Limits"/>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7000000}" name="Table17" displayName="Table17" ref="S1:S57" totalsRowShown="0">
  <autoFilter ref="S1:S57" xr:uid="{00000000-0009-0000-0100-000011000000}"/>
  <tableColumns count="1">
    <tableColumn id="1" xr3:uid="{00000000-0010-0000-0700-000001000000}" name="States"/>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Identification" displayName="Identification" ref="B12:J100" totalsRowShown="0" headerRowDxfId="113" dataDxfId="112" headerRowBorderDxfId="110" tableBorderDxfId="111">
  <autoFilter ref="B12:J100" xr:uid="{00000000-0009-0000-0100-000002000000}"/>
  <tableColumns count="9">
    <tableColumn id="1" xr3:uid="{00000000-0010-0000-0800-000001000000}" name="Company Record No._x000a_(Select from dropdown)" dataDxfId="109">
      <calculatedColumnFormula>IF(ISBLANK(#REF!),"",ROW(B13)-23)</calculatedColumnFormula>
    </tableColumn>
    <tableColumn id="6" xr3:uid="{00000000-0010-0000-0800-000006000000}" name="Regulated Operation_x000a_(§63.5764(c)(5) and §63.10(e)(3)(vi)(D))" dataDxfId="108"/>
    <tableColumn id="3" xr3:uid="{00000000-0010-0000-0800-000003000000}" name="Applicable Organic HAP Content Limit, Application Equipment Requirement, or MACT Model Point Value Averaging Provision_x000a_(§63.5764(c)(5) and §63.10(e)(3)(vi)(E))" dataDxfId="107"/>
    <tableColumn id="4" xr3:uid="{00000000-0010-0000-0800-000004000000}" name="Actual Weighted 12-Month Average Organic HAP Content or MACT Model Point Value (§63.5764(c)(5))_x000a_(Month 1)" dataDxfId="106"/>
    <tableColumn id="2" xr3:uid="{00000000-0010-0000-0800-000002000000}" name="Actual Weighted 12-Month Average Organic HAP Content or MACT Model Point Value (§63.5764(c)(5))_x000a_(Month 2)" dataDxfId="105"/>
    <tableColumn id="5" xr3:uid="{00000000-0010-0000-0800-000005000000}" name="Actual Weighted 12-Month Average Organic HAP Content or MACT Model Point Value (§63.5764(c)(5))_x000a_(Month 3)" dataDxfId="104"/>
    <tableColumn id="7" xr3:uid="{00000000-0010-0000-0800-000007000000}" name="Actual Weighted 12-Month Average Organic HAP Content or MACT Model Point Value (§63.5764(c)(5))_x000a_(Month 4)" dataDxfId="103"/>
    <tableColumn id="8" xr3:uid="{00000000-0010-0000-0800-000008000000}" name="Actual Weighted 12-Month Average Organic HAP Content or MACT Model Point Value (§63.5764(c)(5))_x000a_(Month 5)" dataDxfId="102"/>
    <tableColumn id="9" xr3:uid="{00000000-0010-0000-0800-000009000000}" name="Actual Weighted 12-Month Average Organic HAP Content or MACT Model Point Value (§63.5764(c)(5))_x000a_(Month 6)" dataDxfId="10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R120"/>
  <sheetViews>
    <sheetView showGridLines="0" tabSelected="1" topLeftCell="B2" workbookViewId="0">
      <selection activeCell="B7" sqref="B7"/>
    </sheetView>
  </sheetViews>
  <sheetFormatPr defaultColWidth="0" defaultRowHeight="15" zeroHeight="1"/>
  <cols>
    <col min="1" max="1" width="15.5703125" style="6" hidden="1" customWidth="1"/>
    <col min="2" max="2" width="156" customWidth="1"/>
    <col min="3" max="4" width="10.85546875" hidden="1" customWidth="1"/>
    <col min="5" max="5" width="9.140625" hidden="1" customWidth="1"/>
    <col min="6" max="6" width="9.5703125" hidden="1" customWidth="1"/>
    <col min="7" max="16384" width="9.140625" hidden="1"/>
  </cols>
  <sheetData>
    <row r="1" spans="1:17" s="4" customFormat="1" hidden="1">
      <c r="A1" s="30" t="s">
        <v>0</v>
      </c>
      <c r="B1" s="30"/>
      <c r="C1" s="94"/>
      <c r="D1" s="94"/>
      <c r="E1" s="94"/>
      <c r="F1" s="94"/>
      <c r="G1" s="94"/>
      <c r="H1" s="90"/>
    </row>
    <row r="2" spans="1:17" s="4" customFormat="1">
      <c r="A2" s="2" t="s">
        <v>1</v>
      </c>
      <c r="B2" s="32" t="s">
        <v>2</v>
      </c>
      <c r="C2" s="94"/>
      <c r="D2" s="94"/>
      <c r="E2" s="94"/>
      <c r="F2" s="94"/>
      <c r="G2" s="94"/>
      <c r="H2" s="90"/>
    </row>
    <row r="3" spans="1:17" s="4" customFormat="1">
      <c r="A3" s="3" t="s">
        <v>3</v>
      </c>
      <c r="B3" s="33" t="s">
        <v>4</v>
      </c>
      <c r="C3" s="95"/>
      <c r="D3" s="95"/>
      <c r="E3" s="95"/>
      <c r="F3" s="95"/>
      <c r="G3" s="95"/>
      <c r="H3" s="90"/>
    </row>
    <row r="4" spans="1:17" s="4" customFormat="1">
      <c r="A4" s="3" t="s">
        <v>5</v>
      </c>
      <c r="B4" s="34" t="s">
        <v>6</v>
      </c>
      <c r="C4" s="96"/>
      <c r="D4" s="96"/>
      <c r="E4" s="96"/>
      <c r="F4" s="96"/>
      <c r="G4" s="96"/>
      <c r="H4" s="90"/>
    </row>
    <row r="5" spans="1:17" s="4" customFormat="1" ht="14.25" customHeight="1">
      <c r="A5" s="3" t="s">
        <v>7</v>
      </c>
      <c r="B5" s="93">
        <v>45601</v>
      </c>
      <c r="C5" s="97"/>
      <c r="D5" s="97"/>
      <c r="E5" s="97"/>
      <c r="F5" s="97"/>
      <c r="G5" s="97"/>
      <c r="H5" s="90"/>
    </row>
    <row r="6" spans="1:17" s="1" customFormat="1" ht="15.95" customHeight="1">
      <c r="A6" s="92" t="s">
        <v>8</v>
      </c>
      <c r="B6" s="304" t="s">
        <v>9</v>
      </c>
      <c r="C6" s="4"/>
      <c r="D6" s="4"/>
      <c r="E6" s="4"/>
      <c r="F6" s="4"/>
    </row>
    <row r="7" spans="1:17" s="1" customFormat="1" ht="30.95" customHeight="1">
      <c r="A7" s="92"/>
      <c r="B7" s="216" t="s">
        <v>10</v>
      </c>
      <c r="C7" s="4"/>
      <c r="D7" s="4"/>
      <c r="E7" s="4"/>
      <c r="F7" s="4"/>
    </row>
    <row r="8" spans="1:17">
      <c r="A8" s="92" t="s">
        <v>8</v>
      </c>
      <c r="B8" s="152" t="s">
        <v>11</v>
      </c>
      <c r="C8" s="81"/>
      <c r="D8" s="81"/>
      <c r="E8" s="81"/>
      <c r="F8" s="81"/>
      <c r="G8" s="81"/>
      <c r="H8" s="81"/>
      <c r="I8" s="81"/>
      <c r="J8" s="81"/>
      <c r="K8" s="81"/>
      <c r="L8" s="81"/>
      <c r="M8" s="81"/>
      <c r="N8" s="81"/>
      <c r="O8" s="81"/>
      <c r="P8" s="82"/>
      <c r="Q8" s="82"/>
    </row>
    <row r="9" spans="1:17" ht="76.5">
      <c r="A9" s="92"/>
      <c r="B9" s="172" t="s">
        <v>12</v>
      </c>
      <c r="C9" s="81"/>
      <c r="D9" s="81"/>
      <c r="E9" s="81"/>
      <c r="F9" s="81"/>
      <c r="G9" s="81"/>
      <c r="H9" s="81"/>
      <c r="I9" s="81"/>
      <c r="J9" s="81"/>
      <c r="K9" s="81"/>
      <c r="L9" s="81"/>
      <c r="M9" s="81"/>
      <c r="N9" s="81"/>
      <c r="O9" s="81"/>
      <c r="P9" s="82"/>
      <c r="Q9" s="82"/>
    </row>
    <row r="10" spans="1:17" ht="53.25">
      <c r="A10" s="92"/>
      <c r="B10" s="172" t="s">
        <v>13</v>
      </c>
      <c r="C10" s="81"/>
      <c r="D10" s="81"/>
      <c r="E10" s="81"/>
      <c r="F10" s="81"/>
      <c r="G10" s="81"/>
      <c r="H10" s="81"/>
      <c r="I10" s="81"/>
      <c r="J10" s="81"/>
      <c r="K10" s="81"/>
      <c r="L10" s="81"/>
      <c r="M10" s="81"/>
      <c r="N10" s="81"/>
      <c r="O10" s="81"/>
      <c r="P10" s="82"/>
      <c r="Q10" s="82"/>
    </row>
    <row r="11" spans="1:17" ht="63.75">
      <c r="A11" s="92" t="s">
        <v>8</v>
      </c>
      <c r="B11" s="172" t="s">
        <v>14</v>
      </c>
      <c r="C11" s="41"/>
      <c r="D11" s="41"/>
      <c r="E11" s="41"/>
      <c r="F11" s="41"/>
      <c r="G11" s="41"/>
      <c r="H11" s="41"/>
      <c r="I11" s="41"/>
      <c r="J11" s="41"/>
      <c r="K11" s="41"/>
      <c r="L11" s="41"/>
      <c r="M11" s="41"/>
      <c r="N11" s="41"/>
      <c r="O11" s="41"/>
      <c r="P11" s="41"/>
      <c r="Q11" s="41"/>
    </row>
    <row r="12" spans="1:17" ht="76.5">
      <c r="A12" s="92"/>
      <c r="B12" s="172" t="s">
        <v>15</v>
      </c>
      <c r="C12" s="41"/>
      <c r="D12" s="41"/>
      <c r="E12" s="41"/>
      <c r="F12" s="41"/>
      <c r="G12" s="41"/>
      <c r="H12" s="41"/>
      <c r="I12" s="41"/>
      <c r="J12" s="41"/>
      <c r="K12" s="41"/>
      <c r="L12" s="41"/>
      <c r="M12" s="41"/>
      <c r="N12" s="41"/>
      <c r="O12" s="41"/>
      <c r="P12" s="41"/>
      <c r="Q12" s="41"/>
    </row>
    <row r="13" spans="1:17" ht="60" customHeight="1">
      <c r="A13" s="92"/>
      <c r="B13" s="172" t="s">
        <v>16</v>
      </c>
      <c r="C13" s="41"/>
      <c r="D13" s="41"/>
      <c r="E13" s="41"/>
      <c r="F13" s="41"/>
      <c r="G13" s="41"/>
      <c r="H13" s="41"/>
      <c r="I13" s="41"/>
      <c r="J13" s="41"/>
      <c r="K13" s="41"/>
      <c r="L13" s="41"/>
      <c r="M13" s="41"/>
      <c r="N13" s="41"/>
      <c r="O13" s="41"/>
      <c r="P13" s="41"/>
      <c r="Q13" s="41"/>
    </row>
    <row r="14" spans="1:17" s="172" customFormat="1" ht="51" customHeight="1">
      <c r="B14" s="172" t="s">
        <v>17</v>
      </c>
    </row>
    <row r="15" spans="1:17" s="40" customFormat="1" ht="165.75">
      <c r="B15" s="212" t="s">
        <v>18</v>
      </c>
    </row>
    <row r="16" spans="1:17" ht="178.5">
      <c r="A16" s="92" t="s">
        <v>8</v>
      </c>
      <c r="B16" s="194" t="s">
        <v>19</v>
      </c>
      <c r="C16" s="41"/>
      <c r="D16" s="41"/>
      <c r="E16" s="41"/>
      <c r="F16" s="41"/>
      <c r="G16" s="41"/>
      <c r="H16" s="41"/>
      <c r="I16" s="41"/>
      <c r="J16" s="41"/>
      <c r="K16" s="41"/>
      <c r="L16" s="41"/>
      <c r="M16" s="41"/>
      <c r="N16" s="41"/>
      <c r="O16" s="41"/>
      <c r="P16" s="41"/>
      <c r="Q16" s="41"/>
    </row>
    <row r="17" spans="1:18" ht="15" hidden="1" customHeight="1">
      <c r="A17" s="5"/>
      <c r="B17" s="5"/>
      <c r="C17" s="5"/>
      <c r="D17" s="5"/>
      <c r="E17" s="5"/>
      <c r="F17" s="5"/>
      <c r="G17" s="5"/>
      <c r="H17" s="5"/>
      <c r="I17" s="5"/>
      <c r="J17" s="5"/>
      <c r="K17" s="5"/>
      <c r="L17" s="5"/>
      <c r="M17" s="5"/>
      <c r="N17" s="5"/>
      <c r="O17" s="5"/>
      <c r="P17" s="40"/>
      <c r="Q17" s="40"/>
      <c r="R17" s="5"/>
    </row>
    <row r="18" spans="1:18" ht="15" hidden="1" customHeight="1">
      <c r="A18" s="5"/>
      <c r="B18" s="5"/>
      <c r="C18" s="5"/>
      <c r="D18" s="5"/>
      <c r="E18" s="5"/>
      <c r="F18" s="5"/>
      <c r="G18" s="5"/>
      <c r="H18" s="5"/>
      <c r="I18" s="5"/>
      <c r="J18" s="5"/>
      <c r="K18" s="5"/>
      <c r="L18" s="5"/>
      <c r="M18" s="5"/>
      <c r="N18" s="5"/>
      <c r="O18" s="5"/>
      <c r="P18" s="40"/>
      <c r="Q18" s="40"/>
      <c r="R18" s="5"/>
    </row>
    <row r="19" spans="1:18" ht="15" hidden="1" customHeight="1">
      <c r="A19" s="5"/>
      <c r="B19" s="5"/>
      <c r="C19" s="5"/>
      <c r="D19" s="5"/>
      <c r="E19" s="5"/>
      <c r="F19" s="5"/>
      <c r="G19" s="5"/>
      <c r="H19" s="5"/>
      <c r="I19" s="5"/>
      <c r="J19" s="5"/>
      <c r="K19" s="5"/>
      <c r="L19" s="5"/>
      <c r="M19" s="5"/>
      <c r="N19" s="5"/>
      <c r="O19" s="5"/>
      <c r="P19" s="40"/>
      <c r="Q19" s="40"/>
      <c r="R19" s="5"/>
    </row>
    <row r="20" spans="1:18" ht="15" hidden="1" customHeight="1">
      <c r="A20" s="5"/>
      <c r="B20" s="5"/>
      <c r="C20" s="5"/>
      <c r="D20" s="5"/>
      <c r="E20" s="5"/>
      <c r="F20" s="5"/>
      <c r="G20" s="5"/>
      <c r="H20" s="5"/>
      <c r="I20" s="5"/>
      <c r="J20" s="5"/>
      <c r="K20" s="5"/>
      <c r="L20" s="5"/>
      <c r="M20" s="5"/>
      <c r="N20" s="5"/>
      <c r="O20" s="5"/>
      <c r="P20" s="40"/>
      <c r="Q20" s="40"/>
      <c r="R20" s="5"/>
    </row>
    <row r="21" spans="1:18" ht="15" hidden="1" customHeight="1">
      <c r="A21" s="5"/>
      <c r="B21" s="5"/>
      <c r="C21" s="5"/>
      <c r="D21" s="5"/>
      <c r="E21" s="5"/>
      <c r="F21" s="5"/>
      <c r="G21" s="5"/>
      <c r="H21" s="5"/>
      <c r="I21" s="5"/>
      <c r="J21" s="5"/>
      <c r="K21" s="5"/>
      <c r="L21" s="5"/>
      <c r="M21" s="5"/>
      <c r="N21" s="5"/>
      <c r="O21" s="5"/>
      <c r="P21" s="40"/>
      <c r="Q21" s="40"/>
      <c r="R21" s="5"/>
    </row>
    <row r="22" spans="1:18" ht="15" hidden="1" customHeight="1">
      <c r="A22" s="5"/>
      <c r="B22" s="5"/>
      <c r="C22" s="5"/>
      <c r="D22" s="5"/>
      <c r="E22" s="5"/>
      <c r="F22" s="5"/>
      <c r="G22" s="5"/>
      <c r="H22" s="5"/>
      <c r="I22" s="5"/>
      <c r="J22" s="5"/>
      <c r="K22" s="5"/>
      <c r="L22" s="5"/>
      <c r="M22" s="5"/>
      <c r="N22" s="5"/>
      <c r="O22" s="5"/>
      <c r="P22" s="40"/>
      <c r="Q22" s="40"/>
      <c r="R22" s="5"/>
    </row>
    <row r="23" spans="1:18" ht="15" hidden="1" customHeight="1">
      <c r="A23" s="5"/>
      <c r="B23" s="5"/>
      <c r="C23" s="5"/>
      <c r="D23" s="5"/>
      <c r="E23" s="5"/>
      <c r="F23" s="5"/>
      <c r="G23" s="5"/>
      <c r="H23" s="5"/>
      <c r="I23" s="5"/>
      <c r="J23" s="5"/>
      <c r="K23" s="5"/>
      <c r="L23" s="5"/>
      <c r="M23" s="5"/>
      <c r="N23" s="5"/>
      <c r="O23" s="5"/>
      <c r="P23" s="40"/>
      <c r="Q23" s="40"/>
      <c r="R23" s="5"/>
    </row>
    <row r="24" spans="1:18" ht="15" hidden="1" customHeight="1">
      <c r="A24" s="5"/>
      <c r="B24" s="5"/>
      <c r="C24" s="5"/>
      <c r="D24" s="5"/>
      <c r="E24" s="5"/>
      <c r="F24" s="5"/>
      <c r="G24" s="5"/>
      <c r="H24" s="5"/>
      <c r="I24" s="5"/>
      <c r="J24" s="5"/>
      <c r="K24" s="5"/>
      <c r="L24" s="5"/>
      <c r="M24" s="5"/>
      <c r="N24" s="5"/>
      <c r="O24" s="5"/>
      <c r="P24" s="40"/>
      <c r="Q24" s="40"/>
      <c r="R24" s="5"/>
    </row>
    <row r="25" spans="1:18" ht="15" hidden="1" customHeight="1">
      <c r="A25" s="5"/>
      <c r="B25" s="5"/>
      <c r="C25" s="5"/>
      <c r="D25" s="5"/>
      <c r="E25" s="5"/>
      <c r="F25" s="5"/>
      <c r="G25" s="5"/>
      <c r="H25" s="5"/>
      <c r="I25" s="5"/>
      <c r="J25" s="5"/>
      <c r="K25" s="5"/>
      <c r="L25" s="5"/>
      <c r="M25" s="5"/>
      <c r="N25" s="5"/>
      <c r="O25" s="5"/>
      <c r="P25" s="40"/>
      <c r="Q25" s="40"/>
      <c r="R25" s="5"/>
    </row>
    <row r="26" spans="1:18" ht="15" hidden="1" customHeight="1">
      <c r="A26" s="5"/>
      <c r="B26" s="5"/>
      <c r="C26" s="5"/>
      <c r="D26" s="5"/>
      <c r="E26" s="5"/>
      <c r="F26" s="5"/>
      <c r="G26" s="5"/>
      <c r="H26" s="5"/>
      <c r="I26" s="5"/>
      <c r="J26" s="5"/>
      <c r="K26" s="5"/>
      <c r="L26" s="5"/>
      <c r="M26" s="5"/>
      <c r="N26" s="5"/>
      <c r="O26" s="5"/>
      <c r="P26" s="40"/>
      <c r="Q26" s="40"/>
      <c r="R26" s="5"/>
    </row>
    <row r="27" spans="1:18" ht="15" hidden="1" customHeight="1">
      <c r="A27" s="5"/>
      <c r="B27" s="5"/>
      <c r="C27" s="5"/>
      <c r="D27" s="5"/>
      <c r="E27" s="5"/>
      <c r="F27" s="5"/>
      <c r="G27" s="5"/>
      <c r="H27" s="5"/>
      <c r="I27" s="5"/>
      <c r="J27" s="5"/>
      <c r="K27" s="5"/>
      <c r="L27" s="5"/>
      <c r="M27" s="5"/>
      <c r="N27" s="5"/>
      <c r="O27" s="5"/>
      <c r="P27" s="40"/>
      <c r="Q27" s="40"/>
      <c r="R27" s="5"/>
    </row>
    <row r="28" spans="1:18" ht="15" hidden="1" customHeight="1">
      <c r="A28" s="5"/>
      <c r="B28" s="5"/>
      <c r="C28" s="5"/>
      <c r="D28" s="5"/>
      <c r="E28" s="5"/>
      <c r="F28" s="5"/>
      <c r="G28" s="5"/>
      <c r="H28" s="5"/>
      <c r="I28" s="5"/>
      <c r="J28" s="5"/>
      <c r="K28" s="5"/>
      <c r="L28" s="5"/>
      <c r="M28" s="5"/>
      <c r="N28" s="5"/>
      <c r="O28" s="5"/>
      <c r="P28" s="40"/>
      <c r="Q28" s="40"/>
      <c r="R28" s="5"/>
    </row>
    <row r="29" spans="1:18" ht="15" hidden="1" customHeight="1">
      <c r="A29" s="5"/>
      <c r="B29" s="5"/>
      <c r="C29" s="5"/>
      <c r="D29" s="5"/>
      <c r="E29" s="5"/>
      <c r="F29" s="5"/>
      <c r="G29" s="5"/>
      <c r="H29" s="5"/>
      <c r="I29" s="5"/>
      <c r="J29" s="5"/>
      <c r="K29" s="5"/>
      <c r="L29" s="5"/>
      <c r="M29" s="5"/>
      <c r="N29" s="5"/>
      <c r="O29" s="5"/>
      <c r="P29" s="40"/>
      <c r="Q29" s="40"/>
      <c r="R29" s="5"/>
    </row>
    <row r="30" spans="1:18" ht="15" hidden="1" customHeight="1">
      <c r="A30" s="5"/>
      <c r="B30" s="5"/>
      <c r="C30" s="5"/>
      <c r="D30" s="5"/>
      <c r="E30" s="5"/>
      <c r="F30" s="5"/>
      <c r="G30" s="5"/>
      <c r="H30" s="5"/>
      <c r="I30" s="5"/>
      <c r="J30" s="5"/>
      <c r="K30" s="5"/>
      <c r="L30" s="5"/>
      <c r="M30" s="5"/>
      <c r="N30" s="5"/>
      <c r="O30" s="5"/>
      <c r="P30" s="40"/>
      <c r="Q30" s="40"/>
      <c r="R30" s="5"/>
    </row>
    <row r="31" spans="1:18" ht="15" hidden="1" customHeight="1">
      <c r="A31" s="5"/>
      <c r="B31" s="5"/>
      <c r="C31" s="5"/>
      <c r="D31" s="5"/>
      <c r="E31" s="5"/>
      <c r="F31" s="5"/>
      <c r="G31" s="5"/>
      <c r="H31" s="5"/>
      <c r="I31" s="5"/>
      <c r="J31" s="5"/>
      <c r="K31" s="5"/>
      <c r="L31" s="5"/>
      <c r="M31" s="5"/>
      <c r="N31" s="5"/>
      <c r="O31" s="5"/>
      <c r="P31" s="40"/>
      <c r="Q31" s="40"/>
      <c r="R31" s="5"/>
    </row>
    <row r="32" spans="1:18" ht="15" hidden="1" customHeight="1">
      <c r="A32" s="5"/>
      <c r="B32" s="5"/>
      <c r="C32" s="5"/>
      <c r="D32" s="5"/>
      <c r="E32" s="5"/>
      <c r="F32" s="5"/>
      <c r="G32" s="5"/>
      <c r="H32" s="5"/>
      <c r="I32" s="5"/>
      <c r="J32" s="5"/>
      <c r="K32" s="5"/>
      <c r="L32" s="5"/>
      <c r="M32" s="5"/>
      <c r="N32" s="5"/>
      <c r="O32" s="5"/>
      <c r="P32" s="40"/>
      <c r="Q32" s="40"/>
      <c r="R32" s="5"/>
    </row>
    <row r="33" spans="1:18" ht="15" hidden="1" customHeight="1">
      <c r="A33" s="5"/>
      <c r="B33" s="5"/>
      <c r="C33" s="5"/>
      <c r="D33" s="5"/>
      <c r="E33" s="5"/>
      <c r="F33" s="5"/>
      <c r="G33" s="5"/>
      <c r="H33" s="5"/>
      <c r="I33" s="5"/>
      <c r="J33" s="5"/>
      <c r="K33" s="5"/>
      <c r="L33" s="5"/>
      <c r="M33" s="5"/>
      <c r="N33" s="5"/>
      <c r="O33" s="5"/>
      <c r="P33" s="40"/>
      <c r="Q33" s="40"/>
      <c r="R33" s="5"/>
    </row>
    <row r="34" spans="1:18" ht="15" hidden="1" customHeight="1">
      <c r="A34" s="5"/>
      <c r="B34" s="5"/>
      <c r="C34" s="5"/>
      <c r="D34" s="5"/>
      <c r="E34" s="5"/>
      <c r="F34" s="5"/>
      <c r="G34" s="5"/>
      <c r="H34" s="5"/>
      <c r="I34" s="5"/>
      <c r="J34" s="5"/>
      <c r="K34" s="5"/>
      <c r="L34" s="5"/>
      <c r="M34" s="5"/>
      <c r="N34" s="5"/>
      <c r="O34" s="5"/>
      <c r="P34" s="40"/>
      <c r="Q34" s="40"/>
      <c r="R34" s="5"/>
    </row>
    <row r="35" spans="1:18" ht="15" hidden="1" customHeight="1">
      <c r="A35" s="5"/>
      <c r="B35" s="5"/>
      <c r="C35" s="5"/>
      <c r="D35" s="5"/>
      <c r="E35" s="5"/>
      <c r="F35" s="5"/>
      <c r="G35" s="5"/>
      <c r="H35" s="5"/>
      <c r="I35" s="5"/>
      <c r="J35" s="5"/>
      <c r="K35" s="5"/>
      <c r="L35" s="5"/>
      <c r="M35" s="5"/>
      <c r="N35" s="5"/>
      <c r="O35" s="5"/>
      <c r="P35" s="40"/>
      <c r="Q35" s="40"/>
      <c r="R35" s="5"/>
    </row>
    <row r="36" spans="1:18" ht="15" hidden="1" customHeight="1">
      <c r="A36" s="5"/>
      <c r="B36" s="5"/>
      <c r="C36" s="5"/>
      <c r="D36" s="5"/>
      <c r="E36" s="5"/>
      <c r="F36" s="5"/>
      <c r="G36" s="5"/>
      <c r="H36" s="5"/>
      <c r="I36" s="5"/>
      <c r="J36" s="5"/>
      <c r="K36" s="5"/>
      <c r="L36" s="5"/>
      <c r="M36" s="5"/>
      <c r="N36" s="5"/>
      <c r="O36" s="5"/>
      <c r="P36" s="40"/>
      <c r="Q36" s="40"/>
      <c r="R36" s="5"/>
    </row>
    <row r="37" spans="1:18" ht="15" hidden="1" customHeight="1">
      <c r="A37" s="5"/>
      <c r="B37" s="5"/>
      <c r="C37" s="5"/>
      <c r="D37" s="5"/>
      <c r="E37" s="5"/>
      <c r="F37" s="5"/>
      <c r="G37" s="5"/>
      <c r="H37" s="5"/>
      <c r="I37" s="5"/>
      <c r="J37" s="5"/>
      <c r="K37" s="5"/>
      <c r="L37" s="5"/>
      <c r="M37" s="5"/>
      <c r="N37" s="5"/>
      <c r="O37" s="5"/>
      <c r="P37" s="40"/>
      <c r="Q37" s="40"/>
      <c r="R37" s="5"/>
    </row>
    <row r="38" spans="1:18" ht="15" hidden="1" customHeight="1">
      <c r="A38" s="5"/>
      <c r="B38" s="5"/>
      <c r="C38" s="5"/>
      <c r="D38" s="5"/>
      <c r="E38" s="5"/>
      <c r="F38" s="5"/>
      <c r="G38" s="5"/>
      <c r="H38" s="5"/>
      <c r="I38" s="5"/>
      <c r="J38" s="5"/>
      <c r="K38" s="5"/>
      <c r="L38" s="5"/>
      <c r="M38" s="5"/>
      <c r="N38" s="5"/>
      <c r="O38" s="5"/>
      <c r="P38" s="40"/>
      <c r="Q38" s="40"/>
      <c r="R38" s="5"/>
    </row>
    <row r="39" spans="1:18" ht="15" hidden="1" customHeight="1">
      <c r="A39" s="5"/>
      <c r="B39" s="5"/>
      <c r="C39" s="5"/>
      <c r="D39" s="5"/>
      <c r="E39" s="5"/>
      <c r="F39" s="5"/>
      <c r="G39" s="5"/>
      <c r="H39" s="5"/>
      <c r="I39" s="5"/>
      <c r="J39" s="5"/>
      <c r="K39" s="5"/>
      <c r="L39" s="5"/>
      <c r="M39" s="5"/>
      <c r="N39" s="5"/>
      <c r="O39" s="5"/>
      <c r="P39" s="40"/>
      <c r="Q39" s="40"/>
      <c r="R39" s="5"/>
    </row>
    <row r="40" spans="1:18" ht="15" hidden="1" customHeight="1">
      <c r="A40" s="5"/>
      <c r="B40" s="5"/>
      <c r="C40" s="5"/>
      <c r="D40" s="5"/>
      <c r="E40" s="5"/>
      <c r="F40" s="5"/>
      <c r="G40" s="5"/>
      <c r="H40" s="5"/>
      <c r="I40" s="5"/>
      <c r="J40" s="5"/>
      <c r="K40" s="5"/>
      <c r="L40" s="5"/>
      <c r="M40" s="5"/>
      <c r="N40" s="5"/>
      <c r="O40" s="5"/>
      <c r="P40" s="40"/>
      <c r="Q40" s="40"/>
      <c r="R40" s="5"/>
    </row>
    <row r="41" spans="1:18" ht="15" hidden="1" customHeight="1">
      <c r="A41" s="5"/>
      <c r="B41" s="5"/>
      <c r="C41" s="5"/>
      <c r="D41" s="5"/>
      <c r="E41" s="5"/>
      <c r="F41" s="5"/>
      <c r="G41" s="5"/>
      <c r="H41" s="5"/>
      <c r="I41" s="5"/>
      <c r="J41" s="5"/>
      <c r="K41" s="5"/>
      <c r="L41" s="5"/>
      <c r="M41" s="5"/>
      <c r="N41" s="5"/>
      <c r="O41" s="5"/>
      <c r="P41" s="40"/>
      <c r="Q41" s="40"/>
      <c r="R41" s="5"/>
    </row>
    <row r="42" spans="1:18" ht="15" hidden="1" customHeight="1">
      <c r="A42" s="5"/>
      <c r="B42" s="5"/>
      <c r="C42" s="5"/>
      <c r="D42" s="5"/>
      <c r="E42" s="5"/>
      <c r="F42" s="5"/>
      <c r="G42" s="5"/>
      <c r="H42" s="5"/>
      <c r="I42" s="5"/>
      <c r="J42" s="5"/>
      <c r="K42" s="5"/>
      <c r="L42" s="5"/>
      <c r="M42" s="5"/>
      <c r="N42" s="5"/>
      <c r="O42" s="5"/>
      <c r="P42" s="40"/>
      <c r="Q42" s="40"/>
      <c r="R42" s="5"/>
    </row>
    <row r="43" spans="1:18" hidden="1">
      <c r="A43" s="5"/>
      <c r="B43" s="5"/>
      <c r="C43" s="5"/>
      <c r="D43" s="5"/>
      <c r="E43" s="5"/>
      <c r="F43" s="5"/>
      <c r="G43" s="5"/>
      <c r="H43" s="5"/>
      <c r="I43" s="5"/>
      <c r="J43" s="5"/>
      <c r="K43" s="5"/>
      <c r="L43" s="5"/>
      <c r="M43" s="5"/>
      <c r="N43" s="5"/>
      <c r="O43" s="5"/>
      <c r="P43" s="40"/>
      <c r="Q43" s="40"/>
      <c r="R43" s="5"/>
    </row>
    <row r="44" spans="1:18" ht="15" hidden="1" customHeight="1">
      <c r="A44" s="5"/>
      <c r="B44" s="5"/>
      <c r="C44" s="5"/>
      <c r="D44" s="5"/>
      <c r="E44" s="5"/>
      <c r="F44" s="5"/>
      <c r="G44" s="5"/>
      <c r="H44" s="5"/>
      <c r="I44" s="5"/>
      <c r="J44" s="5"/>
      <c r="K44" s="5"/>
      <c r="L44" s="5"/>
      <c r="M44" s="5"/>
      <c r="N44" s="5"/>
      <c r="O44" s="5"/>
      <c r="P44" s="40"/>
      <c r="Q44" s="40"/>
      <c r="R44" s="5"/>
    </row>
    <row r="45" spans="1:18" hidden="1">
      <c r="A45" s="5"/>
      <c r="B45" s="5"/>
      <c r="C45" s="5"/>
      <c r="D45" s="5"/>
      <c r="E45" s="5"/>
      <c r="F45" s="5"/>
      <c r="G45" s="5"/>
      <c r="H45" s="5"/>
      <c r="I45" s="5"/>
      <c r="J45" s="5"/>
      <c r="K45" s="5"/>
      <c r="L45" s="5"/>
      <c r="M45" s="5"/>
      <c r="N45" s="5"/>
      <c r="O45" s="5"/>
      <c r="P45" s="40"/>
      <c r="Q45" s="40"/>
      <c r="R45" s="40"/>
    </row>
    <row r="46" spans="1:18" hidden="1">
      <c r="A46" s="5"/>
      <c r="B46" s="5"/>
      <c r="C46" s="5"/>
      <c r="D46" s="5"/>
      <c r="E46" s="5"/>
      <c r="F46" s="5"/>
      <c r="G46" s="5"/>
      <c r="H46" s="5"/>
      <c r="I46" s="5"/>
      <c r="J46" s="5"/>
      <c r="K46" s="5"/>
      <c r="L46" s="5"/>
      <c r="M46" s="5"/>
      <c r="N46" s="5"/>
      <c r="O46" s="5"/>
      <c r="P46" s="40"/>
      <c r="Q46" s="40"/>
      <c r="R46" s="40"/>
    </row>
    <row r="47" spans="1:18" hidden="1">
      <c r="A47" s="5"/>
      <c r="B47" s="5"/>
      <c r="C47" s="5"/>
      <c r="D47" s="5"/>
      <c r="E47" s="5"/>
      <c r="F47" s="5"/>
      <c r="G47" s="5"/>
      <c r="H47" s="5"/>
      <c r="I47" s="5"/>
      <c r="J47" s="5"/>
      <c r="K47" s="5"/>
      <c r="L47" s="5"/>
      <c r="M47" s="5"/>
      <c r="N47" s="5"/>
      <c r="O47" s="5"/>
      <c r="P47" s="40"/>
      <c r="Q47" s="40"/>
      <c r="R47" s="40"/>
    </row>
    <row r="48" spans="1:18" hidden="1">
      <c r="A48" s="5"/>
      <c r="B48" s="5"/>
      <c r="C48" s="5"/>
      <c r="D48" s="5"/>
      <c r="E48" s="5"/>
      <c r="F48" s="5"/>
      <c r="G48" s="5"/>
      <c r="H48" s="5"/>
      <c r="I48" s="5"/>
      <c r="J48" s="5"/>
      <c r="K48" s="5"/>
      <c r="L48" s="5"/>
      <c r="M48" s="5"/>
      <c r="N48" s="5"/>
      <c r="O48" s="5"/>
      <c r="P48" s="40"/>
      <c r="Q48" s="40"/>
      <c r="R48" s="40"/>
    </row>
    <row r="49" spans="1:18" hidden="1">
      <c r="A49" s="5"/>
      <c r="B49" s="5"/>
      <c r="C49" s="5"/>
      <c r="D49" s="5"/>
      <c r="E49" s="5"/>
      <c r="F49" s="5"/>
      <c r="G49" s="5"/>
      <c r="H49" s="5"/>
      <c r="I49" s="5"/>
      <c r="J49" s="5"/>
      <c r="K49" s="5"/>
      <c r="L49" s="5"/>
      <c r="M49" s="5"/>
      <c r="N49" s="5"/>
      <c r="O49" s="5"/>
      <c r="P49" s="40"/>
      <c r="Q49" s="40"/>
      <c r="R49" s="40"/>
    </row>
    <row r="50" spans="1:18" hidden="1">
      <c r="A50" s="5"/>
      <c r="B50" s="5"/>
      <c r="C50" s="5"/>
      <c r="D50" s="5"/>
      <c r="E50" s="5"/>
      <c r="F50" s="5"/>
      <c r="G50" s="5"/>
      <c r="H50" s="5"/>
      <c r="I50" s="5"/>
      <c r="J50" s="5"/>
      <c r="K50" s="5"/>
      <c r="L50" s="5"/>
      <c r="M50" s="5"/>
      <c r="N50" s="5"/>
      <c r="O50" s="5"/>
      <c r="P50" s="40"/>
      <c r="Q50" s="40"/>
      <c r="R50" s="40"/>
    </row>
    <row r="51" spans="1:18" hidden="1">
      <c r="A51" s="5"/>
      <c r="B51" s="5"/>
      <c r="C51" s="5"/>
      <c r="D51" s="5"/>
      <c r="E51" s="5"/>
      <c r="F51" s="5"/>
      <c r="G51" s="5"/>
      <c r="H51" s="5"/>
      <c r="I51" s="5"/>
      <c r="J51" s="5"/>
      <c r="K51" s="5"/>
      <c r="L51" s="5"/>
      <c r="M51" s="5"/>
      <c r="N51" s="5"/>
      <c r="O51" s="5"/>
      <c r="P51" s="40"/>
      <c r="Q51" s="40"/>
      <c r="R51" s="40"/>
    </row>
    <row r="52" spans="1:18" hidden="1">
      <c r="A52" s="5"/>
      <c r="B52" s="5"/>
      <c r="C52" s="5"/>
      <c r="D52" s="5"/>
      <c r="E52" s="5"/>
      <c r="F52" s="5"/>
      <c r="G52" s="5"/>
      <c r="H52" s="5"/>
      <c r="I52" s="5"/>
      <c r="J52" s="5"/>
      <c r="K52" s="5"/>
      <c r="L52" s="5"/>
      <c r="M52" s="5"/>
      <c r="N52" s="5"/>
      <c r="O52" s="5"/>
      <c r="P52" s="40"/>
      <c r="Q52" s="40"/>
      <c r="R52" s="40"/>
    </row>
    <row r="53" spans="1:18" hidden="1">
      <c r="A53" s="5"/>
      <c r="B53" s="5"/>
      <c r="C53" s="5"/>
      <c r="D53" s="5"/>
      <c r="E53" s="5"/>
      <c r="F53" s="5"/>
      <c r="G53" s="5"/>
      <c r="H53" s="5"/>
      <c r="I53" s="5"/>
      <c r="J53" s="5"/>
      <c r="K53" s="5"/>
      <c r="L53" s="5"/>
      <c r="M53" s="5"/>
      <c r="N53" s="5"/>
      <c r="O53" s="5"/>
      <c r="P53" s="40"/>
      <c r="Q53" s="40"/>
      <c r="R53" s="40"/>
    </row>
    <row r="54" spans="1:18" hidden="1">
      <c r="A54" s="5"/>
      <c r="B54" s="5"/>
      <c r="C54" s="5"/>
      <c r="D54" s="5"/>
      <c r="E54" s="5"/>
      <c r="F54" s="5"/>
      <c r="G54" s="5"/>
      <c r="H54" s="5"/>
      <c r="I54" s="5"/>
      <c r="J54" s="5"/>
      <c r="K54" s="5"/>
      <c r="L54" s="5"/>
      <c r="M54" s="5"/>
      <c r="N54" s="5"/>
      <c r="O54" s="5"/>
      <c r="P54" s="40"/>
      <c r="Q54" s="40"/>
      <c r="R54" s="40"/>
    </row>
    <row r="55" spans="1:18" hidden="1">
      <c r="A55" s="5"/>
      <c r="B55" s="5"/>
      <c r="C55" s="5"/>
      <c r="D55" s="5"/>
      <c r="E55" s="5"/>
      <c r="F55" s="5"/>
      <c r="G55" s="5"/>
      <c r="H55" s="5"/>
      <c r="I55" s="5"/>
      <c r="J55" s="5"/>
      <c r="K55" s="5"/>
      <c r="L55" s="5"/>
      <c r="M55" s="5"/>
      <c r="N55" s="5"/>
      <c r="O55" s="5"/>
      <c r="P55" s="40"/>
      <c r="Q55" s="40"/>
      <c r="R55" s="40"/>
    </row>
    <row r="56" spans="1:18" hidden="1">
      <c r="A56" s="5"/>
      <c r="B56" s="5"/>
      <c r="C56" s="5"/>
      <c r="D56" s="5"/>
      <c r="E56" s="5"/>
      <c r="F56" s="5"/>
      <c r="G56" s="5"/>
      <c r="H56" s="5"/>
      <c r="I56" s="5"/>
      <c r="J56" s="5"/>
      <c r="K56" s="5"/>
      <c r="L56" s="5"/>
      <c r="M56" s="5"/>
      <c r="N56" s="5"/>
      <c r="O56" s="5"/>
      <c r="P56" s="40"/>
      <c r="Q56" s="40"/>
      <c r="R56" s="40"/>
    </row>
    <row r="57" spans="1:18" hidden="1">
      <c r="A57" s="5"/>
      <c r="B57" s="5"/>
      <c r="C57" s="5"/>
      <c r="D57" s="5"/>
      <c r="E57" s="5"/>
      <c r="F57" s="5"/>
      <c r="G57" s="5"/>
      <c r="H57" s="5"/>
      <c r="I57" s="5"/>
      <c r="J57" s="5"/>
      <c r="K57" s="5"/>
      <c r="L57" s="5"/>
      <c r="M57" s="5"/>
      <c r="N57" s="5"/>
      <c r="O57" s="5"/>
      <c r="P57" s="40"/>
      <c r="Q57" s="40"/>
      <c r="R57" s="40"/>
    </row>
    <row r="58" spans="1:18" hidden="1">
      <c r="A58" s="40"/>
      <c r="B58" s="40"/>
      <c r="C58" s="40"/>
      <c r="D58" s="40"/>
      <c r="E58" s="40"/>
      <c r="F58" s="40"/>
      <c r="G58" s="40"/>
      <c r="H58" s="40"/>
      <c r="I58" s="40"/>
      <c r="J58" s="40"/>
      <c r="K58" s="40"/>
      <c r="L58" s="40"/>
      <c r="M58" s="40"/>
      <c r="N58" s="40"/>
      <c r="O58" s="40"/>
      <c r="P58" s="40"/>
      <c r="Q58" s="40"/>
      <c r="R58" s="40"/>
    </row>
    <row r="59" spans="1:18" hidden="1">
      <c r="A59" s="40"/>
      <c r="B59" s="40"/>
      <c r="C59" s="40"/>
      <c r="D59" s="40"/>
      <c r="E59" s="40"/>
      <c r="F59" s="40"/>
      <c r="G59" s="40"/>
      <c r="H59" s="40"/>
      <c r="I59" s="40"/>
      <c r="J59" s="40"/>
      <c r="K59" s="40"/>
      <c r="L59" s="40"/>
      <c r="M59" s="40"/>
      <c r="N59" s="40"/>
      <c r="O59" s="40"/>
      <c r="P59" s="40"/>
      <c r="Q59" s="40"/>
      <c r="R59" s="40"/>
    </row>
    <row r="60" spans="1:18" hidden="1">
      <c r="A60" s="40"/>
      <c r="B60" s="40"/>
      <c r="C60" s="40"/>
      <c r="D60" s="40"/>
      <c r="E60" s="40"/>
      <c r="F60" s="40"/>
      <c r="G60" s="40"/>
      <c r="H60" s="40"/>
      <c r="I60" s="40"/>
      <c r="J60" s="40"/>
      <c r="K60" s="40"/>
      <c r="L60" s="40"/>
      <c r="M60" s="40"/>
      <c r="N60" s="40"/>
      <c r="O60" s="40"/>
      <c r="P60" s="40"/>
      <c r="Q60" s="40"/>
      <c r="R60" s="40"/>
    </row>
    <row r="61" spans="1:18" hidden="1">
      <c r="A61" s="40"/>
      <c r="B61" s="40"/>
      <c r="C61" s="40"/>
      <c r="D61" s="40"/>
      <c r="E61" s="40"/>
      <c r="F61" s="40"/>
      <c r="G61" s="40"/>
      <c r="H61" s="40"/>
      <c r="I61" s="40"/>
      <c r="J61" s="40"/>
      <c r="K61" s="40"/>
      <c r="L61" s="40"/>
      <c r="M61" s="40"/>
      <c r="N61" s="40"/>
      <c r="O61" s="40"/>
      <c r="P61" s="40"/>
      <c r="Q61" s="40"/>
      <c r="R61" s="40"/>
    </row>
    <row r="62" spans="1:18" hidden="1">
      <c r="A62" s="40"/>
      <c r="B62" s="40"/>
      <c r="C62" s="40"/>
      <c r="D62" s="40"/>
      <c r="E62" s="40"/>
      <c r="F62" s="40"/>
      <c r="G62" s="40"/>
      <c r="H62" s="40"/>
      <c r="I62" s="40"/>
      <c r="J62" s="40"/>
      <c r="K62" s="40"/>
      <c r="L62" s="40"/>
      <c r="M62" s="40"/>
      <c r="N62" s="40"/>
      <c r="O62" s="40"/>
      <c r="P62" s="40"/>
      <c r="Q62" s="40"/>
      <c r="R62" s="40"/>
    </row>
    <row r="63" spans="1:18" hidden="1">
      <c r="A63" s="40"/>
      <c r="B63" s="40"/>
      <c r="C63" s="40"/>
      <c r="D63" s="40"/>
      <c r="E63" s="40"/>
      <c r="F63" s="40"/>
      <c r="G63" s="40"/>
      <c r="H63" s="40"/>
      <c r="I63" s="40"/>
      <c r="J63" s="40"/>
      <c r="K63" s="40"/>
      <c r="L63" s="40"/>
      <c r="M63" s="40"/>
      <c r="N63" s="40"/>
      <c r="O63" s="40"/>
      <c r="P63" s="40"/>
      <c r="Q63" s="40"/>
      <c r="R63" s="40"/>
    </row>
    <row r="64" spans="1:18" hidden="1">
      <c r="A64" s="40"/>
      <c r="B64" s="40"/>
      <c r="C64" s="40"/>
      <c r="D64" s="40"/>
      <c r="E64" s="40"/>
      <c r="F64" s="40"/>
      <c r="G64" s="40"/>
      <c r="H64" s="40"/>
      <c r="I64" s="40"/>
      <c r="J64" s="40"/>
      <c r="K64" s="40"/>
      <c r="L64" s="40"/>
      <c r="M64" s="40"/>
      <c r="N64" s="40"/>
      <c r="O64" s="40"/>
      <c r="P64" s="40"/>
      <c r="Q64" s="40"/>
      <c r="R64" s="40"/>
    </row>
    <row r="65" spans="1:18" hidden="1">
      <c r="A65" s="40"/>
      <c r="B65" s="40"/>
      <c r="C65" s="40"/>
      <c r="D65" s="40"/>
      <c r="E65" s="40"/>
      <c r="F65" s="40"/>
      <c r="G65" s="40"/>
      <c r="H65" s="40"/>
      <c r="I65" s="40"/>
      <c r="J65" s="40"/>
      <c r="K65" s="40"/>
      <c r="L65" s="40"/>
      <c r="M65" s="40"/>
      <c r="N65" s="40"/>
      <c r="O65" s="40"/>
      <c r="P65" s="40"/>
      <c r="Q65" s="40"/>
      <c r="R65" s="40"/>
    </row>
    <row r="66" spans="1:18" hidden="1">
      <c r="A66" s="40"/>
      <c r="B66" s="40"/>
      <c r="C66" s="40"/>
      <c r="D66" s="40"/>
      <c r="E66" s="40"/>
      <c r="F66" s="40"/>
      <c r="G66" s="40"/>
      <c r="H66" s="40"/>
      <c r="I66" s="40"/>
      <c r="J66" s="40"/>
      <c r="K66" s="40"/>
      <c r="L66" s="40"/>
      <c r="M66" s="40"/>
      <c r="N66" s="40"/>
      <c r="O66" s="40"/>
      <c r="P66" s="40"/>
      <c r="Q66" s="40"/>
      <c r="R66" s="40"/>
    </row>
    <row r="67" spans="1:18" hidden="1">
      <c r="A67" s="40"/>
      <c r="B67" s="40"/>
      <c r="C67" s="40"/>
      <c r="D67" s="40"/>
      <c r="E67" s="40"/>
      <c r="F67" s="40"/>
      <c r="G67" s="40"/>
      <c r="H67" s="40"/>
      <c r="I67" s="40"/>
      <c r="J67" s="40"/>
      <c r="K67" s="40"/>
      <c r="L67" s="40"/>
      <c r="M67" s="40"/>
      <c r="N67" s="40"/>
      <c r="O67" s="40"/>
      <c r="P67" s="40"/>
      <c r="Q67" s="40"/>
      <c r="R67" s="40"/>
    </row>
    <row r="68" spans="1:18" hidden="1">
      <c r="A68" s="40"/>
      <c r="B68" s="40"/>
      <c r="C68" s="40"/>
      <c r="D68" s="40"/>
      <c r="E68" s="40"/>
      <c r="F68" s="40"/>
      <c r="G68" s="40"/>
      <c r="H68" s="40"/>
      <c r="I68" s="40"/>
      <c r="J68" s="40"/>
      <c r="K68" s="40"/>
      <c r="L68" s="40"/>
      <c r="M68" s="40"/>
      <c r="N68" s="40"/>
      <c r="O68" s="40"/>
      <c r="P68" s="40"/>
      <c r="Q68" s="40"/>
      <c r="R68" s="40"/>
    </row>
    <row r="69" spans="1:18" hidden="1">
      <c r="A69" s="40"/>
      <c r="B69" s="40"/>
      <c r="C69" s="40"/>
      <c r="D69" s="40"/>
      <c r="E69" s="40"/>
      <c r="F69" s="40"/>
      <c r="G69" s="40"/>
      <c r="H69" s="40"/>
      <c r="I69" s="40"/>
      <c r="J69" s="40"/>
      <c r="K69" s="40"/>
      <c r="L69" s="40"/>
      <c r="M69" s="40"/>
      <c r="N69" s="40"/>
      <c r="O69" s="40"/>
      <c r="P69" s="40"/>
      <c r="Q69" s="40"/>
      <c r="R69" s="40"/>
    </row>
    <row r="70" spans="1:18" hidden="1">
      <c r="A70" s="40"/>
      <c r="B70" s="40"/>
      <c r="C70" s="40"/>
      <c r="D70" s="40"/>
      <c r="E70" s="40"/>
      <c r="F70" s="40"/>
      <c r="G70" s="40"/>
      <c r="H70" s="40"/>
      <c r="I70" s="40"/>
      <c r="J70" s="40"/>
      <c r="K70" s="40"/>
      <c r="L70" s="40"/>
      <c r="M70" s="40"/>
      <c r="N70" s="40"/>
      <c r="O70" s="40"/>
      <c r="P70" s="40"/>
      <c r="Q70" s="40"/>
      <c r="R70" s="40"/>
    </row>
    <row r="71" spans="1:18" hidden="1">
      <c r="A71" s="40"/>
      <c r="B71" s="40"/>
      <c r="C71" s="40"/>
      <c r="D71" s="40"/>
      <c r="E71" s="40"/>
      <c r="F71" s="40"/>
      <c r="G71" s="40"/>
      <c r="H71" s="40"/>
      <c r="I71" s="40"/>
      <c r="J71" s="40"/>
      <c r="K71" s="40"/>
      <c r="L71" s="40"/>
      <c r="M71" s="40"/>
      <c r="N71" s="40"/>
      <c r="O71" s="40"/>
      <c r="P71" s="40"/>
      <c r="Q71" s="40"/>
      <c r="R71" s="40"/>
    </row>
    <row r="72" spans="1:18" hidden="1">
      <c r="A72" s="40"/>
      <c r="B72" s="40"/>
      <c r="C72" s="40"/>
      <c r="D72" s="40"/>
      <c r="E72" s="40"/>
      <c r="F72" s="40"/>
      <c r="G72" s="40"/>
      <c r="H72" s="40"/>
      <c r="I72" s="40"/>
      <c r="J72" s="40"/>
      <c r="K72" s="40"/>
      <c r="L72" s="40"/>
      <c r="M72" s="40"/>
      <c r="N72" s="40"/>
      <c r="O72" s="40"/>
      <c r="P72" s="40"/>
      <c r="Q72" s="40"/>
      <c r="R72" s="40"/>
    </row>
    <row r="73" spans="1:18" hidden="1">
      <c r="A73" s="40"/>
      <c r="B73" s="40"/>
      <c r="C73" s="40"/>
      <c r="D73" s="40"/>
      <c r="E73" s="40"/>
      <c r="F73" s="40"/>
      <c r="G73" s="40"/>
      <c r="H73" s="40"/>
      <c r="I73" s="40"/>
      <c r="J73" s="40"/>
      <c r="K73" s="40"/>
      <c r="L73" s="40"/>
      <c r="M73" s="40"/>
      <c r="N73" s="40"/>
      <c r="O73" s="40"/>
      <c r="P73" s="40"/>
      <c r="Q73" s="40"/>
      <c r="R73" s="40"/>
    </row>
    <row r="74" spans="1:18" hidden="1">
      <c r="A74" s="40"/>
      <c r="B74" s="40"/>
      <c r="C74" s="40"/>
      <c r="D74" s="40"/>
      <c r="E74" s="40"/>
      <c r="F74" s="40"/>
      <c r="G74" s="40"/>
      <c r="H74" s="40"/>
      <c r="I74" s="40"/>
      <c r="J74" s="40"/>
      <c r="K74" s="40"/>
      <c r="L74" s="40"/>
      <c r="M74" s="40"/>
      <c r="N74" s="40"/>
      <c r="O74" s="40"/>
      <c r="P74" s="40"/>
      <c r="Q74" s="40"/>
      <c r="R74" s="40"/>
    </row>
    <row r="75" spans="1:18" hidden="1">
      <c r="A75" s="40"/>
      <c r="B75" s="40"/>
      <c r="C75" s="40"/>
      <c r="D75" s="40"/>
      <c r="E75" s="40"/>
      <c r="F75" s="40"/>
      <c r="G75" s="40"/>
      <c r="H75" s="40"/>
      <c r="I75" s="40"/>
      <c r="J75" s="40"/>
      <c r="K75" s="40"/>
      <c r="L75" s="40"/>
      <c r="M75" s="40"/>
      <c r="N75" s="40"/>
      <c r="O75" s="40"/>
      <c r="P75" s="40"/>
      <c r="Q75" s="40"/>
      <c r="R75" s="40"/>
    </row>
    <row r="76" spans="1:18" hidden="1">
      <c r="A76" s="40"/>
      <c r="B76" s="40"/>
      <c r="C76" s="40"/>
      <c r="D76" s="40"/>
      <c r="E76" s="40"/>
      <c r="F76" s="40"/>
      <c r="G76" s="40"/>
      <c r="H76" s="40"/>
      <c r="I76" s="40"/>
      <c r="J76" s="40"/>
      <c r="K76" s="40"/>
      <c r="L76" s="40"/>
      <c r="M76" s="40"/>
      <c r="N76" s="40"/>
      <c r="O76" s="40"/>
      <c r="P76" s="40"/>
      <c r="Q76" s="40"/>
      <c r="R76" s="40"/>
    </row>
    <row r="77" spans="1:18" hidden="1">
      <c r="A77" s="40"/>
      <c r="B77" s="40"/>
      <c r="C77" s="40"/>
      <c r="D77" s="40"/>
      <c r="E77" s="40"/>
      <c r="F77" s="40"/>
      <c r="G77" s="40"/>
      <c r="H77" s="40"/>
      <c r="I77" s="40"/>
      <c r="J77" s="40"/>
      <c r="K77" s="40"/>
      <c r="L77" s="40"/>
      <c r="M77" s="40"/>
      <c r="N77" s="40"/>
      <c r="O77" s="40"/>
      <c r="P77" s="40"/>
      <c r="Q77" s="40"/>
      <c r="R77" s="40"/>
    </row>
    <row r="78" spans="1:18" hidden="1">
      <c r="A78" s="40"/>
      <c r="B78" s="40"/>
      <c r="C78" s="40"/>
      <c r="D78" s="40"/>
      <c r="E78" s="40"/>
      <c r="F78" s="40"/>
      <c r="G78" s="40"/>
      <c r="H78" s="40"/>
      <c r="I78" s="40"/>
      <c r="J78" s="40"/>
      <c r="K78" s="40"/>
      <c r="L78" s="40"/>
      <c r="M78" s="40"/>
      <c r="N78" s="40"/>
      <c r="O78" s="40"/>
      <c r="P78" s="40"/>
      <c r="Q78" s="40"/>
      <c r="R78" s="40"/>
    </row>
    <row r="79" spans="1:18" hidden="1">
      <c r="A79" s="40"/>
      <c r="B79" s="40"/>
      <c r="C79" s="40"/>
      <c r="D79" s="40"/>
      <c r="E79" s="40"/>
      <c r="F79" s="40"/>
      <c r="G79" s="40"/>
      <c r="H79" s="40"/>
      <c r="I79" s="40"/>
      <c r="J79" s="40"/>
      <c r="K79" s="40"/>
      <c r="L79" s="40"/>
      <c r="M79" s="40"/>
      <c r="N79" s="40"/>
      <c r="O79" s="40"/>
      <c r="P79" s="40"/>
      <c r="Q79" s="40"/>
      <c r="R79" s="40"/>
    </row>
    <row r="80" spans="1:18" hidden="1">
      <c r="A80" s="40"/>
      <c r="B80" s="40"/>
      <c r="C80" s="40"/>
      <c r="D80" s="40"/>
      <c r="E80" s="40"/>
      <c r="F80" s="40"/>
      <c r="G80" s="40"/>
      <c r="H80" s="40"/>
      <c r="I80" s="40"/>
      <c r="J80" s="40"/>
      <c r="K80" s="40"/>
      <c r="L80" s="40"/>
      <c r="M80" s="40"/>
      <c r="N80" s="40"/>
      <c r="O80" s="40"/>
      <c r="P80" s="40"/>
      <c r="Q80" s="40"/>
      <c r="R80" s="40"/>
    </row>
    <row r="81" spans="1:18" hidden="1">
      <c r="A81" s="40"/>
      <c r="B81" s="40"/>
      <c r="C81" s="40"/>
      <c r="D81" s="40"/>
      <c r="E81" s="40"/>
      <c r="F81" s="40"/>
      <c r="G81" s="40"/>
      <c r="H81" s="40"/>
      <c r="I81" s="40"/>
      <c r="J81" s="40"/>
      <c r="K81" s="40"/>
      <c r="L81" s="40"/>
      <c r="M81" s="40"/>
      <c r="N81" s="40"/>
      <c r="O81" s="40"/>
      <c r="P81" s="40"/>
      <c r="Q81" s="40"/>
      <c r="R81" s="40"/>
    </row>
    <row r="82" spans="1:18" hidden="1">
      <c r="A82" s="40"/>
      <c r="B82" s="40"/>
      <c r="C82" s="40"/>
      <c r="D82" s="40"/>
      <c r="E82" s="40"/>
      <c r="F82" s="40"/>
      <c r="G82" s="40"/>
      <c r="H82" s="40"/>
      <c r="I82" s="40"/>
      <c r="J82" s="40"/>
      <c r="K82" s="40"/>
      <c r="L82" s="40"/>
      <c r="M82" s="40"/>
      <c r="N82" s="40"/>
      <c r="O82" s="40"/>
      <c r="P82" s="40"/>
      <c r="Q82" s="40"/>
      <c r="R82" s="40"/>
    </row>
    <row r="83" spans="1:18" hidden="1">
      <c r="A83" s="40"/>
      <c r="B83" s="40"/>
      <c r="C83" s="40"/>
      <c r="D83" s="40"/>
      <c r="E83" s="40"/>
      <c r="F83" s="40"/>
      <c r="G83" s="40"/>
      <c r="H83" s="40"/>
      <c r="I83" s="40"/>
      <c r="J83" s="40"/>
      <c r="K83" s="40"/>
      <c r="L83" s="40"/>
      <c r="M83" s="40"/>
      <c r="N83" s="40"/>
      <c r="O83" s="40"/>
      <c r="P83" s="40"/>
      <c r="Q83" s="40"/>
      <c r="R83" s="40"/>
    </row>
    <row r="84" spans="1:18" hidden="1">
      <c r="A84" s="40"/>
      <c r="B84" s="40"/>
      <c r="C84" s="40"/>
      <c r="D84" s="40"/>
      <c r="E84" s="40"/>
      <c r="F84" s="40"/>
      <c r="G84" s="40"/>
      <c r="H84" s="40"/>
      <c r="I84" s="40"/>
      <c r="J84" s="40"/>
      <c r="K84" s="40"/>
      <c r="L84" s="40"/>
      <c r="M84" s="40"/>
      <c r="N84" s="40"/>
      <c r="O84" s="40"/>
      <c r="P84" s="40"/>
      <c r="Q84" s="40"/>
      <c r="R84" s="40"/>
    </row>
    <row r="85" spans="1:18" hidden="1">
      <c r="A85" s="40"/>
      <c r="B85" s="40"/>
      <c r="C85" s="40"/>
      <c r="D85" s="40"/>
      <c r="E85" s="40"/>
      <c r="F85" s="40"/>
      <c r="G85" s="40"/>
      <c r="H85" s="40"/>
      <c r="I85" s="40"/>
      <c r="J85" s="40"/>
      <c r="K85" s="40"/>
      <c r="L85" s="40"/>
      <c r="M85" s="40"/>
      <c r="N85" s="40"/>
      <c r="O85" s="40"/>
      <c r="P85" s="40"/>
      <c r="Q85" s="40"/>
      <c r="R85" s="40"/>
    </row>
    <row r="86" spans="1:18" hidden="1">
      <c r="A86" s="40"/>
      <c r="B86" s="40"/>
      <c r="C86" s="40"/>
      <c r="D86" s="40"/>
      <c r="E86" s="40"/>
      <c r="F86" s="40"/>
      <c r="G86" s="40"/>
      <c r="H86" s="40"/>
      <c r="I86" s="40"/>
      <c r="J86" s="40"/>
      <c r="K86" s="40"/>
      <c r="L86" s="40"/>
      <c r="M86" s="40"/>
      <c r="N86" s="40"/>
      <c r="O86" s="40"/>
      <c r="P86" s="40"/>
      <c r="Q86" s="40"/>
      <c r="R86" s="40"/>
    </row>
    <row r="87" spans="1:18" hidden="1">
      <c r="A87" s="40"/>
      <c r="B87" s="40"/>
      <c r="C87" s="40"/>
      <c r="D87" s="40"/>
      <c r="E87" s="40"/>
      <c r="F87" s="40"/>
      <c r="G87" s="40"/>
      <c r="H87" s="40"/>
      <c r="I87" s="40"/>
      <c r="J87" s="40"/>
      <c r="K87" s="40"/>
      <c r="L87" s="40"/>
      <c r="M87" s="40"/>
      <c r="N87" s="40"/>
      <c r="O87" s="40"/>
      <c r="P87" s="40"/>
      <c r="Q87" s="40"/>
      <c r="R87" s="40"/>
    </row>
    <row r="88" spans="1:18" hidden="1">
      <c r="A88" s="40"/>
      <c r="B88" s="40"/>
      <c r="C88" s="40"/>
      <c r="D88" s="40"/>
      <c r="E88" s="40"/>
      <c r="F88" s="40"/>
      <c r="G88" s="40"/>
      <c r="H88" s="40"/>
      <c r="I88" s="40"/>
      <c r="J88" s="40"/>
      <c r="K88" s="40"/>
      <c r="L88" s="40"/>
      <c r="M88" s="40"/>
      <c r="N88" s="40"/>
      <c r="O88" s="40"/>
      <c r="P88" s="40"/>
      <c r="Q88" s="40"/>
      <c r="R88" s="40"/>
    </row>
    <row r="89" spans="1:18" hidden="1">
      <c r="A89" s="40"/>
      <c r="B89" s="40"/>
      <c r="C89" s="40"/>
      <c r="D89" s="40"/>
      <c r="E89" s="40"/>
      <c r="F89" s="40"/>
      <c r="G89" s="40"/>
      <c r="H89" s="40"/>
      <c r="I89" s="40"/>
      <c r="J89" s="40"/>
      <c r="K89" s="40"/>
      <c r="L89" s="40"/>
      <c r="M89" s="40"/>
      <c r="N89" s="40"/>
      <c r="O89" s="40"/>
      <c r="P89" s="40"/>
      <c r="Q89" s="40"/>
      <c r="R89" s="40"/>
    </row>
    <row r="90" spans="1:18" hidden="1">
      <c r="A90" s="40"/>
      <c r="B90" s="40"/>
      <c r="C90" s="40"/>
      <c r="D90" s="40"/>
      <c r="E90" s="40"/>
      <c r="F90" s="40"/>
      <c r="G90" s="40"/>
      <c r="H90" s="40"/>
      <c r="I90" s="40"/>
      <c r="J90" s="40"/>
      <c r="K90" s="40"/>
      <c r="L90" s="40"/>
      <c r="M90" s="40"/>
      <c r="N90" s="40"/>
      <c r="O90" s="40"/>
      <c r="P90" s="40"/>
      <c r="Q90" s="40"/>
      <c r="R90" s="40"/>
    </row>
    <row r="91" spans="1:18" hidden="1">
      <c r="A91" s="40"/>
      <c r="B91" s="40"/>
      <c r="C91" s="40"/>
      <c r="D91" s="40"/>
      <c r="E91" s="40"/>
      <c r="F91" s="40"/>
      <c r="G91" s="40"/>
      <c r="H91" s="40"/>
      <c r="I91" s="40"/>
      <c r="J91" s="40"/>
      <c r="K91" s="40"/>
      <c r="L91" s="40"/>
      <c r="M91" s="40"/>
      <c r="N91" s="40"/>
      <c r="O91" s="40"/>
      <c r="P91" s="40"/>
      <c r="Q91" s="40"/>
      <c r="R91" s="40"/>
    </row>
    <row r="92" spans="1:18" hidden="1">
      <c r="A92" s="40"/>
      <c r="B92" s="40"/>
      <c r="C92" s="40"/>
      <c r="D92" s="40"/>
      <c r="E92" s="40"/>
      <c r="F92" s="40"/>
      <c r="G92" s="40"/>
      <c r="H92" s="40"/>
      <c r="I92" s="40"/>
      <c r="J92" s="40"/>
      <c r="K92" s="40"/>
      <c r="L92" s="40"/>
      <c r="M92" s="40"/>
      <c r="N92" s="40"/>
      <c r="O92" s="40"/>
      <c r="P92" s="40"/>
      <c r="Q92" s="40"/>
    </row>
    <row r="93" spans="1:18" hidden="1">
      <c r="A93" s="40"/>
      <c r="B93" s="40"/>
      <c r="C93" s="40"/>
      <c r="D93" s="40"/>
      <c r="E93" s="40"/>
      <c r="F93" s="40"/>
      <c r="G93" s="40"/>
      <c r="H93" s="40"/>
      <c r="I93" s="40"/>
      <c r="J93" s="40"/>
      <c r="K93" s="40"/>
      <c r="L93" s="40"/>
      <c r="M93" s="40"/>
      <c r="N93" s="40"/>
      <c r="O93" s="40"/>
      <c r="P93" s="40"/>
      <c r="Q93" s="40"/>
    </row>
    <row r="94" spans="1:18" hidden="1">
      <c r="A94" s="40"/>
      <c r="B94" s="40"/>
      <c r="C94" s="40"/>
      <c r="D94" s="40"/>
      <c r="E94" s="40"/>
      <c r="F94" s="40"/>
      <c r="G94" s="40"/>
      <c r="H94" s="40"/>
      <c r="I94" s="40"/>
      <c r="J94" s="40"/>
      <c r="K94" s="40"/>
      <c r="L94" s="40"/>
      <c r="M94" s="40"/>
      <c r="N94" s="40"/>
      <c r="O94" s="40"/>
      <c r="P94" s="40"/>
      <c r="Q94" s="40"/>
    </row>
    <row r="95" spans="1:18" hidden="1">
      <c r="A95" s="40"/>
      <c r="B95" s="40"/>
      <c r="C95" s="40"/>
      <c r="D95" s="40"/>
      <c r="E95" s="40"/>
      <c r="F95" s="40"/>
      <c r="G95" s="40"/>
      <c r="H95" s="40"/>
      <c r="I95" s="40"/>
      <c r="J95" s="40"/>
      <c r="K95" s="40"/>
      <c r="L95" s="40"/>
      <c r="M95" s="40"/>
      <c r="N95" s="40"/>
      <c r="O95" s="40"/>
      <c r="P95" s="40"/>
      <c r="Q95" s="40"/>
    </row>
    <row r="96" spans="1:18" hidden="1">
      <c r="A96" s="40"/>
      <c r="B96" s="40"/>
      <c r="C96" s="40"/>
      <c r="D96" s="40"/>
      <c r="E96" s="40"/>
      <c r="F96" s="40"/>
      <c r="G96" s="40"/>
      <c r="H96" s="40"/>
      <c r="I96" s="40"/>
      <c r="J96" s="40"/>
      <c r="K96" s="40"/>
      <c r="L96" s="40"/>
      <c r="M96" s="40"/>
      <c r="N96" s="40"/>
      <c r="O96" s="40"/>
      <c r="P96" s="40"/>
      <c r="Q96" s="40"/>
    </row>
    <row r="97" spans="1:17" hidden="1">
      <c r="A97" s="40"/>
      <c r="B97" s="40"/>
      <c r="C97" s="40"/>
      <c r="D97" s="40"/>
      <c r="E97" s="40"/>
      <c r="F97" s="40"/>
      <c r="G97" s="40"/>
      <c r="H97" s="40"/>
      <c r="I97" s="40"/>
      <c r="J97" s="40"/>
      <c r="K97" s="40"/>
      <c r="L97" s="40"/>
      <c r="M97" s="40"/>
      <c r="N97" s="40"/>
      <c r="O97" s="40"/>
      <c r="P97" s="40"/>
      <c r="Q97" s="40"/>
    </row>
    <row r="98" spans="1:17" hidden="1">
      <c r="A98" s="40"/>
      <c r="B98" s="40"/>
      <c r="C98" s="40"/>
      <c r="D98" s="40"/>
      <c r="E98" s="40"/>
      <c r="F98" s="40"/>
      <c r="G98" s="40"/>
      <c r="H98" s="40"/>
      <c r="I98" s="40"/>
      <c r="J98" s="40"/>
      <c r="K98" s="40"/>
      <c r="L98" s="40"/>
      <c r="M98" s="40"/>
      <c r="N98" s="40"/>
      <c r="O98" s="40"/>
      <c r="P98" s="40"/>
      <c r="Q98" s="40"/>
    </row>
    <row r="99" spans="1:17" hidden="1">
      <c r="A99" s="40"/>
      <c r="B99" s="40"/>
      <c r="C99" s="40"/>
      <c r="D99" s="40"/>
      <c r="E99" s="40"/>
      <c r="F99" s="40"/>
      <c r="G99" s="40"/>
      <c r="H99" s="40"/>
      <c r="I99" s="40"/>
      <c r="J99" s="40"/>
      <c r="K99" s="40"/>
      <c r="L99" s="40"/>
      <c r="M99" s="40"/>
      <c r="N99" s="40"/>
      <c r="O99" s="40"/>
      <c r="P99" s="40"/>
      <c r="Q99" s="40"/>
    </row>
    <row r="100" spans="1:17" hidden="1">
      <c r="A100" s="40"/>
      <c r="B100" s="40"/>
      <c r="C100" s="40"/>
      <c r="D100" s="40"/>
      <c r="E100" s="40"/>
      <c r="F100" s="40"/>
      <c r="G100" s="40"/>
      <c r="H100" s="40"/>
      <c r="I100" s="40"/>
      <c r="J100" s="40"/>
      <c r="K100" s="40"/>
      <c r="L100" s="40"/>
      <c r="M100" s="40"/>
      <c r="N100" s="40"/>
      <c r="O100" s="40"/>
      <c r="P100" s="40"/>
      <c r="Q100" s="40"/>
    </row>
    <row r="101" spans="1:17" hidden="1">
      <c r="A101" s="40"/>
      <c r="B101" s="40"/>
      <c r="C101" s="40"/>
      <c r="D101" s="40"/>
      <c r="E101" s="40"/>
      <c r="F101" s="40"/>
      <c r="G101" s="40"/>
      <c r="H101" s="40"/>
      <c r="I101" s="40"/>
      <c r="J101" s="40"/>
      <c r="K101" s="40"/>
      <c r="L101" s="40"/>
      <c r="M101" s="40"/>
      <c r="N101" s="40"/>
      <c r="O101" s="40"/>
      <c r="P101" s="40"/>
      <c r="Q101" s="40"/>
    </row>
    <row r="102" spans="1:17" hidden="1">
      <c r="A102" s="40"/>
      <c r="B102" s="40"/>
      <c r="C102" s="40"/>
      <c r="D102" s="40"/>
      <c r="E102" s="40"/>
      <c r="F102" s="40"/>
      <c r="G102" s="40"/>
      <c r="H102" s="40"/>
      <c r="I102" s="40"/>
      <c r="J102" s="40"/>
      <c r="K102" s="40"/>
      <c r="L102" s="40"/>
      <c r="M102" s="40"/>
      <c r="N102" s="40"/>
      <c r="O102" s="40"/>
      <c r="P102" s="40"/>
      <c r="Q102" s="40"/>
    </row>
    <row r="103" spans="1:17" hidden="1">
      <c r="A103" s="40"/>
      <c r="B103" s="40"/>
      <c r="C103" s="40"/>
      <c r="D103" s="40"/>
      <c r="E103" s="40"/>
      <c r="F103" s="40"/>
      <c r="G103" s="40"/>
      <c r="H103" s="40"/>
      <c r="I103" s="40"/>
      <c r="J103" s="40"/>
      <c r="K103" s="40"/>
      <c r="L103" s="40"/>
      <c r="M103" s="40"/>
      <c r="N103" s="40"/>
      <c r="O103" s="40"/>
      <c r="P103" s="40"/>
      <c r="Q103" s="40"/>
    </row>
    <row r="104" spans="1:17" hidden="1">
      <c r="A104" s="40"/>
      <c r="B104" s="40"/>
      <c r="C104" s="40"/>
      <c r="D104" s="40"/>
      <c r="E104" s="40"/>
      <c r="F104" s="40"/>
      <c r="G104" s="40"/>
      <c r="H104" s="40"/>
      <c r="I104" s="40"/>
      <c r="J104" s="40"/>
      <c r="K104" s="40"/>
      <c r="L104" s="40"/>
      <c r="M104" s="40"/>
      <c r="N104" s="40"/>
      <c r="O104" s="40"/>
      <c r="P104" s="40"/>
      <c r="Q104" s="40"/>
    </row>
    <row r="105" spans="1:17" hidden="1">
      <c r="A105" s="40"/>
      <c r="B105" s="40"/>
      <c r="C105" s="40"/>
      <c r="D105" s="40"/>
      <c r="E105" s="40"/>
      <c r="F105" s="40"/>
      <c r="G105" s="40"/>
      <c r="H105" s="40"/>
      <c r="I105" s="40"/>
      <c r="J105" s="40"/>
      <c r="K105" s="40"/>
      <c r="L105" s="40"/>
      <c r="M105" s="40"/>
      <c r="N105" s="40"/>
      <c r="O105" s="40"/>
      <c r="P105" s="40"/>
      <c r="Q105" s="40"/>
    </row>
    <row r="106" spans="1:17" hidden="1">
      <c r="A106" s="40"/>
      <c r="B106" s="40"/>
      <c r="C106" s="40"/>
      <c r="D106" s="40"/>
      <c r="E106" s="40"/>
      <c r="F106" s="40"/>
      <c r="G106" s="40"/>
      <c r="H106" s="40"/>
      <c r="I106" s="40"/>
      <c r="J106" s="40"/>
      <c r="K106" s="40"/>
      <c r="L106" s="40"/>
      <c r="M106" s="40"/>
      <c r="N106" s="40"/>
      <c r="O106" s="40"/>
      <c r="P106" s="40"/>
      <c r="Q106" s="40"/>
    </row>
    <row r="107" spans="1:17" hidden="1">
      <c r="A107" s="40"/>
      <c r="B107" s="40"/>
      <c r="C107" s="40"/>
      <c r="D107" s="40"/>
      <c r="E107" s="40"/>
      <c r="F107" s="40"/>
      <c r="G107" s="40"/>
      <c r="H107" s="40"/>
      <c r="I107" s="40"/>
      <c r="J107" s="40"/>
      <c r="K107" s="40"/>
      <c r="L107" s="40"/>
      <c r="M107" s="40"/>
      <c r="N107" s="40"/>
      <c r="O107" s="40"/>
      <c r="P107" s="40"/>
      <c r="Q107" s="40"/>
    </row>
    <row r="108" spans="1:17" hidden="1">
      <c r="A108" s="40"/>
      <c r="B108" s="40"/>
      <c r="C108" s="40"/>
      <c r="D108" s="40"/>
      <c r="E108" s="40"/>
      <c r="F108" s="40"/>
      <c r="G108" s="40"/>
      <c r="H108" s="40"/>
      <c r="I108" s="40"/>
      <c r="J108" s="40"/>
      <c r="K108" s="40"/>
      <c r="L108" s="40"/>
      <c r="M108" s="40"/>
      <c r="N108" s="40"/>
      <c r="O108" s="40"/>
      <c r="P108" s="40"/>
      <c r="Q108" s="40"/>
    </row>
    <row r="109" spans="1:17" hidden="1">
      <c r="A109" s="40"/>
      <c r="B109" s="40"/>
      <c r="C109" s="40"/>
      <c r="D109" s="40"/>
      <c r="E109" s="40"/>
      <c r="F109" s="40"/>
      <c r="G109" s="40"/>
      <c r="H109" s="40"/>
      <c r="I109" s="40"/>
      <c r="J109" s="40"/>
      <c r="K109" s="40"/>
      <c r="L109" s="40"/>
      <c r="M109" s="40"/>
      <c r="N109" s="40"/>
      <c r="O109" s="40"/>
      <c r="P109" s="40"/>
      <c r="Q109" s="40"/>
    </row>
    <row r="110" spans="1:17" hidden="1">
      <c r="A110" s="40"/>
      <c r="B110" s="40"/>
      <c r="C110" s="40"/>
      <c r="D110" s="40"/>
      <c r="E110" s="40"/>
      <c r="F110" s="40"/>
      <c r="G110" s="40"/>
      <c r="H110" s="40"/>
      <c r="I110" s="40"/>
      <c r="J110" s="40"/>
      <c r="K110" s="40"/>
      <c r="L110" s="40"/>
      <c r="M110" s="40"/>
      <c r="N110" s="40"/>
      <c r="O110" s="40"/>
      <c r="P110" s="40"/>
      <c r="Q110" s="40"/>
    </row>
    <row r="111" spans="1:17" hidden="1">
      <c r="A111" s="40"/>
      <c r="B111" s="40"/>
      <c r="C111" s="40"/>
      <c r="D111" s="40"/>
      <c r="E111" s="40"/>
      <c r="F111" s="40"/>
      <c r="G111" s="40"/>
      <c r="H111" s="40"/>
      <c r="I111" s="40"/>
      <c r="J111" s="40"/>
      <c r="K111" s="40"/>
      <c r="L111" s="40"/>
      <c r="M111" s="40"/>
      <c r="N111" s="40"/>
      <c r="O111" s="40"/>
      <c r="P111" s="40"/>
      <c r="Q111" s="40"/>
    </row>
    <row r="112" spans="1:17" hidden="1">
      <c r="A112" s="40"/>
      <c r="B112" s="40"/>
      <c r="C112" s="40"/>
      <c r="D112" s="40"/>
      <c r="E112" s="40"/>
      <c r="F112" s="40"/>
      <c r="G112" s="40"/>
      <c r="H112" s="40"/>
      <c r="I112" s="40"/>
      <c r="J112" s="40"/>
      <c r="K112" s="40"/>
      <c r="L112" s="40"/>
      <c r="M112" s="40"/>
      <c r="N112" s="40"/>
      <c r="O112" s="40"/>
      <c r="P112" s="40"/>
      <c r="Q112" s="40"/>
    </row>
    <row r="113" spans="1:17" hidden="1">
      <c r="A113" s="40"/>
      <c r="B113" s="40"/>
      <c r="C113" s="40"/>
      <c r="D113" s="40"/>
      <c r="E113" s="40"/>
      <c r="F113" s="40"/>
      <c r="G113" s="40"/>
      <c r="H113" s="40"/>
      <c r="I113" s="40"/>
      <c r="J113" s="40"/>
      <c r="K113" s="40"/>
      <c r="L113" s="40"/>
      <c r="M113" s="40"/>
      <c r="N113" s="40"/>
      <c r="O113" s="40"/>
      <c r="P113" s="40"/>
      <c r="Q113" s="40"/>
    </row>
    <row r="114" spans="1:17" hidden="1">
      <c r="A114" s="40"/>
      <c r="B114" s="40"/>
      <c r="C114" s="40"/>
      <c r="D114" s="40"/>
      <c r="E114" s="40"/>
      <c r="F114" s="40"/>
      <c r="G114" s="40"/>
      <c r="H114" s="40"/>
      <c r="I114" s="40"/>
      <c r="J114" s="40"/>
      <c r="K114" s="40"/>
      <c r="L114" s="40"/>
      <c r="M114" s="40"/>
      <c r="N114" s="40"/>
      <c r="O114" s="40"/>
      <c r="P114" s="40"/>
      <c r="Q114" s="40"/>
    </row>
    <row r="115" spans="1:17" hidden="1">
      <c r="A115" s="40"/>
      <c r="B115" s="40"/>
      <c r="C115" s="40"/>
      <c r="D115" s="40"/>
      <c r="E115" s="40"/>
      <c r="F115" s="40"/>
      <c r="G115" s="40"/>
      <c r="H115" s="40"/>
      <c r="I115" s="40"/>
      <c r="J115" s="40"/>
      <c r="K115" s="40"/>
      <c r="L115" s="40"/>
      <c r="M115" s="40"/>
      <c r="N115" s="40"/>
      <c r="O115" s="40"/>
      <c r="P115" s="40"/>
      <c r="Q115" s="40"/>
    </row>
    <row r="116" spans="1:17" hidden="1">
      <c r="A116" s="40"/>
      <c r="B116" s="40"/>
      <c r="C116" s="40"/>
      <c r="D116" s="40"/>
      <c r="E116" s="40"/>
      <c r="F116" s="40"/>
      <c r="G116" s="40"/>
      <c r="H116" s="40"/>
      <c r="I116" s="40"/>
      <c r="J116" s="40"/>
      <c r="K116" s="40"/>
      <c r="L116" s="40"/>
      <c r="M116" s="40"/>
      <c r="N116" s="40"/>
      <c r="O116" s="40"/>
      <c r="P116" s="40"/>
      <c r="Q116" s="40"/>
    </row>
    <row r="117" spans="1:17" hidden="1">
      <c r="A117" s="40"/>
      <c r="B117" s="40"/>
      <c r="C117" s="40"/>
      <c r="D117" s="40"/>
      <c r="E117" s="40"/>
      <c r="F117" s="40"/>
      <c r="G117" s="40"/>
      <c r="H117" s="40"/>
      <c r="I117" s="40"/>
      <c r="J117" s="40"/>
      <c r="K117" s="40"/>
      <c r="L117" s="40"/>
      <c r="M117" s="40"/>
      <c r="N117" s="40"/>
      <c r="O117" s="40"/>
      <c r="P117" s="40"/>
      <c r="Q117" s="40"/>
    </row>
    <row r="118" spans="1:17" hidden="1">
      <c r="A118" s="40"/>
      <c r="B118" s="40"/>
      <c r="C118" s="40"/>
      <c r="D118" s="40"/>
      <c r="E118" s="40"/>
      <c r="F118" s="40"/>
      <c r="G118" s="40"/>
      <c r="H118" s="40"/>
      <c r="I118" s="40"/>
      <c r="J118" s="40"/>
      <c r="K118" s="40"/>
      <c r="L118" s="40"/>
      <c r="M118" s="40"/>
      <c r="N118" s="40"/>
      <c r="O118" s="40"/>
      <c r="P118" s="40"/>
      <c r="Q118" s="40"/>
    </row>
    <row r="119" spans="1:17" hidden="1">
      <c r="A119" s="40"/>
      <c r="B119" s="40"/>
      <c r="C119" s="40"/>
      <c r="D119" s="40"/>
      <c r="E119" s="40"/>
      <c r="F119" s="40"/>
      <c r="G119" s="40"/>
      <c r="H119" s="40"/>
      <c r="I119" s="40"/>
      <c r="J119" s="40"/>
      <c r="K119" s="40"/>
      <c r="L119" s="40"/>
      <c r="M119" s="40"/>
      <c r="N119" s="40"/>
      <c r="O119" s="40"/>
      <c r="P119" s="40"/>
      <c r="Q119" s="40"/>
    </row>
    <row r="120" spans="1:17" hidden="1">
      <c r="A120" s="40"/>
      <c r="B120" s="40"/>
      <c r="C120" s="40"/>
      <c r="D120" s="40"/>
      <c r="E120" s="40"/>
      <c r="F120" s="40"/>
      <c r="G120" s="40"/>
      <c r="H120" s="40"/>
      <c r="I120" s="40"/>
      <c r="J120" s="40"/>
      <c r="K120" s="40"/>
      <c r="L120" s="40"/>
      <c r="M120" s="40"/>
      <c r="N120" s="40"/>
      <c r="O120" s="40"/>
      <c r="P120" s="40"/>
      <c r="Q120" s="40"/>
    </row>
  </sheetData>
  <sheetProtection algorithmName="SHA-512" hashValue="IxZFHG1G9Mpbxxo0TlwhuLGd4687m7fiC7jSWWvlJdUYXRlT4LUv5lqyPOP4wQJxsKmwgQmF8QgO5taXseKI8g==" saltValue="t8g5TEsVpHXuFf1ro/5IYw==" spinCount="100000" sheet="1" objects="1" scenarios="1"/>
  <pageMargins left="0.7" right="0.7" top="0.75" bottom="0.75" header="0.3" footer="0.3"/>
  <pageSetup scale="78"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8"/>
  </sheetPr>
  <dimension ref="B1:V707"/>
  <sheetViews>
    <sheetView showGridLines="0" topLeftCell="B7" workbookViewId="0">
      <selection activeCell="B24" sqref="B24"/>
    </sheetView>
  </sheetViews>
  <sheetFormatPr defaultColWidth="0" defaultRowHeight="15" zeroHeight="1"/>
  <cols>
    <col min="1" max="1" width="9.140625" hidden="1" customWidth="1"/>
    <col min="2" max="2" width="17.7109375" bestFit="1" customWidth="1"/>
    <col min="3" max="3" width="31.5703125" customWidth="1"/>
    <col min="4" max="4" width="48.140625" customWidth="1"/>
    <col min="5" max="5" width="19.140625" customWidth="1"/>
    <col min="6" max="6" width="25.85546875" customWidth="1"/>
    <col min="7" max="7" width="26.7109375" customWidth="1"/>
    <col min="8" max="8" width="32" customWidth="1"/>
    <col min="9" max="9" width="31.5703125" customWidth="1"/>
    <col min="10" max="10" width="31.85546875" customWidth="1"/>
    <col min="11" max="11" width="29.7109375" bestFit="1" customWidth="1"/>
    <col min="12" max="22" width="0" hidden="1" customWidth="1"/>
    <col min="23" max="16384" width="9.140625" hidden="1"/>
  </cols>
  <sheetData>
    <row r="1" spans="2:11" s="7" customFormat="1" ht="24.75" hidden="1" customHeight="1">
      <c r="B1" s="30" t="s">
        <v>0</v>
      </c>
      <c r="C1" s="30"/>
      <c r="D1" s="30"/>
      <c r="E1" s="44"/>
      <c r="F1" s="44"/>
      <c r="G1" s="44"/>
      <c r="H1" s="44"/>
      <c r="I1" s="44"/>
      <c r="J1" s="44"/>
      <c r="K1" s="68"/>
    </row>
    <row r="2" spans="2:11" s="7" customFormat="1" ht="12.75" hidden="1">
      <c r="B2" s="45" t="s">
        <v>1</v>
      </c>
      <c r="C2" s="45"/>
      <c r="D2" s="45"/>
      <c r="E2" s="43" t="str">
        <f>+Welcome!B2</f>
        <v>63.5765(d) Semiannual Compliance Report (Spreadsheet Template)</v>
      </c>
      <c r="F2" s="46"/>
      <c r="G2" s="46"/>
      <c r="H2" s="46"/>
      <c r="I2" s="46"/>
      <c r="J2" s="46"/>
      <c r="K2" s="43"/>
    </row>
    <row r="3" spans="2:11" s="7" customFormat="1" ht="12.75" hidden="1">
      <c r="B3" s="47" t="s">
        <v>3</v>
      </c>
      <c r="C3" s="47"/>
      <c r="D3" s="47"/>
      <c r="E3" s="48" t="str">
        <f>+Welcome!B3</f>
        <v>63.5765(d)</v>
      </c>
      <c r="F3" s="49"/>
      <c r="G3" s="49"/>
      <c r="H3" s="49"/>
      <c r="I3" s="49"/>
      <c r="J3" s="49"/>
      <c r="K3" s="48"/>
    </row>
    <row r="4" spans="2:11" s="7" customFormat="1" ht="12.75" hidden="1">
      <c r="B4" s="47" t="s">
        <v>5</v>
      </c>
      <c r="C4" s="47"/>
      <c r="D4" s="47"/>
      <c r="E4" s="50" t="str">
        <f>+Welcome!B4</f>
        <v>ICR Draft</v>
      </c>
      <c r="F4" s="51"/>
      <c r="G4" s="51"/>
      <c r="H4" s="51"/>
      <c r="I4" s="51"/>
      <c r="J4" s="51"/>
      <c r="K4" s="50"/>
    </row>
    <row r="5" spans="2:11" s="7" customFormat="1" ht="12.75" hidden="1">
      <c r="B5" s="47" t="s">
        <v>7</v>
      </c>
      <c r="C5" s="47"/>
      <c r="D5" s="47"/>
      <c r="E5" s="52">
        <f>+Welcome!B5</f>
        <v>45601</v>
      </c>
      <c r="F5" s="53"/>
      <c r="G5" s="53"/>
      <c r="H5" s="53"/>
      <c r="I5" s="53"/>
      <c r="J5" s="53"/>
      <c r="K5" s="52"/>
    </row>
    <row r="6" spans="2:11" s="8" customFormat="1" hidden="1"/>
    <row r="7" spans="2:11" s="8" customFormat="1" ht="20.100000000000001" customHeight="1">
      <c r="B7" s="150" t="s">
        <v>20</v>
      </c>
      <c r="C7" s="80"/>
      <c r="D7" s="80"/>
      <c r="E7" s="83"/>
      <c r="F7" s="83"/>
      <c r="G7" s="83"/>
      <c r="H7" s="83"/>
      <c r="I7" s="83"/>
      <c r="J7" s="83"/>
      <c r="K7" s="24"/>
    </row>
    <row r="8" spans="2:11" s="8" customFormat="1" ht="17.25" hidden="1" customHeight="1">
      <c r="B8" s="35" t="s">
        <v>21</v>
      </c>
      <c r="C8" s="35"/>
      <c r="D8" s="35"/>
      <c r="E8" s="35"/>
      <c r="F8" s="35"/>
      <c r="G8" s="35"/>
      <c r="H8" s="35"/>
      <c r="I8" s="35"/>
      <c r="J8" s="35"/>
      <c r="K8" s="35"/>
    </row>
    <row r="9" spans="2:11" s="8" customFormat="1" ht="17.25" hidden="1" customHeight="1">
      <c r="B9" s="11"/>
      <c r="C9" s="11"/>
      <c r="D9" s="11"/>
      <c r="E9" s="11"/>
      <c r="F9" s="11"/>
      <c r="G9" s="11"/>
      <c r="H9" s="11"/>
      <c r="I9" s="11"/>
      <c r="J9" s="11"/>
      <c r="K9" s="11"/>
    </row>
    <row r="10" spans="2:11" s="8" customFormat="1" hidden="1">
      <c r="F10" s="65"/>
      <c r="G10" s="65"/>
      <c r="H10" s="65"/>
      <c r="I10" s="65"/>
      <c r="J10" s="65"/>
      <c r="K10" s="65"/>
    </row>
    <row r="11" spans="2:11" s="8" customFormat="1">
      <c r="B11" s="214"/>
      <c r="C11" s="20"/>
      <c r="D11" s="20"/>
      <c r="E11" s="20"/>
      <c r="F11" s="66"/>
      <c r="G11" s="66"/>
      <c r="H11" s="66"/>
      <c r="I11" s="66"/>
      <c r="J11" s="69"/>
      <c r="K11" s="69"/>
    </row>
    <row r="12" spans="2:11" s="42" customFormat="1" ht="120.75" customHeight="1" thickBot="1">
      <c r="B12" s="229" t="s">
        <v>225</v>
      </c>
      <c r="C12" s="222" t="s">
        <v>226</v>
      </c>
      <c r="D12" s="243" t="s">
        <v>227</v>
      </c>
      <c r="E12" s="222" t="s">
        <v>228</v>
      </c>
      <c r="F12" s="222" t="s">
        <v>229</v>
      </c>
      <c r="G12" s="222" t="s">
        <v>230</v>
      </c>
      <c r="H12" s="222" t="s">
        <v>231</v>
      </c>
      <c r="I12" s="222" t="s">
        <v>232</v>
      </c>
      <c r="J12" s="222" t="s">
        <v>233</v>
      </c>
      <c r="K12" s="222" t="s">
        <v>234</v>
      </c>
    </row>
    <row r="13" spans="2:11" s="15" customFormat="1">
      <c r="B13" s="103" t="s">
        <v>39</v>
      </c>
      <c r="C13" s="168" t="s">
        <v>164</v>
      </c>
      <c r="D13" s="168" t="s">
        <v>235</v>
      </c>
      <c r="E13" s="116" t="s">
        <v>236</v>
      </c>
      <c r="F13" s="13" t="s">
        <v>237</v>
      </c>
      <c r="G13" s="13" t="s">
        <v>238</v>
      </c>
      <c r="H13" s="13" t="s">
        <v>239</v>
      </c>
      <c r="I13" s="13" t="s">
        <v>240</v>
      </c>
      <c r="J13" s="13" t="s">
        <v>241</v>
      </c>
      <c r="K13" s="13" t="s">
        <v>242</v>
      </c>
    </row>
    <row r="14" spans="2:11" s="19" customFormat="1">
      <c r="B14" s="102" t="s">
        <v>53</v>
      </c>
      <c r="C14" s="117" t="s">
        <v>222</v>
      </c>
      <c r="D14" s="117" t="s">
        <v>243</v>
      </c>
      <c r="E14" s="72" t="s">
        <v>244</v>
      </c>
      <c r="F14" s="16" t="s">
        <v>245</v>
      </c>
      <c r="G14" s="16" t="s">
        <v>246</v>
      </c>
      <c r="H14" s="16" t="s">
        <v>245</v>
      </c>
      <c r="I14" s="16" t="s">
        <v>247</v>
      </c>
      <c r="J14" s="16" t="s">
        <v>247</v>
      </c>
      <c r="K14" s="16" t="s">
        <v>247</v>
      </c>
    </row>
    <row r="15" spans="2:11" hidden="1">
      <c r="B15" s="265" t="s">
        <v>65</v>
      </c>
      <c r="C15" s="117" t="s">
        <v>65</v>
      </c>
      <c r="D15" s="117" t="s">
        <v>65</v>
      </c>
      <c r="E15" s="72" t="s">
        <v>65</v>
      </c>
      <c r="F15" s="72" t="s">
        <v>65</v>
      </c>
      <c r="G15" s="72" t="s">
        <v>65</v>
      </c>
      <c r="H15" s="72" t="s">
        <v>65</v>
      </c>
      <c r="I15" s="72" t="s">
        <v>65</v>
      </c>
      <c r="J15" s="72" t="s">
        <v>65</v>
      </c>
      <c r="K15" s="72" t="s">
        <v>65</v>
      </c>
    </row>
    <row r="16" spans="2:11" hidden="1">
      <c r="B16" s="265" t="s">
        <v>65</v>
      </c>
      <c r="C16" s="117" t="s">
        <v>65</v>
      </c>
      <c r="D16" s="117" t="s">
        <v>65</v>
      </c>
      <c r="E16" s="72" t="s">
        <v>65</v>
      </c>
      <c r="F16" s="72" t="s">
        <v>65</v>
      </c>
      <c r="G16" s="72" t="s">
        <v>65</v>
      </c>
      <c r="H16" s="72" t="s">
        <v>65</v>
      </c>
      <c r="I16" s="72" t="s">
        <v>65</v>
      </c>
      <c r="J16" s="72" t="s">
        <v>65</v>
      </c>
      <c r="K16" s="72" t="s">
        <v>65</v>
      </c>
    </row>
    <row r="17" spans="2:11" hidden="1">
      <c r="B17" s="265" t="s">
        <v>65</v>
      </c>
      <c r="C17" s="117" t="s">
        <v>65</v>
      </c>
      <c r="D17" s="117" t="s">
        <v>65</v>
      </c>
      <c r="E17" s="72" t="s">
        <v>65</v>
      </c>
      <c r="F17" s="72" t="s">
        <v>65</v>
      </c>
      <c r="G17" s="72" t="s">
        <v>65</v>
      </c>
      <c r="H17" s="72" t="s">
        <v>65</v>
      </c>
      <c r="I17" s="72" t="s">
        <v>65</v>
      </c>
      <c r="J17" s="72" t="s">
        <v>65</v>
      </c>
      <c r="K17" s="72" t="s">
        <v>65</v>
      </c>
    </row>
    <row r="18" spans="2:11" hidden="1">
      <c r="B18" s="265" t="s">
        <v>65</v>
      </c>
      <c r="C18" s="117" t="s">
        <v>65</v>
      </c>
      <c r="D18" s="117" t="s">
        <v>65</v>
      </c>
      <c r="E18" s="72" t="s">
        <v>65</v>
      </c>
      <c r="F18" s="72" t="s">
        <v>65</v>
      </c>
      <c r="G18" s="72" t="s">
        <v>65</v>
      </c>
      <c r="H18" s="72" t="s">
        <v>65</v>
      </c>
      <c r="I18" s="72" t="s">
        <v>65</v>
      </c>
      <c r="J18" s="72" t="s">
        <v>65</v>
      </c>
      <c r="K18" s="72" t="s">
        <v>65</v>
      </c>
    </row>
    <row r="19" spans="2:11" hidden="1">
      <c r="B19" s="265" t="s">
        <v>65</v>
      </c>
      <c r="C19" s="117" t="s">
        <v>65</v>
      </c>
      <c r="D19" s="117" t="s">
        <v>65</v>
      </c>
      <c r="E19" s="72" t="s">
        <v>65</v>
      </c>
      <c r="F19" s="72" t="s">
        <v>65</v>
      </c>
      <c r="G19" s="72" t="s">
        <v>65</v>
      </c>
      <c r="H19" s="72" t="s">
        <v>65</v>
      </c>
      <c r="I19" s="72" t="s">
        <v>65</v>
      </c>
      <c r="J19" s="72" t="s">
        <v>65</v>
      </c>
      <c r="K19" s="72" t="s">
        <v>65</v>
      </c>
    </row>
    <row r="20" spans="2:11" hidden="1">
      <c r="B20" s="265" t="s">
        <v>65</v>
      </c>
      <c r="C20" s="117" t="s">
        <v>65</v>
      </c>
      <c r="D20" s="117" t="s">
        <v>65</v>
      </c>
      <c r="E20" s="72" t="s">
        <v>65</v>
      </c>
      <c r="F20" s="72" t="s">
        <v>65</v>
      </c>
      <c r="G20" s="72" t="s">
        <v>65</v>
      </c>
      <c r="H20" s="72" t="s">
        <v>65</v>
      </c>
      <c r="I20" s="72" t="s">
        <v>65</v>
      </c>
      <c r="J20" s="72" t="s">
        <v>65</v>
      </c>
      <c r="K20" s="72" t="s">
        <v>65</v>
      </c>
    </row>
    <row r="21" spans="2:11" hidden="1">
      <c r="B21" s="265" t="s">
        <v>65</v>
      </c>
      <c r="C21" s="117" t="s">
        <v>65</v>
      </c>
      <c r="D21" s="117" t="s">
        <v>65</v>
      </c>
      <c r="E21" s="72" t="s">
        <v>65</v>
      </c>
      <c r="F21" s="72" t="s">
        <v>65</v>
      </c>
      <c r="G21" s="72" t="s">
        <v>65</v>
      </c>
      <c r="H21" s="72" t="s">
        <v>65</v>
      </c>
      <c r="I21" s="72" t="s">
        <v>65</v>
      </c>
      <c r="J21" s="72" t="s">
        <v>65</v>
      </c>
      <c r="K21" s="72" t="s">
        <v>65</v>
      </c>
    </row>
    <row r="22" spans="2:11" hidden="1">
      <c r="B22" s="265" t="s">
        <v>65</v>
      </c>
      <c r="C22" s="117" t="s">
        <v>65</v>
      </c>
      <c r="D22" s="117" t="s">
        <v>65</v>
      </c>
      <c r="E22" s="72" t="s">
        <v>65</v>
      </c>
      <c r="F22" s="72" t="s">
        <v>65</v>
      </c>
      <c r="G22" s="72" t="s">
        <v>65</v>
      </c>
      <c r="H22" s="72" t="s">
        <v>65</v>
      </c>
      <c r="I22" s="72" t="s">
        <v>65</v>
      </c>
      <c r="J22" s="72" t="s">
        <v>65</v>
      </c>
      <c r="K22" s="72" t="s">
        <v>65</v>
      </c>
    </row>
    <row r="23" spans="2:11" hidden="1">
      <c r="B23" s="265" t="s">
        <v>65</v>
      </c>
      <c r="C23" s="117" t="s">
        <v>65</v>
      </c>
      <c r="D23" s="117" t="s">
        <v>65</v>
      </c>
      <c r="E23" s="72" t="s">
        <v>65</v>
      </c>
      <c r="F23" s="72" t="s">
        <v>65</v>
      </c>
      <c r="G23" s="72" t="s">
        <v>65</v>
      </c>
      <c r="H23" s="72" t="s">
        <v>65</v>
      </c>
      <c r="I23" s="72" t="s">
        <v>65</v>
      </c>
      <c r="J23" s="72" t="s">
        <v>65</v>
      </c>
      <c r="K23" s="72" t="s">
        <v>65</v>
      </c>
    </row>
    <row r="24" spans="2:11" s="233" customFormat="1">
      <c r="B24" s="232"/>
      <c r="C24" s="230"/>
      <c r="D24" s="230"/>
      <c r="E24" s="232"/>
      <c r="F24" s="290"/>
      <c r="G24" s="291" t="str">
        <f>IF($E24="","",IF(F24=0,"N/A",F24/$E24))</f>
        <v/>
      </c>
      <c r="H24" s="290" t="str">
        <f>IF(E24="","",SUMIFS(Limits_Detail!$K$24:$K$500,Limits_Detail!$B$24:$B$500,B24,Limits_Detail!$C$24:$C$500,C24,Limits_Detail!$D$24:$D$500,D24,Limits_Detail!$I$24:$I$500,"Control Equipment Problems"))</f>
        <v/>
      </c>
      <c r="I24" s="290" t="str">
        <f>IF(E24="","",SUMIFS(Limits_Detail!$K$24:$K$500,Limits_Detail!$B$24:$B$500,B24,Limits_Detail!$C$24:$C$500,C24,Limits_Detail!$D$24:$D$500,D24,Limits_Detail!$I$24:$I$500,"Process Problems"))</f>
        <v/>
      </c>
      <c r="J24" s="290" t="str">
        <f>IF(E24="","",SUMIFS(Limits_Detail!$K$24:$K$500,Limits_Detail!$B$24:$B$500,B24,Limits_Detail!$C$24:$C$500,C24,Limits_Detail!$D$24:$D$500,D24,Limits_Detail!$I$24:$I$500,"Other Known Causes"))</f>
        <v/>
      </c>
      <c r="K24" s="290" t="str">
        <f>IF(E24="","",SUMIFS(Limits_Detail!$K$24:$K$500,Limits_Detail!$B$24:$B$500,B24,Limits_Detail!$C$24:$C$500,C24,Limits_Detail!$D$24:$D$500,D24,Limits_Detail!$I$24:$I$500,"Other Unknown Causes"))</f>
        <v/>
      </c>
    </row>
    <row r="25" spans="2:11" s="233" customFormat="1">
      <c r="B25" s="232"/>
      <c r="C25" s="230"/>
      <c r="D25" s="230"/>
      <c r="E25" s="232"/>
      <c r="F25" s="290"/>
      <c r="G25" s="291" t="str">
        <f t="shared" ref="G25:G88" si="0">IF($E25="","",IF(F25=0,"N/A",F25/$E25))</f>
        <v/>
      </c>
      <c r="H25" s="290" t="str">
        <f>IF(E25="","",SUMIFS(Limits_Detail!$K$24:$K$500,Limits_Detail!$B$24:$B$500,B25,Limits_Detail!$C$24:$C$500,C25,Limits_Detail!$D$24:$D$500,D25,Limits_Detail!$I$24:$I$500,"Control Equipment Problems"))</f>
        <v/>
      </c>
      <c r="I25" s="290" t="str">
        <f>IF(E25="","",SUMIFS(Limits_Detail!$K$24:$K$500,Limits_Detail!$B$24:$B$500,B25,Limits_Detail!$C$24:$C$500,C25,Limits_Detail!$D$24:$D$500,D25,Limits_Detail!$I$24:$I$500,"Process Problems"))</f>
        <v/>
      </c>
      <c r="J25" s="290" t="str">
        <f>IF(E25="","",SUMIFS(Limits_Detail!$K$24:$K$500,Limits_Detail!$B$24:$B$500,B25,Limits_Detail!$C$24:$C$500,C25,Limits_Detail!$D$24:$D$500,D25,Limits_Detail!$I$24:$I$500,"Other Known Causes"))</f>
        <v/>
      </c>
      <c r="K25" s="290" t="str">
        <f>IF(E25="","",SUMIFS(Limits_Detail!$K$24:$K$500,Limits_Detail!$B$24:$B$500,B25,Limits_Detail!$C$24:$C$500,C25,Limits_Detail!$D$24:$D$500,D25,Limits_Detail!$I$24:$I$500,"Other Unknown Causes"))</f>
        <v/>
      </c>
    </row>
    <row r="26" spans="2:11" s="233" customFormat="1">
      <c r="B26" s="232"/>
      <c r="C26" s="230"/>
      <c r="D26" s="230"/>
      <c r="E26" s="232"/>
      <c r="F26" s="290" t="str">
        <f>IF(E26="","",SUMIFS(Limits_Detail!$K$24:$K$500,Limits_Detail!$B$24:$B$500,B26,Limits_Detail!$C$24:$C$500,C26,Limits_Detail!$D$24:$D$500,D26))</f>
        <v/>
      </c>
      <c r="G26" s="291" t="str">
        <f t="shared" si="0"/>
        <v/>
      </c>
      <c r="H26" s="290" t="str">
        <f>IF(E26="","",SUMIFS(Limits_Detail!$K$24:$K$500,Limits_Detail!$B$24:$B$500,B26,Limits_Detail!$C$24:$C$500,C26,Limits_Detail!$D$24:$D$500,D26,Limits_Detail!$I$24:$I$500,"Control Equipment Problems"))</f>
        <v/>
      </c>
      <c r="I26" s="290" t="str">
        <f>IF(E26="","",SUMIFS(Limits_Detail!$K$24:$K$500,Limits_Detail!$B$24:$B$500,B26,Limits_Detail!$C$24:$C$500,C26,Limits_Detail!$D$24:$D$500,D26,Limits_Detail!$I$24:$I$500,"Process Problems"))</f>
        <v/>
      </c>
      <c r="J26" s="290" t="str">
        <f>IF(E26="","",SUMIFS(Limits_Detail!$K$24:$K$500,Limits_Detail!$B$24:$B$500,B26,Limits_Detail!$C$24:$C$500,C26,Limits_Detail!$D$24:$D$500,D26,Limits_Detail!$I$24:$I$500,"Other Known Causes"))</f>
        <v/>
      </c>
      <c r="K26" s="290" t="str">
        <f>IF(E26="","",SUMIFS(Limits_Detail!$K$24:$K$500,Limits_Detail!$B$24:$B$500,B26,Limits_Detail!$C$24:$C$500,C26,Limits_Detail!$D$24:$D$500,D26,Limits_Detail!$I$24:$I$500,"Other Unknown Causes"))</f>
        <v/>
      </c>
    </row>
    <row r="27" spans="2:11" s="233" customFormat="1">
      <c r="B27" s="232"/>
      <c r="C27" s="230"/>
      <c r="D27" s="230"/>
      <c r="E27" s="232"/>
      <c r="F27" s="290" t="str">
        <f>IF(E27="","",SUMIFS(Limits_Detail!$K$24:$K$500,Limits_Detail!$B$24:$B$500,B27,Limits_Detail!$C$24:$C$500,C27,Limits_Detail!$D$24:$D$500,D27))</f>
        <v/>
      </c>
      <c r="G27" s="291" t="str">
        <f t="shared" si="0"/>
        <v/>
      </c>
      <c r="H27" s="290" t="str">
        <f>IF(E27="","",SUMIFS(Limits_Detail!$K$24:$K$500,Limits_Detail!$B$24:$B$500,B27,Limits_Detail!$C$24:$C$500,C27,Limits_Detail!$D$24:$D$500,D27,Limits_Detail!$I$24:$I$500,"Control Equipment Problems"))</f>
        <v/>
      </c>
      <c r="I27" s="290" t="str">
        <f>IF(E27="","",SUMIFS(Limits_Detail!$K$24:$K$500,Limits_Detail!$B$24:$B$500,B27,Limits_Detail!$C$24:$C$500,C27,Limits_Detail!$D$24:$D$500,D27,Limits_Detail!$I$24:$I$500,"Process Problems"))</f>
        <v/>
      </c>
      <c r="J27" s="290" t="str">
        <f>IF(E27="","",SUMIFS(Limits_Detail!$K$24:$K$500,Limits_Detail!$B$24:$B$500,B27,Limits_Detail!$C$24:$C$500,C27,Limits_Detail!$D$24:$D$500,D27,Limits_Detail!$I$24:$I$500,"Other Known Causes"))</f>
        <v/>
      </c>
      <c r="K27" s="290" t="str">
        <f>IF(E27="","",SUMIFS(Limits_Detail!$K$24:$K$500,Limits_Detail!$B$24:$B$500,B27,Limits_Detail!$C$24:$C$500,C27,Limits_Detail!$D$24:$D$500,D27,Limits_Detail!$I$24:$I$500,"Other Unknown Causes"))</f>
        <v/>
      </c>
    </row>
    <row r="28" spans="2:11" s="233" customFormat="1">
      <c r="B28" s="232"/>
      <c r="C28" s="230"/>
      <c r="D28" s="230"/>
      <c r="E28" s="232"/>
      <c r="F28" s="290" t="str">
        <f>IF(E28="","",SUMIFS(Limits_Detail!$K$24:$K$500,Limits_Detail!$B$24:$B$500,B28,Limits_Detail!$C$24:$C$500,C28,Limits_Detail!$D$24:$D$500,D28))</f>
        <v/>
      </c>
      <c r="G28" s="291" t="str">
        <f t="shared" si="0"/>
        <v/>
      </c>
      <c r="H28" s="290" t="str">
        <f>IF(E28="","",SUMIFS(Limits_Detail!$K$24:$K$500,Limits_Detail!$B$24:$B$500,B28,Limits_Detail!$C$24:$C$500,C28,Limits_Detail!$D$24:$D$500,D28,Limits_Detail!$I$24:$I$500,"Control Equipment Problems"))</f>
        <v/>
      </c>
      <c r="I28" s="290" t="str">
        <f>IF(E28="","",SUMIFS(Limits_Detail!$K$24:$K$500,Limits_Detail!$B$24:$B$500,B28,Limits_Detail!$C$24:$C$500,C28,Limits_Detail!$D$24:$D$500,D28,Limits_Detail!$I$24:$I$500,"Process Problems"))</f>
        <v/>
      </c>
      <c r="J28" s="290" t="str">
        <f>IF(E28="","",SUMIFS(Limits_Detail!$K$24:$K$500,Limits_Detail!$B$24:$B$500,B28,Limits_Detail!$C$24:$C$500,C28,Limits_Detail!$D$24:$D$500,D28,Limits_Detail!$I$24:$I$500,"Other Known Causes"))</f>
        <v/>
      </c>
      <c r="K28" s="290" t="str">
        <f>IF(E28="","",SUMIFS(Limits_Detail!$K$24:$K$500,Limits_Detail!$B$24:$B$500,B28,Limits_Detail!$C$24:$C$500,C28,Limits_Detail!$D$24:$D$500,D28,Limits_Detail!$I$24:$I$500,"Other Unknown Causes"))</f>
        <v/>
      </c>
    </row>
    <row r="29" spans="2:11" s="233" customFormat="1" ht="17.25">
      <c r="B29" s="232"/>
      <c r="C29" s="230"/>
      <c r="D29" s="230"/>
      <c r="E29" s="292"/>
      <c r="F29" s="290" t="str">
        <f>IF(E29="","",SUMIFS(Limits_Detail!$K$24:$K$500,Limits_Detail!$B$24:$B$500,B29,Limits_Detail!$C$24:$C$500,C29,Limits_Detail!$D$24:$D$500,D29))</f>
        <v/>
      </c>
      <c r="G29" s="291" t="str">
        <f t="shared" si="0"/>
        <v/>
      </c>
      <c r="H29" s="290" t="str">
        <f>IF(E29="","",SUMIFS(Limits_Detail!$K$24:$K$500,Limits_Detail!$B$24:$B$500,B29,Limits_Detail!$C$24:$C$500,C29,Limits_Detail!$D$24:$D$500,D29,Limits_Detail!$I$24:$I$500,"Control Equipment Problems"))</f>
        <v/>
      </c>
      <c r="I29" s="290" t="str">
        <f>IF(E29="","",SUMIFS(Limits_Detail!$K$24:$K$500,Limits_Detail!$B$24:$B$500,B29,Limits_Detail!$C$24:$C$500,C29,Limits_Detail!$D$24:$D$500,D29,Limits_Detail!$I$24:$I$500,"Process Problems"))</f>
        <v/>
      </c>
      <c r="J29" s="290" t="str">
        <f>IF(E29="","",SUMIFS(Limits_Detail!$K$24:$K$500,Limits_Detail!$B$24:$B$500,B29,Limits_Detail!$C$24:$C$500,C29,Limits_Detail!$D$24:$D$500,D29,Limits_Detail!$I$24:$I$500,"Other Known Causes"))</f>
        <v/>
      </c>
      <c r="K29" s="290" t="str">
        <f>IF(E29="","",SUMIFS(Limits_Detail!$K$24:$K$500,Limits_Detail!$B$24:$B$500,B29,Limits_Detail!$C$24:$C$500,C29,Limits_Detail!$D$24:$D$500,D29,Limits_Detail!$I$24:$I$500,"Other Unknown Causes"))</f>
        <v/>
      </c>
    </row>
    <row r="30" spans="2:11" s="233" customFormat="1">
      <c r="B30" s="232"/>
      <c r="C30" s="230"/>
      <c r="D30" s="230"/>
      <c r="E30" s="232"/>
      <c r="F30" s="290" t="str">
        <f>IF(E30="","",SUMIFS(Limits_Detail!$K$24:$K$500,Limits_Detail!$B$24:$B$500,B30,Limits_Detail!$C$24:$C$500,C30,Limits_Detail!$D$24:$D$500,D30))</f>
        <v/>
      </c>
      <c r="G30" s="291" t="str">
        <f t="shared" si="0"/>
        <v/>
      </c>
      <c r="H30" s="290" t="str">
        <f>IF(E30="","",SUMIFS(Limits_Detail!$K$24:$K$500,Limits_Detail!$B$24:$B$500,B30,Limits_Detail!$C$24:$C$500,C30,Limits_Detail!$D$24:$D$500,D30,Limits_Detail!$I$24:$I$500,"Control Equipment Problems"))</f>
        <v/>
      </c>
      <c r="I30" s="290" t="str">
        <f>IF(E30="","",SUMIFS(Limits_Detail!$K$24:$K$500,Limits_Detail!$B$24:$B$500,B30,Limits_Detail!$C$24:$C$500,C30,Limits_Detail!$D$24:$D$500,D30,Limits_Detail!$I$24:$I$500,"Process Problems"))</f>
        <v/>
      </c>
      <c r="J30" s="290" t="str">
        <f>IF(E30="","",SUMIFS(Limits_Detail!$K$24:$K$500,Limits_Detail!$B$24:$B$500,B30,Limits_Detail!$C$24:$C$500,C30,Limits_Detail!$D$24:$D$500,D30,Limits_Detail!$I$24:$I$500,"Other Known Causes"))</f>
        <v/>
      </c>
      <c r="K30" s="290" t="str">
        <f>IF(E30="","",SUMIFS(Limits_Detail!$K$24:$K$500,Limits_Detail!$B$24:$B$500,B30,Limits_Detail!$C$24:$C$500,C30,Limits_Detail!$D$24:$D$500,D30,Limits_Detail!$I$24:$I$500,"Other Unknown Causes"))</f>
        <v/>
      </c>
    </row>
    <row r="31" spans="2:11" s="233" customFormat="1">
      <c r="B31" s="232"/>
      <c r="C31" s="230"/>
      <c r="D31" s="230"/>
      <c r="E31" s="232"/>
      <c r="F31" s="290" t="str">
        <f>IF(E31="","",SUMIFS(Limits_Detail!$K$24:$K$500,Limits_Detail!$B$24:$B$500,B31,Limits_Detail!$C$24:$C$500,C31,Limits_Detail!$D$24:$D$500,D31))</f>
        <v/>
      </c>
      <c r="G31" s="291" t="str">
        <f t="shared" si="0"/>
        <v/>
      </c>
      <c r="H31" s="290" t="str">
        <f>IF(E31="","",SUMIFS(Limits_Detail!$K$24:$K$500,Limits_Detail!$B$24:$B$500,B31,Limits_Detail!$C$24:$C$500,C31,Limits_Detail!$D$24:$D$500,D31,Limits_Detail!$I$24:$I$500,"Control Equipment Problems"))</f>
        <v/>
      </c>
      <c r="I31" s="290" t="str">
        <f>IF(E31="","",SUMIFS(Limits_Detail!$K$24:$K$500,Limits_Detail!$B$24:$B$500,B31,Limits_Detail!$C$24:$C$500,C31,Limits_Detail!$D$24:$D$500,D31,Limits_Detail!$I$24:$I$500,"Process Problems"))</f>
        <v/>
      </c>
      <c r="J31" s="290" t="str">
        <f>IF(E31="","",SUMIFS(Limits_Detail!$K$24:$K$500,Limits_Detail!$B$24:$B$500,B31,Limits_Detail!$C$24:$C$500,C31,Limits_Detail!$D$24:$D$500,D31,Limits_Detail!$I$24:$I$500,"Other Known Causes"))</f>
        <v/>
      </c>
      <c r="K31" s="290" t="str">
        <f>IF(E31="","",SUMIFS(Limits_Detail!$K$24:$K$500,Limits_Detail!$B$24:$B$500,B31,Limits_Detail!$C$24:$C$500,C31,Limits_Detail!$D$24:$D$500,D31,Limits_Detail!$I$24:$I$500,"Other Unknown Causes"))</f>
        <v/>
      </c>
    </row>
    <row r="32" spans="2:11" s="233" customFormat="1">
      <c r="B32" s="232"/>
      <c r="C32" s="230"/>
      <c r="D32" s="230"/>
      <c r="E32" s="232"/>
      <c r="F32" s="290" t="str">
        <f>IF(E32="","",SUMIFS(Limits_Detail!$K$24:$K$500,Limits_Detail!$B$24:$B$500,B32,Limits_Detail!$C$24:$C$500,C32,Limits_Detail!$D$24:$D$500,D32))</f>
        <v/>
      </c>
      <c r="G32" s="291" t="str">
        <f t="shared" si="0"/>
        <v/>
      </c>
      <c r="H32" s="290" t="str">
        <f>IF(E32="","",SUMIFS(Limits_Detail!$K$24:$K$500,Limits_Detail!$B$24:$B$500,B32,Limits_Detail!$C$24:$C$500,C32,Limits_Detail!$D$24:$D$500,D32,Limits_Detail!$I$24:$I$500,"Control Equipment Problems"))</f>
        <v/>
      </c>
      <c r="I32" s="290" t="str">
        <f>IF(E32="","",SUMIFS(Limits_Detail!$K$24:$K$500,Limits_Detail!$B$24:$B$500,B32,Limits_Detail!$C$24:$C$500,C32,Limits_Detail!$D$24:$D$500,D32,Limits_Detail!$I$24:$I$500,"Process Problems"))</f>
        <v/>
      </c>
      <c r="J32" s="290" t="str">
        <f>IF(E32="","",SUMIFS(Limits_Detail!$K$24:$K$500,Limits_Detail!$B$24:$B$500,B32,Limits_Detail!$C$24:$C$500,C32,Limits_Detail!$D$24:$D$500,D32,Limits_Detail!$I$24:$I$500,"Other Known Causes"))</f>
        <v/>
      </c>
      <c r="K32" s="290" t="str">
        <f>IF(E32="","",SUMIFS(Limits_Detail!$K$24:$K$500,Limits_Detail!$B$24:$B$500,B32,Limits_Detail!$C$24:$C$500,C32,Limits_Detail!$D$24:$D$500,D32,Limits_Detail!$I$24:$I$500,"Other Unknown Causes"))</f>
        <v/>
      </c>
    </row>
    <row r="33" spans="2:11" s="233" customFormat="1">
      <c r="B33" s="232"/>
      <c r="C33" s="230"/>
      <c r="D33" s="230"/>
      <c r="E33" s="232"/>
      <c r="F33" s="290" t="str">
        <f>IF(E33="","",SUMIFS(Limits_Detail!$K$24:$K$500,Limits_Detail!$B$24:$B$500,B33,Limits_Detail!$C$24:$C$500,C33,Limits_Detail!$D$24:$D$500,D33))</f>
        <v/>
      </c>
      <c r="G33" s="291" t="str">
        <f t="shared" si="0"/>
        <v/>
      </c>
      <c r="H33" s="290" t="str">
        <f>IF(E33="","",SUMIFS(Limits_Detail!$K$24:$K$500,Limits_Detail!$B$24:$B$500,B33,Limits_Detail!$C$24:$C$500,C33,Limits_Detail!$D$24:$D$500,D33,Limits_Detail!$I$24:$I$500,"Control Equipment Problems"))</f>
        <v/>
      </c>
      <c r="I33" s="290" t="str">
        <f>IF(E33="","",SUMIFS(Limits_Detail!$K$24:$K$500,Limits_Detail!$B$24:$B$500,B33,Limits_Detail!$C$24:$C$500,C33,Limits_Detail!$D$24:$D$500,D33,Limits_Detail!$I$24:$I$500,"Process Problems"))</f>
        <v/>
      </c>
      <c r="J33" s="290" t="str">
        <f>IF(E33="","",SUMIFS(Limits_Detail!$K$24:$K$500,Limits_Detail!$B$24:$B$500,B33,Limits_Detail!$C$24:$C$500,C33,Limits_Detail!$D$24:$D$500,D33,Limits_Detail!$I$24:$I$500,"Other Known Causes"))</f>
        <v/>
      </c>
      <c r="K33" s="290" t="str">
        <f>IF(E33="","",SUMIFS(Limits_Detail!$K$24:$K$500,Limits_Detail!$B$24:$B$500,B33,Limits_Detail!$C$24:$C$500,C33,Limits_Detail!$D$24:$D$500,D33,Limits_Detail!$I$24:$I$500,"Other Unknown Causes"))</f>
        <v/>
      </c>
    </row>
    <row r="34" spans="2:11" s="233" customFormat="1">
      <c r="B34" s="232"/>
      <c r="C34" s="230"/>
      <c r="D34" s="230"/>
      <c r="E34" s="232"/>
      <c r="F34" s="290" t="str">
        <f>IF(E34="","",SUMIFS(Limits_Detail!$K$24:$K$500,Limits_Detail!$B$24:$B$500,B34,Limits_Detail!$C$24:$C$500,C34,Limits_Detail!$D$24:$D$500,D34))</f>
        <v/>
      </c>
      <c r="G34" s="291" t="str">
        <f t="shared" si="0"/>
        <v/>
      </c>
      <c r="H34" s="290" t="str">
        <f>IF(E34="","",SUMIFS(Limits_Detail!$K$24:$K$500,Limits_Detail!$B$24:$B$500,B34,Limits_Detail!$C$24:$C$500,C34,Limits_Detail!$D$24:$D$500,D34,Limits_Detail!$I$24:$I$500,"Control Equipment Problems"))</f>
        <v/>
      </c>
      <c r="I34" s="290" t="str">
        <f>IF(E34="","",SUMIFS(Limits_Detail!$K$24:$K$500,Limits_Detail!$B$24:$B$500,B34,Limits_Detail!$C$24:$C$500,C34,Limits_Detail!$D$24:$D$500,D34,Limits_Detail!$I$24:$I$500,"Process Problems"))</f>
        <v/>
      </c>
      <c r="J34" s="290" t="str">
        <f>IF(E34="","",SUMIFS(Limits_Detail!$K$24:$K$500,Limits_Detail!$B$24:$B$500,B34,Limits_Detail!$C$24:$C$500,C34,Limits_Detail!$D$24:$D$500,D34,Limits_Detail!$I$24:$I$500,"Other Known Causes"))</f>
        <v/>
      </c>
      <c r="K34" s="290" t="str">
        <f>IF(E34="","",SUMIFS(Limits_Detail!$K$24:$K$500,Limits_Detail!$B$24:$B$500,B34,Limits_Detail!$C$24:$C$500,C34,Limits_Detail!$D$24:$D$500,D34,Limits_Detail!$I$24:$I$500,"Other Unknown Causes"))</f>
        <v/>
      </c>
    </row>
    <row r="35" spans="2:11" s="233" customFormat="1">
      <c r="B35" s="232"/>
      <c r="C35" s="230"/>
      <c r="D35" s="230"/>
      <c r="E35" s="232"/>
      <c r="F35" s="290" t="str">
        <f>IF(E35="","",SUMIFS(Limits_Detail!$K$24:$K$500,Limits_Detail!$B$24:$B$500,B35,Limits_Detail!$C$24:$C$500,C35,Limits_Detail!$D$24:$D$500,D35))</f>
        <v/>
      </c>
      <c r="G35" s="291" t="str">
        <f t="shared" si="0"/>
        <v/>
      </c>
      <c r="H35" s="290" t="str">
        <f>IF(E35="","",SUMIFS(Limits_Detail!$K$24:$K$500,Limits_Detail!$B$24:$B$500,B35,Limits_Detail!$C$24:$C$500,C35,Limits_Detail!$D$24:$D$500,D35,Limits_Detail!$I$24:$I$500,"Control Equipment Problems"))</f>
        <v/>
      </c>
      <c r="I35" s="290" t="str">
        <f>IF(E35="","",SUMIFS(Limits_Detail!$K$24:$K$500,Limits_Detail!$B$24:$B$500,B35,Limits_Detail!$C$24:$C$500,C35,Limits_Detail!$D$24:$D$500,D35,Limits_Detail!$I$24:$I$500,"Process Problems"))</f>
        <v/>
      </c>
      <c r="J35" s="290" t="str">
        <f>IF(E35="","",SUMIFS(Limits_Detail!$K$24:$K$500,Limits_Detail!$B$24:$B$500,B35,Limits_Detail!$C$24:$C$500,C35,Limits_Detail!$D$24:$D$500,D35,Limits_Detail!$I$24:$I$500,"Other Known Causes"))</f>
        <v/>
      </c>
      <c r="K35" s="290" t="str">
        <f>IF(E35="","",SUMIFS(Limits_Detail!$K$24:$K$500,Limits_Detail!$B$24:$B$500,B35,Limits_Detail!$C$24:$C$500,C35,Limits_Detail!$D$24:$D$500,D35,Limits_Detail!$I$24:$I$500,"Other Unknown Causes"))</f>
        <v/>
      </c>
    </row>
    <row r="36" spans="2:11" s="233" customFormat="1">
      <c r="B36" s="232"/>
      <c r="C36" s="230"/>
      <c r="D36" s="230"/>
      <c r="E36" s="232"/>
      <c r="F36" s="290" t="str">
        <f>IF(E36="","",SUMIFS(Limits_Detail!$K$24:$K$500,Limits_Detail!$B$24:$B$500,B36,Limits_Detail!$C$24:$C$500,C36,Limits_Detail!$D$24:$D$500,D36))</f>
        <v/>
      </c>
      <c r="G36" s="291" t="str">
        <f t="shared" si="0"/>
        <v/>
      </c>
      <c r="H36" s="290" t="str">
        <f>IF(E36="","",SUMIFS(Limits_Detail!$K$24:$K$500,Limits_Detail!$B$24:$B$500,B36,Limits_Detail!$C$24:$C$500,C36,Limits_Detail!$D$24:$D$500,D36,Limits_Detail!$I$24:$I$500,"Control Equipment Problems"))</f>
        <v/>
      </c>
      <c r="I36" s="290" t="str">
        <f>IF(E36="","",SUMIFS(Limits_Detail!$K$24:$K$500,Limits_Detail!$B$24:$B$500,B36,Limits_Detail!$C$24:$C$500,C36,Limits_Detail!$D$24:$D$500,D36,Limits_Detail!$I$24:$I$500,"Process Problems"))</f>
        <v/>
      </c>
      <c r="J36" s="290" t="str">
        <f>IF(E36="","",SUMIFS(Limits_Detail!$K$24:$K$500,Limits_Detail!$B$24:$B$500,B36,Limits_Detail!$C$24:$C$500,C36,Limits_Detail!$D$24:$D$500,D36,Limits_Detail!$I$24:$I$500,"Other Known Causes"))</f>
        <v/>
      </c>
      <c r="K36" s="290" t="str">
        <f>IF(E36="","",SUMIFS(Limits_Detail!$K$24:$K$500,Limits_Detail!$B$24:$B$500,B36,Limits_Detail!$C$24:$C$500,C36,Limits_Detail!$D$24:$D$500,D36,Limits_Detail!$I$24:$I$500,"Other Unknown Causes"))</f>
        <v/>
      </c>
    </row>
    <row r="37" spans="2:11" s="233" customFormat="1">
      <c r="B37" s="232"/>
      <c r="C37" s="230"/>
      <c r="D37" s="230"/>
      <c r="E37" s="232"/>
      <c r="F37" s="290" t="str">
        <f>IF(E37="","",SUMIFS(Limits_Detail!$K$24:$K$500,Limits_Detail!$B$24:$B$500,B37,Limits_Detail!$C$24:$C$500,C37,Limits_Detail!$D$24:$D$500,D37))</f>
        <v/>
      </c>
      <c r="G37" s="291" t="str">
        <f t="shared" si="0"/>
        <v/>
      </c>
      <c r="H37" s="290" t="str">
        <f>IF(E37="","",SUMIFS(Limits_Detail!$K$24:$K$500,Limits_Detail!$B$24:$B$500,B37,Limits_Detail!$C$24:$C$500,C37,Limits_Detail!$D$24:$D$500,D37,Limits_Detail!$I$24:$I$500,"Control Equipment Problems"))</f>
        <v/>
      </c>
      <c r="I37" s="290" t="str">
        <f>IF(E37="","",SUMIFS(Limits_Detail!$K$24:$K$500,Limits_Detail!$B$24:$B$500,B37,Limits_Detail!$C$24:$C$500,C37,Limits_Detail!$D$24:$D$500,D37,Limits_Detail!$I$24:$I$500,"Process Problems"))</f>
        <v/>
      </c>
      <c r="J37" s="290" t="str">
        <f>IF(E37="","",SUMIFS(Limits_Detail!$K$24:$K$500,Limits_Detail!$B$24:$B$500,B37,Limits_Detail!$C$24:$C$500,C37,Limits_Detail!$D$24:$D$500,D37,Limits_Detail!$I$24:$I$500,"Other Known Causes"))</f>
        <v/>
      </c>
      <c r="K37" s="290" t="str">
        <f>IF(E37="","",SUMIFS(Limits_Detail!$K$24:$K$500,Limits_Detail!$B$24:$B$500,B37,Limits_Detail!$C$24:$C$500,C37,Limits_Detail!$D$24:$D$500,D37,Limits_Detail!$I$24:$I$500,"Other Unknown Causes"))</f>
        <v/>
      </c>
    </row>
    <row r="38" spans="2:11" s="233" customFormat="1">
      <c r="B38" s="232"/>
      <c r="C38" s="230"/>
      <c r="D38" s="230"/>
      <c r="E38" s="232"/>
      <c r="F38" s="290" t="str">
        <f>IF(E38="","",SUMIFS(Limits_Detail!$K$24:$K$500,Limits_Detail!$B$24:$B$500,B38,Limits_Detail!$C$24:$C$500,C38,Limits_Detail!$D$24:$D$500,D38))</f>
        <v/>
      </c>
      <c r="G38" s="291" t="str">
        <f t="shared" si="0"/>
        <v/>
      </c>
      <c r="H38" s="290" t="str">
        <f>IF(E38="","",SUMIFS(Limits_Detail!$K$24:$K$500,Limits_Detail!$B$24:$B$500,B38,Limits_Detail!$C$24:$C$500,C38,Limits_Detail!$D$24:$D$500,D38,Limits_Detail!$I$24:$I$500,"Control Equipment Problems"))</f>
        <v/>
      </c>
      <c r="I38" s="290" t="str">
        <f>IF(E38="","",SUMIFS(Limits_Detail!$K$24:$K$500,Limits_Detail!$B$24:$B$500,B38,Limits_Detail!$C$24:$C$500,C38,Limits_Detail!$D$24:$D$500,D38,Limits_Detail!$I$24:$I$500,"Process Problems"))</f>
        <v/>
      </c>
      <c r="J38" s="290" t="str">
        <f>IF(E38="","",SUMIFS(Limits_Detail!$K$24:$K$500,Limits_Detail!$B$24:$B$500,B38,Limits_Detail!$C$24:$C$500,C38,Limits_Detail!$D$24:$D$500,D38,Limits_Detail!$I$24:$I$500,"Other Known Causes"))</f>
        <v/>
      </c>
      <c r="K38" s="290" t="str">
        <f>IF(E38="","",SUMIFS(Limits_Detail!$K$24:$K$500,Limits_Detail!$B$24:$B$500,B38,Limits_Detail!$C$24:$C$500,C38,Limits_Detail!$D$24:$D$500,D38,Limits_Detail!$I$24:$I$500,"Other Unknown Causes"))</f>
        <v/>
      </c>
    </row>
    <row r="39" spans="2:11" s="233" customFormat="1">
      <c r="B39" s="232"/>
      <c r="C39" s="230"/>
      <c r="D39" s="230"/>
      <c r="E39" s="232"/>
      <c r="F39" s="290" t="str">
        <f>IF(E39="","",SUMIFS(Limits_Detail!$K$24:$K$500,Limits_Detail!$B$24:$B$500,B39,Limits_Detail!$C$24:$C$500,C39,Limits_Detail!$D$24:$D$500,D39))</f>
        <v/>
      </c>
      <c r="G39" s="291" t="str">
        <f t="shared" si="0"/>
        <v/>
      </c>
      <c r="H39" s="290" t="str">
        <f>IF(E39="","",SUMIFS(Limits_Detail!$K$24:$K$500,Limits_Detail!$B$24:$B$500,B39,Limits_Detail!$C$24:$C$500,C39,Limits_Detail!$D$24:$D$500,D39,Limits_Detail!$I$24:$I$500,"Control Equipment Problems"))</f>
        <v/>
      </c>
      <c r="I39" s="290" t="str">
        <f>IF(E39="","",SUMIFS(Limits_Detail!$K$24:$K$500,Limits_Detail!$B$24:$B$500,B39,Limits_Detail!$C$24:$C$500,C39,Limits_Detail!$D$24:$D$500,D39,Limits_Detail!$I$24:$I$500,"Process Problems"))</f>
        <v/>
      </c>
      <c r="J39" s="290" t="str">
        <f>IF(E39="","",SUMIFS(Limits_Detail!$K$24:$K$500,Limits_Detail!$B$24:$B$500,B39,Limits_Detail!$C$24:$C$500,C39,Limits_Detail!$D$24:$D$500,D39,Limits_Detail!$I$24:$I$500,"Other Known Causes"))</f>
        <v/>
      </c>
      <c r="K39" s="290" t="str">
        <f>IF(E39="","",SUMIFS(Limits_Detail!$K$24:$K$500,Limits_Detail!$B$24:$B$500,B39,Limits_Detail!$C$24:$C$500,C39,Limits_Detail!$D$24:$D$500,D39,Limits_Detail!$I$24:$I$500,"Other Unknown Causes"))</f>
        <v/>
      </c>
    </row>
    <row r="40" spans="2:11" s="233" customFormat="1">
      <c r="B40" s="232"/>
      <c r="C40" s="230"/>
      <c r="D40" s="230"/>
      <c r="E40" s="232"/>
      <c r="F40" s="290" t="str">
        <f>IF(E40="","",SUMIFS(Limits_Detail!$K$24:$K$500,Limits_Detail!$B$24:$B$500,B40,Limits_Detail!$C$24:$C$500,C40,Limits_Detail!$D$24:$D$500,D40))</f>
        <v/>
      </c>
      <c r="G40" s="291" t="str">
        <f t="shared" si="0"/>
        <v/>
      </c>
      <c r="H40" s="290" t="str">
        <f>IF(E40="","",SUMIFS(Limits_Detail!$K$24:$K$500,Limits_Detail!$B$24:$B$500,B40,Limits_Detail!$C$24:$C$500,C40,Limits_Detail!$D$24:$D$500,D40,Limits_Detail!$I$24:$I$500,"Control Equipment Problems"))</f>
        <v/>
      </c>
      <c r="I40" s="290" t="str">
        <f>IF(E40="","",SUMIFS(Limits_Detail!$K$24:$K$500,Limits_Detail!$B$24:$B$500,B40,Limits_Detail!$C$24:$C$500,C40,Limits_Detail!$D$24:$D$500,D40,Limits_Detail!$I$24:$I$500,"Process Problems"))</f>
        <v/>
      </c>
      <c r="J40" s="290" t="str">
        <f>IF(E40="","",SUMIFS(Limits_Detail!$K$24:$K$500,Limits_Detail!$B$24:$B$500,B40,Limits_Detail!$C$24:$C$500,C40,Limits_Detail!$D$24:$D$500,D40,Limits_Detail!$I$24:$I$500,"Other Known Causes"))</f>
        <v/>
      </c>
      <c r="K40" s="290" t="str">
        <f>IF(E40="","",SUMIFS(Limits_Detail!$K$24:$K$500,Limits_Detail!$B$24:$B$500,B40,Limits_Detail!$C$24:$C$500,C40,Limits_Detail!$D$24:$D$500,D40,Limits_Detail!$I$24:$I$500,"Other Unknown Causes"))</f>
        <v/>
      </c>
    </row>
    <row r="41" spans="2:11" s="233" customFormat="1">
      <c r="B41" s="232"/>
      <c r="C41" s="230"/>
      <c r="D41" s="230"/>
      <c r="E41" s="232"/>
      <c r="F41" s="290" t="str">
        <f>IF(E41="","",SUMIFS(Limits_Detail!$K$24:$K$500,Limits_Detail!$B$24:$B$500,B41,Limits_Detail!$C$24:$C$500,C41,Limits_Detail!$D$24:$D$500,D41))</f>
        <v/>
      </c>
      <c r="G41" s="291" t="str">
        <f t="shared" si="0"/>
        <v/>
      </c>
      <c r="H41" s="290" t="str">
        <f>IF(E41="","",SUMIFS(Limits_Detail!$K$24:$K$500,Limits_Detail!$B$24:$B$500,B41,Limits_Detail!$C$24:$C$500,C41,Limits_Detail!$D$24:$D$500,D41,Limits_Detail!$I$24:$I$500,"Control Equipment Problems"))</f>
        <v/>
      </c>
      <c r="I41" s="290" t="str">
        <f>IF(E41="","",SUMIFS(Limits_Detail!$K$24:$K$500,Limits_Detail!$B$24:$B$500,B41,Limits_Detail!$C$24:$C$500,C41,Limits_Detail!$D$24:$D$500,D41,Limits_Detail!$I$24:$I$500,"Process Problems"))</f>
        <v/>
      </c>
      <c r="J41" s="290" t="str">
        <f>IF(E41="","",SUMIFS(Limits_Detail!$K$24:$K$500,Limits_Detail!$B$24:$B$500,B41,Limits_Detail!$C$24:$C$500,C41,Limits_Detail!$D$24:$D$500,D41,Limits_Detail!$I$24:$I$500,"Other Known Causes"))</f>
        <v/>
      </c>
      <c r="K41" s="290" t="str">
        <f>IF(E41="","",SUMIFS(Limits_Detail!$K$24:$K$500,Limits_Detail!$B$24:$B$500,B41,Limits_Detail!$C$24:$C$500,C41,Limits_Detail!$D$24:$D$500,D41,Limits_Detail!$I$24:$I$500,"Other Unknown Causes"))</f>
        <v/>
      </c>
    </row>
    <row r="42" spans="2:11" s="233" customFormat="1">
      <c r="B42" s="232"/>
      <c r="C42" s="230"/>
      <c r="D42" s="230"/>
      <c r="E42" s="232"/>
      <c r="F42" s="290" t="str">
        <f>IF(E42="","",SUMIFS(Limits_Detail!$K$24:$K$500,Limits_Detail!$B$24:$B$500,B42,Limits_Detail!$C$24:$C$500,C42,Limits_Detail!$D$24:$D$500,D42))</f>
        <v/>
      </c>
      <c r="G42" s="291" t="str">
        <f t="shared" si="0"/>
        <v/>
      </c>
      <c r="H42" s="290" t="str">
        <f>IF(E42="","",SUMIFS(Limits_Detail!$K$24:$K$500,Limits_Detail!$B$24:$B$500,B42,Limits_Detail!$C$24:$C$500,C42,Limits_Detail!$D$24:$D$500,D42,Limits_Detail!$I$24:$I$500,"Control Equipment Problems"))</f>
        <v/>
      </c>
      <c r="I42" s="290" t="str">
        <f>IF(E42="","",SUMIFS(Limits_Detail!$K$24:$K$500,Limits_Detail!$B$24:$B$500,B42,Limits_Detail!$C$24:$C$500,C42,Limits_Detail!$D$24:$D$500,D42,Limits_Detail!$I$24:$I$500,"Process Problems"))</f>
        <v/>
      </c>
      <c r="J42" s="290" t="str">
        <f>IF(E42="","",SUMIFS(Limits_Detail!$K$24:$K$500,Limits_Detail!$B$24:$B$500,B42,Limits_Detail!$C$24:$C$500,C42,Limits_Detail!$D$24:$D$500,D42,Limits_Detail!$I$24:$I$500,"Other Known Causes"))</f>
        <v/>
      </c>
      <c r="K42" s="290" t="str">
        <f>IF(E42="","",SUMIFS(Limits_Detail!$K$24:$K$500,Limits_Detail!$B$24:$B$500,B42,Limits_Detail!$C$24:$C$500,C42,Limits_Detail!$D$24:$D$500,D42,Limits_Detail!$I$24:$I$500,"Other Unknown Causes"))</f>
        <v/>
      </c>
    </row>
    <row r="43" spans="2:11" s="233" customFormat="1">
      <c r="B43" s="232"/>
      <c r="C43" s="230"/>
      <c r="D43" s="230"/>
      <c r="E43" s="232"/>
      <c r="F43" s="290" t="str">
        <f>IF(E43="","",SUMIFS(Limits_Detail!$K$24:$K$500,Limits_Detail!$B$24:$B$500,B43,Limits_Detail!$C$24:$C$500,C43,Limits_Detail!$D$24:$D$500,D43))</f>
        <v/>
      </c>
      <c r="G43" s="291" t="str">
        <f t="shared" si="0"/>
        <v/>
      </c>
      <c r="H43" s="290" t="str">
        <f>IF(E43="","",SUMIFS(Limits_Detail!$K$24:$K$500,Limits_Detail!$B$24:$B$500,B43,Limits_Detail!$C$24:$C$500,C43,Limits_Detail!$D$24:$D$500,D43,Limits_Detail!$I$24:$I$500,"Control Equipment Problems"))</f>
        <v/>
      </c>
      <c r="I43" s="290" t="str">
        <f>IF(E43="","",SUMIFS(Limits_Detail!$K$24:$K$500,Limits_Detail!$B$24:$B$500,B43,Limits_Detail!$C$24:$C$500,C43,Limits_Detail!$D$24:$D$500,D43,Limits_Detail!$I$24:$I$500,"Process Problems"))</f>
        <v/>
      </c>
      <c r="J43" s="290" t="str">
        <f>IF(E43="","",SUMIFS(Limits_Detail!$K$24:$K$500,Limits_Detail!$B$24:$B$500,B43,Limits_Detail!$C$24:$C$500,C43,Limits_Detail!$D$24:$D$500,D43,Limits_Detail!$I$24:$I$500,"Other Known Causes"))</f>
        <v/>
      </c>
      <c r="K43" s="290" t="str">
        <f>IF(E43="","",SUMIFS(Limits_Detail!$K$24:$K$500,Limits_Detail!$B$24:$B$500,B43,Limits_Detail!$C$24:$C$500,C43,Limits_Detail!$D$24:$D$500,D43,Limits_Detail!$I$24:$I$500,"Other Unknown Causes"))</f>
        <v/>
      </c>
    </row>
    <row r="44" spans="2:11" s="233" customFormat="1">
      <c r="B44" s="232"/>
      <c r="C44" s="230"/>
      <c r="D44" s="230"/>
      <c r="E44" s="232"/>
      <c r="F44" s="290" t="str">
        <f>IF(E44="","",SUMIFS(Limits_Detail!$K$24:$K$500,Limits_Detail!$B$24:$B$500,B44,Limits_Detail!$C$24:$C$500,C44,Limits_Detail!$D$24:$D$500,D44))</f>
        <v/>
      </c>
      <c r="G44" s="291" t="str">
        <f t="shared" si="0"/>
        <v/>
      </c>
      <c r="H44" s="290" t="str">
        <f>IF(E44="","",SUMIFS(Limits_Detail!$K$24:$K$500,Limits_Detail!$B$24:$B$500,B44,Limits_Detail!$C$24:$C$500,C44,Limits_Detail!$D$24:$D$500,D44,Limits_Detail!$I$24:$I$500,"Control Equipment Problems"))</f>
        <v/>
      </c>
      <c r="I44" s="290" t="str">
        <f>IF(E44="","",SUMIFS(Limits_Detail!$K$24:$K$500,Limits_Detail!$B$24:$B$500,B44,Limits_Detail!$C$24:$C$500,C44,Limits_Detail!$D$24:$D$500,D44,Limits_Detail!$I$24:$I$500,"Process Problems"))</f>
        <v/>
      </c>
      <c r="J44" s="290" t="str">
        <f>IF(E44="","",SUMIFS(Limits_Detail!$K$24:$K$500,Limits_Detail!$B$24:$B$500,B44,Limits_Detail!$C$24:$C$500,C44,Limits_Detail!$D$24:$D$500,D44,Limits_Detail!$I$24:$I$500,"Other Known Causes"))</f>
        <v/>
      </c>
      <c r="K44" s="290" t="str">
        <f>IF(E44="","",SUMIFS(Limits_Detail!$K$24:$K$500,Limits_Detail!$B$24:$B$500,B44,Limits_Detail!$C$24:$C$500,C44,Limits_Detail!$D$24:$D$500,D44,Limits_Detail!$I$24:$I$500,"Other Unknown Causes"))</f>
        <v/>
      </c>
    </row>
    <row r="45" spans="2:11" s="233" customFormat="1">
      <c r="B45" s="232"/>
      <c r="C45" s="230"/>
      <c r="D45" s="230"/>
      <c r="E45" s="232"/>
      <c r="F45" s="290" t="str">
        <f>IF(E45="","",SUMIFS(Limits_Detail!$K$24:$K$500,Limits_Detail!$B$24:$B$500,B45,Limits_Detail!$C$24:$C$500,C45,Limits_Detail!$D$24:$D$500,D45))</f>
        <v/>
      </c>
      <c r="G45" s="291" t="str">
        <f t="shared" si="0"/>
        <v/>
      </c>
      <c r="H45" s="290" t="str">
        <f>IF(E45="","",SUMIFS(Limits_Detail!$K$24:$K$500,Limits_Detail!$B$24:$B$500,B45,Limits_Detail!$C$24:$C$500,C45,Limits_Detail!$D$24:$D$500,D45,Limits_Detail!$I$24:$I$500,"Control Equipment Problems"))</f>
        <v/>
      </c>
      <c r="I45" s="290" t="str">
        <f>IF(E45="","",SUMIFS(Limits_Detail!$K$24:$K$500,Limits_Detail!$B$24:$B$500,B45,Limits_Detail!$C$24:$C$500,C45,Limits_Detail!$D$24:$D$500,D45,Limits_Detail!$I$24:$I$500,"Process Problems"))</f>
        <v/>
      </c>
      <c r="J45" s="290" t="str">
        <f>IF(E45="","",SUMIFS(Limits_Detail!$K$24:$K$500,Limits_Detail!$B$24:$B$500,B45,Limits_Detail!$C$24:$C$500,C45,Limits_Detail!$D$24:$D$500,D45,Limits_Detail!$I$24:$I$500,"Other Known Causes"))</f>
        <v/>
      </c>
      <c r="K45" s="290" t="str">
        <f>IF(E45="","",SUMIFS(Limits_Detail!$K$24:$K$500,Limits_Detail!$B$24:$B$500,B45,Limits_Detail!$C$24:$C$500,C45,Limits_Detail!$D$24:$D$500,D45,Limits_Detail!$I$24:$I$500,"Other Unknown Causes"))</f>
        <v/>
      </c>
    </row>
    <row r="46" spans="2:11" s="233" customFormat="1">
      <c r="B46" s="232"/>
      <c r="C46" s="230"/>
      <c r="D46" s="230"/>
      <c r="E46" s="232"/>
      <c r="F46" s="290" t="str">
        <f>IF(E46="","",SUMIFS(Limits_Detail!$K$24:$K$500,Limits_Detail!$B$24:$B$500,B46,Limits_Detail!$C$24:$C$500,C46,Limits_Detail!$D$24:$D$500,D46))</f>
        <v/>
      </c>
      <c r="G46" s="291" t="str">
        <f t="shared" si="0"/>
        <v/>
      </c>
      <c r="H46" s="290" t="str">
        <f>IF(E46="","",SUMIFS(Limits_Detail!$K$24:$K$500,Limits_Detail!$B$24:$B$500,B46,Limits_Detail!$C$24:$C$500,C46,Limits_Detail!$D$24:$D$500,D46,Limits_Detail!$I$24:$I$500,"Control Equipment Problems"))</f>
        <v/>
      </c>
      <c r="I46" s="290" t="str">
        <f>IF(E46="","",SUMIFS(Limits_Detail!$K$24:$K$500,Limits_Detail!$B$24:$B$500,B46,Limits_Detail!$C$24:$C$500,C46,Limits_Detail!$D$24:$D$500,D46,Limits_Detail!$I$24:$I$500,"Process Problems"))</f>
        <v/>
      </c>
      <c r="J46" s="290" t="str">
        <f>IF(E46="","",SUMIFS(Limits_Detail!$K$24:$K$500,Limits_Detail!$B$24:$B$500,B46,Limits_Detail!$C$24:$C$500,C46,Limits_Detail!$D$24:$D$500,D46,Limits_Detail!$I$24:$I$500,"Other Known Causes"))</f>
        <v/>
      </c>
      <c r="K46" s="290" t="str">
        <f>IF(E46="","",SUMIFS(Limits_Detail!$K$24:$K$500,Limits_Detail!$B$24:$B$500,B46,Limits_Detail!$C$24:$C$500,C46,Limits_Detail!$D$24:$D$500,D46,Limits_Detail!$I$24:$I$500,"Other Unknown Causes"))</f>
        <v/>
      </c>
    </row>
    <row r="47" spans="2:11" s="233" customFormat="1">
      <c r="B47" s="232"/>
      <c r="C47" s="230"/>
      <c r="D47" s="230"/>
      <c r="E47" s="232"/>
      <c r="F47" s="290" t="str">
        <f>IF(E47="","",SUMIFS(Limits_Detail!$K$24:$K$500,Limits_Detail!$B$24:$B$500,B47,Limits_Detail!$C$24:$C$500,C47,Limits_Detail!$D$24:$D$500,D47))</f>
        <v/>
      </c>
      <c r="G47" s="291" t="str">
        <f t="shared" si="0"/>
        <v/>
      </c>
      <c r="H47" s="290" t="str">
        <f>IF(E47="","",SUMIFS(Limits_Detail!$K$24:$K$500,Limits_Detail!$B$24:$B$500,B47,Limits_Detail!$C$24:$C$500,C47,Limits_Detail!$D$24:$D$500,D47,Limits_Detail!$I$24:$I$500,"Control Equipment Problems"))</f>
        <v/>
      </c>
      <c r="I47" s="290" t="str">
        <f>IF(E47="","",SUMIFS(Limits_Detail!$K$24:$K$500,Limits_Detail!$B$24:$B$500,B47,Limits_Detail!$C$24:$C$500,C47,Limits_Detail!$D$24:$D$500,D47,Limits_Detail!$I$24:$I$500,"Process Problems"))</f>
        <v/>
      </c>
      <c r="J47" s="290" t="str">
        <f>IF(E47="","",SUMIFS(Limits_Detail!$K$24:$K$500,Limits_Detail!$B$24:$B$500,B47,Limits_Detail!$C$24:$C$500,C47,Limits_Detail!$D$24:$D$500,D47,Limits_Detail!$I$24:$I$500,"Other Known Causes"))</f>
        <v/>
      </c>
      <c r="K47" s="290" t="str">
        <f>IF(E47="","",SUMIFS(Limits_Detail!$K$24:$K$500,Limits_Detail!$B$24:$B$500,B47,Limits_Detail!$C$24:$C$500,C47,Limits_Detail!$D$24:$D$500,D47,Limits_Detail!$I$24:$I$500,"Other Unknown Causes"))</f>
        <v/>
      </c>
    </row>
    <row r="48" spans="2:11" s="233" customFormat="1">
      <c r="B48" s="232"/>
      <c r="C48" s="230"/>
      <c r="D48" s="230"/>
      <c r="E48" s="232"/>
      <c r="F48" s="290" t="str">
        <f>IF(E48="","",SUMIFS(Limits_Detail!$K$24:$K$500,Limits_Detail!$B$24:$B$500,B48,Limits_Detail!$C$24:$C$500,C48,Limits_Detail!$D$24:$D$500,D48))</f>
        <v/>
      </c>
      <c r="G48" s="291" t="str">
        <f t="shared" si="0"/>
        <v/>
      </c>
      <c r="H48" s="290" t="str">
        <f>IF(E48="","",SUMIFS(Limits_Detail!$K$24:$K$500,Limits_Detail!$B$24:$B$500,B48,Limits_Detail!$C$24:$C$500,C48,Limits_Detail!$D$24:$D$500,D48,Limits_Detail!$I$24:$I$500,"Control Equipment Problems"))</f>
        <v/>
      </c>
      <c r="I48" s="290" t="str">
        <f>IF(E48="","",SUMIFS(Limits_Detail!$K$24:$K$500,Limits_Detail!$B$24:$B$500,B48,Limits_Detail!$C$24:$C$500,C48,Limits_Detail!$D$24:$D$500,D48,Limits_Detail!$I$24:$I$500,"Process Problems"))</f>
        <v/>
      </c>
      <c r="J48" s="290" t="str">
        <f>IF(E48="","",SUMIFS(Limits_Detail!$K$24:$K$500,Limits_Detail!$B$24:$B$500,B48,Limits_Detail!$C$24:$C$500,C48,Limits_Detail!$D$24:$D$500,D48,Limits_Detail!$I$24:$I$500,"Other Known Causes"))</f>
        <v/>
      </c>
      <c r="K48" s="290" t="str">
        <f>IF(E48="","",SUMIFS(Limits_Detail!$K$24:$K$500,Limits_Detail!$B$24:$B$500,B48,Limits_Detail!$C$24:$C$500,C48,Limits_Detail!$D$24:$D$500,D48,Limits_Detail!$I$24:$I$500,"Other Unknown Causes"))</f>
        <v/>
      </c>
    </row>
    <row r="49" spans="2:11" s="233" customFormat="1">
      <c r="B49" s="232"/>
      <c r="C49" s="230"/>
      <c r="D49" s="230"/>
      <c r="E49" s="232"/>
      <c r="F49" s="290" t="str">
        <f>IF(E49="","",SUMIFS(Limits_Detail!$K$24:$K$500,Limits_Detail!$B$24:$B$500,B49,Limits_Detail!$C$24:$C$500,C49,Limits_Detail!$D$24:$D$500,D49))</f>
        <v/>
      </c>
      <c r="G49" s="291" t="str">
        <f t="shared" si="0"/>
        <v/>
      </c>
      <c r="H49" s="290" t="str">
        <f>IF(E49="","",SUMIFS(Limits_Detail!$K$24:$K$500,Limits_Detail!$B$24:$B$500,B49,Limits_Detail!$C$24:$C$500,C49,Limits_Detail!$D$24:$D$500,D49,Limits_Detail!$I$24:$I$500,"Control Equipment Problems"))</f>
        <v/>
      </c>
      <c r="I49" s="290" t="str">
        <f>IF(E49="","",SUMIFS(Limits_Detail!$K$24:$K$500,Limits_Detail!$B$24:$B$500,B49,Limits_Detail!$C$24:$C$500,C49,Limits_Detail!$D$24:$D$500,D49,Limits_Detail!$I$24:$I$500,"Process Problems"))</f>
        <v/>
      </c>
      <c r="J49" s="290" t="str">
        <f>IF(E49="","",SUMIFS(Limits_Detail!$K$24:$K$500,Limits_Detail!$B$24:$B$500,B49,Limits_Detail!$C$24:$C$500,C49,Limits_Detail!$D$24:$D$500,D49,Limits_Detail!$I$24:$I$500,"Other Known Causes"))</f>
        <v/>
      </c>
      <c r="K49" s="290" t="str">
        <f>IF(E49="","",SUMIFS(Limits_Detail!$K$24:$K$500,Limits_Detail!$B$24:$B$500,B49,Limits_Detail!$C$24:$C$500,C49,Limits_Detail!$D$24:$D$500,D49,Limits_Detail!$I$24:$I$500,"Other Unknown Causes"))</f>
        <v/>
      </c>
    </row>
    <row r="50" spans="2:11" s="233" customFormat="1">
      <c r="B50" s="232"/>
      <c r="C50" s="230"/>
      <c r="D50" s="230"/>
      <c r="E50" s="232"/>
      <c r="F50" s="290" t="str">
        <f>IF(E50="","",SUMIFS(Limits_Detail!$K$24:$K$500,Limits_Detail!$B$24:$B$500,B50,Limits_Detail!$C$24:$C$500,C50,Limits_Detail!$D$24:$D$500,D50))</f>
        <v/>
      </c>
      <c r="G50" s="291" t="str">
        <f t="shared" si="0"/>
        <v/>
      </c>
      <c r="H50" s="290" t="str">
        <f>IF(E50="","",SUMIFS(Limits_Detail!$K$24:$K$500,Limits_Detail!$B$24:$B$500,B50,Limits_Detail!$C$24:$C$500,C50,Limits_Detail!$D$24:$D$500,D50,Limits_Detail!$I$24:$I$500,"Control Equipment Problems"))</f>
        <v/>
      </c>
      <c r="I50" s="290" t="str">
        <f>IF(E50="","",SUMIFS(Limits_Detail!$K$24:$K$500,Limits_Detail!$B$24:$B$500,B50,Limits_Detail!$C$24:$C$500,C50,Limits_Detail!$D$24:$D$500,D50,Limits_Detail!$I$24:$I$500,"Process Problems"))</f>
        <v/>
      </c>
      <c r="J50" s="290" t="str">
        <f>IF(E50="","",SUMIFS(Limits_Detail!$K$24:$K$500,Limits_Detail!$B$24:$B$500,B50,Limits_Detail!$C$24:$C$500,C50,Limits_Detail!$D$24:$D$500,D50,Limits_Detail!$I$24:$I$500,"Other Known Causes"))</f>
        <v/>
      </c>
      <c r="K50" s="290" t="str">
        <f>IF(E50="","",SUMIFS(Limits_Detail!$K$24:$K$500,Limits_Detail!$B$24:$B$500,B50,Limits_Detail!$C$24:$C$500,C50,Limits_Detail!$D$24:$D$500,D50,Limits_Detail!$I$24:$I$500,"Other Unknown Causes"))</f>
        <v/>
      </c>
    </row>
    <row r="51" spans="2:11" s="233" customFormat="1">
      <c r="B51" s="232"/>
      <c r="C51" s="230"/>
      <c r="D51" s="230"/>
      <c r="E51" s="232"/>
      <c r="F51" s="290" t="str">
        <f>IF(E51="","",SUMIFS(Limits_Detail!$K$24:$K$500,Limits_Detail!$B$24:$B$500,B51,Limits_Detail!$C$24:$C$500,C51,Limits_Detail!$D$24:$D$500,D51))</f>
        <v/>
      </c>
      <c r="G51" s="291" t="str">
        <f t="shared" si="0"/>
        <v/>
      </c>
      <c r="H51" s="290" t="str">
        <f>IF(E51="","",SUMIFS(Limits_Detail!$K$24:$K$500,Limits_Detail!$B$24:$B$500,B51,Limits_Detail!$C$24:$C$500,C51,Limits_Detail!$D$24:$D$500,D51,Limits_Detail!$I$24:$I$500,"Control Equipment Problems"))</f>
        <v/>
      </c>
      <c r="I51" s="290" t="str">
        <f>IF(E51="","",SUMIFS(Limits_Detail!$K$24:$K$500,Limits_Detail!$B$24:$B$500,B51,Limits_Detail!$C$24:$C$500,C51,Limits_Detail!$D$24:$D$500,D51,Limits_Detail!$I$24:$I$500,"Process Problems"))</f>
        <v/>
      </c>
      <c r="J51" s="290" t="str">
        <f>IF(E51="","",SUMIFS(Limits_Detail!$K$24:$K$500,Limits_Detail!$B$24:$B$500,B51,Limits_Detail!$C$24:$C$500,C51,Limits_Detail!$D$24:$D$500,D51,Limits_Detail!$I$24:$I$500,"Other Known Causes"))</f>
        <v/>
      </c>
      <c r="K51" s="290" t="str">
        <f>IF(E51="","",SUMIFS(Limits_Detail!$K$24:$K$500,Limits_Detail!$B$24:$B$500,B51,Limits_Detail!$C$24:$C$500,C51,Limits_Detail!$D$24:$D$500,D51,Limits_Detail!$I$24:$I$500,"Other Unknown Causes"))</f>
        <v/>
      </c>
    </row>
    <row r="52" spans="2:11" s="233" customFormat="1">
      <c r="B52" s="232"/>
      <c r="C52" s="230"/>
      <c r="D52" s="230"/>
      <c r="E52" s="232"/>
      <c r="F52" s="290" t="str">
        <f>IF(E52="","",SUMIFS(Limits_Detail!$K$24:$K$500,Limits_Detail!$B$24:$B$500,B52,Limits_Detail!$C$24:$C$500,C52,Limits_Detail!$D$24:$D$500,D52))</f>
        <v/>
      </c>
      <c r="G52" s="291" t="str">
        <f t="shared" si="0"/>
        <v/>
      </c>
      <c r="H52" s="290" t="str">
        <f>IF(E52="","",SUMIFS(Limits_Detail!$K$24:$K$500,Limits_Detail!$B$24:$B$500,B52,Limits_Detail!$C$24:$C$500,C52,Limits_Detail!$D$24:$D$500,D52,Limits_Detail!$I$24:$I$500,"Control Equipment Problems"))</f>
        <v/>
      </c>
      <c r="I52" s="290" t="str">
        <f>IF(E52="","",SUMIFS(Limits_Detail!$K$24:$K$500,Limits_Detail!$B$24:$B$500,B52,Limits_Detail!$C$24:$C$500,C52,Limits_Detail!$D$24:$D$500,D52,Limits_Detail!$I$24:$I$500,"Process Problems"))</f>
        <v/>
      </c>
      <c r="J52" s="290" t="str">
        <f>IF(E52="","",SUMIFS(Limits_Detail!$K$24:$K$500,Limits_Detail!$B$24:$B$500,B52,Limits_Detail!$C$24:$C$500,C52,Limits_Detail!$D$24:$D$500,D52,Limits_Detail!$I$24:$I$500,"Other Known Causes"))</f>
        <v/>
      </c>
      <c r="K52" s="290" t="str">
        <f>IF(E52="","",SUMIFS(Limits_Detail!$K$24:$K$500,Limits_Detail!$B$24:$B$500,B52,Limits_Detail!$C$24:$C$500,C52,Limits_Detail!$D$24:$D$500,D52,Limits_Detail!$I$24:$I$500,"Other Unknown Causes"))</f>
        <v/>
      </c>
    </row>
    <row r="53" spans="2:11" s="233" customFormat="1">
      <c r="B53" s="232"/>
      <c r="C53" s="230"/>
      <c r="D53" s="230"/>
      <c r="E53" s="232"/>
      <c r="F53" s="290" t="str">
        <f>IF(E53="","",SUMIFS(Limits_Detail!$K$24:$K$500,Limits_Detail!$B$24:$B$500,B53,Limits_Detail!$C$24:$C$500,C53,Limits_Detail!$D$24:$D$500,D53))</f>
        <v/>
      </c>
      <c r="G53" s="291" t="str">
        <f t="shared" si="0"/>
        <v/>
      </c>
      <c r="H53" s="290" t="str">
        <f>IF(E53="","",SUMIFS(Limits_Detail!$K$24:$K$500,Limits_Detail!$B$24:$B$500,B53,Limits_Detail!$C$24:$C$500,C53,Limits_Detail!$D$24:$D$500,D53,Limits_Detail!$I$24:$I$500,"Control Equipment Problems"))</f>
        <v/>
      </c>
      <c r="I53" s="290" t="str">
        <f>IF(E53="","",SUMIFS(Limits_Detail!$K$24:$K$500,Limits_Detail!$B$24:$B$500,B53,Limits_Detail!$C$24:$C$500,C53,Limits_Detail!$D$24:$D$500,D53,Limits_Detail!$I$24:$I$500,"Process Problems"))</f>
        <v/>
      </c>
      <c r="J53" s="290" t="str">
        <f>IF(E53="","",SUMIFS(Limits_Detail!$K$24:$K$500,Limits_Detail!$B$24:$B$500,B53,Limits_Detail!$C$24:$C$500,C53,Limits_Detail!$D$24:$D$500,D53,Limits_Detail!$I$24:$I$500,"Other Known Causes"))</f>
        <v/>
      </c>
      <c r="K53" s="290" t="str">
        <f>IF(E53="","",SUMIFS(Limits_Detail!$K$24:$K$500,Limits_Detail!$B$24:$B$500,B53,Limits_Detail!$C$24:$C$500,C53,Limits_Detail!$D$24:$D$500,D53,Limits_Detail!$I$24:$I$500,"Other Unknown Causes"))</f>
        <v/>
      </c>
    </row>
    <row r="54" spans="2:11" s="233" customFormat="1">
      <c r="B54" s="232"/>
      <c r="C54" s="230"/>
      <c r="D54" s="230"/>
      <c r="E54" s="232"/>
      <c r="F54" s="290" t="str">
        <f>IF(E54="","",SUMIFS(Limits_Detail!$K$24:$K$500,Limits_Detail!$B$24:$B$500,B54,Limits_Detail!$C$24:$C$500,C54,Limits_Detail!$D$24:$D$500,D54))</f>
        <v/>
      </c>
      <c r="G54" s="291" t="str">
        <f t="shared" si="0"/>
        <v/>
      </c>
      <c r="H54" s="290" t="str">
        <f>IF(E54="","",SUMIFS(Limits_Detail!$K$24:$K$500,Limits_Detail!$B$24:$B$500,B54,Limits_Detail!$C$24:$C$500,C54,Limits_Detail!$D$24:$D$500,D54,Limits_Detail!$I$24:$I$500,"Control Equipment Problems"))</f>
        <v/>
      </c>
      <c r="I54" s="290" t="str">
        <f>IF(E54="","",SUMIFS(Limits_Detail!$K$24:$K$500,Limits_Detail!$B$24:$B$500,B54,Limits_Detail!$C$24:$C$500,C54,Limits_Detail!$D$24:$D$500,D54,Limits_Detail!$I$24:$I$500,"Process Problems"))</f>
        <v/>
      </c>
      <c r="J54" s="290" t="str">
        <f>IF(E54="","",SUMIFS(Limits_Detail!$K$24:$K$500,Limits_Detail!$B$24:$B$500,B54,Limits_Detail!$C$24:$C$500,C54,Limits_Detail!$D$24:$D$500,D54,Limits_Detail!$I$24:$I$500,"Other Known Causes"))</f>
        <v/>
      </c>
      <c r="K54" s="290" t="str">
        <f>IF(E54="","",SUMIFS(Limits_Detail!$K$24:$K$500,Limits_Detail!$B$24:$B$500,B54,Limits_Detail!$C$24:$C$500,C54,Limits_Detail!$D$24:$D$500,D54,Limits_Detail!$I$24:$I$500,"Other Unknown Causes"))</f>
        <v/>
      </c>
    </row>
    <row r="55" spans="2:11" s="233" customFormat="1">
      <c r="B55" s="232"/>
      <c r="C55" s="230"/>
      <c r="D55" s="230"/>
      <c r="E55" s="232"/>
      <c r="F55" s="290" t="str">
        <f>IF(E55="","",SUMIFS(Limits_Detail!$K$24:$K$500,Limits_Detail!$B$24:$B$500,B55,Limits_Detail!$C$24:$C$500,C55,Limits_Detail!$D$24:$D$500,D55))</f>
        <v/>
      </c>
      <c r="G55" s="291" t="str">
        <f t="shared" si="0"/>
        <v/>
      </c>
      <c r="H55" s="290" t="str">
        <f>IF(E55="","",SUMIFS(Limits_Detail!$K$24:$K$500,Limits_Detail!$B$24:$B$500,B55,Limits_Detail!$C$24:$C$500,C55,Limits_Detail!$D$24:$D$500,D55,Limits_Detail!$I$24:$I$500,"Control Equipment Problems"))</f>
        <v/>
      </c>
      <c r="I55" s="290" t="str">
        <f>IF(E55="","",SUMIFS(Limits_Detail!$K$24:$K$500,Limits_Detail!$B$24:$B$500,B55,Limits_Detail!$C$24:$C$500,C55,Limits_Detail!$D$24:$D$500,D55,Limits_Detail!$I$24:$I$500,"Process Problems"))</f>
        <v/>
      </c>
      <c r="J55" s="290" t="str">
        <f>IF(E55="","",SUMIFS(Limits_Detail!$K$24:$K$500,Limits_Detail!$B$24:$B$500,B55,Limits_Detail!$C$24:$C$500,C55,Limits_Detail!$D$24:$D$500,D55,Limits_Detail!$I$24:$I$500,"Other Known Causes"))</f>
        <v/>
      </c>
      <c r="K55" s="290" t="str">
        <f>IF(E55="","",SUMIFS(Limits_Detail!$K$24:$K$500,Limits_Detail!$B$24:$B$500,B55,Limits_Detail!$C$24:$C$500,C55,Limits_Detail!$D$24:$D$500,D55,Limits_Detail!$I$24:$I$500,"Other Unknown Causes"))</f>
        <v/>
      </c>
    </row>
    <row r="56" spans="2:11" s="233" customFormat="1">
      <c r="B56" s="232"/>
      <c r="C56" s="230"/>
      <c r="D56" s="230"/>
      <c r="E56" s="232"/>
      <c r="F56" s="290" t="str">
        <f>IF(E56="","",SUMIFS(Limits_Detail!$K$24:$K$500,Limits_Detail!$B$24:$B$500,B56,Limits_Detail!$C$24:$C$500,C56,Limits_Detail!$D$24:$D$500,D56))</f>
        <v/>
      </c>
      <c r="G56" s="291" t="str">
        <f t="shared" si="0"/>
        <v/>
      </c>
      <c r="H56" s="290" t="str">
        <f>IF(E56="","",SUMIFS(Limits_Detail!$K$24:$K$500,Limits_Detail!$B$24:$B$500,B56,Limits_Detail!$C$24:$C$500,C56,Limits_Detail!$D$24:$D$500,D56,Limits_Detail!$I$24:$I$500,"Control Equipment Problems"))</f>
        <v/>
      </c>
      <c r="I56" s="290" t="str">
        <f>IF(E56="","",SUMIFS(Limits_Detail!$K$24:$K$500,Limits_Detail!$B$24:$B$500,B56,Limits_Detail!$C$24:$C$500,C56,Limits_Detail!$D$24:$D$500,D56,Limits_Detail!$I$24:$I$500,"Process Problems"))</f>
        <v/>
      </c>
      <c r="J56" s="290" t="str">
        <f>IF(E56="","",SUMIFS(Limits_Detail!$K$24:$K$500,Limits_Detail!$B$24:$B$500,B56,Limits_Detail!$C$24:$C$500,C56,Limits_Detail!$D$24:$D$500,D56,Limits_Detail!$I$24:$I$500,"Other Known Causes"))</f>
        <v/>
      </c>
      <c r="K56" s="290" t="str">
        <f>IF(E56="","",SUMIFS(Limits_Detail!$K$24:$K$500,Limits_Detail!$B$24:$B$500,B56,Limits_Detail!$C$24:$C$500,C56,Limits_Detail!$D$24:$D$500,D56,Limits_Detail!$I$24:$I$500,"Other Unknown Causes"))</f>
        <v/>
      </c>
    </row>
    <row r="57" spans="2:11" s="233" customFormat="1">
      <c r="B57" s="232"/>
      <c r="C57" s="230"/>
      <c r="D57" s="230"/>
      <c r="E57" s="232"/>
      <c r="F57" s="290" t="str">
        <f>IF(E57="","",SUMIFS(Limits_Detail!$K$24:$K$500,Limits_Detail!$B$24:$B$500,B57,Limits_Detail!$C$24:$C$500,C57,Limits_Detail!$D$24:$D$500,D57))</f>
        <v/>
      </c>
      <c r="G57" s="291" t="str">
        <f t="shared" si="0"/>
        <v/>
      </c>
      <c r="H57" s="290" t="str">
        <f>IF(E57="","",SUMIFS(Limits_Detail!$K$24:$K$500,Limits_Detail!$B$24:$B$500,B57,Limits_Detail!$C$24:$C$500,C57,Limits_Detail!$D$24:$D$500,D57,Limits_Detail!$I$24:$I$500,"Control Equipment Problems"))</f>
        <v/>
      </c>
      <c r="I57" s="290" t="str">
        <f>IF(E57="","",SUMIFS(Limits_Detail!$K$24:$K$500,Limits_Detail!$B$24:$B$500,B57,Limits_Detail!$C$24:$C$500,C57,Limits_Detail!$D$24:$D$500,D57,Limits_Detail!$I$24:$I$500,"Process Problems"))</f>
        <v/>
      </c>
      <c r="J57" s="290" t="str">
        <f>IF(E57="","",SUMIFS(Limits_Detail!$K$24:$K$500,Limits_Detail!$B$24:$B$500,B57,Limits_Detail!$C$24:$C$500,C57,Limits_Detail!$D$24:$D$500,D57,Limits_Detail!$I$24:$I$500,"Other Known Causes"))</f>
        <v/>
      </c>
      <c r="K57" s="290" t="str">
        <f>IF(E57="","",SUMIFS(Limits_Detail!$K$24:$K$500,Limits_Detail!$B$24:$B$500,B57,Limits_Detail!$C$24:$C$500,C57,Limits_Detail!$D$24:$D$500,D57,Limits_Detail!$I$24:$I$500,"Other Unknown Causes"))</f>
        <v/>
      </c>
    </row>
    <row r="58" spans="2:11" s="233" customFormat="1">
      <c r="B58" s="232"/>
      <c r="C58" s="230"/>
      <c r="D58" s="230"/>
      <c r="E58" s="232"/>
      <c r="F58" s="290" t="str">
        <f>IF(E58="","",SUMIFS(Limits_Detail!$K$24:$K$500,Limits_Detail!$B$24:$B$500,B58,Limits_Detail!$C$24:$C$500,C58,Limits_Detail!$D$24:$D$500,D58))</f>
        <v/>
      </c>
      <c r="G58" s="291" t="str">
        <f t="shared" si="0"/>
        <v/>
      </c>
      <c r="H58" s="290" t="str">
        <f>IF(E58="","",SUMIFS(Limits_Detail!$K$24:$K$500,Limits_Detail!$B$24:$B$500,B58,Limits_Detail!$C$24:$C$500,C58,Limits_Detail!$D$24:$D$500,D58,Limits_Detail!$I$24:$I$500,"Control Equipment Problems"))</f>
        <v/>
      </c>
      <c r="I58" s="290" t="str">
        <f>IF(E58="","",SUMIFS(Limits_Detail!$K$24:$K$500,Limits_Detail!$B$24:$B$500,B58,Limits_Detail!$C$24:$C$500,C58,Limits_Detail!$D$24:$D$500,D58,Limits_Detail!$I$24:$I$500,"Process Problems"))</f>
        <v/>
      </c>
      <c r="J58" s="290" t="str">
        <f>IF(E58="","",SUMIFS(Limits_Detail!$K$24:$K$500,Limits_Detail!$B$24:$B$500,B58,Limits_Detail!$C$24:$C$500,C58,Limits_Detail!$D$24:$D$500,D58,Limits_Detail!$I$24:$I$500,"Other Known Causes"))</f>
        <v/>
      </c>
      <c r="K58" s="290" t="str">
        <f>IF(E58="","",SUMIFS(Limits_Detail!$K$24:$K$500,Limits_Detail!$B$24:$B$500,B58,Limits_Detail!$C$24:$C$500,C58,Limits_Detail!$D$24:$D$500,D58,Limits_Detail!$I$24:$I$500,"Other Unknown Causes"))</f>
        <v/>
      </c>
    </row>
    <row r="59" spans="2:11" s="233" customFormat="1">
      <c r="B59" s="232"/>
      <c r="C59" s="230"/>
      <c r="D59" s="230"/>
      <c r="E59" s="232"/>
      <c r="F59" s="290" t="str">
        <f>IF(E59="","",SUMIFS(Limits_Detail!$K$24:$K$500,Limits_Detail!$B$24:$B$500,B59,Limits_Detail!$C$24:$C$500,C59,Limits_Detail!$D$24:$D$500,D59))</f>
        <v/>
      </c>
      <c r="G59" s="291" t="str">
        <f t="shared" si="0"/>
        <v/>
      </c>
      <c r="H59" s="290" t="str">
        <f>IF(E59="","",SUMIFS(Limits_Detail!$K$24:$K$500,Limits_Detail!$B$24:$B$500,B59,Limits_Detail!$C$24:$C$500,C59,Limits_Detail!$D$24:$D$500,D59,Limits_Detail!$I$24:$I$500,"Control Equipment Problems"))</f>
        <v/>
      </c>
      <c r="I59" s="290" t="str">
        <f>IF(E59="","",SUMIFS(Limits_Detail!$K$24:$K$500,Limits_Detail!$B$24:$B$500,B59,Limits_Detail!$C$24:$C$500,C59,Limits_Detail!$D$24:$D$500,D59,Limits_Detail!$I$24:$I$500,"Process Problems"))</f>
        <v/>
      </c>
      <c r="J59" s="290" t="str">
        <f>IF(E59="","",SUMIFS(Limits_Detail!$K$24:$K$500,Limits_Detail!$B$24:$B$500,B59,Limits_Detail!$C$24:$C$500,C59,Limits_Detail!$D$24:$D$500,D59,Limits_Detail!$I$24:$I$500,"Other Known Causes"))</f>
        <v/>
      </c>
      <c r="K59" s="290" t="str">
        <f>IF(E59="","",SUMIFS(Limits_Detail!$K$24:$K$500,Limits_Detail!$B$24:$B$500,B59,Limits_Detail!$C$24:$C$500,C59,Limits_Detail!$D$24:$D$500,D59,Limits_Detail!$I$24:$I$500,"Other Unknown Causes"))</f>
        <v/>
      </c>
    </row>
    <row r="60" spans="2:11" s="233" customFormat="1">
      <c r="B60" s="232"/>
      <c r="C60" s="230"/>
      <c r="D60" s="230"/>
      <c r="E60" s="232"/>
      <c r="F60" s="290" t="str">
        <f>IF(E60="","",SUMIFS(Limits_Detail!$K$24:$K$500,Limits_Detail!$B$24:$B$500,B60,Limits_Detail!$C$24:$C$500,C60,Limits_Detail!$D$24:$D$500,D60))</f>
        <v/>
      </c>
      <c r="G60" s="291" t="str">
        <f t="shared" si="0"/>
        <v/>
      </c>
      <c r="H60" s="290" t="str">
        <f>IF(E60="","",SUMIFS(Limits_Detail!$K$24:$K$500,Limits_Detail!$B$24:$B$500,B60,Limits_Detail!$C$24:$C$500,C60,Limits_Detail!$D$24:$D$500,D60,Limits_Detail!$I$24:$I$500,"Control Equipment Problems"))</f>
        <v/>
      </c>
      <c r="I60" s="290" t="str">
        <f>IF(E60="","",SUMIFS(Limits_Detail!$K$24:$K$500,Limits_Detail!$B$24:$B$500,B60,Limits_Detail!$C$24:$C$500,C60,Limits_Detail!$D$24:$D$500,D60,Limits_Detail!$I$24:$I$500,"Process Problems"))</f>
        <v/>
      </c>
      <c r="J60" s="290" t="str">
        <f>IF(E60="","",SUMIFS(Limits_Detail!$K$24:$K$500,Limits_Detail!$B$24:$B$500,B60,Limits_Detail!$C$24:$C$500,C60,Limits_Detail!$D$24:$D$500,D60,Limits_Detail!$I$24:$I$500,"Other Known Causes"))</f>
        <v/>
      </c>
      <c r="K60" s="290" t="str">
        <f>IF(E60="","",SUMIFS(Limits_Detail!$K$24:$K$500,Limits_Detail!$B$24:$B$500,B60,Limits_Detail!$C$24:$C$500,C60,Limits_Detail!$D$24:$D$500,D60,Limits_Detail!$I$24:$I$500,"Other Unknown Causes"))</f>
        <v/>
      </c>
    </row>
    <row r="61" spans="2:11" s="233" customFormat="1">
      <c r="B61" s="232"/>
      <c r="C61" s="230"/>
      <c r="D61" s="230"/>
      <c r="E61" s="232"/>
      <c r="F61" s="290" t="str">
        <f>IF(E61="","",SUMIFS(Limits_Detail!$K$24:$K$500,Limits_Detail!$B$24:$B$500,B61,Limits_Detail!$C$24:$C$500,C61,Limits_Detail!$D$24:$D$500,D61))</f>
        <v/>
      </c>
      <c r="G61" s="291" t="str">
        <f t="shared" si="0"/>
        <v/>
      </c>
      <c r="H61" s="290" t="str">
        <f>IF(E61="","",SUMIFS(Limits_Detail!$K$24:$K$500,Limits_Detail!$B$24:$B$500,B61,Limits_Detail!$C$24:$C$500,C61,Limits_Detail!$D$24:$D$500,D61,Limits_Detail!$I$24:$I$500,"Control Equipment Problems"))</f>
        <v/>
      </c>
      <c r="I61" s="290" t="str">
        <f>IF(E61="","",SUMIFS(Limits_Detail!$K$24:$K$500,Limits_Detail!$B$24:$B$500,B61,Limits_Detail!$C$24:$C$500,C61,Limits_Detail!$D$24:$D$500,D61,Limits_Detail!$I$24:$I$500,"Process Problems"))</f>
        <v/>
      </c>
      <c r="J61" s="290" t="str">
        <f>IF(E61="","",SUMIFS(Limits_Detail!$K$24:$K$500,Limits_Detail!$B$24:$B$500,B61,Limits_Detail!$C$24:$C$500,C61,Limits_Detail!$D$24:$D$500,D61,Limits_Detail!$I$24:$I$500,"Other Known Causes"))</f>
        <v/>
      </c>
      <c r="K61" s="290" t="str">
        <f>IF(E61="","",SUMIFS(Limits_Detail!$K$24:$K$500,Limits_Detail!$B$24:$B$500,B61,Limits_Detail!$C$24:$C$500,C61,Limits_Detail!$D$24:$D$500,D61,Limits_Detail!$I$24:$I$500,"Other Unknown Causes"))</f>
        <v/>
      </c>
    </row>
    <row r="62" spans="2:11" s="233" customFormat="1">
      <c r="B62" s="232"/>
      <c r="C62" s="230"/>
      <c r="D62" s="230"/>
      <c r="E62" s="232"/>
      <c r="F62" s="290" t="str">
        <f>IF(E62="","",SUMIFS(Limits_Detail!$K$24:$K$500,Limits_Detail!$B$24:$B$500,B62,Limits_Detail!$C$24:$C$500,C62,Limits_Detail!$D$24:$D$500,D62))</f>
        <v/>
      </c>
      <c r="G62" s="291" t="str">
        <f t="shared" si="0"/>
        <v/>
      </c>
      <c r="H62" s="290" t="str">
        <f>IF(E62="","",SUMIFS(Limits_Detail!$K$24:$K$500,Limits_Detail!$B$24:$B$500,B62,Limits_Detail!$C$24:$C$500,C62,Limits_Detail!$D$24:$D$500,D62,Limits_Detail!$I$24:$I$500,"Control Equipment Problems"))</f>
        <v/>
      </c>
      <c r="I62" s="290" t="str">
        <f>IF(E62="","",SUMIFS(Limits_Detail!$K$24:$K$500,Limits_Detail!$B$24:$B$500,B62,Limits_Detail!$C$24:$C$500,C62,Limits_Detail!$D$24:$D$500,D62,Limits_Detail!$I$24:$I$500,"Process Problems"))</f>
        <v/>
      </c>
      <c r="J62" s="290" t="str">
        <f>IF(E62="","",SUMIFS(Limits_Detail!$K$24:$K$500,Limits_Detail!$B$24:$B$500,B62,Limits_Detail!$C$24:$C$500,C62,Limits_Detail!$D$24:$D$500,D62,Limits_Detail!$I$24:$I$500,"Other Known Causes"))</f>
        <v/>
      </c>
      <c r="K62" s="290" t="str">
        <f>IF(E62="","",SUMIFS(Limits_Detail!$K$24:$K$500,Limits_Detail!$B$24:$B$500,B62,Limits_Detail!$C$24:$C$500,C62,Limits_Detail!$D$24:$D$500,D62,Limits_Detail!$I$24:$I$500,"Other Unknown Causes"))</f>
        <v/>
      </c>
    </row>
    <row r="63" spans="2:11" s="233" customFormat="1">
      <c r="B63" s="232"/>
      <c r="C63" s="230"/>
      <c r="D63" s="230"/>
      <c r="E63" s="232"/>
      <c r="F63" s="290" t="str">
        <f>IF(E63="","",SUMIFS(Limits_Detail!$K$24:$K$500,Limits_Detail!$B$24:$B$500,B63,Limits_Detail!$C$24:$C$500,C63,Limits_Detail!$D$24:$D$500,D63))</f>
        <v/>
      </c>
      <c r="G63" s="291" t="str">
        <f t="shared" si="0"/>
        <v/>
      </c>
      <c r="H63" s="290" t="str">
        <f>IF(E63="","",SUMIFS(Limits_Detail!$K$24:$K$500,Limits_Detail!$B$24:$B$500,B63,Limits_Detail!$C$24:$C$500,C63,Limits_Detail!$D$24:$D$500,D63,Limits_Detail!$I$24:$I$500,"Control Equipment Problems"))</f>
        <v/>
      </c>
      <c r="I63" s="290" t="str">
        <f>IF(E63="","",SUMIFS(Limits_Detail!$K$24:$K$500,Limits_Detail!$B$24:$B$500,B63,Limits_Detail!$C$24:$C$500,C63,Limits_Detail!$D$24:$D$500,D63,Limits_Detail!$I$24:$I$500,"Process Problems"))</f>
        <v/>
      </c>
      <c r="J63" s="290" t="str">
        <f>IF(E63="","",SUMIFS(Limits_Detail!$K$24:$K$500,Limits_Detail!$B$24:$B$500,B63,Limits_Detail!$C$24:$C$500,C63,Limits_Detail!$D$24:$D$500,D63,Limits_Detail!$I$24:$I$500,"Other Known Causes"))</f>
        <v/>
      </c>
      <c r="K63" s="290" t="str">
        <f>IF(E63="","",SUMIFS(Limits_Detail!$K$24:$K$500,Limits_Detail!$B$24:$B$500,B63,Limits_Detail!$C$24:$C$500,C63,Limits_Detail!$D$24:$D$500,D63,Limits_Detail!$I$24:$I$500,"Other Unknown Causes"))</f>
        <v/>
      </c>
    </row>
    <row r="64" spans="2:11" s="233" customFormat="1">
      <c r="B64" s="232"/>
      <c r="C64" s="230"/>
      <c r="D64" s="230"/>
      <c r="E64" s="232"/>
      <c r="F64" s="290" t="str">
        <f>IF(E64="","",SUMIFS(Limits_Detail!$K$24:$K$500,Limits_Detail!$B$24:$B$500,B64,Limits_Detail!$C$24:$C$500,C64,Limits_Detail!$D$24:$D$500,D64))</f>
        <v/>
      </c>
      <c r="G64" s="291" t="str">
        <f t="shared" si="0"/>
        <v/>
      </c>
      <c r="H64" s="290" t="str">
        <f>IF(E64="","",SUMIFS(Limits_Detail!$K$24:$K$500,Limits_Detail!$B$24:$B$500,B64,Limits_Detail!$C$24:$C$500,C64,Limits_Detail!$D$24:$D$500,D64,Limits_Detail!$I$24:$I$500,"Control Equipment Problems"))</f>
        <v/>
      </c>
      <c r="I64" s="290" t="str">
        <f>IF(E64="","",SUMIFS(Limits_Detail!$K$24:$K$500,Limits_Detail!$B$24:$B$500,B64,Limits_Detail!$C$24:$C$500,C64,Limits_Detail!$D$24:$D$500,D64,Limits_Detail!$I$24:$I$500,"Process Problems"))</f>
        <v/>
      </c>
      <c r="J64" s="290" t="str">
        <f>IF(E64="","",SUMIFS(Limits_Detail!$K$24:$K$500,Limits_Detail!$B$24:$B$500,B64,Limits_Detail!$C$24:$C$500,C64,Limits_Detail!$D$24:$D$500,D64,Limits_Detail!$I$24:$I$500,"Other Known Causes"))</f>
        <v/>
      </c>
      <c r="K64" s="290" t="str">
        <f>IF(E64="","",SUMIFS(Limits_Detail!$K$24:$K$500,Limits_Detail!$B$24:$B$500,B64,Limits_Detail!$C$24:$C$500,C64,Limits_Detail!$D$24:$D$500,D64,Limits_Detail!$I$24:$I$500,"Other Unknown Causes"))</f>
        <v/>
      </c>
    </row>
    <row r="65" spans="2:11" s="233" customFormat="1">
      <c r="B65" s="232"/>
      <c r="C65" s="230"/>
      <c r="D65" s="230"/>
      <c r="E65" s="232"/>
      <c r="F65" s="290" t="str">
        <f>IF(E65="","",SUMIFS(Limits_Detail!$K$24:$K$500,Limits_Detail!$B$24:$B$500,B65,Limits_Detail!$C$24:$C$500,C65,Limits_Detail!$D$24:$D$500,D65))</f>
        <v/>
      </c>
      <c r="G65" s="291" t="str">
        <f t="shared" si="0"/>
        <v/>
      </c>
      <c r="H65" s="290" t="str">
        <f>IF(E65="","",SUMIFS(Limits_Detail!$K$24:$K$500,Limits_Detail!$B$24:$B$500,B65,Limits_Detail!$C$24:$C$500,C65,Limits_Detail!$D$24:$D$500,D65,Limits_Detail!$I$24:$I$500,"Control Equipment Problems"))</f>
        <v/>
      </c>
      <c r="I65" s="290" t="str">
        <f>IF(E65="","",SUMIFS(Limits_Detail!$K$24:$K$500,Limits_Detail!$B$24:$B$500,B65,Limits_Detail!$C$24:$C$500,C65,Limits_Detail!$D$24:$D$500,D65,Limits_Detail!$I$24:$I$500,"Process Problems"))</f>
        <v/>
      </c>
      <c r="J65" s="290" t="str">
        <f>IF(E65="","",SUMIFS(Limits_Detail!$K$24:$K$500,Limits_Detail!$B$24:$B$500,B65,Limits_Detail!$C$24:$C$500,C65,Limits_Detail!$D$24:$D$500,D65,Limits_Detail!$I$24:$I$500,"Other Known Causes"))</f>
        <v/>
      </c>
      <c r="K65" s="290" t="str">
        <f>IF(E65="","",SUMIFS(Limits_Detail!$K$24:$K$500,Limits_Detail!$B$24:$B$500,B65,Limits_Detail!$C$24:$C$500,C65,Limits_Detail!$D$24:$D$500,D65,Limits_Detail!$I$24:$I$500,"Other Unknown Causes"))</f>
        <v/>
      </c>
    </row>
    <row r="66" spans="2:11" s="233" customFormat="1">
      <c r="B66" s="232"/>
      <c r="C66" s="230"/>
      <c r="D66" s="230"/>
      <c r="E66" s="232"/>
      <c r="F66" s="290" t="str">
        <f>IF(E66="","",SUMIFS(Limits_Detail!$K$24:$K$500,Limits_Detail!$B$24:$B$500,B66,Limits_Detail!$C$24:$C$500,C66,Limits_Detail!$D$24:$D$500,D66))</f>
        <v/>
      </c>
      <c r="G66" s="291" t="str">
        <f t="shared" si="0"/>
        <v/>
      </c>
      <c r="H66" s="290" t="str">
        <f>IF(E66="","",SUMIFS(Limits_Detail!$K$24:$K$500,Limits_Detail!$B$24:$B$500,B66,Limits_Detail!$C$24:$C$500,C66,Limits_Detail!$D$24:$D$500,D66,Limits_Detail!$I$24:$I$500,"Control Equipment Problems"))</f>
        <v/>
      </c>
      <c r="I66" s="290" t="str">
        <f>IF(E66="","",SUMIFS(Limits_Detail!$K$24:$K$500,Limits_Detail!$B$24:$B$500,B66,Limits_Detail!$C$24:$C$500,C66,Limits_Detail!$D$24:$D$500,D66,Limits_Detail!$I$24:$I$500,"Process Problems"))</f>
        <v/>
      </c>
      <c r="J66" s="290" t="str">
        <f>IF(E66="","",SUMIFS(Limits_Detail!$K$24:$K$500,Limits_Detail!$B$24:$B$500,B66,Limits_Detail!$C$24:$C$500,C66,Limits_Detail!$D$24:$D$500,D66,Limits_Detail!$I$24:$I$500,"Other Known Causes"))</f>
        <v/>
      </c>
      <c r="K66" s="290" t="str">
        <f>IF(E66="","",SUMIFS(Limits_Detail!$K$24:$K$500,Limits_Detail!$B$24:$B$500,B66,Limits_Detail!$C$24:$C$500,C66,Limits_Detail!$D$24:$D$500,D66,Limits_Detail!$I$24:$I$500,"Other Unknown Causes"))</f>
        <v/>
      </c>
    </row>
    <row r="67" spans="2:11" s="233" customFormat="1">
      <c r="B67" s="232"/>
      <c r="C67" s="230"/>
      <c r="D67" s="230"/>
      <c r="E67" s="232"/>
      <c r="F67" s="290" t="str">
        <f>IF(E67="","",SUMIFS(Limits_Detail!$K$24:$K$500,Limits_Detail!$B$24:$B$500,B67,Limits_Detail!$C$24:$C$500,C67,Limits_Detail!$D$24:$D$500,D67))</f>
        <v/>
      </c>
      <c r="G67" s="291" t="str">
        <f t="shared" si="0"/>
        <v/>
      </c>
      <c r="H67" s="290" t="str">
        <f>IF(E67="","",SUMIFS(Limits_Detail!$K$24:$K$500,Limits_Detail!$B$24:$B$500,B67,Limits_Detail!$C$24:$C$500,C67,Limits_Detail!$D$24:$D$500,D67,Limits_Detail!$I$24:$I$500,"Control Equipment Problems"))</f>
        <v/>
      </c>
      <c r="I67" s="290" t="str">
        <f>IF(E67="","",SUMIFS(Limits_Detail!$K$24:$K$500,Limits_Detail!$B$24:$B$500,B67,Limits_Detail!$C$24:$C$500,C67,Limits_Detail!$D$24:$D$500,D67,Limits_Detail!$I$24:$I$500,"Process Problems"))</f>
        <v/>
      </c>
      <c r="J67" s="290" t="str">
        <f>IF(E67="","",SUMIFS(Limits_Detail!$K$24:$K$500,Limits_Detail!$B$24:$B$500,B67,Limits_Detail!$C$24:$C$500,C67,Limits_Detail!$D$24:$D$500,D67,Limits_Detail!$I$24:$I$500,"Other Known Causes"))</f>
        <v/>
      </c>
      <c r="K67" s="290" t="str">
        <f>IF(E67="","",SUMIFS(Limits_Detail!$K$24:$K$500,Limits_Detail!$B$24:$B$500,B67,Limits_Detail!$C$24:$C$500,C67,Limits_Detail!$D$24:$D$500,D67,Limits_Detail!$I$24:$I$500,"Other Unknown Causes"))</f>
        <v/>
      </c>
    </row>
    <row r="68" spans="2:11" s="233" customFormat="1">
      <c r="B68" s="232"/>
      <c r="C68" s="230"/>
      <c r="D68" s="230"/>
      <c r="E68" s="232"/>
      <c r="F68" s="290" t="str">
        <f>IF(E68="","",SUMIFS(Limits_Detail!$K$24:$K$500,Limits_Detail!$B$24:$B$500,B68,Limits_Detail!$C$24:$C$500,C68,Limits_Detail!$D$24:$D$500,D68))</f>
        <v/>
      </c>
      <c r="G68" s="291" t="str">
        <f t="shared" si="0"/>
        <v/>
      </c>
      <c r="H68" s="290" t="str">
        <f>IF(E68="","",SUMIFS(Limits_Detail!$K$24:$K$500,Limits_Detail!$B$24:$B$500,B68,Limits_Detail!$C$24:$C$500,C68,Limits_Detail!$D$24:$D$500,D68,Limits_Detail!$I$24:$I$500,"Control Equipment Problems"))</f>
        <v/>
      </c>
      <c r="I68" s="290" t="str">
        <f>IF(E68="","",SUMIFS(Limits_Detail!$K$24:$K$500,Limits_Detail!$B$24:$B$500,B68,Limits_Detail!$C$24:$C$500,C68,Limits_Detail!$D$24:$D$500,D68,Limits_Detail!$I$24:$I$500,"Process Problems"))</f>
        <v/>
      </c>
      <c r="J68" s="290" t="str">
        <f>IF(E68="","",SUMIFS(Limits_Detail!$K$24:$K$500,Limits_Detail!$B$24:$B$500,B68,Limits_Detail!$C$24:$C$500,C68,Limits_Detail!$D$24:$D$500,D68,Limits_Detail!$I$24:$I$500,"Other Known Causes"))</f>
        <v/>
      </c>
      <c r="K68" s="290" t="str">
        <f>IF(E68="","",SUMIFS(Limits_Detail!$K$24:$K$500,Limits_Detail!$B$24:$B$500,B68,Limits_Detail!$C$24:$C$500,C68,Limits_Detail!$D$24:$D$500,D68,Limits_Detail!$I$24:$I$500,"Other Unknown Causes"))</f>
        <v/>
      </c>
    </row>
    <row r="69" spans="2:11" s="233" customFormat="1">
      <c r="B69" s="232"/>
      <c r="C69" s="230"/>
      <c r="D69" s="230"/>
      <c r="E69" s="232"/>
      <c r="F69" s="290" t="str">
        <f>IF(E69="","",SUMIFS(Limits_Detail!$K$24:$K$500,Limits_Detail!$B$24:$B$500,B69,Limits_Detail!$C$24:$C$500,C69,Limits_Detail!$D$24:$D$500,D69))</f>
        <v/>
      </c>
      <c r="G69" s="291" t="str">
        <f t="shared" si="0"/>
        <v/>
      </c>
      <c r="H69" s="290" t="str">
        <f>IF(E69="","",SUMIFS(Limits_Detail!$K$24:$K$500,Limits_Detail!$B$24:$B$500,B69,Limits_Detail!$C$24:$C$500,C69,Limits_Detail!$D$24:$D$500,D69,Limits_Detail!$I$24:$I$500,"Control Equipment Problems"))</f>
        <v/>
      </c>
      <c r="I69" s="290" t="str">
        <f>IF(E69="","",SUMIFS(Limits_Detail!$K$24:$K$500,Limits_Detail!$B$24:$B$500,B69,Limits_Detail!$C$24:$C$500,C69,Limits_Detail!$D$24:$D$500,D69,Limits_Detail!$I$24:$I$500,"Process Problems"))</f>
        <v/>
      </c>
      <c r="J69" s="290" t="str">
        <f>IF(E69="","",SUMIFS(Limits_Detail!$K$24:$K$500,Limits_Detail!$B$24:$B$500,B69,Limits_Detail!$C$24:$C$500,C69,Limits_Detail!$D$24:$D$500,D69,Limits_Detail!$I$24:$I$500,"Other Known Causes"))</f>
        <v/>
      </c>
      <c r="K69" s="290" t="str">
        <f>IF(E69="","",SUMIFS(Limits_Detail!$K$24:$K$500,Limits_Detail!$B$24:$B$500,B69,Limits_Detail!$C$24:$C$500,C69,Limits_Detail!$D$24:$D$500,D69,Limits_Detail!$I$24:$I$500,"Other Unknown Causes"))</f>
        <v/>
      </c>
    </row>
    <row r="70" spans="2:11" s="233" customFormat="1">
      <c r="B70" s="232"/>
      <c r="C70" s="230"/>
      <c r="D70" s="230"/>
      <c r="E70" s="232"/>
      <c r="F70" s="290" t="str">
        <f>IF(E70="","",SUMIFS(Limits_Detail!$K$24:$K$500,Limits_Detail!$B$24:$B$500,B70,Limits_Detail!$C$24:$C$500,C70,Limits_Detail!$D$24:$D$500,D70))</f>
        <v/>
      </c>
      <c r="G70" s="291" t="str">
        <f t="shared" si="0"/>
        <v/>
      </c>
      <c r="H70" s="290" t="str">
        <f>IF(E70="","",SUMIFS(Limits_Detail!$K$24:$K$500,Limits_Detail!$B$24:$B$500,B70,Limits_Detail!$C$24:$C$500,C70,Limits_Detail!$D$24:$D$500,D70,Limits_Detail!$I$24:$I$500,"Control Equipment Problems"))</f>
        <v/>
      </c>
      <c r="I70" s="290" t="str">
        <f>IF(E70="","",SUMIFS(Limits_Detail!$K$24:$K$500,Limits_Detail!$B$24:$B$500,B70,Limits_Detail!$C$24:$C$500,C70,Limits_Detail!$D$24:$D$500,D70,Limits_Detail!$I$24:$I$500,"Process Problems"))</f>
        <v/>
      </c>
      <c r="J70" s="290" t="str">
        <f>IF(E70="","",SUMIFS(Limits_Detail!$K$24:$K$500,Limits_Detail!$B$24:$B$500,B70,Limits_Detail!$C$24:$C$500,C70,Limits_Detail!$D$24:$D$500,D70,Limits_Detail!$I$24:$I$500,"Other Known Causes"))</f>
        <v/>
      </c>
      <c r="K70" s="290" t="str">
        <f>IF(E70="","",SUMIFS(Limits_Detail!$K$24:$K$500,Limits_Detail!$B$24:$B$500,B70,Limits_Detail!$C$24:$C$500,C70,Limits_Detail!$D$24:$D$500,D70,Limits_Detail!$I$24:$I$500,"Other Unknown Causes"))</f>
        <v/>
      </c>
    </row>
    <row r="71" spans="2:11" s="233" customFormat="1">
      <c r="B71" s="232"/>
      <c r="C71" s="230"/>
      <c r="D71" s="230"/>
      <c r="E71" s="232"/>
      <c r="F71" s="290" t="str">
        <f>IF(E71="","",SUMIFS(Limits_Detail!$K$24:$K$500,Limits_Detail!$B$24:$B$500,B71,Limits_Detail!$C$24:$C$500,C71,Limits_Detail!$D$24:$D$500,D71))</f>
        <v/>
      </c>
      <c r="G71" s="291" t="str">
        <f t="shared" si="0"/>
        <v/>
      </c>
      <c r="H71" s="290" t="str">
        <f>IF(E71="","",SUMIFS(Limits_Detail!$K$24:$K$500,Limits_Detail!$B$24:$B$500,B71,Limits_Detail!$C$24:$C$500,C71,Limits_Detail!$D$24:$D$500,D71,Limits_Detail!$I$24:$I$500,"Control Equipment Problems"))</f>
        <v/>
      </c>
      <c r="I71" s="290" t="str">
        <f>IF(E71="","",SUMIFS(Limits_Detail!$K$24:$K$500,Limits_Detail!$B$24:$B$500,B71,Limits_Detail!$C$24:$C$500,C71,Limits_Detail!$D$24:$D$500,D71,Limits_Detail!$I$24:$I$500,"Process Problems"))</f>
        <v/>
      </c>
      <c r="J71" s="290" t="str">
        <f>IF(E71="","",SUMIFS(Limits_Detail!$K$24:$K$500,Limits_Detail!$B$24:$B$500,B71,Limits_Detail!$C$24:$C$500,C71,Limits_Detail!$D$24:$D$500,D71,Limits_Detail!$I$24:$I$500,"Other Known Causes"))</f>
        <v/>
      </c>
      <c r="K71" s="290" t="str">
        <f>IF(E71="","",SUMIFS(Limits_Detail!$K$24:$K$500,Limits_Detail!$B$24:$B$500,B71,Limits_Detail!$C$24:$C$500,C71,Limits_Detail!$D$24:$D$500,D71,Limits_Detail!$I$24:$I$500,"Other Unknown Causes"))</f>
        <v/>
      </c>
    </row>
    <row r="72" spans="2:11" s="233" customFormat="1">
      <c r="B72" s="232"/>
      <c r="C72" s="230"/>
      <c r="D72" s="230"/>
      <c r="E72" s="232"/>
      <c r="F72" s="290" t="str">
        <f>IF(E72="","",SUMIFS(Limits_Detail!$K$24:$K$500,Limits_Detail!$B$24:$B$500,B72,Limits_Detail!$C$24:$C$500,C72,Limits_Detail!$D$24:$D$500,D72))</f>
        <v/>
      </c>
      <c r="G72" s="291" t="str">
        <f t="shared" si="0"/>
        <v/>
      </c>
      <c r="H72" s="290" t="str">
        <f>IF(E72="","",SUMIFS(Limits_Detail!$K$24:$K$500,Limits_Detail!$B$24:$B$500,B72,Limits_Detail!$C$24:$C$500,C72,Limits_Detail!$D$24:$D$500,D72,Limits_Detail!$I$24:$I$500,"Control Equipment Problems"))</f>
        <v/>
      </c>
      <c r="I72" s="290" t="str">
        <f>IF(E72="","",SUMIFS(Limits_Detail!$K$24:$K$500,Limits_Detail!$B$24:$B$500,B72,Limits_Detail!$C$24:$C$500,C72,Limits_Detail!$D$24:$D$500,D72,Limits_Detail!$I$24:$I$500,"Process Problems"))</f>
        <v/>
      </c>
      <c r="J72" s="290" t="str">
        <f>IF(E72="","",SUMIFS(Limits_Detail!$K$24:$K$500,Limits_Detail!$B$24:$B$500,B72,Limits_Detail!$C$24:$C$500,C72,Limits_Detail!$D$24:$D$500,D72,Limits_Detail!$I$24:$I$500,"Other Known Causes"))</f>
        <v/>
      </c>
      <c r="K72" s="290" t="str">
        <f>IF(E72="","",SUMIFS(Limits_Detail!$K$24:$K$500,Limits_Detail!$B$24:$B$500,B72,Limits_Detail!$C$24:$C$500,C72,Limits_Detail!$D$24:$D$500,D72,Limits_Detail!$I$24:$I$500,"Other Unknown Causes"))</f>
        <v/>
      </c>
    </row>
    <row r="73" spans="2:11" s="233" customFormat="1">
      <c r="B73" s="232"/>
      <c r="C73" s="230"/>
      <c r="D73" s="230"/>
      <c r="E73" s="232"/>
      <c r="F73" s="290" t="str">
        <f>IF(E73="","",SUMIFS(Limits_Detail!$K$24:$K$500,Limits_Detail!$B$24:$B$500,B73,Limits_Detail!$C$24:$C$500,C73,Limits_Detail!$D$24:$D$500,D73))</f>
        <v/>
      </c>
      <c r="G73" s="291" t="str">
        <f t="shared" si="0"/>
        <v/>
      </c>
      <c r="H73" s="290" t="str">
        <f>IF(E73="","",SUMIFS(Limits_Detail!$K$24:$K$500,Limits_Detail!$B$24:$B$500,B73,Limits_Detail!$C$24:$C$500,C73,Limits_Detail!$D$24:$D$500,D73,Limits_Detail!$I$24:$I$500,"Control Equipment Problems"))</f>
        <v/>
      </c>
      <c r="I73" s="290" t="str">
        <f>IF(E73="","",SUMIFS(Limits_Detail!$K$24:$K$500,Limits_Detail!$B$24:$B$500,B73,Limits_Detail!$C$24:$C$500,C73,Limits_Detail!$D$24:$D$500,D73,Limits_Detail!$I$24:$I$500,"Process Problems"))</f>
        <v/>
      </c>
      <c r="J73" s="290" t="str">
        <f>IF(E73="","",SUMIFS(Limits_Detail!$K$24:$K$500,Limits_Detail!$B$24:$B$500,B73,Limits_Detail!$C$24:$C$500,C73,Limits_Detail!$D$24:$D$500,D73,Limits_Detail!$I$24:$I$500,"Other Known Causes"))</f>
        <v/>
      </c>
      <c r="K73" s="290" t="str">
        <f>IF(E73="","",SUMIFS(Limits_Detail!$K$24:$K$500,Limits_Detail!$B$24:$B$500,B73,Limits_Detail!$C$24:$C$500,C73,Limits_Detail!$D$24:$D$500,D73,Limits_Detail!$I$24:$I$500,"Other Unknown Causes"))</f>
        <v/>
      </c>
    </row>
    <row r="74" spans="2:11" s="233" customFormat="1">
      <c r="B74" s="232"/>
      <c r="C74" s="230"/>
      <c r="D74" s="230"/>
      <c r="E74" s="232"/>
      <c r="F74" s="290" t="str">
        <f>IF(E74="","",SUMIFS(Limits_Detail!$K$24:$K$500,Limits_Detail!$B$24:$B$500,B74,Limits_Detail!$C$24:$C$500,C74,Limits_Detail!$D$24:$D$500,D74))</f>
        <v/>
      </c>
      <c r="G74" s="291" t="str">
        <f t="shared" si="0"/>
        <v/>
      </c>
      <c r="H74" s="290" t="str">
        <f>IF(E74="","",SUMIFS(Limits_Detail!$K$24:$K$500,Limits_Detail!$B$24:$B$500,B74,Limits_Detail!$C$24:$C$500,C74,Limits_Detail!$D$24:$D$500,D74,Limits_Detail!$I$24:$I$500,"Control Equipment Problems"))</f>
        <v/>
      </c>
      <c r="I74" s="290" t="str">
        <f>IF(E74="","",SUMIFS(Limits_Detail!$K$24:$K$500,Limits_Detail!$B$24:$B$500,B74,Limits_Detail!$C$24:$C$500,C74,Limits_Detail!$D$24:$D$500,D74,Limits_Detail!$I$24:$I$500,"Process Problems"))</f>
        <v/>
      </c>
      <c r="J74" s="290" t="str">
        <f>IF(E74="","",SUMIFS(Limits_Detail!$K$24:$K$500,Limits_Detail!$B$24:$B$500,B74,Limits_Detail!$C$24:$C$500,C74,Limits_Detail!$D$24:$D$500,D74,Limits_Detail!$I$24:$I$500,"Other Known Causes"))</f>
        <v/>
      </c>
      <c r="K74" s="290" t="str">
        <f>IF(E74="","",SUMIFS(Limits_Detail!$K$24:$K$500,Limits_Detail!$B$24:$B$500,B74,Limits_Detail!$C$24:$C$500,C74,Limits_Detail!$D$24:$D$500,D74,Limits_Detail!$I$24:$I$500,"Other Unknown Causes"))</f>
        <v/>
      </c>
    </row>
    <row r="75" spans="2:11" s="233" customFormat="1">
      <c r="B75" s="232"/>
      <c r="C75" s="230"/>
      <c r="D75" s="230"/>
      <c r="E75" s="232"/>
      <c r="F75" s="290" t="str">
        <f>IF(E75="","",SUMIFS(Limits_Detail!$K$24:$K$500,Limits_Detail!$B$24:$B$500,B75,Limits_Detail!$C$24:$C$500,C75,Limits_Detail!$D$24:$D$500,D75))</f>
        <v/>
      </c>
      <c r="G75" s="291" t="str">
        <f t="shared" si="0"/>
        <v/>
      </c>
      <c r="H75" s="290" t="str">
        <f>IF(E75="","",SUMIFS(Limits_Detail!$K$24:$K$500,Limits_Detail!$B$24:$B$500,B75,Limits_Detail!$C$24:$C$500,C75,Limits_Detail!$D$24:$D$500,D75,Limits_Detail!$I$24:$I$500,"Control Equipment Problems"))</f>
        <v/>
      </c>
      <c r="I75" s="290" t="str">
        <f>IF(E75="","",SUMIFS(Limits_Detail!$K$24:$K$500,Limits_Detail!$B$24:$B$500,B75,Limits_Detail!$C$24:$C$500,C75,Limits_Detail!$D$24:$D$500,D75,Limits_Detail!$I$24:$I$500,"Process Problems"))</f>
        <v/>
      </c>
      <c r="J75" s="290" t="str">
        <f>IF(E75="","",SUMIFS(Limits_Detail!$K$24:$K$500,Limits_Detail!$B$24:$B$500,B75,Limits_Detail!$C$24:$C$500,C75,Limits_Detail!$D$24:$D$500,D75,Limits_Detail!$I$24:$I$500,"Other Known Causes"))</f>
        <v/>
      </c>
      <c r="K75" s="290" t="str">
        <f>IF(E75="","",SUMIFS(Limits_Detail!$K$24:$K$500,Limits_Detail!$B$24:$B$500,B75,Limits_Detail!$C$24:$C$500,C75,Limits_Detail!$D$24:$D$500,D75,Limits_Detail!$I$24:$I$500,"Other Unknown Causes"))</f>
        <v/>
      </c>
    </row>
    <row r="76" spans="2:11" s="233" customFormat="1">
      <c r="B76" s="232"/>
      <c r="C76" s="230"/>
      <c r="D76" s="230"/>
      <c r="E76" s="232"/>
      <c r="F76" s="290" t="str">
        <f>IF(E76="","",SUMIFS(Limits_Detail!$K$24:$K$500,Limits_Detail!$B$24:$B$500,B76,Limits_Detail!$C$24:$C$500,C76,Limits_Detail!$D$24:$D$500,D76))</f>
        <v/>
      </c>
      <c r="G76" s="291" t="str">
        <f t="shared" si="0"/>
        <v/>
      </c>
      <c r="H76" s="290" t="str">
        <f>IF(E76="","",SUMIFS(Limits_Detail!$K$24:$K$500,Limits_Detail!$B$24:$B$500,B76,Limits_Detail!$C$24:$C$500,C76,Limits_Detail!$D$24:$D$500,D76,Limits_Detail!$I$24:$I$500,"Control Equipment Problems"))</f>
        <v/>
      </c>
      <c r="I76" s="290" t="str">
        <f>IF(E76="","",SUMIFS(Limits_Detail!$K$24:$K$500,Limits_Detail!$B$24:$B$500,B76,Limits_Detail!$C$24:$C$500,C76,Limits_Detail!$D$24:$D$500,D76,Limits_Detail!$I$24:$I$500,"Process Problems"))</f>
        <v/>
      </c>
      <c r="J76" s="290" t="str">
        <f>IF(E76="","",SUMIFS(Limits_Detail!$K$24:$K$500,Limits_Detail!$B$24:$B$500,B76,Limits_Detail!$C$24:$C$500,C76,Limits_Detail!$D$24:$D$500,D76,Limits_Detail!$I$24:$I$500,"Other Known Causes"))</f>
        <v/>
      </c>
      <c r="K76" s="290" t="str">
        <f>IF(E76="","",SUMIFS(Limits_Detail!$K$24:$K$500,Limits_Detail!$B$24:$B$500,B76,Limits_Detail!$C$24:$C$500,C76,Limits_Detail!$D$24:$D$500,D76,Limits_Detail!$I$24:$I$500,"Other Unknown Causes"))</f>
        <v/>
      </c>
    </row>
    <row r="77" spans="2:11" s="233" customFormat="1">
      <c r="B77" s="232"/>
      <c r="C77" s="230"/>
      <c r="D77" s="230"/>
      <c r="E77" s="232"/>
      <c r="F77" s="290" t="str">
        <f>IF(E77="","",SUMIFS(Limits_Detail!$K$24:$K$500,Limits_Detail!$B$24:$B$500,B77,Limits_Detail!$C$24:$C$500,C77,Limits_Detail!$D$24:$D$500,D77))</f>
        <v/>
      </c>
      <c r="G77" s="291" t="str">
        <f t="shared" si="0"/>
        <v/>
      </c>
      <c r="H77" s="290" t="str">
        <f>IF(E77="","",SUMIFS(Limits_Detail!$K$24:$K$500,Limits_Detail!$B$24:$B$500,B77,Limits_Detail!$C$24:$C$500,C77,Limits_Detail!$D$24:$D$500,D77,Limits_Detail!$I$24:$I$500,"Control Equipment Problems"))</f>
        <v/>
      </c>
      <c r="I77" s="290" t="str">
        <f>IF(E77="","",SUMIFS(Limits_Detail!$K$24:$K$500,Limits_Detail!$B$24:$B$500,B77,Limits_Detail!$C$24:$C$500,C77,Limits_Detail!$D$24:$D$500,D77,Limits_Detail!$I$24:$I$500,"Process Problems"))</f>
        <v/>
      </c>
      <c r="J77" s="290" t="str">
        <f>IF(E77="","",SUMIFS(Limits_Detail!$K$24:$K$500,Limits_Detail!$B$24:$B$500,B77,Limits_Detail!$C$24:$C$500,C77,Limits_Detail!$D$24:$D$500,D77,Limits_Detail!$I$24:$I$500,"Other Known Causes"))</f>
        <v/>
      </c>
      <c r="K77" s="290" t="str">
        <f>IF(E77="","",SUMIFS(Limits_Detail!$K$24:$K$500,Limits_Detail!$B$24:$B$500,B77,Limits_Detail!$C$24:$C$500,C77,Limits_Detail!$D$24:$D$500,D77,Limits_Detail!$I$24:$I$500,"Other Unknown Causes"))</f>
        <v/>
      </c>
    </row>
    <row r="78" spans="2:11" s="233" customFormat="1">
      <c r="B78" s="232"/>
      <c r="C78" s="230"/>
      <c r="D78" s="230"/>
      <c r="E78" s="232"/>
      <c r="F78" s="290" t="str">
        <f>IF(E78="","",SUMIFS(Limits_Detail!$K$24:$K$500,Limits_Detail!$B$24:$B$500,B78,Limits_Detail!$C$24:$C$500,C78,Limits_Detail!$D$24:$D$500,D78))</f>
        <v/>
      </c>
      <c r="G78" s="291" t="str">
        <f t="shared" si="0"/>
        <v/>
      </c>
      <c r="H78" s="290" t="str">
        <f>IF(E78="","",SUMIFS(Limits_Detail!$K$24:$K$500,Limits_Detail!$B$24:$B$500,B78,Limits_Detail!$C$24:$C$500,C78,Limits_Detail!$D$24:$D$500,D78,Limits_Detail!$I$24:$I$500,"Control Equipment Problems"))</f>
        <v/>
      </c>
      <c r="I78" s="290" t="str">
        <f>IF(E78="","",SUMIFS(Limits_Detail!$K$24:$K$500,Limits_Detail!$B$24:$B$500,B78,Limits_Detail!$C$24:$C$500,C78,Limits_Detail!$D$24:$D$500,D78,Limits_Detail!$I$24:$I$500,"Process Problems"))</f>
        <v/>
      </c>
      <c r="J78" s="290" t="str">
        <f>IF(E78="","",SUMIFS(Limits_Detail!$K$24:$K$500,Limits_Detail!$B$24:$B$500,B78,Limits_Detail!$C$24:$C$500,C78,Limits_Detail!$D$24:$D$500,D78,Limits_Detail!$I$24:$I$500,"Other Known Causes"))</f>
        <v/>
      </c>
      <c r="K78" s="290" t="str">
        <f>IF(E78="","",SUMIFS(Limits_Detail!$K$24:$K$500,Limits_Detail!$B$24:$B$500,B78,Limits_Detail!$C$24:$C$500,C78,Limits_Detail!$D$24:$D$500,D78,Limits_Detail!$I$24:$I$500,"Other Unknown Causes"))</f>
        <v/>
      </c>
    </row>
    <row r="79" spans="2:11" s="233" customFormat="1">
      <c r="B79" s="232"/>
      <c r="C79" s="230"/>
      <c r="D79" s="230"/>
      <c r="E79" s="232"/>
      <c r="F79" s="290" t="str">
        <f>IF(E79="","",SUMIFS(Limits_Detail!$K$24:$K$500,Limits_Detail!$B$24:$B$500,B79,Limits_Detail!$C$24:$C$500,C79,Limits_Detail!$D$24:$D$500,D79))</f>
        <v/>
      </c>
      <c r="G79" s="291" t="str">
        <f t="shared" si="0"/>
        <v/>
      </c>
      <c r="H79" s="290" t="str">
        <f>IF(E79="","",SUMIFS(Limits_Detail!$K$24:$K$500,Limits_Detail!$B$24:$B$500,B79,Limits_Detail!$C$24:$C$500,C79,Limits_Detail!$D$24:$D$500,D79,Limits_Detail!$I$24:$I$500,"Control Equipment Problems"))</f>
        <v/>
      </c>
      <c r="I79" s="290" t="str">
        <f>IF(E79="","",SUMIFS(Limits_Detail!$K$24:$K$500,Limits_Detail!$B$24:$B$500,B79,Limits_Detail!$C$24:$C$500,C79,Limits_Detail!$D$24:$D$500,D79,Limits_Detail!$I$24:$I$500,"Process Problems"))</f>
        <v/>
      </c>
      <c r="J79" s="290" t="str">
        <f>IF(E79="","",SUMIFS(Limits_Detail!$K$24:$K$500,Limits_Detail!$B$24:$B$500,B79,Limits_Detail!$C$24:$C$500,C79,Limits_Detail!$D$24:$D$500,D79,Limits_Detail!$I$24:$I$500,"Other Known Causes"))</f>
        <v/>
      </c>
      <c r="K79" s="290" t="str">
        <f>IF(E79="","",SUMIFS(Limits_Detail!$K$24:$K$500,Limits_Detail!$B$24:$B$500,B79,Limits_Detail!$C$24:$C$500,C79,Limits_Detail!$D$24:$D$500,D79,Limits_Detail!$I$24:$I$500,"Other Unknown Causes"))</f>
        <v/>
      </c>
    </row>
    <row r="80" spans="2:11" s="233" customFormat="1">
      <c r="B80" s="232"/>
      <c r="C80" s="230"/>
      <c r="D80" s="230"/>
      <c r="E80" s="232"/>
      <c r="F80" s="290" t="str">
        <f>IF(E80="","",SUMIFS(Limits_Detail!$K$24:$K$500,Limits_Detail!$B$24:$B$500,B80,Limits_Detail!$C$24:$C$500,C80,Limits_Detail!$D$24:$D$500,D80))</f>
        <v/>
      </c>
      <c r="G80" s="291" t="str">
        <f t="shared" si="0"/>
        <v/>
      </c>
      <c r="H80" s="290" t="str">
        <f>IF(E80="","",SUMIFS(Limits_Detail!$K$24:$K$500,Limits_Detail!$B$24:$B$500,B80,Limits_Detail!$C$24:$C$500,C80,Limits_Detail!$D$24:$D$500,D80,Limits_Detail!$I$24:$I$500,"Control Equipment Problems"))</f>
        <v/>
      </c>
      <c r="I80" s="290" t="str">
        <f>IF(E80="","",SUMIFS(Limits_Detail!$K$24:$K$500,Limits_Detail!$B$24:$B$500,B80,Limits_Detail!$C$24:$C$500,C80,Limits_Detail!$D$24:$D$500,D80,Limits_Detail!$I$24:$I$500,"Process Problems"))</f>
        <v/>
      </c>
      <c r="J80" s="290" t="str">
        <f>IF(E80="","",SUMIFS(Limits_Detail!$K$24:$K$500,Limits_Detail!$B$24:$B$500,B80,Limits_Detail!$C$24:$C$500,C80,Limits_Detail!$D$24:$D$500,D80,Limits_Detail!$I$24:$I$500,"Other Known Causes"))</f>
        <v/>
      </c>
      <c r="K80" s="290" t="str">
        <f>IF(E80="","",SUMIFS(Limits_Detail!$K$24:$K$500,Limits_Detail!$B$24:$B$500,B80,Limits_Detail!$C$24:$C$500,C80,Limits_Detail!$D$24:$D$500,D80,Limits_Detail!$I$24:$I$500,"Other Unknown Causes"))</f>
        <v/>
      </c>
    </row>
    <row r="81" spans="2:11" s="233" customFormat="1">
      <c r="B81" s="232"/>
      <c r="C81" s="230"/>
      <c r="D81" s="230"/>
      <c r="E81" s="232"/>
      <c r="F81" s="290" t="str">
        <f>IF(E81="","",SUMIFS(Limits_Detail!$K$24:$K$500,Limits_Detail!$B$24:$B$500,B81,Limits_Detail!$C$24:$C$500,C81,Limits_Detail!$D$24:$D$500,D81))</f>
        <v/>
      </c>
      <c r="G81" s="291" t="str">
        <f t="shared" si="0"/>
        <v/>
      </c>
      <c r="H81" s="290" t="str">
        <f>IF(E81="","",SUMIFS(Limits_Detail!$K$24:$K$500,Limits_Detail!$B$24:$B$500,B81,Limits_Detail!$C$24:$C$500,C81,Limits_Detail!$D$24:$D$500,D81,Limits_Detail!$I$24:$I$500,"Control Equipment Problems"))</f>
        <v/>
      </c>
      <c r="I81" s="290" t="str">
        <f>IF(E81="","",SUMIFS(Limits_Detail!$K$24:$K$500,Limits_Detail!$B$24:$B$500,B81,Limits_Detail!$C$24:$C$500,C81,Limits_Detail!$D$24:$D$500,D81,Limits_Detail!$I$24:$I$500,"Process Problems"))</f>
        <v/>
      </c>
      <c r="J81" s="290" t="str">
        <f>IF(E81="","",SUMIFS(Limits_Detail!$K$24:$K$500,Limits_Detail!$B$24:$B$500,B81,Limits_Detail!$C$24:$C$500,C81,Limits_Detail!$D$24:$D$500,D81,Limits_Detail!$I$24:$I$500,"Other Known Causes"))</f>
        <v/>
      </c>
      <c r="K81" s="290" t="str">
        <f>IF(E81="","",SUMIFS(Limits_Detail!$K$24:$K$500,Limits_Detail!$B$24:$B$500,B81,Limits_Detail!$C$24:$C$500,C81,Limits_Detail!$D$24:$D$500,D81,Limits_Detail!$I$24:$I$500,"Other Unknown Causes"))</f>
        <v/>
      </c>
    </row>
    <row r="82" spans="2:11" s="233" customFormat="1">
      <c r="B82" s="232"/>
      <c r="C82" s="230"/>
      <c r="D82" s="230"/>
      <c r="E82" s="232"/>
      <c r="F82" s="290" t="str">
        <f>IF(E82="","",SUMIFS(Limits_Detail!$K$24:$K$500,Limits_Detail!$B$24:$B$500,B82,Limits_Detail!$C$24:$C$500,C82,Limits_Detail!$D$24:$D$500,D82))</f>
        <v/>
      </c>
      <c r="G82" s="291" t="str">
        <f t="shared" si="0"/>
        <v/>
      </c>
      <c r="H82" s="290" t="str">
        <f>IF(E82="","",SUMIFS(Limits_Detail!$K$24:$K$500,Limits_Detail!$B$24:$B$500,B82,Limits_Detail!$C$24:$C$500,C82,Limits_Detail!$D$24:$D$500,D82,Limits_Detail!$I$24:$I$500,"Control Equipment Problems"))</f>
        <v/>
      </c>
      <c r="I82" s="290" t="str">
        <f>IF(E82="","",SUMIFS(Limits_Detail!$K$24:$K$500,Limits_Detail!$B$24:$B$500,B82,Limits_Detail!$C$24:$C$500,C82,Limits_Detail!$D$24:$D$500,D82,Limits_Detail!$I$24:$I$500,"Process Problems"))</f>
        <v/>
      </c>
      <c r="J82" s="290" t="str">
        <f>IF(E82="","",SUMIFS(Limits_Detail!$K$24:$K$500,Limits_Detail!$B$24:$B$500,B82,Limits_Detail!$C$24:$C$500,C82,Limits_Detail!$D$24:$D$500,D82,Limits_Detail!$I$24:$I$500,"Other Known Causes"))</f>
        <v/>
      </c>
      <c r="K82" s="290" t="str">
        <f>IF(E82="","",SUMIFS(Limits_Detail!$K$24:$K$500,Limits_Detail!$B$24:$B$500,B82,Limits_Detail!$C$24:$C$500,C82,Limits_Detail!$D$24:$D$500,D82,Limits_Detail!$I$24:$I$500,"Other Unknown Causes"))</f>
        <v/>
      </c>
    </row>
    <row r="83" spans="2:11" s="233" customFormat="1">
      <c r="B83" s="232"/>
      <c r="C83" s="230"/>
      <c r="D83" s="230"/>
      <c r="E83" s="232"/>
      <c r="F83" s="290" t="str">
        <f>IF(E83="","",SUMIFS(Limits_Detail!$K$24:$K$500,Limits_Detail!$B$24:$B$500,B83,Limits_Detail!$C$24:$C$500,C83,Limits_Detail!$D$24:$D$500,D83))</f>
        <v/>
      </c>
      <c r="G83" s="291" t="str">
        <f t="shared" si="0"/>
        <v/>
      </c>
      <c r="H83" s="290" t="str">
        <f>IF(E83="","",SUMIFS(Limits_Detail!$K$24:$K$500,Limits_Detail!$B$24:$B$500,B83,Limits_Detail!$C$24:$C$500,C83,Limits_Detail!$D$24:$D$500,D83,Limits_Detail!$I$24:$I$500,"Control Equipment Problems"))</f>
        <v/>
      </c>
      <c r="I83" s="290" t="str">
        <f>IF(E83="","",SUMIFS(Limits_Detail!$K$24:$K$500,Limits_Detail!$B$24:$B$500,B83,Limits_Detail!$C$24:$C$500,C83,Limits_Detail!$D$24:$D$500,D83,Limits_Detail!$I$24:$I$500,"Process Problems"))</f>
        <v/>
      </c>
      <c r="J83" s="290" t="str">
        <f>IF(E83="","",SUMIFS(Limits_Detail!$K$24:$K$500,Limits_Detail!$B$24:$B$500,B83,Limits_Detail!$C$24:$C$500,C83,Limits_Detail!$D$24:$D$500,D83,Limits_Detail!$I$24:$I$500,"Other Known Causes"))</f>
        <v/>
      </c>
      <c r="K83" s="290" t="str">
        <f>IF(E83="","",SUMIFS(Limits_Detail!$K$24:$K$500,Limits_Detail!$B$24:$B$500,B83,Limits_Detail!$C$24:$C$500,C83,Limits_Detail!$D$24:$D$500,D83,Limits_Detail!$I$24:$I$500,"Other Unknown Causes"))</f>
        <v/>
      </c>
    </row>
    <row r="84" spans="2:11" s="233" customFormat="1">
      <c r="B84" s="232"/>
      <c r="C84" s="230"/>
      <c r="D84" s="230"/>
      <c r="E84" s="232"/>
      <c r="F84" s="290" t="str">
        <f>IF(E84="","",SUMIFS(Limits_Detail!$K$24:$K$500,Limits_Detail!$B$24:$B$500,B84,Limits_Detail!$C$24:$C$500,C84,Limits_Detail!$D$24:$D$500,D84))</f>
        <v/>
      </c>
      <c r="G84" s="291" t="str">
        <f t="shared" si="0"/>
        <v/>
      </c>
      <c r="H84" s="290" t="str">
        <f>IF(E84="","",SUMIFS(Limits_Detail!$K$24:$K$500,Limits_Detail!$B$24:$B$500,B84,Limits_Detail!$C$24:$C$500,C84,Limits_Detail!$D$24:$D$500,D84,Limits_Detail!$I$24:$I$500,"Control Equipment Problems"))</f>
        <v/>
      </c>
      <c r="I84" s="290" t="str">
        <f>IF(E84="","",SUMIFS(Limits_Detail!$K$24:$K$500,Limits_Detail!$B$24:$B$500,B84,Limits_Detail!$C$24:$C$500,C84,Limits_Detail!$D$24:$D$500,D84,Limits_Detail!$I$24:$I$500,"Process Problems"))</f>
        <v/>
      </c>
      <c r="J84" s="290" t="str">
        <f>IF(E84="","",SUMIFS(Limits_Detail!$K$24:$K$500,Limits_Detail!$B$24:$B$500,B84,Limits_Detail!$C$24:$C$500,C84,Limits_Detail!$D$24:$D$500,D84,Limits_Detail!$I$24:$I$500,"Other Known Causes"))</f>
        <v/>
      </c>
      <c r="K84" s="290" t="str">
        <f>IF(E84="","",SUMIFS(Limits_Detail!$K$24:$K$500,Limits_Detail!$B$24:$B$500,B84,Limits_Detail!$C$24:$C$500,C84,Limits_Detail!$D$24:$D$500,D84,Limits_Detail!$I$24:$I$500,"Other Unknown Causes"))</f>
        <v/>
      </c>
    </row>
    <row r="85" spans="2:11" s="233" customFormat="1">
      <c r="B85" s="232"/>
      <c r="C85" s="230"/>
      <c r="D85" s="230"/>
      <c r="E85" s="232"/>
      <c r="F85" s="290" t="str">
        <f>IF(E85="","",SUMIFS(Limits_Detail!$K$24:$K$500,Limits_Detail!$B$24:$B$500,B85,Limits_Detail!$C$24:$C$500,C85,Limits_Detail!$D$24:$D$500,D85))</f>
        <v/>
      </c>
      <c r="G85" s="291" t="str">
        <f t="shared" si="0"/>
        <v/>
      </c>
      <c r="H85" s="290" t="str">
        <f>IF(E85="","",SUMIFS(Limits_Detail!$K$24:$K$500,Limits_Detail!$B$24:$B$500,B85,Limits_Detail!$C$24:$C$500,C85,Limits_Detail!$D$24:$D$500,D85,Limits_Detail!$I$24:$I$500,"Control Equipment Problems"))</f>
        <v/>
      </c>
      <c r="I85" s="290" t="str">
        <f>IF(E85="","",SUMIFS(Limits_Detail!$K$24:$K$500,Limits_Detail!$B$24:$B$500,B85,Limits_Detail!$C$24:$C$500,C85,Limits_Detail!$D$24:$D$500,D85,Limits_Detail!$I$24:$I$500,"Process Problems"))</f>
        <v/>
      </c>
      <c r="J85" s="290" t="str">
        <f>IF(E85="","",SUMIFS(Limits_Detail!$K$24:$K$500,Limits_Detail!$B$24:$B$500,B85,Limits_Detail!$C$24:$C$500,C85,Limits_Detail!$D$24:$D$500,D85,Limits_Detail!$I$24:$I$500,"Other Known Causes"))</f>
        <v/>
      </c>
      <c r="K85" s="290" t="str">
        <f>IF(E85="","",SUMIFS(Limits_Detail!$K$24:$K$500,Limits_Detail!$B$24:$B$500,B85,Limits_Detail!$C$24:$C$500,C85,Limits_Detail!$D$24:$D$500,D85,Limits_Detail!$I$24:$I$500,"Other Unknown Causes"))</f>
        <v/>
      </c>
    </row>
    <row r="86" spans="2:11" s="233" customFormat="1">
      <c r="B86" s="232"/>
      <c r="C86" s="230"/>
      <c r="D86" s="230"/>
      <c r="E86" s="232"/>
      <c r="F86" s="290" t="str">
        <f>IF(E86="","",SUMIFS(Limits_Detail!$K$24:$K$500,Limits_Detail!$B$24:$B$500,B86,Limits_Detail!$C$24:$C$500,C86,Limits_Detail!$D$24:$D$500,D86))</f>
        <v/>
      </c>
      <c r="G86" s="291" t="str">
        <f t="shared" si="0"/>
        <v/>
      </c>
      <c r="H86" s="290" t="str">
        <f>IF(E86="","",SUMIFS(Limits_Detail!$K$24:$K$500,Limits_Detail!$B$24:$B$500,B86,Limits_Detail!$C$24:$C$500,C86,Limits_Detail!$D$24:$D$500,D86,Limits_Detail!$I$24:$I$500,"Control Equipment Problems"))</f>
        <v/>
      </c>
      <c r="I86" s="290" t="str">
        <f>IF(E86="","",SUMIFS(Limits_Detail!$K$24:$K$500,Limits_Detail!$B$24:$B$500,B86,Limits_Detail!$C$24:$C$500,C86,Limits_Detail!$D$24:$D$500,D86,Limits_Detail!$I$24:$I$500,"Process Problems"))</f>
        <v/>
      </c>
      <c r="J86" s="290" t="str">
        <f>IF(E86="","",SUMIFS(Limits_Detail!$K$24:$K$500,Limits_Detail!$B$24:$B$500,B86,Limits_Detail!$C$24:$C$500,C86,Limits_Detail!$D$24:$D$500,D86,Limits_Detail!$I$24:$I$500,"Other Known Causes"))</f>
        <v/>
      </c>
      <c r="K86" s="290" t="str">
        <f>IF(E86="","",SUMIFS(Limits_Detail!$K$24:$K$500,Limits_Detail!$B$24:$B$500,B86,Limits_Detail!$C$24:$C$500,C86,Limits_Detail!$D$24:$D$500,D86,Limits_Detail!$I$24:$I$500,"Other Unknown Causes"))</f>
        <v/>
      </c>
    </row>
    <row r="87" spans="2:11" s="233" customFormat="1">
      <c r="B87" s="232"/>
      <c r="C87" s="230"/>
      <c r="D87" s="230"/>
      <c r="E87" s="232"/>
      <c r="F87" s="290" t="str">
        <f>IF(E87="","",SUMIFS(Limits_Detail!$K$24:$K$500,Limits_Detail!$B$24:$B$500,B87,Limits_Detail!$C$24:$C$500,C87,Limits_Detail!$D$24:$D$500,D87))</f>
        <v/>
      </c>
      <c r="G87" s="291" t="str">
        <f t="shared" si="0"/>
        <v/>
      </c>
      <c r="H87" s="290" t="str">
        <f>IF(E87="","",SUMIFS(Limits_Detail!$K$24:$K$500,Limits_Detail!$B$24:$B$500,B87,Limits_Detail!$C$24:$C$500,C87,Limits_Detail!$D$24:$D$500,D87,Limits_Detail!$I$24:$I$500,"Control Equipment Problems"))</f>
        <v/>
      </c>
      <c r="I87" s="290" t="str">
        <f>IF(E87="","",SUMIFS(Limits_Detail!$K$24:$K$500,Limits_Detail!$B$24:$B$500,B87,Limits_Detail!$C$24:$C$500,C87,Limits_Detail!$D$24:$D$500,D87,Limits_Detail!$I$24:$I$500,"Process Problems"))</f>
        <v/>
      </c>
      <c r="J87" s="290" t="str">
        <f>IF(E87="","",SUMIFS(Limits_Detail!$K$24:$K$500,Limits_Detail!$B$24:$B$500,B87,Limits_Detail!$C$24:$C$500,C87,Limits_Detail!$D$24:$D$500,D87,Limits_Detail!$I$24:$I$500,"Other Known Causes"))</f>
        <v/>
      </c>
      <c r="K87" s="290" t="str">
        <f>IF(E87="","",SUMIFS(Limits_Detail!$K$24:$K$500,Limits_Detail!$B$24:$B$500,B87,Limits_Detail!$C$24:$C$500,C87,Limits_Detail!$D$24:$D$500,D87,Limits_Detail!$I$24:$I$500,"Other Unknown Causes"))</f>
        <v/>
      </c>
    </row>
    <row r="88" spans="2:11" s="233" customFormat="1">
      <c r="B88" s="232"/>
      <c r="C88" s="230"/>
      <c r="D88" s="230"/>
      <c r="E88" s="232"/>
      <c r="F88" s="290" t="str">
        <f>IF(E88="","",SUMIFS(Limits_Detail!$K$24:$K$500,Limits_Detail!$B$24:$B$500,B88,Limits_Detail!$C$24:$C$500,C88,Limits_Detail!$D$24:$D$500,D88))</f>
        <v/>
      </c>
      <c r="G88" s="291" t="str">
        <f t="shared" si="0"/>
        <v/>
      </c>
      <c r="H88" s="290" t="str">
        <f>IF(E88="","",SUMIFS(Limits_Detail!$K$24:$K$500,Limits_Detail!$B$24:$B$500,B88,Limits_Detail!$C$24:$C$500,C88,Limits_Detail!$D$24:$D$500,D88,Limits_Detail!$I$24:$I$500,"Control Equipment Problems"))</f>
        <v/>
      </c>
      <c r="I88" s="290" t="str">
        <f>IF(E88="","",SUMIFS(Limits_Detail!$K$24:$K$500,Limits_Detail!$B$24:$B$500,B88,Limits_Detail!$C$24:$C$500,C88,Limits_Detail!$D$24:$D$500,D88,Limits_Detail!$I$24:$I$500,"Process Problems"))</f>
        <v/>
      </c>
      <c r="J88" s="290" t="str">
        <f>IF(E88="","",SUMIFS(Limits_Detail!$K$24:$K$500,Limits_Detail!$B$24:$B$500,B88,Limits_Detail!$C$24:$C$500,C88,Limits_Detail!$D$24:$D$500,D88,Limits_Detail!$I$24:$I$500,"Other Known Causes"))</f>
        <v/>
      </c>
      <c r="K88" s="290" t="str">
        <f>IF(E88="","",SUMIFS(Limits_Detail!$K$24:$K$500,Limits_Detail!$B$24:$B$500,B88,Limits_Detail!$C$24:$C$500,C88,Limits_Detail!$D$24:$D$500,D88,Limits_Detail!$I$24:$I$500,"Other Unknown Causes"))</f>
        <v/>
      </c>
    </row>
    <row r="89" spans="2:11" s="233" customFormat="1">
      <c r="B89" s="232"/>
      <c r="C89" s="230"/>
      <c r="D89" s="230"/>
      <c r="E89" s="232"/>
      <c r="F89" s="290" t="str">
        <f>IF(E89="","",SUMIFS(Limits_Detail!$K$24:$K$500,Limits_Detail!$B$24:$B$500,B89,Limits_Detail!$C$24:$C$500,C89,Limits_Detail!$D$24:$D$500,D89))</f>
        <v/>
      </c>
      <c r="G89" s="291" t="str">
        <f t="shared" ref="G89:G100" si="1">IF($E89="","",IF(F89=0,"N/A",F89/$E89))</f>
        <v/>
      </c>
      <c r="H89" s="290" t="str">
        <f>IF(E89="","",SUMIFS(Limits_Detail!$K$24:$K$500,Limits_Detail!$B$24:$B$500,B89,Limits_Detail!$C$24:$C$500,C89,Limits_Detail!$D$24:$D$500,D89,Limits_Detail!$I$24:$I$500,"Control Equipment Problems"))</f>
        <v/>
      </c>
      <c r="I89" s="290" t="str">
        <f>IF(E89="","",SUMIFS(Limits_Detail!$K$24:$K$500,Limits_Detail!$B$24:$B$500,B89,Limits_Detail!$C$24:$C$500,C89,Limits_Detail!$D$24:$D$500,D89,Limits_Detail!$I$24:$I$500,"Process Problems"))</f>
        <v/>
      </c>
      <c r="J89" s="290" t="str">
        <f>IF(E89="","",SUMIFS(Limits_Detail!$K$24:$K$500,Limits_Detail!$B$24:$B$500,B89,Limits_Detail!$C$24:$C$500,C89,Limits_Detail!$D$24:$D$500,D89,Limits_Detail!$I$24:$I$500,"Other Known Causes"))</f>
        <v/>
      </c>
      <c r="K89" s="290" t="str">
        <f>IF(E89="","",SUMIFS(Limits_Detail!$K$24:$K$500,Limits_Detail!$B$24:$B$500,B89,Limits_Detail!$C$24:$C$500,C89,Limits_Detail!$D$24:$D$500,D89,Limits_Detail!$I$24:$I$500,"Other Unknown Causes"))</f>
        <v/>
      </c>
    </row>
    <row r="90" spans="2:11" s="233" customFormat="1">
      <c r="B90" s="232"/>
      <c r="C90" s="230"/>
      <c r="D90" s="230"/>
      <c r="E90" s="232"/>
      <c r="F90" s="290" t="str">
        <f>IF(E90="","",SUMIFS(Limits_Detail!$K$24:$K$500,Limits_Detail!$B$24:$B$500,B90,Limits_Detail!$C$24:$C$500,C90,Limits_Detail!$D$24:$D$500,D90))</f>
        <v/>
      </c>
      <c r="G90" s="291" t="str">
        <f t="shared" si="1"/>
        <v/>
      </c>
      <c r="H90" s="290" t="str">
        <f>IF(E90="","",SUMIFS(Limits_Detail!$K$24:$K$500,Limits_Detail!$B$24:$B$500,B90,Limits_Detail!$C$24:$C$500,C90,Limits_Detail!$D$24:$D$500,D90,Limits_Detail!$I$24:$I$500,"Control Equipment Problems"))</f>
        <v/>
      </c>
      <c r="I90" s="290" t="str">
        <f>IF(E90="","",SUMIFS(Limits_Detail!$K$24:$K$500,Limits_Detail!$B$24:$B$500,B90,Limits_Detail!$C$24:$C$500,C90,Limits_Detail!$D$24:$D$500,D90,Limits_Detail!$I$24:$I$500,"Process Problems"))</f>
        <v/>
      </c>
      <c r="J90" s="290" t="str">
        <f>IF(E90="","",SUMIFS(Limits_Detail!$K$24:$K$500,Limits_Detail!$B$24:$B$500,B90,Limits_Detail!$C$24:$C$500,C90,Limits_Detail!$D$24:$D$500,D90,Limits_Detail!$I$24:$I$500,"Other Known Causes"))</f>
        <v/>
      </c>
      <c r="K90" s="290" t="str">
        <f>IF(E90="","",SUMIFS(Limits_Detail!$K$24:$K$500,Limits_Detail!$B$24:$B$500,B90,Limits_Detail!$C$24:$C$500,C90,Limits_Detail!$D$24:$D$500,D90,Limits_Detail!$I$24:$I$500,"Other Unknown Causes"))</f>
        <v/>
      </c>
    </row>
    <row r="91" spans="2:11" s="233" customFormat="1">
      <c r="B91" s="232"/>
      <c r="C91" s="230"/>
      <c r="D91" s="230"/>
      <c r="E91" s="232"/>
      <c r="F91" s="290" t="str">
        <f>IF(E91="","",SUMIFS(Limits_Detail!$K$24:$K$500,Limits_Detail!$B$24:$B$500,B91,Limits_Detail!$C$24:$C$500,C91,Limits_Detail!$D$24:$D$500,D91))</f>
        <v/>
      </c>
      <c r="G91" s="291" t="str">
        <f t="shared" si="1"/>
        <v/>
      </c>
      <c r="H91" s="290" t="str">
        <f>IF(E91="","",SUMIFS(Limits_Detail!$K$24:$K$500,Limits_Detail!$B$24:$B$500,B91,Limits_Detail!$C$24:$C$500,C91,Limits_Detail!$D$24:$D$500,D91,Limits_Detail!$I$24:$I$500,"Control Equipment Problems"))</f>
        <v/>
      </c>
      <c r="I91" s="290" t="str">
        <f>IF(E91="","",SUMIFS(Limits_Detail!$K$24:$K$500,Limits_Detail!$B$24:$B$500,B91,Limits_Detail!$C$24:$C$500,C91,Limits_Detail!$D$24:$D$500,D91,Limits_Detail!$I$24:$I$500,"Process Problems"))</f>
        <v/>
      </c>
      <c r="J91" s="290" t="str">
        <f>IF(E91="","",SUMIFS(Limits_Detail!$K$24:$K$500,Limits_Detail!$B$24:$B$500,B91,Limits_Detail!$C$24:$C$500,C91,Limits_Detail!$D$24:$D$500,D91,Limits_Detail!$I$24:$I$500,"Other Known Causes"))</f>
        <v/>
      </c>
      <c r="K91" s="290" t="str">
        <f>IF(E91="","",SUMIFS(Limits_Detail!$K$24:$K$500,Limits_Detail!$B$24:$B$500,B91,Limits_Detail!$C$24:$C$500,C91,Limits_Detail!$D$24:$D$500,D91,Limits_Detail!$I$24:$I$500,"Other Unknown Causes"))</f>
        <v/>
      </c>
    </row>
    <row r="92" spans="2:11" s="233" customFormat="1">
      <c r="B92" s="232"/>
      <c r="C92" s="230"/>
      <c r="D92" s="230"/>
      <c r="E92" s="232"/>
      <c r="F92" s="290" t="str">
        <f>IF(E92="","",SUMIFS(Limits_Detail!$K$24:$K$500,Limits_Detail!$B$24:$B$500,B92,Limits_Detail!$C$24:$C$500,C92,Limits_Detail!$D$24:$D$500,D92))</f>
        <v/>
      </c>
      <c r="G92" s="291" t="str">
        <f t="shared" si="1"/>
        <v/>
      </c>
      <c r="H92" s="290" t="str">
        <f>IF(E92="","",SUMIFS(Limits_Detail!$K$24:$K$500,Limits_Detail!$B$24:$B$500,B92,Limits_Detail!$C$24:$C$500,C92,Limits_Detail!$D$24:$D$500,D92,Limits_Detail!$I$24:$I$500,"Control Equipment Problems"))</f>
        <v/>
      </c>
      <c r="I92" s="290" t="str">
        <f>IF(E92="","",SUMIFS(Limits_Detail!$K$24:$K$500,Limits_Detail!$B$24:$B$500,B92,Limits_Detail!$C$24:$C$500,C92,Limits_Detail!$D$24:$D$500,D92,Limits_Detail!$I$24:$I$500,"Process Problems"))</f>
        <v/>
      </c>
      <c r="J92" s="290" t="str">
        <f>IF(E92="","",SUMIFS(Limits_Detail!$K$24:$K$500,Limits_Detail!$B$24:$B$500,B92,Limits_Detail!$C$24:$C$500,C92,Limits_Detail!$D$24:$D$500,D92,Limits_Detail!$I$24:$I$500,"Other Known Causes"))</f>
        <v/>
      </c>
      <c r="K92" s="290" t="str">
        <f>IF(E92="","",SUMIFS(Limits_Detail!$K$24:$K$500,Limits_Detail!$B$24:$B$500,B92,Limits_Detail!$C$24:$C$500,C92,Limits_Detail!$D$24:$D$500,D92,Limits_Detail!$I$24:$I$500,"Other Unknown Causes"))</f>
        <v/>
      </c>
    </row>
    <row r="93" spans="2:11" s="233" customFormat="1">
      <c r="B93" s="232"/>
      <c r="C93" s="230"/>
      <c r="D93" s="230"/>
      <c r="E93" s="232"/>
      <c r="F93" s="290" t="str">
        <f>IF(E93="","",SUMIFS(Limits_Detail!$K$24:$K$500,Limits_Detail!$B$24:$B$500,B93,Limits_Detail!$C$24:$C$500,C93,Limits_Detail!$D$24:$D$500,D93))</f>
        <v/>
      </c>
      <c r="G93" s="291" t="str">
        <f t="shared" si="1"/>
        <v/>
      </c>
      <c r="H93" s="290" t="str">
        <f>IF(E93="","",SUMIFS(Limits_Detail!$K$24:$K$500,Limits_Detail!$B$24:$B$500,B93,Limits_Detail!$C$24:$C$500,C93,Limits_Detail!$D$24:$D$500,D93,Limits_Detail!$I$24:$I$500,"Control Equipment Problems"))</f>
        <v/>
      </c>
      <c r="I93" s="290" t="str">
        <f>IF(E93="","",SUMIFS(Limits_Detail!$K$24:$K$500,Limits_Detail!$B$24:$B$500,B93,Limits_Detail!$C$24:$C$500,C93,Limits_Detail!$D$24:$D$500,D93,Limits_Detail!$I$24:$I$500,"Process Problems"))</f>
        <v/>
      </c>
      <c r="J93" s="290" t="str">
        <f>IF(E93="","",SUMIFS(Limits_Detail!$K$24:$K$500,Limits_Detail!$B$24:$B$500,B93,Limits_Detail!$C$24:$C$500,C93,Limits_Detail!$D$24:$D$500,D93,Limits_Detail!$I$24:$I$500,"Other Known Causes"))</f>
        <v/>
      </c>
      <c r="K93" s="290" t="str">
        <f>IF(E93="","",SUMIFS(Limits_Detail!$K$24:$K$500,Limits_Detail!$B$24:$B$500,B93,Limits_Detail!$C$24:$C$500,C93,Limits_Detail!$D$24:$D$500,D93,Limits_Detail!$I$24:$I$500,"Other Unknown Causes"))</f>
        <v/>
      </c>
    </row>
    <row r="94" spans="2:11" s="233" customFormat="1">
      <c r="B94" s="232"/>
      <c r="C94" s="230"/>
      <c r="D94" s="230"/>
      <c r="E94" s="232"/>
      <c r="F94" s="290" t="str">
        <f>IF(E94="","",SUMIFS(Limits_Detail!$K$24:$K$500,Limits_Detail!$B$24:$B$500,B94,Limits_Detail!$C$24:$C$500,C94,Limits_Detail!$D$24:$D$500,D94))</f>
        <v/>
      </c>
      <c r="G94" s="291" t="str">
        <f t="shared" si="1"/>
        <v/>
      </c>
      <c r="H94" s="290" t="str">
        <f>IF(E94="","",SUMIFS(Limits_Detail!$K$24:$K$500,Limits_Detail!$B$24:$B$500,B94,Limits_Detail!$C$24:$C$500,C94,Limits_Detail!$D$24:$D$500,D94,Limits_Detail!$I$24:$I$500,"Control Equipment Problems"))</f>
        <v/>
      </c>
      <c r="I94" s="290" t="str">
        <f>IF(E94="","",SUMIFS(Limits_Detail!$K$24:$K$500,Limits_Detail!$B$24:$B$500,B94,Limits_Detail!$C$24:$C$500,C94,Limits_Detail!$D$24:$D$500,D94,Limits_Detail!$I$24:$I$500,"Process Problems"))</f>
        <v/>
      </c>
      <c r="J94" s="290" t="str">
        <f>IF(E94="","",SUMIFS(Limits_Detail!$K$24:$K$500,Limits_Detail!$B$24:$B$500,B94,Limits_Detail!$C$24:$C$500,C94,Limits_Detail!$D$24:$D$500,D94,Limits_Detail!$I$24:$I$500,"Other Known Causes"))</f>
        <v/>
      </c>
      <c r="K94" s="290" t="str">
        <f>IF(E94="","",SUMIFS(Limits_Detail!$K$24:$K$500,Limits_Detail!$B$24:$B$500,B94,Limits_Detail!$C$24:$C$500,C94,Limits_Detail!$D$24:$D$500,D94,Limits_Detail!$I$24:$I$500,"Other Unknown Causes"))</f>
        <v/>
      </c>
    </row>
    <row r="95" spans="2:11" s="233" customFormat="1">
      <c r="B95" s="232"/>
      <c r="C95" s="230"/>
      <c r="D95" s="230"/>
      <c r="E95" s="232"/>
      <c r="F95" s="290" t="str">
        <f>IF(E95="","",SUMIFS(Limits_Detail!$K$24:$K$500,Limits_Detail!$B$24:$B$500,B95,Limits_Detail!$C$24:$C$500,C95,Limits_Detail!$D$24:$D$500,D95))</f>
        <v/>
      </c>
      <c r="G95" s="291" t="str">
        <f t="shared" si="1"/>
        <v/>
      </c>
      <c r="H95" s="290" t="str">
        <f>IF(E95="","",SUMIFS(Limits_Detail!$K$24:$K$500,Limits_Detail!$B$24:$B$500,B95,Limits_Detail!$C$24:$C$500,C95,Limits_Detail!$D$24:$D$500,D95,Limits_Detail!$I$24:$I$500,"Control Equipment Problems"))</f>
        <v/>
      </c>
      <c r="I95" s="290" t="str">
        <f>IF(E95="","",SUMIFS(Limits_Detail!$K$24:$K$500,Limits_Detail!$B$24:$B$500,B95,Limits_Detail!$C$24:$C$500,C95,Limits_Detail!$D$24:$D$500,D95,Limits_Detail!$I$24:$I$500,"Process Problems"))</f>
        <v/>
      </c>
      <c r="J95" s="290" t="str">
        <f>IF(E95="","",SUMIFS(Limits_Detail!$K$24:$K$500,Limits_Detail!$B$24:$B$500,B95,Limits_Detail!$C$24:$C$500,C95,Limits_Detail!$D$24:$D$500,D95,Limits_Detail!$I$24:$I$500,"Other Known Causes"))</f>
        <v/>
      </c>
      <c r="K95" s="290" t="str">
        <f>IF(E95="","",SUMIFS(Limits_Detail!$K$24:$K$500,Limits_Detail!$B$24:$B$500,B95,Limits_Detail!$C$24:$C$500,C95,Limits_Detail!$D$24:$D$500,D95,Limits_Detail!$I$24:$I$500,"Other Unknown Causes"))</f>
        <v/>
      </c>
    </row>
    <row r="96" spans="2:11" s="233" customFormat="1">
      <c r="B96" s="232"/>
      <c r="C96" s="230"/>
      <c r="D96" s="230"/>
      <c r="E96" s="232"/>
      <c r="F96" s="290" t="str">
        <f>IF(E96="","",SUMIFS(Limits_Detail!$K$24:$K$500,Limits_Detail!$B$24:$B$500,B96,Limits_Detail!$C$24:$C$500,C96,Limits_Detail!$D$24:$D$500,D96))</f>
        <v/>
      </c>
      <c r="G96" s="291" t="str">
        <f t="shared" si="1"/>
        <v/>
      </c>
      <c r="H96" s="290" t="str">
        <f>IF(E96="","",SUMIFS(Limits_Detail!$K$24:$K$500,Limits_Detail!$B$24:$B$500,B96,Limits_Detail!$C$24:$C$500,C96,Limits_Detail!$D$24:$D$500,D96,Limits_Detail!$I$24:$I$500,"Control Equipment Problems"))</f>
        <v/>
      </c>
      <c r="I96" s="290" t="str">
        <f>IF(E96="","",SUMIFS(Limits_Detail!$K$24:$K$500,Limits_Detail!$B$24:$B$500,B96,Limits_Detail!$C$24:$C$500,C96,Limits_Detail!$D$24:$D$500,D96,Limits_Detail!$I$24:$I$500,"Process Problems"))</f>
        <v/>
      </c>
      <c r="J96" s="290" t="str">
        <f>IF(E96="","",SUMIFS(Limits_Detail!$K$24:$K$500,Limits_Detail!$B$24:$B$500,B96,Limits_Detail!$C$24:$C$500,C96,Limits_Detail!$D$24:$D$500,D96,Limits_Detail!$I$24:$I$500,"Other Known Causes"))</f>
        <v/>
      </c>
      <c r="K96" s="290" t="str">
        <f>IF(E96="","",SUMIFS(Limits_Detail!$K$24:$K$500,Limits_Detail!$B$24:$B$500,B96,Limits_Detail!$C$24:$C$500,C96,Limits_Detail!$D$24:$D$500,D96,Limits_Detail!$I$24:$I$500,"Other Unknown Causes"))</f>
        <v/>
      </c>
    </row>
    <row r="97" spans="2:11" s="233" customFormat="1">
      <c r="B97" s="232"/>
      <c r="C97" s="230"/>
      <c r="D97" s="230"/>
      <c r="E97" s="232"/>
      <c r="F97" s="290" t="str">
        <f>IF(E97="","",SUMIFS(Limits_Detail!$K$24:$K$500,Limits_Detail!$B$24:$B$500,B97,Limits_Detail!$C$24:$C$500,C97,Limits_Detail!$D$24:$D$500,D97))</f>
        <v/>
      </c>
      <c r="G97" s="291" t="str">
        <f t="shared" si="1"/>
        <v/>
      </c>
      <c r="H97" s="290" t="str">
        <f>IF(E97="","",SUMIFS(Limits_Detail!$K$24:$K$500,Limits_Detail!$B$24:$B$500,B97,Limits_Detail!$C$24:$C$500,C97,Limits_Detail!$D$24:$D$500,D97,Limits_Detail!$I$24:$I$500,"Control Equipment Problems"))</f>
        <v/>
      </c>
      <c r="I97" s="290" t="str">
        <f>IF(E97="","",SUMIFS(Limits_Detail!$K$24:$K$500,Limits_Detail!$B$24:$B$500,B97,Limits_Detail!$C$24:$C$500,C97,Limits_Detail!$D$24:$D$500,D97,Limits_Detail!$I$24:$I$500,"Process Problems"))</f>
        <v/>
      </c>
      <c r="J97" s="290" t="str">
        <f>IF(E97="","",SUMIFS(Limits_Detail!$K$24:$K$500,Limits_Detail!$B$24:$B$500,B97,Limits_Detail!$C$24:$C$500,C97,Limits_Detail!$D$24:$D$500,D97,Limits_Detail!$I$24:$I$500,"Other Known Causes"))</f>
        <v/>
      </c>
      <c r="K97" s="290" t="str">
        <f>IF(E97="","",SUMIFS(Limits_Detail!$K$24:$K$500,Limits_Detail!$B$24:$B$500,B97,Limits_Detail!$C$24:$C$500,C97,Limits_Detail!$D$24:$D$500,D97,Limits_Detail!$I$24:$I$500,"Other Unknown Causes"))</f>
        <v/>
      </c>
    </row>
    <row r="98" spans="2:11" s="233" customFormat="1">
      <c r="B98" s="232"/>
      <c r="C98" s="230"/>
      <c r="D98" s="230"/>
      <c r="E98" s="232"/>
      <c r="F98" s="290" t="str">
        <f>IF(E98="","",SUMIFS(Limits_Detail!$K$24:$K$500,Limits_Detail!$B$24:$B$500,B98,Limits_Detail!$C$24:$C$500,C98,Limits_Detail!$D$24:$D$500,D98))</f>
        <v/>
      </c>
      <c r="G98" s="291" t="str">
        <f t="shared" si="1"/>
        <v/>
      </c>
      <c r="H98" s="290" t="str">
        <f>IF(E98="","",SUMIFS(Limits_Detail!$K$24:$K$500,Limits_Detail!$B$24:$B$500,B98,Limits_Detail!$C$24:$C$500,C98,Limits_Detail!$D$24:$D$500,D98,Limits_Detail!$I$24:$I$500,"Control Equipment Problems"))</f>
        <v/>
      </c>
      <c r="I98" s="290" t="str">
        <f>IF(E98="","",SUMIFS(Limits_Detail!$K$24:$K$500,Limits_Detail!$B$24:$B$500,B98,Limits_Detail!$C$24:$C$500,C98,Limits_Detail!$D$24:$D$500,D98,Limits_Detail!$I$24:$I$500,"Process Problems"))</f>
        <v/>
      </c>
      <c r="J98" s="290" t="str">
        <f>IF(E98="","",SUMIFS(Limits_Detail!$K$24:$K$500,Limits_Detail!$B$24:$B$500,B98,Limits_Detail!$C$24:$C$500,C98,Limits_Detail!$D$24:$D$500,D98,Limits_Detail!$I$24:$I$500,"Other Known Causes"))</f>
        <v/>
      </c>
      <c r="K98" s="290" t="str">
        <f>IF(E98="","",SUMIFS(Limits_Detail!$K$24:$K$500,Limits_Detail!$B$24:$B$500,B98,Limits_Detail!$C$24:$C$500,C98,Limits_Detail!$D$24:$D$500,D98,Limits_Detail!$I$24:$I$500,"Other Unknown Causes"))</f>
        <v/>
      </c>
    </row>
    <row r="99" spans="2:11" s="233" customFormat="1">
      <c r="B99" s="232"/>
      <c r="C99" s="230"/>
      <c r="D99" s="230"/>
      <c r="E99" s="232"/>
      <c r="F99" s="290" t="str">
        <f>IF(E99="","",SUMIFS(Limits_Detail!$K$24:$K$500,Limits_Detail!$B$24:$B$500,B99,Limits_Detail!$C$24:$C$500,C99,Limits_Detail!$D$24:$D$500,D99))</f>
        <v/>
      </c>
      <c r="G99" s="291" t="str">
        <f t="shared" si="1"/>
        <v/>
      </c>
      <c r="H99" s="290" t="str">
        <f>IF(E99="","",SUMIFS(Limits_Detail!$K$24:$K$500,Limits_Detail!$B$24:$B$500,B99,Limits_Detail!$C$24:$C$500,C99,Limits_Detail!$D$24:$D$500,D99,Limits_Detail!$I$24:$I$500,"Control Equipment Problems"))</f>
        <v/>
      </c>
      <c r="I99" s="290" t="str">
        <f>IF(E99="","",SUMIFS(Limits_Detail!$K$24:$K$500,Limits_Detail!$B$24:$B$500,B99,Limits_Detail!$C$24:$C$500,C99,Limits_Detail!$D$24:$D$500,D99,Limits_Detail!$I$24:$I$500,"Process Problems"))</f>
        <v/>
      </c>
      <c r="J99" s="290" t="str">
        <f>IF(E99="","",SUMIFS(Limits_Detail!$K$24:$K$500,Limits_Detail!$B$24:$B$500,B99,Limits_Detail!$C$24:$C$500,C99,Limits_Detail!$D$24:$D$500,D99,Limits_Detail!$I$24:$I$500,"Other Known Causes"))</f>
        <v/>
      </c>
      <c r="K99" s="290" t="str">
        <f>IF(E99="","",SUMIFS(Limits_Detail!$K$24:$K$500,Limits_Detail!$B$24:$B$500,B99,Limits_Detail!$C$24:$C$500,C99,Limits_Detail!$D$24:$D$500,D99,Limits_Detail!$I$24:$I$500,"Other Unknown Causes"))</f>
        <v/>
      </c>
    </row>
    <row r="100" spans="2:11" s="233" customFormat="1" ht="15.75" thickBot="1">
      <c r="B100" s="288"/>
      <c r="C100" s="289"/>
      <c r="D100" s="289"/>
      <c r="E100" s="288"/>
      <c r="F100" s="290" t="str">
        <f>IF(E100="","",SUMIFS(Limits_Detail!$K$24:$K$500,Limits_Detail!$B$24:$B$500,B100,Limits_Detail!$C$24:$C$500,C100,Limits_Detail!$D$24:$D$500,D100))</f>
        <v/>
      </c>
      <c r="G100" s="293" t="str">
        <f t="shared" si="1"/>
        <v/>
      </c>
      <c r="H100" s="290" t="str">
        <f>IF(E100="","",SUMIFS(Limits_Detail!$K$24:$K$500,Limits_Detail!$B$24:$B$500,B100,Limits_Detail!$C$24:$C$500,C100,Limits_Detail!$D$24:$D$500,D100,Limits_Detail!$I$24:$I$500,"Control Equipment Problems"))</f>
        <v/>
      </c>
      <c r="I100" s="290" t="str">
        <f>IF(E100="","",SUMIFS(Limits_Detail!$K$24:$K$500,Limits_Detail!$B$24:$B$500,B100,Limits_Detail!$C$24:$C$500,C100,Limits_Detail!$D$24:$D$500,D100,Limits_Detail!$I$24:$I$500,"Process Problems"))</f>
        <v/>
      </c>
      <c r="J100" s="290" t="str">
        <f>IF(E100="","",SUMIFS(Limits_Detail!$K$24:$K$500,Limits_Detail!$B$24:$B$500,B100,Limits_Detail!$C$24:$C$500,C100,Limits_Detail!$D$24:$D$500,D100,Limits_Detail!$I$24:$I$500,"Other Known Causes"))</f>
        <v/>
      </c>
      <c r="K100" s="290" t="str">
        <f>IF(E100="","",SUMIFS(Limits_Detail!$K$24:$K$500,Limits_Detail!$B$24:$B$500,B100,Limits_Detail!$C$24:$C$500,C100,Limits_Detail!$D$24:$D$500,D100,Limits_Detail!$I$24:$I$500,"Other Unknown Causes"))</f>
        <v/>
      </c>
    </row>
    <row r="101" spans="2:11" hidden="1">
      <c r="B101" s="9" t="str">
        <f>IF(E101="","",COUNT($E$24:$E$452)-COUNT(E102:$E$452))</f>
        <v/>
      </c>
      <c r="C101" s="9"/>
      <c r="D101" s="9"/>
    </row>
    <row r="102" spans="2:11" hidden="1">
      <c r="B102" s="9" t="str">
        <f>IF(E102="","",COUNT($E$24:$E$452)-COUNT(E103:$E$452))</f>
        <v/>
      </c>
      <c r="C102" s="9"/>
      <c r="D102" s="9"/>
    </row>
    <row r="103" spans="2:11" hidden="1">
      <c r="B103" s="9" t="str">
        <f>IF(E103="","",COUNT($E$24:$E$452)-COUNT(E104:$E$452))</f>
        <v/>
      </c>
      <c r="C103" s="9"/>
      <c r="D103" s="9"/>
    </row>
    <row r="104" spans="2:11" hidden="1">
      <c r="B104" s="9" t="str">
        <f>IF(E104="","",COUNT($E$24:$E$452)-COUNT(E105:$E$452))</f>
        <v/>
      </c>
      <c r="C104" s="9"/>
      <c r="D104" s="9"/>
    </row>
    <row r="105" spans="2:11" hidden="1">
      <c r="B105" s="9" t="str">
        <f>IF(E105="","",COUNT($E$24:$E$452)-COUNT(E106:$E$452))</f>
        <v/>
      </c>
      <c r="C105" s="9"/>
      <c r="D105" s="9"/>
    </row>
    <row r="106" spans="2:11" hidden="1">
      <c r="B106" s="9" t="str">
        <f>IF(E106="","",COUNT($E$24:$E$452)-COUNT(E107:$E$452))</f>
        <v/>
      </c>
      <c r="C106" s="9"/>
      <c r="D106" s="9"/>
    </row>
    <row r="107" spans="2:11" hidden="1">
      <c r="B107" s="9" t="str">
        <f>IF(E107="","",COUNT($E$24:$E$452)-COUNT(E108:$E$452))</f>
        <v/>
      </c>
      <c r="C107" s="9"/>
      <c r="D107" s="9"/>
    </row>
    <row r="108" spans="2:11" hidden="1">
      <c r="B108" s="9" t="str">
        <f>IF(E108="","",COUNT($E$24:$E$452)-COUNT(E109:$E$452))</f>
        <v/>
      </c>
      <c r="C108" s="9"/>
      <c r="D108" s="9"/>
    </row>
    <row r="109" spans="2:11" hidden="1">
      <c r="B109" s="9" t="str">
        <f>IF(E109="","",COUNT($E$24:$E$452)-COUNT(E110:$E$452))</f>
        <v/>
      </c>
      <c r="C109" s="9"/>
      <c r="D109" s="9"/>
    </row>
    <row r="110" spans="2:11" hidden="1">
      <c r="B110" s="9" t="str">
        <f>IF(E110="","",COUNT($E$24:$E$452)-COUNT(E111:$E$452))</f>
        <v/>
      </c>
      <c r="C110" s="9"/>
      <c r="D110" s="9"/>
    </row>
    <row r="111" spans="2:11" hidden="1">
      <c r="B111" s="9" t="str">
        <f>IF(E111="","",COUNT($E$24:$E$452)-COUNT(E112:$E$452))</f>
        <v/>
      </c>
      <c r="C111" s="9"/>
      <c r="D111" s="9"/>
    </row>
    <row r="112" spans="2:11" hidden="1">
      <c r="B112" s="9" t="str">
        <f>IF(E112="","",COUNT($E$24:$E$452)-COUNT(E113:$E$452))</f>
        <v/>
      </c>
      <c r="C112" s="9"/>
      <c r="D112" s="9"/>
    </row>
    <row r="113" spans="2:4" hidden="1">
      <c r="B113" s="9" t="str">
        <f>IF(E113="","",COUNT($E$24:$E$452)-COUNT(E114:$E$452))</f>
        <v/>
      </c>
      <c r="C113" s="9"/>
      <c r="D113" s="9"/>
    </row>
    <row r="114" spans="2:4" hidden="1">
      <c r="B114" s="9" t="str">
        <f>IF(E114="","",COUNT($E$24:$E$452)-COUNT(E115:$E$452))</f>
        <v/>
      </c>
      <c r="C114" s="9"/>
      <c r="D114" s="9"/>
    </row>
    <row r="115" spans="2:4" hidden="1">
      <c r="B115" s="9" t="str">
        <f>IF(E115="","",COUNT($E$24:$E$452)-COUNT(E116:$E$452))</f>
        <v/>
      </c>
      <c r="C115" s="9"/>
      <c r="D115" s="9"/>
    </row>
    <row r="116" spans="2:4" hidden="1">
      <c r="B116" s="9" t="str">
        <f>IF(E116="","",COUNT($E$24:$E$452)-COUNT(E117:$E$452))</f>
        <v/>
      </c>
      <c r="C116" s="9"/>
      <c r="D116" s="9"/>
    </row>
    <row r="117" spans="2:4" hidden="1">
      <c r="B117" s="9" t="str">
        <f>IF(E117="","",COUNT($E$24:$E$452)-COUNT(E118:$E$452))</f>
        <v/>
      </c>
      <c r="C117" s="9"/>
      <c r="D117" s="9"/>
    </row>
    <row r="118" spans="2:4" hidden="1">
      <c r="B118" s="9" t="str">
        <f>IF(E118="","",COUNT($E$24:$E$452)-COUNT(E119:$E$452))</f>
        <v/>
      </c>
      <c r="C118" s="9"/>
      <c r="D118" s="9"/>
    </row>
    <row r="119" spans="2:4" hidden="1">
      <c r="B119" s="9" t="str">
        <f>IF(E119="","",COUNT($E$24:$E$452)-COUNT(E120:$E$452))</f>
        <v/>
      </c>
      <c r="C119" s="9"/>
      <c r="D119" s="9"/>
    </row>
    <row r="120" spans="2:4" hidden="1">
      <c r="B120" s="9" t="str">
        <f>IF(E120="","",COUNT($E$24:$E$452)-COUNT(E121:$E$452))</f>
        <v/>
      </c>
      <c r="C120" s="9"/>
      <c r="D120" s="9"/>
    </row>
    <row r="121" spans="2:4" hidden="1">
      <c r="B121" s="9" t="str">
        <f>IF(E121="","",COUNT($E$24:$E$452)-COUNT(E122:$E$452))</f>
        <v/>
      </c>
      <c r="C121" s="9"/>
      <c r="D121" s="9"/>
    </row>
    <row r="122" spans="2:4" hidden="1">
      <c r="B122" s="9" t="str">
        <f>IF(E122="","",COUNT($E$24:$E$452)-COUNT(E123:$E$452))</f>
        <v/>
      </c>
      <c r="C122" s="9"/>
      <c r="D122" s="9"/>
    </row>
    <row r="123" spans="2:4" hidden="1">
      <c r="B123" s="9" t="str">
        <f>IF(E123="","",COUNT($E$24:$E$452)-COUNT(E124:$E$452))</f>
        <v/>
      </c>
      <c r="C123" s="9"/>
      <c r="D123" s="9"/>
    </row>
    <row r="124" spans="2:4" hidden="1">
      <c r="B124" s="9" t="str">
        <f>IF(E124="","",COUNT($E$24:$E$452)-COUNT(E125:$E$452))</f>
        <v/>
      </c>
      <c r="C124" s="9"/>
      <c r="D124" s="9"/>
    </row>
    <row r="125" spans="2:4" hidden="1">
      <c r="B125" s="9" t="str">
        <f>IF(E125="","",COUNT($E$24:$E$452)-COUNT(E126:$E$452))</f>
        <v/>
      </c>
      <c r="C125" s="9"/>
      <c r="D125" s="9"/>
    </row>
    <row r="126" spans="2:4" hidden="1">
      <c r="B126" s="9" t="str">
        <f>IF(E126="","",COUNT($E$24:$E$452)-COUNT(E127:$E$452))</f>
        <v/>
      </c>
      <c r="C126" s="9"/>
      <c r="D126" s="9"/>
    </row>
    <row r="127" spans="2:4" hidden="1">
      <c r="B127" s="9" t="str">
        <f>IF(E127="","",COUNT($E$24:$E$452)-COUNT(E128:$E$452))</f>
        <v/>
      </c>
      <c r="C127" s="9"/>
      <c r="D127" s="9"/>
    </row>
    <row r="128" spans="2:4" hidden="1">
      <c r="B128" s="9" t="str">
        <f>IF(E128="","",COUNT($E$24:$E$452)-COUNT(E129:$E$452))</f>
        <v/>
      </c>
      <c r="C128" s="9"/>
      <c r="D128" s="9"/>
    </row>
    <row r="129" spans="2:4" hidden="1">
      <c r="B129" s="9" t="str">
        <f>IF(E129="","",COUNT($E$24:$E$452)-COUNT(E130:$E$452))</f>
        <v/>
      </c>
      <c r="C129" s="9"/>
      <c r="D129" s="9"/>
    </row>
    <row r="130" spans="2:4" hidden="1">
      <c r="B130" s="9" t="str">
        <f>IF(E130="","",COUNT($E$24:$E$452)-COUNT(E131:$E$452))</f>
        <v/>
      </c>
      <c r="C130" s="9"/>
      <c r="D130" s="9"/>
    </row>
    <row r="131" spans="2:4" hidden="1">
      <c r="B131" s="9" t="str">
        <f>IF(E131="","",COUNT($E$24:$E$452)-COUNT(E132:$E$452))</f>
        <v/>
      </c>
      <c r="C131" s="9"/>
      <c r="D131" s="9"/>
    </row>
    <row r="132" spans="2:4" hidden="1">
      <c r="B132" s="9" t="str">
        <f>IF(E132="","",COUNT($E$24:$E$452)-COUNT(E133:$E$452))</f>
        <v/>
      </c>
      <c r="C132" s="9"/>
      <c r="D132" s="9"/>
    </row>
    <row r="133" spans="2:4" hidden="1">
      <c r="B133" s="9" t="str">
        <f>IF(E133="","",COUNT($E$24:$E$452)-COUNT(E134:$E$452))</f>
        <v/>
      </c>
      <c r="C133" s="9"/>
      <c r="D133" s="9"/>
    </row>
    <row r="134" spans="2:4" hidden="1">
      <c r="B134" s="9" t="str">
        <f>IF(E134="","",COUNT($E$24:$E$452)-COUNT(E135:$E$452))</f>
        <v/>
      </c>
      <c r="C134" s="9"/>
      <c r="D134" s="9"/>
    </row>
    <row r="135" spans="2:4" hidden="1">
      <c r="B135" s="9" t="str">
        <f>IF(E135="","",COUNT($E$24:$E$452)-COUNT(E136:$E$452))</f>
        <v/>
      </c>
      <c r="C135" s="9"/>
      <c r="D135" s="9"/>
    </row>
    <row r="136" spans="2:4" hidden="1">
      <c r="B136" s="9" t="str">
        <f>IF(E136="","",COUNT($E$24:$E$452)-COUNT(E137:$E$452))</f>
        <v/>
      </c>
      <c r="C136" s="9"/>
      <c r="D136" s="9"/>
    </row>
    <row r="137" spans="2:4" hidden="1">
      <c r="B137" s="9" t="str">
        <f>IF(E137="","",COUNT($E$24:$E$452)-COUNT(E138:$E$452))</f>
        <v/>
      </c>
      <c r="C137" s="9"/>
      <c r="D137" s="9"/>
    </row>
    <row r="138" spans="2:4" hidden="1">
      <c r="B138" s="9" t="str">
        <f>IF(E138="","",COUNT($E$24:$E$452)-COUNT(E139:$E$452))</f>
        <v/>
      </c>
      <c r="C138" s="9"/>
      <c r="D138" s="9"/>
    </row>
    <row r="139" spans="2:4" hidden="1">
      <c r="B139" s="9" t="str">
        <f>IF(E139="","",COUNT($E$24:$E$452)-COUNT(E140:$E$452))</f>
        <v/>
      </c>
      <c r="C139" s="9"/>
      <c r="D139" s="9"/>
    </row>
    <row r="140" spans="2:4" hidden="1">
      <c r="B140" s="9" t="str">
        <f>IF(E140="","",COUNT($E$24:$E$452)-COUNT(E141:$E$452))</f>
        <v/>
      </c>
      <c r="C140" s="9"/>
      <c r="D140" s="9"/>
    </row>
    <row r="141" spans="2:4" hidden="1">
      <c r="B141" s="9" t="str">
        <f>IF(E141="","",COUNT($E$24:$E$452)-COUNT(E142:$E$452))</f>
        <v/>
      </c>
      <c r="C141" s="9"/>
      <c r="D141" s="9"/>
    </row>
    <row r="142" spans="2:4" hidden="1">
      <c r="B142" s="9" t="str">
        <f>IF(E142="","",COUNT($E$24:$E$452)-COUNT(E143:$E$452))</f>
        <v/>
      </c>
      <c r="C142" s="9"/>
      <c r="D142" s="9"/>
    </row>
    <row r="143" spans="2:4" hidden="1">
      <c r="B143" s="9" t="str">
        <f>IF(E143="","",COUNT($E$24:$E$452)-COUNT(E144:$E$452))</f>
        <v/>
      </c>
      <c r="C143" s="9"/>
      <c r="D143" s="9"/>
    </row>
    <row r="144" spans="2:4" hidden="1">
      <c r="B144" s="9" t="str">
        <f>IF(E144="","",COUNT($E$24:$E$452)-COUNT(E145:$E$452))</f>
        <v/>
      </c>
      <c r="C144" s="9"/>
      <c r="D144" s="9"/>
    </row>
    <row r="145" spans="2:4" hidden="1">
      <c r="B145" s="9" t="str">
        <f>IF(E145="","",COUNT($E$24:$E$452)-COUNT(E146:$E$452))</f>
        <v/>
      </c>
      <c r="C145" s="9"/>
      <c r="D145" s="9"/>
    </row>
    <row r="146" spans="2:4" hidden="1">
      <c r="B146" s="9" t="str">
        <f>IF(E146="","",COUNT($E$24:$E$452)-COUNT(E147:$E$452))</f>
        <v/>
      </c>
      <c r="C146" s="9"/>
      <c r="D146" s="9"/>
    </row>
    <row r="147" spans="2:4" hidden="1">
      <c r="B147" s="9" t="str">
        <f>IF(E147="","",COUNT($E$24:$E$452)-COUNT(E148:$E$452))</f>
        <v/>
      </c>
      <c r="C147" s="9"/>
      <c r="D147" s="9"/>
    </row>
    <row r="148" spans="2:4" hidden="1">
      <c r="B148" s="9" t="str">
        <f>IF(E148="","",COUNT($E$24:$E$452)-COUNT(E149:$E$452))</f>
        <v/>
      </c>
      <c r="C148" s="9"/>
      <c r="D148" s="9"/>
    </row>
    <row r="149" spans="2:4" hidden="1">
      <c r="B149" s="9" t="str">
        <f>IF(E149="","",COUNT($E$24:$E$452)-COUNT(E150:$E$452))</f>
        <v/>
      </c>
      <c r="C149" s="9"/>
      <c r="D149" s="9"/>
    </row>
    <row r="150" spans="2:4" hidden="1">
      <c r="B150" s="9" t="str">
        <f>IF(E150="","",COUNT($E$24:$E$452)-COUNT(E151:$E$452))</f>
        <v/>
      </c>
      <c r="C150" s="9"/>
      <c r="D150" s="9"/>
    </row>
    <row r="151" spans="2:4" hidden="1">
      <c r="B151" s="9" t="str">
        <f>IF(E151="","",COUNT($E$24:$E$452)-COUNT(E152:$E$452))</f>
        <v/>
      </c>
      <c r="C151" s="9"/>
      <c r="D151" s="9"/>
    </row>
    <row r="152" spans="2:4" hidden="1">
      <c r="B152" s="9" t="str">
        <f>IF(E152="","",COUNT($E$24:$E$452)-COUNT(E153:$E$452))</f>
        <v/>
      </c>
      <c r="C152" s="9"/>
      <c r="D152" s="9"/>
    </row>
    <row r="153" spans="2:4" hidden="1">
      <c r="B153" s="9" t="str">
        <f>IF(E153="","",COUNT($E$24:$E$452)-COUNT(E154:$E$452))</f>
        <v/>
      </c>
      <c r="C153" s="9"/>
      <c r="D153" s="9"/>
    </row>
    <row r="154" spans="2:4" hidden="1">
      <c r="B154" s="9" t="str">
        <f>IF(E154="","",COUNT($E$24:$E$452)-COUNT(E155:$E$452))</f>
        <v/>
      </c>
      <c r="C154" s="9"/>
      <c r="D154" s="9"/>
    </row>
    <row r="155" spans="2:4" hidden="1">
      <c r="B155" s="9" t="str">
        <f>IF(E155="","",COUNT($E$24:$E$452)-COUNT(E156:$E$452))</f>
        <v/>
      </c>
      <c r="C155" s="9"/>
      <c r="D155" s="9"/>
    </row>
    <row r="156" spans="2:4" hidden="1">
      <c r="B156" s="9" t="str">
        <f>IF(E156="","",COUNT($E$24:$E$452)-COUNT(E157:$E$452))</f>
        <v/>
      </c>
      <c r="C156" s="9"/>
      <c r="D156" s="9"/>
    </row>
    <row r="157" spans="2:4" hidden="1">
      <c r="B157" s="9" t="str">
        <f>IF(E157="","",COUNT($E$24:$E$452)-COUNT(E158:$E$452))</f>
        <v/>
      </c>
      <c r="C157" s="9"/>
      <c r="D157" s="9"/>
    </row>
    <row r="158" spans="2:4" hidden="1">
      <c r="B158" s="9" t="str">
        <f>IF(E158="","",COUNT($E$24:$E$452)-COUNT(E159:$E$452))</f>
        <v/>
      </c>
      <c r="C158" s="9"/>
      <c r="D158" s="9"/>
    </row>
    <row r="159" spans="2:4" hidden="1">
      <c r="B159" s="9" t="str">
        <f>IF(E159="","",COUNT($E$24:$E$452)-COUNT(E160:$E$452))</f>
        <v/>
      </c>
      <c r="C159" s="9"/>
      <c r="D159" s="9"/>
    </row>
    <row r="160" spans="2:4" hidden="1">
      <c r="B160" s="9" t="str">
        <f>IF(E160="","",COUNT($E$24:$E$452)-COUNT(E161:$E$452))</f>
        <v/>
      </c>
      <c r="C160" s="9"/>
      <c r="D160" s="9"/>
    </row>
    <row r="161" spans="2:4" hidden="1">
      <c r="B161" s="9" t="str">
        <f>IF(E161="","",COUNT($E$24:$E$452)-COUNT(E162:$E$452))</f>
        <v/>
      </c>
      <c r="C161" s="9"/>
      <c r="D161" s="9"/>
    </row>
    <row r="162" spans="2:4" hidden="1">
      <c r="B162" s="9" t="str">
        <f>IF(E162="","",COUNT($E$24:$E$452)-COUNT(E163:$E$452))</f>
        <v/>
      </c>
      <c r="C162" s="9"/>
      <c r="D162" s="9"/>
    </row>
    <row r="163" spans="2:4" hidden="1">
      <c r="B163" s="9" t="str">
        <f>IF(E163="","",COUNT($E$24:$E$452)-COUNT(E164:$E$452))</f>
        <v/>
      </c>
      <c r="C163" s="9"/>
      <c r="D163" s="9"/>
    </row>
    <row r="164" spans="2:4" hidden="1">
      <c r="B164" s="9" t="str">
        <f>IF(E164="","",COUNT($E$24:$E$452)-COUNT(E165:$E$452))</f>
        <v/>
      </c>
      <c r="C164" s="9"/>
      <c r="D164" s="9"/>
    </row>
    <row r="165" spans="2:4" hidden="1">
      <c r="B165" s="9" t="str">
        <f>IF(E165="","",COUNT($E$24:$E$452)-COUNT(E166:$E$452))</f>
        <v/>
      </c>
      <c r="C165" s="9"/>
      <c r="D165" s="9"/>
    </row>
    <row r="166" spans="2:4" hidden="1">
      <c r="B166" s="9" t="str">
        <f>IF(E166="","",COUNT($E$24:$E$452)-COUNT(E167:$E$452))</f>
        <v/>
      </c>
      <c r="C166" s="9"/>
      <c r="D166" s="9"/>
    </row>
    <row r="167" spans="2:4" hidden="1">
      <c r="B167" s="9" t="str">
        <f>IF(E167="","",COUNT($E$24:$E$452)-COUNT(E168:$E$452))</f>
        <v/>
      </c>
      <c r="C167" s="9"/>
      <c r="D167" s="9"/>
    </row>
    <row r="168" spans="2:4" hidden="1">
      <c r="B168" s="9" t="str">
        <f>IF(E168="","",COUNT($E$24:$E$452)-COUNT(E169:$E$452))</f>
        <v/>
      </c>
      <c r="C168" s="9"/>
      <c r="D168" s="9"/>
    </row>
    <row r="169" spans="2:4" hidden="1">
      <c r="B169" s="9" t="str">
        <f>IF(E169="","",COUNT($E$24:$E$452)-COUNT(E170:$E$452))</f>
        <v/>
      </c>
      <c r="C169" s="9"/>
      <c r="D169" s="9"/>
    </row>
    <row r="170" spans="2:4" hidden="1">
      <c r="B170" s="9" t="str">
        <f>IF(E170="","",COUNT($E$24:$E$452)-COUNT(E171:$E$452))</f>
        <v/>
      </c>
      <c r="C170" s="9"/>
      <c r="D170" s="9"/>
    </row>
    <row r="171" spans="2:4" hidden="1">
      <c r="B171" s="9" t="str">
        <f>IF(E171="","",COUNT($E$24:$E$452)-COUNT(E172:$E$452))</f>
        <v/>
      </c>
      <c r="C171" s="9"/>
      <c r="D171" s="9"/>
    </row>
    <row r="172" spans="2:4" hidden="1">
      <c r="B172" s="9" t="str">
        <f>IF(E172="","",COUNT($E$24:$E$452)-COUNT(E173:$E$452))</f>
        <v/>
      </c>
      <c r="C172" s="9"/>
      <c r="D172" s="9"/>
    </row>
    <row r="173" spans="2:4" hidden="1">
      <c r="B173" s="9" t="str">
        <f>IF(E173="","",COUNT($E$24:$E$452)-COUNT(E174:$E$452))</f>
        <v/>
      </c>
      <c r="C173" s="9"/>
      <c r="D173" s="9"/>
    </row>
    <row r="174" spans="2:4" hidden="1">
      <c r="B174" s="9" t="str">
        <f>IF(E174="","",COUNT($E$24:$E$452)-COUNT(E175:$E$452))</f>
        <v/>
      </c>
      <c r="C174" s="9"/>
      <c r="D174" s="9"/>
    </row>
    <row r="175" spans="2:4" hidden="1">
      <c r="B175" s="9" t="str">
        <f>IF(E175="","",COUNT($E$24:$E$452)-COUNT(E176:$E$452))</f>
        <v/>
      </c>
      <c r="C175" s="9"/>
      <c r="D175" s="9"/>
    </row>
    <row r="176" spans="2:4" hidden="1">
      <c r="B176" s="9" t="str">
        <f>IF(E176="","",COUNT($E$24:$E$452)-COUNT(E177:$E$452))</f>
        <v/>
      </c>
      <c r="C176" s="9"/>
      <c r="D176" s="9"/>
    </row>
    <row r="177" spans="2:4" hidden="1">
      <c r="B177" s="9" t="str">
        <f>IF(E177="","",COUNT($E$24:$E$452)-COUNT(E178:$E$452))</f>
        <v/>
      </c>
      <c r="C177" s="9"/>
      <c r="D177" s="9"/>
    </row>
    <row r="178" spans="2:4" hidden="1">
      <c r="B178" s="9" t="str">
        <f>IF(E178="","",COUNT($E$24:$E$452)-COUNT(E179:$E$452))</f>
        <v/>
      </c>
      <c r="C178" s="9"/>
      <c r="D178" s="9"/>
    </row>
    <row r="179" spans="2:4" hidden="1">
      <c r="B179" s="9" t="str">
        <f>IF(E179="","",COUNT($E$24:$E$452)-COUNT(E180:$E$452))</f>
        <v/>
      </c>
      <c r="C179" s="9"/>
      <c r="D179" s="9"/>
    </row>
    <row r="180" spans="2:4" hidden="1">
      <c r="B180" s="9" t="str">
        <f>IF(E180="","",COUNT($E$24:$E$452)-COUNT(E181:$E$452))</f>
        <v/>
      </c>
      <c r="C180" s="9"/>
      <c r="D180" s="9"/>
    </row>
    <row r="181" spans="2:4" hidden="1">
      <c r="B181" s="9" t="str">
        <f>IF(E181="","",COUNT($E$24:$E$452)-COUNT(E182:$E$452))</f>
        <v/>
      </c>
      <c r="C181" s="9"/>
      <c r="D181" s="9"/>
    </row>
    <row r="182" spans="2:4" hidden="1">
      <c r="B182" s="9" t="str">
        <f>IF(E182="","",COUNT($E$24:$E$452)-COUNT(E183:$E$452))</f>
        <v/>
      </c>
      <c r="C182" s="9"/>
      <c r="D182" s="9"/>
    </row>
    <row r="183" spans="2:4" hidden="1">
      <c r="B183" s="9" t="str">
        <f>IF(E183="","",COUNT($E$24:$E$452)-COUNT(E184:$E$452))</f>
        <v/>
      </c>
      <c r="C183" s="9"/>
      <c r="D183" s="9"/>
    </row>
    <row r="184" spans="2:4" hidden="1">
      <c r="B184" s="9" t="str">
        <f>IF(E184="","",COUNT($E$24:$E$452)-COUNT(E185:$E$452))</f>
        <v/>
      </c>
      <c r="C184" s="9"/>
      <c r="D184" s="9"/>
    </row>
    <row r="185" spans="2:4" hidden="1">
      <c r="B185" s="9" t="str">
        <f>IF(E185="","",COUNT($E$24:$E$452)-COUNT(E186:$E$452))</f>
        <v/>
      </c>
      <c r="C185" s="9"/>
      <c r="D185" s="9"/>
    </row>
    <row r="186" spans="2:4" hidden="1">
      <c r="B186" s="9" t="str">
        <f>IF(E186="","",COUNT($E$24:$E$452)-COUNT(E187:$E$452))</f>
        <v/>
      </c>
      <c r="C186" s="9"/>
      <c r="D186" s="9"/>
    </row>
    <row r="187" spans="2:4" hidden="1">
      <c r="B187" s="9" t="str">
        <f>IF(E187="","",COUNT($E$24:$E$452)-COUNT(E188:$E$452))</f>
        <v/>
      </c>
      <c r="C187" s="9"/>
      <c r="D187" s="9"/>
    </row>
    <row r="188" spans="2:4" hidden="1">
      <c r="B188" s="9" t="str">
        <f>IF(E188="","",COUNT($E$24:$E$452)-COUNT(E189:$E$452))</f>
        <v/>
      </c>
      <c r="C188" s="9"/>
      <c r="D188" s="9"/>
    </row>
    <row r="189" spans="2:4" hidden="1">
      <c r="B189" s="9" t="str">
        <f>IF(E189="","",COUNT($E$24:$E$452)-COUNT(E190:$E$452))</f>
        <v/>
      </c>
      <c r="C189" s="9"/>
      <c r="D189" s="9"/>
    </row>
    <row r="190" spans="2:4" hidden="1">
      <c r="B190" s="9" t="str">
        <f>IF(E190="","",COUNT($E$24:$E$452)-COUNT(E191:$E$452))</f>
        <v/>
      </c>
      <c r="C190" s="9"/>
      <c r="D190" s="9"/>
    </row>
    <row r="191" spans="2:4" hidden="1">
      <c r="B191" s="9" t="str">
        <f>IF(E191="","",COUNT($E$24:$E$452)-COUNT(E192:$E$452))</f>
        <v/>
      </c>
      <c r="C191" s="9"/>
      <c r="D191" s="9"/>
    </row>
    <row r="192" spans="2:4" hidden="1">
      <c r="B192" s="9" t="str">
        <f>IF(E192="","",COUNT($E$24:$E$452)-COUNT(E193:$E$452))</f>
        <v/>
      </c>
      <c r="C192" s="9"/>
      <c r="D192" s="9"/>
    </row>
    <row r="193" spans="2:4" hidden="1">
      <c r="B193" s="9" t="str">
        <f>IF(E193="","",COUNT($E$24:$E$452)-COUNT(E194:$E$452))</f>
        <v/>
      </c>
      <c r="C193" s="9"/>
      <c r="D193" s="9"/>
    </row>
    <row r="194" spans="2:4" hidden="1">
      <c r="B194" s="9" t="str">
        <f>IF(E194="","",COUNT($E$24:$E$452)-COUNT(E195:$E$452))</f>
        <v/>
      </c>
      <c r="C194" s="9"/>
      <c r="D194" s="9"/>
    </row>
    <row r="195" spans="2:4" hidden="1">
      <c r="B195" s="9" t="str">
        <f>IF(E195="","",COUNT($E$24:$E$452)-COUNT(E196:$E$452))</f>
        <v/>
      </c>
      <c r="C195" s="9"/>
      <c r="D195" s="9"/>
    </row>
    <row r="196" spans="2:4" hidden="1">
      <c r="B196" s="9" t="str">
        <f>IF(E196="","",COUNT($E$24:$E$452)-COUNT(E197:$E$452))</f>
        <v/>
      </c>
      <c r="C196" s="9"/>
      <c r="D196" s="9"/>
    </row>
    <row r="197" spans="2:4" hidden="1">
      <c r="B197" s="9" t="str">
        <f>IF(E197="","",COUNT($E$24:$E$452)-COUNT(E198:$E$452))</f>
        <v/>
      </c>
      <c r="C197" s="9"/>
      <c r="D197" s="9"/>
    </row>
    <row r="198" spans="2:4" hidden="1">
      <c r="B198" s="9" t="str">
        <f>IF(E198="","",COUNT($E$24:$E$452)-COUNT(E199:$E$452))</f>
        <v/>
      </c>
      <c r="C198" s="9"/>
      <c r="D198" s="9"/>
    </row>
    <row r="199" spans="2:4" hidden="1">
      <c r="B199" s="9" t="str">
        <f>IF(E199="","",COUNT($E$24:$E$452)-COUNT(E200:$E$452))</f>
        <v/>
      </c>
      <c r="C199" s="9"/>
      <c r="D199" s="9"/>
    </row>
    <row r="200" spans="2:4" hidden="1">
      <c r="B200" s="9" t="str">
        <f>IF(E200="","",COUNT($E$24:$E$452)-COUNT(E201:$E$452))</f>
        <v/>
      </c>
      <c r="C200" s="9"/>
      <c r="D200" s="9"/>
    </row>
    <row r="201" spans="2:4" hidden="1">
      <c r="B201" s="9" t="str">
        <f>IF(E201="","",COUNT($E$24:$E$452)-COUNT(E202:$E$452))</f>
        <v/>
      </c>
      <c r="C201" s="9"/>
      <c r="D201" s="9"/>
    </row>
    <row r="202" spans="2:4" hidden="1">
      <c r="B202" s="9" t="str">
        <f>IF(E202="","",COUNT($E$24:$E$452)-COUNT(E203:$E$452))</f>
        <v/>
      </c>
      <c r="C202" s="9"/>
      <c r="D202" s="9"/>
    </row>
    <row r="203" spans="2:4" hidden="1">
      <c r="B203" s="9" t="str">
        <f>IF(E203="","",COUNT($E$24:$E$452)-COUNT(E204:$E$452))</f>
        <v/>
      </c>
      <c r="C203" s="9"/>
      <c r="D203" s="9"/>
    </row>
    <row r="204" spans="2:4" hidden="1">
      <c r="B204" s="9" t="str">
        <f>IF(E204="","",COUNT($E$24:$E$452)-COUNT(E205:$E$452))</f>
        <v/>
      </c>
      <c r="C204" s="9"/>
      <c r="D204" s="9"/>
    </row>
    <row r="205" spans="2:4" hidden="1">
      <c r="B205" s="9" t="str">
        <f>IF(E205="","",COUNT($E$24:$E$452)-COUNT(E206:$E$452))</f>
        <v/>
      </c>
      <c r="C205" s="9"/>
      <c r="D205" s="9"/>
    </row>
    <row r="206" spans="2:4" hidden="1">
      <c r="B206" s="9" t="str">
        <f>IF(E206="","",COUNT($E$24:$E$452)-COUNT(E207:$E$452))</f>
        <v/>
      </c>
      <c r="C206" s="9"/>
      <c r="D206" s="9"/>
    </row>
    <row r="207" spans="2:4" hidden="1">
      <c r="B207" s="9" t="str">
        <f>IF(E207="","",COUNT($E$24:$E$452)-COUNT(E208:$E$452))</f>
        <v/>
      </c>
      <c r="C207" s="9"/>
      <c r="D207" s="9"/>
    </row>
    <row r="208" spans="2:4" hidden="1">
      <c r="B208" s="9" t="str">
        <f>IF(E208="","",COUNT($E$24:$E$452)-COUNT(E209:$E$452))</f>
        <v/>
      </c>
      <c r="C208" s="9"/>
      <c r="D208" s="9"/>
    </row>
    <row r="209" spans="2:4" hidden="1">
      <c r="B209" s="9" t="str">
        <f>IF(E209="","",COUNT($E$24:$E$452)-COUNT(E210:$E$452))</f>
        <v/>
      </c>
      <c r="C209" s="9"/>
      <c r="D209" s="9"/>
    </row>
    <row r="210" spans="2:4" hidden="1">
      <c r="B210" s="9" t="str">
        <f>IF(E210="","",COUNT($E$24:$E$452)-COUNT(E211:$E$452))</f>
        <v/>
      </c>
      <c r="C210" s="9"/>
      <c r="D210" s="9"/>
    </row>
    <row r="211" spans="2:4" hidden="1">
      <c r="B211" s="9" t="str">
        <f>IF(E211="","",COUNT($E$24:$E$452)-COUNT(E212:$E$452))</f>
        <v/>
      </c>
      <c r="C211" s="9"/>
      <c r="D211" s="9"/>
    </row>
    <row r="212" spans="2:4" hidden="1">
      <c r="B212" s="9" t="str">
        <f>IF(E212="","",COUNT($E$24:$E$452)-COUNT(E213:$E$452))</f>
        <v/>
      </c>
      <c r="C212" s="9"/>
      <c r="D212" s="9"/>
    </row>
    <row r="213" spans="2:4" hidden="1">
      <c r="B213" s="9" t="str">
        <f>IF(E213="","",COUNT($E$24:$E$452)-COUNT(E214:$E$452))</f>
        <v/>
      </c>
      <c r="C213" s="9"/>
      <c r="D213" s="9"/>
    </row>
    <row r="214" spans="2:4" hidden="1">
      <c r="B214" s="9" t="str">
        <f>IF(E214="","",COUNT($E$24:$E$452)-COUNT(E215:$E$452))</f>
        <v/>
      </c>
      <c r="C214" s="9"/>
      <c r="D214" s="9"/>
    </row>
    <row r="215" spans="2:4" hidden="1">
      <c r="B215" s="9" t="str">
        <f>IF(E215="","",COUNT($E$24:$E$452)-COUNT(E216:$E$452))</f>
        <v/>
      </c>
      <c r="C215" s="9"/>
      <c r="D215" s="9"/>
    </row>
    <row r="216" spans="2:4" hidden="1">
      <c r="B216" s="9" t="str">
        <f>IF(E216="","",COUNT($E$24:$E$452)-COUNT(E217:$E$452))</f>
        <v/>
      </c>
      <c r="C216" s="9"/>
      <c r="D216" s="9"/>
    </row>
    <row r="217" spans="2:4" hidden="1">
      <c r="B217" s="9" t="str">
        <f>IF(E217="","",COUNT($E$24:$E$452)-COUNT(E218:$E$452))</f>
        <v/>
      </c>
      <c r="C217" s="9"/>
      <c r="D217" s="9"/>
    </row>
    <row r="218" spans="2:4" hidden="1">
      <c r="B218" s="9" t="str">
        <f>IF(E218="","",COUNT($E$24:$E$452)-COUNT(E219:$E$452))</f>
        <v/>
      </c>
      <c r="C218" s="9"/>
      <c r="D218" s="9"/>
    </row>
    <row r="219" spans="2:4" hidden="1">
      <c r="B219" s="9" t="str">
        <f>IF(E219="","",COUNT($E$24:$E$452)-COUNT(E220:$E$452))</f>
        <v/>
      </c>
      <c r="C219" s="9"/>
      <c r="D219" s="9"/>
    </row>
    <row r="220" spans="2:4" hidden="1">
      <c r="B220" s="9" t="str">
        <f>IF(E220="","",COUNT($E$24:$E$452)-COUNT(E221:$E$452))</f>
        <v/>
      </c>
      <c r="C220" s="9"/>
      <c r="D220" s="9"/>
    </row>
    <row r="221" spans="2:4" hidden="1">
      <c r="B221" s="9" t="str">
        <f>IF(E221="","",COUNT($E$24:$E$452)-COUNT(E222:$E$452))</f>
        <v/>
      </c>
      <c r="C221" s="9"/>
      <c r="D221" s="9"/>
    </row>
    <row r="222" spans="2:4" hidden="1">
      <c r="B222" s="9" t="str">
        <f>IF(E222="","",COUNT($E$24:$E$452)-COUNT(E223:$E$452))</f>
        <v/>
      </c>
      <c r="C222" s="9"/>
      <c r="D222" s="9"/>
    </row>
    <row r="223" spans="2:4" hidden="1">
      <c r="B223" s="9" t="str">
        <f>IF(E223="","",COUNT($E$24:$E$452)-COUNT(E224:$E$452))</f>
        <v/>
      </c>
      <c r="C223" s="9"/>
      <c r="D223" s="9"/>
    </row>
    <row r="224" spans="2:4" hidden="1">
      <c r="B224" s="9" t="str">
        <f>IF(E224="","",COUNT($E$24:$E$452)-COUNT(E225:$E$452))</f>
        <v/>
      </c>
      <c r="C224" s="9"/>
      <c r="D224" s="9"/>
    </row>
    <row r="225" spans="2:4" hidden="1">
      <c r="B225" s="9" t="str">
        <f>IF(E225="","",COUNT($E$24:$E$452)-COUNT(E226:$E$452))</f>
        <v/>
      </c>
      <c r="C225" s="9"/>
      <c r="D225" s="9"/>
    </row>
    <row r="226" spans="2:4" hidden="1">
      <c r="B226" s="9" t="str">
        <f>IF(E226="","",COUNT($E$24:$E$452)-COUNT(E227:$E$452))</f>
        <v/>
      </c>
      <c r="C226" s="9"/>
      <c r="D226" s="9"/>
    </row>
    <row r="227" spans="2:4" hidden="1">
      <c r="B227" s="9" t="str">
        <f>IF(E227="","",COUNT($E$24:$E$452)-COUNT(E228:$E$452))</f>
        <v/>
      </c>
      <c r="C227" s="9"/>
      <c r="D227" s="9"/>
    </row>
    <row r="228" spans="2:4" hidden="1">
      <c r="B228" s="9" t="str">
        <f>IF(E228="","",COUNT($E$24:$E$452)-COUNT(E229:$E$452))</f>
        <v/>
      </c>
      <c r="C228" s="9"/>
      <c r="D228" s="9"/>
    </row>
    <row r="229" spans="2:4" hidden="1">
      <c r="B229" s="9" t="str">
        <f>IF(E229="","",COUNT($E$24:$E$452)-COUNT(E230:$E$452))</f>
        <v/>
      </c>
      <c r="C229" s="9"/>
      <c r="D229" s="9"/>
    </row>
    <row r="230" spans="2:4" hidden="1">
      <c r="B230" s="9" t="str">
        <f>IF(E230="","",COUNT($E$24:$E$452)-COUNT(E231:$E$452))</f>
        <v/>
      </c>
      <c r="C230" s="9"/>
      <c r="D230" s="9"/>
    </row>
    <row r="231" spans="2:4" hidden="1">
      <c r="B231" s="9" t="str">
        <f>IF(E231="","",COUNT($E$24:$E$452)-COUNT(E232:$E$452))</f>
        <v/>
      </c>
      <c r="C231" s="9"/>
      <c r="D231" s="9"/>
    </row>
    <row r="232" spans="2:4" hidden="1">
      <c r="B232" s="9" t="str">
        <f>IF(E232="","",COUNT($E$24:$E$452)-COUNT(E233:$E$452))</f>
        <v/>
      </c>
      <c r="C232" s="9"/>
      <c r="D232" s="9"/>
    </row>
    <row r="233" spans="2:4" hidden="1">
      <c r="B233" s="9" t="str">
        <f>IF(E233="","",COUNT($E$24:$E$452)-COUNT(E234:$E$452))</f>
        <v/>
      </c>
      <c r="C233" s="9"/>
      <c r="D233" s="9"/>
    </row>
    <row r="234" spans="2:4" hidden="1">
      <c r="B234" s="9" t="str">
        <f>IF(E234="","",COUNT($E$24:$E$452)-COUNT(E235:$E$452))</f>
        <v/>
      </c>
      <c r="C234" s="9"/>
      <c r="D234" s="9"/>
    </row>
    <row r="235" spans="2:4" hidden="1">
      <c r="B235" s="9" t="str">
        <f>IF(E235="","",COUNT($E$24:$E$452)-COUNT(E236:$E$452))</f>
        <v/>
      </c>
      <c r="C235" s="9"/>
      <c r="D235" s="9"/>
    </row>
    <row r="236" spans="2:4" hidden="1">
      <c r="B236" s="9" t="str">
        <f>IF(E236="","",COUNT($E$24:$E$452)-COUNT(E237:$E$452))</f>
        <v/>
      </c>
      <c r="C236" s="9"/>
      <c r="D236" s="9"/>
    </row>
    <row r="237" spans="2:4" hidden="1">
      <c r="B237" s="9" t="str">
        <f>IF(E237="","",COUNT($E$24:$E$452)-COUNT(E238:$E$452))</f>
        <v/>
      </c>
      <c r="C237" s="9"/>
      <c r="D237" s="9"/>
    </row>
    <row r="238" spans="2:4" hidden="1">
      <c r="B238" s="9" t="str">
        <f>IF(E238="","",COUNT($E$24:$E$452)-COUNT(E239:$E$452))</f>
        <v/>
      </c>
      <c r="C238" s="9"/>
      <c r="D238" s="9"/>
    </row>
    <row r="239" spans="2:4" hidden="1">
      <c r="B239" s="9" t="str">
        <f>IF(E239="","",COUNT($E$24:$E$452)-COUNT(E240:$E$452))</f>
        <v/>
      </c>
      <c r="C239" s="9"/>
      <c r="D239" s="9"/>
    </row>
    <row r="240" spans="2:4" hidden="1">
      <c r="B240" s="9" t="str">
        <f>IF(E240="","",COUNT($E$24:$E$452)-COUNT(E241:$E$452))</f>
        <v/>
      </c>
      <c r="C240" s="9"/>
      <c r="D240" s="9"/>
    </row>
    <row r="241" spans="2:4" hidden="1">
      <c r="B241" s="9" t="str">
        <f>IF(E241="","",COUNT($E$24:$E$452)-COUNT(E242:$E$452))</f>
        <v/>
      </c>
      <c r="C241" s="9"/>
      <c r="D241" s="9"/>
    </row>
    <row r="242" spans="2:4" hidden="1">
      <c r="B242" s="9" t="str">
        <f>IF(E242="","",COUNT($E$24:$E$452)-COUNT(E243:$E$452))</f>
        <v/>
      </c>
      <c r="C242" s="9"/>
      <c r="D242" s="9"/>
    </row>
    <row r="243" spans="2:4" hidden="1">
      <c r="B243" s="9" t="str">
        <f>IF(E243="","",COUNT($E$24:$E$452)-COUNT(E244:$E$452))</f>
        <v/>
      </c>
      <c r="C243" s="9"/>
      <c r="D243" s="9"/>
    </row>
    <row r="244" spans="2:4" hidden="1">
      <c r="B244" s="9" t="str">
        <f>IF(E244="","",COUNT($E$24:$E$452)-COUNT(E245:$E$452))</f>
        <v/>
      </c>
      <c r="C244" s="9"/>
      <c r="D244" s="9"/>
    </row>
    <row r="245" spans="2:4" hidden="1">
      <c r="B245" s="9" t="str">
        <f>IF(E245="","",COUNT($E$24:$E$452)-COUNT(E246:$E$452))</f>
        <v/>
      </c>
      <c r="C245" s="9"/>
      <c r="D245" s="9"/>
    </row>
    <row r="246" spans="2:4" hidden="1">
      <c r="B246" s="9" t="str">
        <f>IF(E246="","",COUNT($E$24:$E$452)-COUNT(E247:$E$452))</f>
        <v/>
      </c>
      <c r="C246" s="9"/>
      <c r="D246" s="9"/>
    </row>
    <row r="247" spans="2:4" hidden="1">
      <c r="B247" s="9" t="str">
        <f>IF(E247="","",COUNT($E$24:$E$452)-COUNT(E248:$E$452))</f>
        <v/>
      </c>
      <c r="C247" s="9"/>
      <c r="D247" s="9"/>
    </row>
    <row r="248" spans="2:4" hidden="1">
      <c r="B248" s="9" t="str">
        <f>IF(E248="","",COUNT($E$24:$E$452)-COUNT(E249:$E$452))</f>
        <v/>
      </c>
      <c r="C248" s="9"/>
      <c r="D248" s="9"/>
    </row>
    <row r="249" spans="2:4" hidden="1">
      <c r="B249" s="9" t="str">
        <f>IF(E249="","",COUNT($E$24:$E$452)-COUNT(E250:$E$452))</f>
        <v/>
      </c>
      <c r="C249" s="9"/>
      <c r="D249" s="9"/>
    </row>
    <row r="250" spans="2:4" hidden="1">
      <c r="B250" s="9" t="str">
        <f>IF(E250="","",COUNT($E$24:$E$452)-COUNT(E251:$E$452))</f>
        <v/>
      </c>
      <c r="C250" s="9"/>
      <c r="D250" s="9"/>
    </row>
    <row r="251" spans="2:4" hidden="1">
      <c r="B251" s="9" t="str">
        <f>IF(E251="","",COUNT($E$24:$E$452)-COUNT(E252:$E$452))</f>
        <v/>
      </c>
      <c r="C251" s="9"/>
      <c r="D251" s="9"/>
    </row>
    <row r="252" spans="2:4" hidden="1">
      <c r="B252" s="9" t="str">
        <f>IF(E252="","",COUNT($E$24:$E$452)-COUNT(E253:$E$452))</f>
        <v/>
      </c>
      <c r="C252" s="9"/>
      <c r="D252" s="9"/>
    </row>
    <row r="253" spans="2:4" hidden="1">
      <c r="B253" s="9" t="str">
        <f>IF(E253="","",COUNT($E$24:$E$452)-COUNT(E254:$E$452))</f>
        <v/>
      </c>
      <c r="C253" s="9"/>
      <c r="D253" s="9"/>
    </row>
    <row r="254" spans="2:4" hidden="1">
      <c r="B254" s="9" t="str">
        <f>IF(E254="","",COUNT($E$24:$E$452)-COUNT(E255:$E$452))</f>
        <v/>
      </c>
      <c r="C254" s="9"/>
      <c r="D254" s="9"/>
    </row>
    <row r="255" spans="2:4" hidden="1">
      <c r="B255" s="9" t="str">
        <f>IF(E255="","",COUNT($E$24:$E$452)-COUNT(E256:$E$452))</f>
        <v/>
      </c>
      <c r="C255" s="9"/>
      <c r="D255" s="9"/>
    </row>
    <row r="256" spans="2:4" hidden="1">
      <c r="B256" s="9" t="str">
        <f>IF(E256="","",COUNT($E$24:$E$452)-COUNT(E257:$E$452))</f>
        <v/>
      </c>
      <c r="C256" s="9"/>
      <c r="D256" s="9"/>
    </row>
    <row r="257" spans="2:4" hidden="1">
      <c r="B257" s="9" t="str">
        <f>IF(E257="","",COUNT($E$24:$E$452)-COUNT(E258:$E$452))</f>
        <v/>
      </c>
      <c r="C257" s="9"/>
      <c r="D257" s="9"/>
    </row>
    <row r="258" spans="2:4" hidden="1">
      <c r="B258" s="9" t="str">
        <f>IF(E258="","",COUNT($E$24:$E$452)-COUNT(E259:$E$452))</f>
        <v/>
      </c>
      <c r="C258" s="9"/>
      <c r="D258" s="9"/>
    </row>
    <row r="259" spans="2:4" hidden="1">
      <c r="B259" s="9" t="str">
        <f>IF(E259="","",COUNT($E$24:$E$452)-COUNT(E260:$E$452))</f>
        <v/>
      </c>
      <c r="C259" s="9"/>
      <c r="D259" s="9"/>
    </row>
    <row r="260" spans="2:4" hidden="1">
      <c r="B260" s="9" t="str">
        <f>IF(E260="","",COUNT($E$24:$E$452)-COUNT(E261:$E$452))</f>
        <v/>
      </c>
      <c r="C260" s="9"/>
      <c r="D260" s="9"/>
    </row>
    <row r="261" spans="2:4" hidden="1">
      <c r="B261" s="9" t="str">
        <f>IF(E261="","",COUNT($E$24:$E$452)-COUNT(E262:$E$452))</f>
        <v/>
      </c>
      <c r="C261" s="9"/>
      <c r="D261" s="9"/>
    </row>
    <row r="262" spans="2:4" hidden="1">
      <c r="B262" s="9" t="str">
        <f>IF(E262="","",COUNT($E$24:$E$452)-COUNT(E263:$E$452))</f>
        <v/>
      </c>
      <c r="C262" s="9"/>
      <c r="D262" s="9"/>
    </row>
    <row r="263" spans="2:4" hidden="1">
      <c r="B263" s="9" t="str">
        <f>IF(E263="","",COUNT($E$24:$E$452)-COUNT(E264:$E$452))</f>
        <v/>
      </c>
      <c r="C263" s="9"/>
      <c r="D263" s="9"/>
    </row>
    <row r="264" spans="2:4" hidden="1">
      <c r="B264" s="9" t="str">
        <f>IF(E264="","",COUNT($E$24:$E$452)-COUNT(E265:$E$452))</f>
        <v/>
      </c>
      <c r="C264" s="9"/>
      <c r="D264" s="9"/>
    </row>
    <row r="265" spans="2:4" hidden="1">
      <c r="B265" s="9" t="str">
        <f>IF(E265="","",COUNT($E$24:$E$452)-COUNT(E266:$E$452))</f>
        <v/>
      </c>
      <c r="C265" s="9"/>
      <c r="D265" s="9"/>
    </row>
    <row r="266" spans="2:4" hidden="1">
      <c r="B266" s="9" t="str">
        <f>IF(E266="","",COUNT($E$24:$E$452)-COUNT(E267:$E$452))</f>
        <v/>
      </c>
      <c r="C266" s="9"/>
      <c r="D266" s="9"/>
    </row>
    <row r="267" spans="2:4" hidden="1">
      <c r="B267" s="9" t="str">
        <f>IF(E267="","",COUNT($E$24:$E$452)-COUNT(E268:$E$452))</f>
        <v/>
      </c>
      <c r="C267" s="9"/>
      <c r="D267" s="9"/>
    </row>
    <row r="268" spans="2:4" hidden="1">
      <c r="B268" s="9" t="str">
        <f>IF(E268="","",COUNT($E$24:$E$452)-COUNT(E269:$E$452))</f>
        <v/>
      </c>
      <c r="C268" s="9"/>
      <c r="D268" s="9"/>
    </row>
    <row r="269" spans="2:4" hidden="1">
      <c r="B269" s="9" t="str">
        <f>IF(E269="","",COUNT($E$24:$E$452)-COUNT(E270:$E$452))</f>
        <v/>
      </c>
      <c r="C269" s="9"/>
      <c r="D269" s="9"/>
    </row>
    <row r="270" spans="2:4" hidden="1">
      <c r="B270" s="9" t="str">
        <f>IF(E270="","",COUNT($E$24:$E$452)-COUNT(E271:$E$452))</f>
        <v/>
      </c>
      <c r="C270" s="9"/>
      <c r="D270" s="9"/>
    </row>
    <row r="271" spans="2:4" hidden="1">
      <c r="B271" s="9" t="str">
        <f>IF(E271="","",COUNT($E$24:$E$452)-COUNT(E272:$E$452))</f>
        <v/>
      </c>
      <c r="C271" s="9"/>
      <c r="D271" s="9"/>
    </row>
    <row r="272" spans="2:4" hidden="1">
      <c r="B272" s="9" t="str">
        <f>IF(E272="","",COUNT($E$24:$E$452)-COUNT(E273:$E$452))</f>
        <v/>
      </c>
      <c r="C272" s="9"/>
      <c r="D272" s="9"/>
    </row>
    <row r="273" spans="2:4" hidden="1">
      <c r="B273" s="9" t="str">
        <f>IF(E273="","",COUNT($E$24:$E$452)-COUNT(E274:$E$452))</f>
        <v/>
      </c>
      <c r="C273" s="9"/>
      <c r="D273" s="9"/>
    </row>
    <row r="274" spans="2:4" hidden="1">
      <c r="B274" s="9" t="str">
        <f>IF(E274="","",COUNT($E$24:$E$452)-COUNT(E275:$E$452))</f>
        <v/>
      </c>
      <c r="C274" s="9"/>
      <c r="D274" s="9"/>
    </row>
    <row r="275" spans="2:4" hidden="1">
      <c r="B275" s="9" t="str">
        <f>IF(E275="","",COUNT($E$24:$E$452)-COUNT(E276:$E$452))</f>
        <v/>
      </c>
      <c r="C275" s="9"/>
      <c r="D275" s="9"/>
    </row>
    <row r="276" spans="2:4" hidden="1">
      <c r="B276" s="9" t="str">
        <f>IF(E276="","",COUNT($E$24:$E$452)-COUNT(E277:$E$452))</f>
        <v/>
      </c>
      <c r="C276" s="9"/>
      <c r="D276" s="9"/>
    </row>
    <row r="277" spans="2:4" hidden="1">
      <c r="B277" s="9" t="str">
        <f>IF(E277="","",COUNT($E$24:$E$452)-COUNT(E278:$E$452))</f>
        <v/>
      </c>
      <c r="C277" s="9"/>
      <c r="D277" s="9"/>
    </row>
    <row r="278" spans="2:4" hidden="1">
      <c r="B278" s="9" t="str">
        <f>IF(E278="","",COUNT($E$24:$E$452)-COUNT(E279:$E$452))</f>
        <v/>
      </c>
      <c r="C278" s="9"/>
      <c r="D278" s="9"/>
    </row>
    <row r="279" spans="2:4" hidden="1">
      <c r="B279" s="9" t="str">
        <f>IF(E279="","",COUNT($E$24:$E$452)-COUNT(E280:$E$452))</f>
        <v/>
      </c>
      <c r="C279" s="9"/>
      <c r="D279" s="9"/>
    </row>
    <row r="280" spans="2:4" hidden="1">
      <c r="B280" s="9" t="str">
        <f>IF(E280="","",COUNT($E$24:$E$452)-COUNT(E281:$E$452))</f>
        <v/>
      </c>
      <c r="C280" s="9"/>
      <c r="D280" s="9"/>
    </row>
    <row r="281" spans="2:4" hidden="1">
      <c r="B281" s="9" t="str">
        <f>IF(E281="","",COUNT($E$24:$E$452)-COUNT(E282:$E$452))</f>
        <v/>
      </c>
      <c r="C281" s="9"/>
      <c r="D281" s="9"/>
    </row>
    <row r="282" spans="2:4" hidden="1">
      <c r="B282" s="9" t="str">
        <f>IF(E282="","",COUNT($E$24:$E$452)-COUNT(E283:$E$452))</f>
        <v/>
      </c>
      <c r="C282" s="9"/>
      <c r="D282" s="9"/>
    </row>
    <row r="283" spans="2:4" hidden="1">
      <c r="B283" s="9" t="str">
        <f>IF(E283="","",COUNT($E$24:$E$452)-COUNT(E284:$E$452))</f>
        <v/>
      </c>
      <c r="C283" s="9"/>
      <c r="D283" s="9"/>
    </row>
    <row r="284" spans="2:4" hidden="1">
      <c r="B284" s="9" t="str">
        <f>IF(E284="","",COUNT($E$24:$E$452)-COUNT(E285:$E$452))</f>
        <v/>
      </c>
      <c r="C284" s="9"/>
      <c r="D284" s="9"/>
    </row>
    <row r="285" spans="2:4" hidden="1">
      <c r="B285" s="9" t="str">
        <f>IF(E285="","",COUNT($E$24:$E$452)-COUNT(E286:$E$452))</f>
        <v/>
      </c>
      <c r="C285" s="9"/>
      <c r="D285" s="9"/>
    </row>
    <row r="286" spans="2:4" hidden="1">
      <c r="B286" s="9" t="str">
        <f>IF(E286="","",COUNT($E$24:$E$452)-COUNT(E287:$E$452))</f>
        <v/>
      </c>
      <c r="C286" s="9"/>
      <c r="D286" s="9"/>
    </row>
    <row r="287" spans="2:4" hidden="1">
      <c r="B287" s="9" t="str">
        <f>IF(E287="","",COUNT($E$24:$E$452)-COUNT(E288:$E$452))</f>
        <v/>
      </c>
      <c r="C287" s="9"/>
      <c r="D287" s="9"/>
    </row>
    <row r="288" spans="2:4" hidden="1">
      <c r="B288" s="9" t="str">
        <f>IF(E288="","",COUNT($E$24:$E$452)-COUNT(E289:$E$452))</f>
        <v/>
      </c>
      <c r="C288" s="9"/>
      <c r="D288" s="9"/>
    </row>
    <row r="289" spans="2:4" hidden="1">
      <c r="B289" s="9" t="str">
        <f>IF(E289="","",COUNT($E$24:$E$452)-COUNT(E290:$E$452))</f>
        <v/>
      </c>
      <c r="C289" s="9"/>
      <c r="D289" s="9"/>
    </row>
    <row r="290" spans="2:4" hidden="1">
      <c r="B290" s="9" t="str">
        <f>IF(E290="","",COUNT($E$24:$E$452)-COUNT(E291:$E$452))</f>
        <v/>
      </c>
      <c r="C290" s="9"/>
      <c r="D290" s="9"/>
    </row>
    <row r="291" spans="2:4" hidden="1">
      <c r="B291" s="9" t="str">
        <f>IF(E291="","",COUNT($E$24:$E$452)-COUNT(E292:$E$452))</f>
        <v/>
      </c>
      <c r="C291" s="9"/>
      <c r="D291" s="9"/>
    </row>
    <row r="292" spans="2:4" hidden="1">
      <c r="B292" s="9" t="str">
        <f>IF(E292="","",COUNT($E$24:$E$452)-COUNT(E293:$E$452))</f>
        <v/>
      </c>
      <c r="C292" s="9"/>
      <c r="D292" s="9"/>
    </row>
    <row r="293" spans="2:4" hidden="1">
      <c r="B293" s="9" t="str">
        <f>IF(E293="","",COUNT($E$24:$E$452)-COUNT(E294:$E$452))</f>
        <v/>
      </c>
      <c r="C293" s="9"/>
      <c r="D293" s="9"/>
    </row>
    <row r="294" spans="2:4" hidden="1">
      <c r="B294" s="9" t="str">
        <f>IF(E294="","",COUNT($E$24:$E$452)-COUNT(E295:$E$452))</f>
        <v/>
      </c>
      <c r="C294" s="9"/>
      <c r="D294" s="9"/>
    </row>
    <row r="295" spans="2:4" hidden="1">
      <c r="B295" s="9" t="str">
        <f>IF(E295="","",COUNT($E$24:$E$452)-COUNT(E296:$E$452))</f>
        <v/>
      </c>
      <c r="C295" s="9"/>
      <c r="D295" s="9"/>
    </row>
    <row r="296" spans="2:4" hidden="1">
      <c r="B296" s="9" t="str">
        <f>IF(E296="","",COUNT($E$24:$E$452)-COUNT(E297:$E$452))</f>
        <v/>
      </c>
      <c r="C296" s="9"/>
      <c r="D296" s="9"/>
    </row>
    <row r="297" spans="2:4" hidden="1">
      <c r="B297" s="9" t="str">
        <f>IF(E297="","",COUNT($E$24:$E$452)-COUNT(E298:$E$452))</f>
        <v/>
      </c>
      <c r="C297" s="9"/>
      <c r="D297" s="9"/>
    </row>
    <row r="298" spans="2:4" hidden="1">
      <c r="B298" s="9" t="str">
        <f>IF(E298="","",COUNT($E$24:$E$452)-COUNT(E299:$E$452))</f>
        <v/>
      </c>
      <c r="C298" s="9"/>
      <c r="D298" s="9"/>
    </row>
    <row r="299" spans="2:4" hidden="1">
      <c r="B299" s="9" t="str">
        <f>IF(E299="","",COUNT($E$24:$E$452)-COUNT(E300:$E$452))</f>
        <v/>
      </c>
      <c r="C299" s="9"/>
      <c r="D299" s="9"/>
    </row>
    <row r="300" spans="2:4" hidden="1">
      <c r="B300" s="9" t="str">
        <f>IF(E300="","",COUNT($E$24:$E$452)-COUNT(E301:$E$452))</f>
        <v/>
      </c>
      <c r="C300" s="9"/>
      <c r="D300" s="9"/>
    </row>
    <row r="301" spans="2:4" hidden="1">
      <c r="B301" s="9" t="str">
        <f>IF(E301="","",COUNT($E$24:$E$452)-COUNT(E302:$E$452))</f>
        <v/>
      </c>
      <c r="C301" s="9"/>
      <c r="D301" s="9"/>
    </row>
    <row r="302" spans="2:4" hidden="1">
      <c r="B302" s="9" t="str">
        <f>IF(E302="","",COUNT($E$24:$E$452)-COUNT(E303:$E$452))</f>
        <v/>
      </c>
      <c r="C302" s="9"/>
      <c r="D302" s="9"/>
    </row>
    <row r="303" spans="2:4" hidden="1">
      <c r="B303" s="9" t="str">
        <f>IF(E303="","",COUNT($E$24:$E$452)-COUNT(E304:$E$452))</f>
        <v/>
      </c>
      <c r="C303" s="9"/>
      <c r="D303" s="9"/>
    </row>
    <row r="304" spans="2:4" hidden="1">
      <c r="B304" s="9" t="str">
        <f>IF(E304="","",COUNT($E$24:$E$452)-COUNT(E305:$E$452))</f>
        <v/>
      </c>
      <c r="C304" s="9"/>
      <c r="D304" s="9"/>
    </row>
    <row r="305" spans="2:4" hidden="1">
      <c r="B305" s="9" t="str">
        <f>IF(E305="","",COUNT($E$24:$E$452)-COUNT(E306:$E$452))</f>
        <v/>
      </c>
      <c r="C305" s="9"/>
      <c r="D305" s="9"/>
    </row>
    <row r="306" spans="2:4" hidden="1">
      <c r="B306" s="9" t="str">
        <f>IF(E306="","",COUNT($E$24:$E$452)-COUNT(E307:$E$452))</f>
        <v/>
      </c>
      <c r="C306" s="9"/>
      <c r="D306" s="9"/>
    </row>
    <row r="307" spans="2:4" hidden="1">
      <c r="B307" s="9" t="str">
        <f>IF(E307="","",COUNT($E$24:$E$452)-COUNT(E308:$E$452))</f>
        <v/>
      </c>
      <c r="C307" s="9"/>
      <c r="D307" s="9"/>
    </row>
    <row r="308" spans="2:4" hidden="1">
      <c r="B308" s="9" t="str">
        <f>IF(E308="","",COUNT($E$24:$E$452)-COUNT(E309:$E$452))</f>
        <v/>
      </c>
      <c r="C308" s="9"/>
      <c r="D308" s="9"/>
    </row>
    <row r="309" spans="2:4" hidden="1">
      <c r="B309" s="9" t="str">
        <f>IF(E309="","",COUNT($E$24:$E$452)-COUNT(E310:$E$452))</f>
        <v/>
      </c>
      <c r="C309" s="9"/>
      <c r="D309" s="9"/>
    </row>
    <row r="310" spans="2:4" hidden="1">
      <c r="B310" s="9" t="str">
        <f>IF(E310="","",COUNT($E$24:$E$452)-COUNT(E311:$E$452))</f>
        <v/>
      </c>
      <c r="C310" s="9"/>
      <c r="D310" s="9"/>
    </row>
    <row r="311" spans="2:4" hidden="1">
      <c r="B311" s="9" t="str">
        <f>IF(E311="","",COUNT($E$24:$E$452)-COUNT(E312:$E$452))</f>
        <v/>
      </c>
      <c r="C311" s="9"/>
      <c r="D311" s="9"/>
    </row>
    <row r="312" spans="2:4" hidden="1">
      <c r="B312" s="9" t="str">
        <f>IF(E312="","",COUNT($E$24:$E$452)-COUNT(E313:$E$452))</f>
        <v/>
      </c>
      <c r="C312" s="9"/>
      <c r="D312" s="9"/>
    </row>
    <row r="313" spans="2:4" hidden="1">
      <c r="B313" s="9" t="str">
        <f>IF(E313="","",COUNT($E$24:$E$452)-COUNT(E314:$E$452))</f>
        <v/>
      </c>
      <c r="C313" s="9"/>
      <c r="D313" s="9"/>
    </row>
    <row r="314" spans="2:4" hidden="1">
      <c r="B314" s="9" t="str">
        <f>IF(E314="","",COUNT($E$24:$E$452)-COUNT(E315:$E$452))</f>
        <v/>
      </c>
      <c r="C314" s="9"/>
      <c r="D314" s="9"/>
    </row>
    <row r="315" spans="2:4" hidden="1">
      <c r="B315" s="9" t="str">
        <f>IF(E315="","",COUNT($E$24:$E$452)-COUNT(E316:$E$452))</f>
        <v/>
      </c>
      <c r="C315" s="9"/>
      <c r="D315" s="9"/>
    </row>
    <row r="316" spans="2:4" hidden="1">
      <c r="B316" s="9" t="str">
        <f>IF(E316="","",COUNT($E$24:$E$452)-COUNT(E317:$E$452))</f>
        <v/>
      </c>
      <c r="C316" s="9"/>
      <c r="D316" s="9"/>
    </row>
    <row r="317" spans="2:4" hidden="1">
      <c r="B317" s="9" t="str">
        <f>IF(E317="","",COUNT($E$24:$E$452)-COUNT(E318:$E$452))</f>
        <v/>
      </c>
      <c r="C317" s="9"/>
      <c r="D317" s="9"/>
    </row>
    <row r="318" spans="2:4" hidden="1">
      <c r="B318" s="9" t="str">
        <f>IF(E318="","",COUNT($E$24:$E$452)-COUNT(E319:$E$452))</f>
        <v/>
      </c>
      <c r="C318" s="9"/>
      <c r="D318" s="9"/>
    </row>
    <row r="319" spans="2:4" hidden="1">
      <c r="B319" s="9" t="str">
        <f>IF(E319="","",COUNT($E$24:$E$452)-COUNT(E320:$E$452))</f>
        <v/>
      </c>
      <c r="C319" s="9"/>
      <c r="D319" s="9"/>
    </row>
    <row r="320" spans="2:4" hidden="1">
      <c r="B320" s="9" t="str">
        <f>IF(E320="","",COUNT($E$24:$E$452)-COUNT(E321:$E$452))</f>
        <v/>
      </c>
      <c r="C320" s="9"/>
      <c r="D320" s="9"/>
    </row>
    <row r="321" spans="2:4" hidden="1">
      <c r="B321" s="9" t="str">
        <f>IF(E321="","",COUNT($E$24:$E$452)-COUNT(E322:$E$452))</f>
        <v/>
      </c>
      <c r="C321" s="9"/>
      <c r="D321" s="9"/>
    </row>
    <row r="322" spans="2:4" hidden="1">
      <c r="B322" s="9" t="str">
        <f>IF(E322="","",COUNT($E$24:$E$452)-COUNT(E323:$E$452))</f>
        <v/>
      </c>
      <c r="C322" s="9"/>
      <c r="D322" s="9"/>
    </row>
    <row r="323" spans="2:4" hidden="1">
      <c r="B323" s="9" t="str">
        <f>IF(E323="","",COUNT($E$24:$E$452)-COUNT(E324:$E$452))</f>
        <v/>
      </c>
      <c r="C323" s="9"/>
      <c r="D323" s="9"/>
    </row>
    <row r="324" spans="2:4" hidden="1">
      <c r="B324" s="9" t="str">
        <f>IF(E324="","",COUNT($E$24:$E$452)-COUNT(E325:$E$452))</f>
        <v/>
      </c>
      <c r="C324" s="9"/>
      <c r="D324" s="9"/>
    </row>
    <row r="325" spans="2:4" hidden="1">
      <c r="B325" s="9" t="str">
        <f>IF(E325="","",COUNT($E$24:$E$452)-COUNT(E326:$E$452))</f>
        <v/>
      </c>
      <c r="C325" s="9"/>
      <c r="D325" s="9"/>
    </row>
    <row r="326" spans="2:4" hidden="1">
      <c r="B326" s="9" t="str">
        <f>IF(E326="","",COUNT($E$24:$E$452)-COUNT(E327:$E$452))</f>
        <v/>
      </c>
      <c r="C326" s="9"/>
      <c r="D326" s="9"/>
    </row>
    <row r="327" spans="2:4" hidden="1">
      <c r="B327" s="9" t="str">
        <f>IF(E327="","",COUNT($E$24:$E$452)-COUNT(E328:$E$452))</f>
        <v/>
      </c>
      <c r="C327" s="9"/>
      <c r="D327" s="9"/>
    </row>
    <row r="328" spans="2:4" hidden="1">
      <c r="B328" s="9" t="str">
        <f>IF(E328="","",COUNT($E$24:$E$452)-COUNT(E329:$E$452))</f>
        <v/>
      </c>
      <c r="C328" s="9"/>
      <c r="D328" s="9"/>
    </row>
    <row r="329" spans="2:4" hidden="1">
      <c r="B329" s="9" t="str">
        <f>IF(E329="","",COUNT($E$24:$E$452)-COUNT(E330:$E$452))</f>
        <v/>
      </c>
      <c r="C329" s="9"/>
      <c r="D329" s="9"/>
    </row>
    <row r="330" spans="2:4" hidden="1">
      <c r="B330" s="9" t="str">
        <f>IF(E330="","",COUNT($E$24:$E$452)-COUNT(E331:$E$452))</f>
        <v/>
      </c>
      <c r="C330" s="9"/>
      <c r="D330" s="9"/>
    </row>
    <row r="331" spans="2:4" hidden="1">
      <c r="B331" s="9" t="str">
        <f>IF(E331="","",COUNT($E$24:$E$452)-COUNT(E332:$E$452))</f>
        <v/>
      </c>
      <c r="C331" s="9"/>
      <c r="D331" s="9"/>
    </row>
    <row r="332" spans="2:4" hidden="1">
      <c r="B332" s="9" t="str">
        <f>IF(E332="","",COUNT($E$24:$E$452)-COUNT(E333:$E$452))</f>
        <v/>
      </c>
      <c r="C332" s="9"/>
      <c r="D332" s="9"/>
    </row>
    <row r="333" spans="2:4" hidden="1">
      <c r="B333" s="9" t="str">
        <f>IF(E333="","",COUNT($E$24:$E$452)-COUNT(E334:$E$452))</f>
        <v/>
      </c>
      <c r="C333" s="9"/>
      <c r="D333" s="9"/>
    </row>
    <row r="334" spans="2:4" hidden="1">
      <c r="B334" s="9" t="str">
        <f>IF(E334="","",COUNT($E$24:$E$452)-COUNT(E335:$E$452))</f>
        <v/>
      </c>
      <c r="C334" s="9"/>
      <c r="D334" s="9"/>
    </row>
    <row r="335" spans="2:4" hidden="1">
      <c r="B335" s="9" t="str">
        <f>IF(E335="","",COUNT($E$24:$E$452)-COUNT(E336:$E$452))</f>
        <v/>
      </c>
      <c r="C335" s="9"/>
      <c r="D335" s="9"/>
    </row>
    <row r="336" spans="2:4" hidden="1">
      <c r="B336" s="9" t="str">
        <f>IF(E336="","",COUNT($E$24:$E$452)-COUNT(E337:$E$452))</f>
        <v/>
      </c>
      <c r="C336" s="9"/>
      <c r="D336" s="9"/>
    </row>
    <row r="337" spans="2:4" hidden="1">
      <c r="B337" s="9" t="str">
        <f>IF(E337="","",COUNT($E$24:$E$452)-COUNT(E338:$E$452))</f>
        <v/>
      </c>
      <c r="C337" s="9"/>
      <c r="D337" s="9"/>
    </row>
    <row r="338" spans="2:4" hidden="1">
      <c r="B338" s="9" t="str">
        <f>IF(E338="","",COUNT($E$24:$E$452)-COUNT(E339:$E$452))</f>
        <v/>
      </c>
      <c r="C338" s="9"/>
      <c r="D338" s="9"/>
    </row>
    <row r="339" spans="2:4" hidden="1">
      <c r="B339" s="9" t="str">
        <f>IF(E339="","",COUNT($E$24:$E$452)-COUNT(E340:$E$452))</f>
        <v/>
      </c>
      <c r="C339" s="9"/>
      <c r="D339" s="9"/>
    </row>
    <row r="340" spans="2:4" hidden="1">
      <c r="B340" s="9" t="str">
        <f>IF(E340="","",COUNT($E$24:$E$452)-COUNT(E341:$E$452))</f>
        <v/>
      </c>
      <c r="C340" s="9"/>
      <c r="D340" s="9"/>
    </row>
    <row r="341" spans="2:4" hidden="1">
      <c r="B341" s="9" t="str">
        <f>IF(E341="","",COUNT($E$24:$E$452)-COUNT(E342:$E$452))</f>
        <v/>
      </c>
      <c r="C341" s="9"/>
      <c r="D341" s="9"/>
    </row>
    <row r="342" spans="2:4" hidden="1">
      <c r="B342" s="9" t="str">
        <f>IF(E342="","",COUNT($E$24:$E$452)-COUNT(E343:$E$452))</f>
        <v/>
      </c>
      <c r="C342" s="9"/>
      <c r="D342" s="9"/>
    </row>
    <row r="343" spans="2:4" hidden="1">
      <c r="B343" s="9" t="str">
        <f>IF(E343="","",COUNT($E$24:$E$452)-COUNT(E344:$E$452))</f>
        <v/>
      </c>
      <c r="C343" s="9"/>
      <c r="D343" s="9"/>
    </row>
    <row r="344" spans="2:4" hidden="1">
      <c r="B344" s="9" t="str">
        <f>IF(E344="","",COUNT($E$24:$E$452)-COUNT(E345:$E$452))</f>
        <v/>
      </c>
      <c r="C344" s="9"/>
      <c r="D344" s="9"/>
    </row>
    <row r="345" spans="2:4" hidden="1">
      <c r="B345" s="9" t="str">
        <f>IF(E345="","",COUNT($E$24:$E$452)-COUNT(E346:$E$452))</f>
        <v/>
      </c>
      <c r="C345" s="9"/>
      <c r="D345" s="9"/>
    </row>
    <row r="346" spans="2:4" hidden="1">
      <c r="B346" s="9" t="str">
        <f>IF(E346="","",COUNT($E$24:$E$452)-COUNT(E347:$E$452))</f>
        <v/>
      </c>
      <c r="C346" s="9"/>
      <c r="D346" s="9"/>
    </row>
    <row r="347" spans="2:4" hidden="1">
      <c r="B347" s="9" t="str">
        <f>IF(E347="","",COUNT($E$24:$E$452)-COUNT(E348:$E$452))</f>
        <v/>
      </c>
      <c r="C347" s="9"/>
      <c r="D347" s="9"/>
    </row>
    <row r="348" spans="2:4" hidden="1">
      <c r="B348" s="9" t="str">
        <f>IF(E348="","",COUNT($E$24:$E$452)-COUNT(E349:$E$452))</f>
        <v/>
      </c>
      <c r="C348" s="9"/>
      <c r="D348" s="9"/>
    </row>
    <row r="349" spans="2:4" hidden="1">
      <c r="B349" s="9" t="str">
        <f>IF(E349="","",COUNT($E$24:$E$452)-COUNT(E350:$E$452))</f>
        <v/>
      </c>
      <c r="C349" s="9"/>
      <c r="D349" s="9"/>
    </row>
    <row r="350" spans="2:4" hidden="1">
      <c r="B350" s="9" t="str">
        <f>IF(E350="","",COUNT($E$24:$E$452)-COUNT(E351:$E$452))</f>
        <v/>
      </c>
      <c r="C350" s="9"/>
      <c r="D350" s="9"/>
    </row>
    <row r="351" spans="2:4" hidden="1">
      <c r="B351" s="9" t="str">
        <f>IF(E351="","",COUNT($E$24:$E$452)-COUNT(E352:$E$452))</f>
        <v/>
      </c>
      <c r="C351" s="9"/>
      <c r="D351" s="9"/>
    </row>
    <row r="352" spans="2:4" hidden="1">
      <c r="B352" s="9" t="str">
        <f>IF(E352="","",COUNT($E$24:$E$452)-COUNT(E353:$E$452))</f>
        <v/>
      </c>
      <c r="C352" s="9"/>
      <c r="D352" s="9"/>
    </row>
    <row r="353" spans="2:4" hidden="1">
      <c r="B353" s="9" t="str">
        <f>IF(E353="","",COUNT($E$24:$E$452)-COUNT(E354:$E$452))</f>
        <v/>
      </c>
      <c r="C353" s="9"/>
      <c r="D353" s="9"/>
    </row>
    <row r="354" spans="2:4" hidden="1">
      <c r="B354" s="9" t="str">
        <f>IF(E354="","",COUNT($E$24:$E$452)-COUNT(E355:$E$452))</f>
        <v/>
      </c>
      <c r="C354" s="9"/>
      <c r="D354" s="9"/>
    </row>
    <row r="355" spans="2:4" hidden="1">
      <c r="B355" s="9" t="str">
        <f>IF(E355="","",COUNT($E$24:$E$452)-COUNT(E356:$E$452))</f>
        <v/>
      </c>
      <c r="C355" s="9"/>
      <c r="D355" s="9"/>
    </row>
    <row r="356" spans="2:4" hidden="1">
      <c r="B356" s="9" t="str">
        <f>IF(E356="","",COUNT($E$24:$E$452)-COUNT(E357:$E$452))</f>
        <v/>
      </c>
      <c r="C356" s="9"/>
      <c r="D356" s="9"/>
    </row>
    <row r="357" spans="2:4" hidden="1">
      <c r="B357" s="9" t="str">
        <f>IF(E357="","",COUNT($E$24:$E$452)-COUNT(E358:$E$452))</f>
        <v/>
      </c>
      <c r="C357" s="9"/>
      <c r="D357" s="9"/>
    </row>
    <row r="358" spans="2:4" hidden="1">
      <c r="B358" s="9" t="str">
        <f>IF(E358="","",COUNT($E$24:$E$452)-COUNT(E359:$E$452))</f>
        <v/>
      </c>
      <c r="C358" s="9"/>
      <c r="D358" s="9"/>
    </row>
    <row r="359" spans="2:4" hidden="1">
      <c r="B359" s="9" t="str">
        <f>IF(E359="","",COUNT($E$24:$E$452)-COUNT(E360:$E$452))</f>
        <v/>
      </c>
      <c r="C359" s="9"/>
      <c r="D359" s="9"/>
    </row>
    <row r="360" spans="2:4" hidden="1">
      <c r="B360" s="9" t="str">
        <f>IF(E360="","",COUNT($E$24:$E$452)-COUNT(E361:$E$452))</f>
        <v/>
      </c>
      <c r="C360" s="9"/>
      <c r="D360" s="9"/>
    </row>
    <row r="361" spans="2:4" hidden="1">
      <c r="B361" s="9" t="str">
        <f>IF(E361="","",COUNT($E$24:$E$452)-COUNT(E362:$E$452))</f>
        <v/>
      </c>
      <c r="C361" s="9"/>
      <c r="D361" s="9"/>
    </row>
    <row r="362" spans="2:4" hidden="1">
      <c r="B362" s="9" t="str">
        <f>IF(E362="","",COUNT($E$24:$E$452)-COUNT(E363:$E$452))</f>
        <v/>
      </c>
      <c r="C362" s="9"/>
      <c r="D362" s="9"/>
    </row>
    <row r="363" spans="2:4" hidden="1">
      <c r="B363" s="9" t="str">
        <f>IF(E363="","",COUNT($E$24:$E$452)-COUNT(E364:$E$452))</f>
        <v/>
      </c>
      <c r="C363" s="9"/>
      <c r="D363" s="9"/>
    </row>
    <row r="364" spans="2:4" hidden="1">
      <c r="B364" s="9" t="str">
        <f>IF(E364="","",COUNT($E$24:$E$452)-COUNT(E365:$E$452))</f>
        <v/>
      </c>
      <c r="C364" s="9"/>
      <c r="D364" s="9"/>
    </row>
    <row r="365" spans="2:4" hidden="1">
      <c r="B365" s="9" t="str">
        <f>IF(E365="","",COUNT($E$24:$E$452)-COUNT(E366:$E$452))</f>
        <v/>
      </c>
      <c r="C365" s="9"/>
      <c r="D365" s="9"/>
    </row>
    <row r="366" spans="2:4" hidden="1">
      <c r="B366" s="9" t="str">
        <f>IF(E366="","",COUNT($E$24:$E$452)-COUNT(E367:$E$452))</f>
        <v/>
      </c>
      <c r="C366" s="9"/>
      <c r="D366" s="9"/>
    </row>
    <row r="367" spans="2:4" hidden="1">
      <c r="B367" s="9" t="str">
        <f>IF(E367="","",COUNT($E$24:$E$452)-COUNT(E368:$E$452))</f>
        <v/>
      </c>
      <c r="C367" s="9"/>
      <c r="D367" s="9"/>
    </row>
    <row r="368" spans="2:4" hidden="1">
      <c r="B368" s="9" t="str">
        <f>IF(E368="","",COUNT($E$24:$E$452)-COUNT(E369:$E$452))</f>
        <v/>
      </c>
      <c r="C368" s="9"/>
      <c r="D368" s="9"/>
    </row>
    <row r="369" spans="2:4" hidden="1">
      <c r="B369" s="9" t="str">
        <f>IF(E369="","",COUNT($E$24:$E$452)-COUNT(E370:$E$452))</f>
        <v/>
      </c>
      <c r="C369" s="9"/>
      <c r="D369" s="9"/>
    </row>
    <row r="370" spans="2:4" hidden="1">
      <c r="B370" s="9" t="str">
        <f>IF(E370="","",COUNT($E$24:$E$452)-COUNT(E371:$E$452))</f>
        <v/>
      </c>
      <c r="C370" s="9"/>
      <c r="D370" s="9"/>
    </row>
    <row r="371" spans="2:4" hidden="1">
      <c r="B371" s="9" t="str">
        <f>IF(E371="","",COUNT($E$24:$E$452)-COUNT(E372:$E$452))</f>
        <v/>
      </c>
      <c r="C371" s="9"/>
      <c r="D371" s="9"/>
    </row>
    <row r="372" spans="2:4" hidden="1">
      <c r="B372" s="9" t="str">
        <f>IF(E372="","",COUNT($E$24:$E$452)-COUNT(E373:$E$452))</f>
        <v/>
      </c>
      <c r="C372" s="9"/>
      <c r="D372" s="9"/>
    </row>
    <row r="373" spans="2:4" hidden="1">
      <c r="B373" s="9" t="str">
        <f>IF(E373="","",COUNT($E$24:$E$452)-COUNT(E374:$E$452))</f>
        <v/>
      </c>
      <c r="C373" s="9"/>
      <c r="D373" s="9"/>
    </row>
    <row r="374" spans="2:4" hidden="1">
      <c r="B374" s="9" t="str">
        <f>IF(E374="","",COUNT($E$24:$E$452)-COUNT(E375:$E$452))</f>
        <v/>
      </c>
      <c r="C374" s="9"/>
      <c r="D374" s="9"/>
    </row>
    <row r="375" spans="2:4" hidden="1">
      <c r="B375" s="9" t="str">
        <f>IF(E375="","",COUNT($E$24:$E$452)-COUNT(E376:$E$452))</f>
        <v/>
      </c>
      <c r="C375" s="9"/>
      <c r="D375" s="9"/>
    </row>
    <row r="376" spans="2:4" hidden="1">
      <c r="B376" s="9" t="str">
        <f>IF(E376="","",COUNT($E$24:$E$452)-COUNT(E377:$E$452))</f>
        <v/>
      </c>
      <c r="C376" s="9"/>
      <c r="D376" s="9"/>
    </row>
    <row r="377" spans="2:4" hidden="1">
      <c r="B377" s="9" t="str">
        <f>IF(E377="","",COUNT($E$24:$E$452)-COUNT(E378:$E$452))</f>
        <v/>
      </c>
      <c r="C377" s="9"/>
      <c r="D377" s="9"/>
    </row>
    <row r="378" spans="2:4" hidden="1">
      <c r="B378" s="9" t="str">
        <f>IF(E378="","",COUNT($E$24:$E$452)-COUNT(E379:$E$452))</f>
        <v/>
      </c>
      <c r="C378" s="9"/>
      <c r="D378" s="9"/>
    </row>
    <row r="379" spans="2:4" hidden="1">
      <c r="B379" s="9" t="str">
        <f>IF(E379="","",COUNT($E$24:$E$452)-COUNT(E380:$E$452))</f>
        <v/>
      </c>
      <c r="C379" s="9"/>
      <c r="D379" s="9"/>
    </row>
    <row r="380" spans="2:4" hidden="1">
      <c r="B380" s="9" t="str">
        <f>IF(E380="","",COUNT($E$24:$E$452)-COUNT(E381:$E$452))</f>
        <v/>
      </c>
      <c r="C380" s="9"/>
      <c r="D380" s="9"/>
    </row>
    <row r="381" spans="2:4" hidden="1">
      <c r="B381" s="9" t="str">
        <f>IF(E381="","",COUNT($E$24:$E$452)-COUNT(E382:$E$452))</f>
        <v/>
      </c>
      <c r="C381" s="9"/>
      <c r="D381" s="9"/>
    </row>
    <row r="382" spans="2:4" hidden="1">
      <c r="B382" s="9" t="str">
        <f>IF(E382="","",COUNT($E$24:$E$452)-COUNT(E383:$E$452))</f>
        <v/>
      </c>
      <c r="C382" s="9"/>
      <c r="D382" s="9"/>
    </row>
    <row r="383" spans="2:4" hidden="1">
      <c r="B383" s="9" t="str">
        <f>IF(E383="","",COUNT($E$24:$E$452)-COUNT(E384:$E$452))</f>
        <v/>
      </c>
      <c r="C383" s="9"/>
      <c r="D383" s="9"/>
    </row>
    <row r="384" spans="2:4" hidden="1">
      <c r="B384" s="9" t="str">
        <f>IF(E384="","",COUNT($E$24:$E$452)-COUNT(E385:$E$452))</f>
        <v/>
      </c>
      <c r="C384" s="9"/>
      <c r="D384" s="9"/>
    </row>
    <row r="385" spans="2:4" hidden="1">
      <c r="B385" s="9" t="str">
        <f>IF(E385="","",COUNT($E$24:$E$452)-COUNT(E386:$E$452))</f>
        <v/>
      </c>
      <c r="C385" s="9"/>
      <c r="D385" s="9"/>
    </row>
    <row r="386" spans="2:4" hidden="1">
      <c r="B386" s="9" t="str">
        <f>IF(E386="","",COUNT($E$24:$E$452)-COUNT(E387:$E$452))</f>
        <v/>
      </c>
      <c r="C386" s="9"/>
      <c r="D386" s="9"/>
    </row>
    <row r="387" spans="2:4" hidden="1">
      <c r="B387" s="9" t="str">
        <f>IF(E387="","",COUNT($E$24:$E$452)-COUNT(E388:$E$452))</f>
        <v/>
      </c>
      <c r="C387" s="9"/>
      <c r="D387" s="9"/>
    </row>
    <row r="388" spans="2:4" hidden="1">
      <c r="B388" s="9" t="str">
        <f>IF(E388="","",COUNT($E$24:$E$452)-COUNT(E389:$E$452))</f>
        <v/>
      </c>
      <c r="C388" s="9"/>
      <c r="D388" s="9"/>
    </row>
    <row r="389" spans="2:4" hidden="1">
      <c r="B389" s="9" t="str">
        <f>IF(E389="","",COUNT($E$24:$E$452)-COUNT(E390:$E$452))</f>
        <v/>
      </c>
      <c r="C389" s="9"/>
      <c r="D389" s="9"/>
    </row>
    <row r="390" spans="2:4" hidden="1">
      <c r="B390" s="9" t="str">
        <f>IF(E390="","",COUNT($E$24:$E$452)-COUNT(E391:$E$452))</f>
        <v/>
      </c>
      <c r="C390" s="9"/>
      <c r="D390" s="9"/>
    </row>
    <row r="391" spans="2:4" hidden="1">
      <c r="B391" s="9" t="str">
        <f>IF(E391="","",COUNT($E$24:$E$452)-COUNT(E392:$E$452))</f>
        <v/>
      </c>
      <c r="C391" s="9"/>
      <c r="D391" s="9"/>
    </row>
    <row r="392" spans="2:4" hidden="1">
      <c r="B392" s="9" t="str">
        <f>IF(E392="","",COUNT($E$24:$E$452)-COUNT(E393:$E$452))</f>
        <v/>
      </c>
      <c r="C392" s="9"/>
      <c r="D392" s="9"/>
    </row>
    <row r="393" spans="2:4" hidden="1">
      <c r="B393" s="9" t="str">
        <f>IF(E393="","",COUNT($E$24:$E$452)-COUNT(E394:$E$452))</f>
        <v/>
      </c>
      <c r="C393" s="9"/>
      <c r="D393" s="9"/>
    </row>
    <row r="394" spans="2:4" hidden="1">
      <c r="B394" s="9" t="str">
        <f>IF(E394="","",COUNT($E$24:$E$452)-COUNT(E395:$E$452))</f>
        <v/>
      </c>
      <c r="C394" s="9"/>
      <c r="D394" s="9"/>
    </row>
    <row r="395" spans="2:4" hidden="1">
      <c r="B395" s="9" t="str">
        <f>IF(E395="","",COUNT($E$24:$E$452)-COUNT(E396:$E$452))</f>
        <v/>
      </c>
      <c r="C395" s="9"/>
      <c r="D395" s="9"/>
    </row>
    <row r="396" spans="2:4" hidden="1">
      <c r="B396" s="9" t="str">
        <f>IF(E396="","",COUNT($E$24:$E$452)-COUNT(E397:$E$452))</f>
        <v/>
      </c>
      <c r="C396" s="9"/>
      <c r="D396" s="9"/>
    </row>
    <row r="397" spans="2:4" hidden="1">
      <c r="B397" s="9" t="str">
        <f>IF(E397="","",COUNT($E$24:$E$452)-COUNT(E398:$E$452))</f>
        <v/>
      </c>
      <c r="C397" s="9"/>
      <c r="D397" s="9"/>
    </row>
    <row r="398" spans="2:4" hidden="1">
      <c r="B398" s="9" t="str">
        <f>IF(E398="","",COUNT($E$24:$E$452)-COUNT(E399:$E$452))</f>
        <v/>
      </c>
      <c r="C398" s="9"/>
      <c r="D398" s="9"/>
    </row>
    <row r="399" spans="2:4" hidden="1">
      <c r="B399" s="9" t="str">
        <f>IF(E399="","",COUNT($E$24:$E$452)-COUNT(E400:$E$452))</f>
        <v/>
      </c>
      <c r="C399" s="9"/>
      <c r="D399" s="9"/>
    </row>
    <row r="400" spans="2:4" hidden="1">
      <c r="B400" s="9" t="str">
        <f>IF(E400="","",COUNT($E$24:$E$452)-COUNT(E401:$E$452))</f>
        <v/>
      </c>
      <c r="C400" s="9"/>
      <c r="D400" s="9"/>
    </row>
    <row r="401" spans="2:4" hidden="1">
      <c r="B401" s="9" t="str">
        <f>IF(E401="","",COUNT($E$24:$E$452)-COUNT(E402:$E$452))</f>
        <v/>
      </c>
      <c r="C401" s="9"/>
      <c r="D401" s="9"/>
    </row>
    <row r="402" spans="2:4" hidden="1">
      <c r="B402" s="9" t="str">
        <f>IF(E402="","",COUNT($E$24:$E$452)-COUNT(E403:$E$452))</f>
        <v/>
      </c>
      <c r="C402" s="9"/>
      <c r="D402" s="9"/>
    </row>
    <row r="403" spans="2:4" hidden="1">
      <c r="B403" s="9" t="str">
        <f>IF(E403="","",COUNT($E$24:$E$452)-COUNT(E404:$E$452))</f>
        <v/>
      </c>
      <c r="C403" s="9"/>
      <c r="D403" s="9"/>
    </row>
    <row r="404" spans="2:4" hidden="1">
      <c r="B404" s="9" t="str">
        <f>IF(E404="","",COUNT($E$24:$E$452)-COUNT(E405:$E$452))</f>
        <v/>
      </c>
      <c r="C404" s="9"/>
      <c r="D404" s="9"/>
    </row>
    <row r="405" spans="2:4" hidden="1">
      <c r="B405" s="9" t="str">
        <f>IF(E405="","",COUNT($E$24:$E$452)-COUNT(E406:$E$452))</f>
        <v/>
      </c>
      <c r="C405" s="9"/>
      <c r="D405" s="9"/>
    </row>
    <row r="406" spans="2:4" hidden="1">
      <c r="B406" s="9" t="str">
        <f>IF(E406="","",COUNT($E$24:$E$452)-COUNT(E407:$E$452))</f>
        <v/>
      </c>
      <c r="C406" s="9"/>
      <c r="D406" s="9"/>
    </row>
    <row r="407" spans="2:4" hidden="1">
      <c r="B407" s="9" t="str">
        <f>IF(E407="","",COUNT($E$24:$E$452)-COUNT(E408:$E$452))</f>
        <v/>
      </c>
      <c r="C407" s="9"/>
      <c r="D407" s="9"/>
    </row>
    <row r="408" spans="2:4" hidden="1">
      <c r="B408" s="9" t="str">
        <f>IF(E408="","",COUNT($E$24:$E$452)-COUNT(E409:$E$452))</f>
        <v/>
      </c>
      <c r="C408" s="9"/>
      <c r="D408" s="9"/>
    </row>
    <row r="409" spans="2:4" hidden="1">
      <c r="B409" s="9" t="str">
        <f>IF(E409="","",COUNT($E$24:$E$452)-COUNT(E410:$E$452))</f>
        <v/>
      </c>
      <c r="C409" s="9"/>
      <c r="D409" s="9"/>
    </row>
    <row r="410" spans="2:4" hidden="1">
      <c r="B410" s="9" t="str">
        <f>IF(E410="","",COUNT($E$24:$E$452)-COUNT(E411:$E$452))</f>
        <v/>
      </c>
      <c r="C410" s="9"/>
      <c r="D410" s="9"/>
    </row>
    <row r="411" spans="2:4" hidden="1">
      <c r="B411" s="9" t="str">
        <f>IF(E411="","",COUNT($E$24:$E$452)-COUNT(E412:$E$452))</f>
        <v/>
      </c>
      <c r="C411" s="9"/>
      <c r="D411" s="9"/>
    </row>
    <row r="412" spans="2:4" hidden="1">
      <c r="B412" s="9" t="str">
        <f>IF(E412="","",COUNT($E$24:$E$452)-COUNT(E413:$E$452))</f>
        <v/>
      </c>
      <c r="C412" s="9"/>
      <c r="D412" s="9"/>
    </row>
    <row r="413" spans="2:4" hidden="1">
      <c r="B413" s="9" t="str">
        <f>IF(E413="","",COUNT($E$24:$E$452)-COUNT(E414:$E$452))</f>
        <v/>
      </c>
      <c r="C413" s="9"/>
      <c r="D413" s="9"/>
    </row>
    <row r="414" spans="2:4" hidden="1">
      <c r="B414" s="9" t="str">
        <f>IF(E414="","",COUNT($E$24:$E$452)-COUNT(E415:$E$452))</f>
        <v/>
      </c>
      <c r="C414" s="9"/>
      <c r="D414" s="9"/>
    </row>
    <row r="415" spans="2:4" hidden="1">
      <c r="B415" s="9" t="str">
        <f>IF(E415="","",COUNT($E$24:$E$452)-COUNT(E416:$E$452))</f>
        <v/>
      </c>
      <c r="C415" s="9"/>
      <c r="D415" s="9"/>
    </row>
    <row r="416" spans="2:4" hidden="1">
      <c r="B416" s="9" t="str">
        <f>IF(E416="","",COUNT($E$24:$E$452)-COUNT(E417:$E$452))</f>
        <v/>
      </c>
      <c r="C416" s="9"/>
      <c r="D416" s="9"/>
    </row>
    <row r="417" spans="2:4" hidden="1">
      <c r="B417" s="9" t="str">
        <f>IF(E417="","",COUNT($E$24:$E$452)-COUNT(E418:$E$452))</f>
        <v/>
      </c>
      <c r="C417" s="9"/>
      <c r="D417" s="9"/>
    </row>
    <row r="418" spans="2:4" hidden="1">
      <c r="B418" s="9" t="str">
        <f>IF(E418="","",COUNT($E$24:$E$452)-COUNT(E419:$E$452))</f>
        <v/>
      </c>
      <c r="C418" s="9"/>
      <c r="D418" s="9"/>
    </row>
    <row r="419" spans="2:4" hidden="1">
      <c r="B419" s="9" t="str">
        <f>IF(E419="","",COUNT($E$24:$E$452)-COUNT(E420:$E$452))</f>
        <v/>
      </c>
      <c r="C419" s="9"/>
      <c r="D419" s="9"/>
    </row>
    <row r="420" spans="2:4" hidden="1">
      <c r="B420" s="9" t="str">
        <f>IF(E420="","",COUNT($E$24:$E$452)-COUNT(E421:$E$452))</f>
        <v/>
      </c>
      <c r="C420" s="9"/>
      <c r="D420" s="9"/>
    </row>
    <row r="421" spans="2:4" hidden="1">
      <c r="B421" s="9" t="str">
        <f>IF(E421="","",COUNT($E$24:$E$452)-COUNT(E422:$E$452))</f>
        <v/>
      </c>
      <c r="C421" s="9"/>
      <c r="D421" s="9"/>
    </row>
    <row r="422" spans="2:4" hidden="1">
      <c r="B422" s="9" t="str">
        <f>IF(E422="","",COUNT($E$24:$E$452)-COUNT(E423:$E$452))</f>
        <v/>
      </c>
      <c r="C422" s="9"/>
      <c r="D422" s="9"/>
    </row>
    <row r="423" spans="2:4" hidden="1">
      <c r="B423" s="9" t="str">
        <f>IF(E423="","",COUNT($E$24:$E$452)-COUNT(E424:$E$452))</f>
        <v/>
      </c>
      <c r="C423" s="9"/>
      <c r="D423" s="9"/>
    </row>
    <row r="424" spans="2:4" hidden="1">
      <c r="B424" s="9" t="str">
        <f>IF(E424="","",COUNT($E$24:$E$452)-COUNT(E425:$E$452))</f>
        <v/>
      </c>
      <c r="C424" s="9"/>
      <c r="D424" s="9"/>
    </row>
    <row r="425" spans="2:4" hidden="1">
      <c r="B425" s="9" t="str">
        <f>IF(E425="","",COUNT($E$24:$E$452)-COUNT(E426:$E$452))</f>
        <v/>
      </c>
      <c r="C425" s="9"/>
      <c r="D425" s="9"/>
    </row>
    <row r="426" spans="2:4" hidden="1">
      <c r="B426" s="9" t="str">
        <f>IF(E426="","",COUNT($E$24:$E$452)-COUNT(E427:$E$452))</f>
        <v/>
      </c>
      <c r="C426" s="9"/>
      <c r="D426" s="9"/>
    </row>
    <row r="427" spans="2:4" hidden="1">
      <c r="B427" s="9" t="str">
        <f>IF(E427="","",COUNT($E$24:$E$452)-COUNT(E428:$E$452))</f>
        <v/>
      </c>
      <c r="C427" s="9"/>
      <c r="D427" s="9"/>
    </row>
    <row r="428" spans="2:4" hidden="1">
      <c r="B428" s="9" t="str">
        <f>IF(E428="","",COUNT($E$24:$E$452)-COUNT(E429:$E$452))</f>
        <v/>
      </c>
      <c r="C428" s="9"/>
      <c r="D428" s="9"/>
    </row>
    <row r="429" spans="2:4" hidden="1">
      <c r="B429" s="9" t="str">
        <f>IF(E429="","",COUNT($E$24:$E$452)-COUNT(E430:$E$452))</f>
        <v/>
      </c>
      <c r="C429" s="9"/>
      <c r="D429" s="9"/>
    </row>
    <row r="430" spans="2:4" hidden="1">
      <c r="B430" s="9" t="str">
        <f>IF(E430="","",COUNT($E$24:$E$452)-COUNT(E431:$E$452))</f>
        <v/>
      </c>
      <c r="C430" s="9"/>
      <c r="D430" s="9"/>
    </row>
    <row r="431" spans="2:4" hidden="1">
      <c r="B431" s="9" t="str">
        <f>IF(E431="","",COUNT($E$24:$E$452)-COUNT(E432:$E$452))</f>
        <v/>
      </c>
      <c r="C431" s="9"/>
      <c r="D431" s="9"/>
    </row>
    <row r="432" spans="2:4" hidden="1">
      <c r="B432" s="9" t="str">
        <f>IF(E432="","",COUNT($E$24:$E$452)-COUNT(E433:$E$452))</f>
        <v/>
      </c>
      <c r="C432" s="9"/>
      <c r="D432" s="9"/>
    </row>
    <row r="433" spans="2:4" hidden="1">
      <c r="B433" s="9" t="str">
        <f>IF(E433="","",COUNT($E$24:$E$452)-COUNT(E434:$E$452))</f>
        <v/>
      </c>
      <c r="C433" s="9"/>
      <c r="D433" s="9"/>
    </row>
    <row r="434" spans="2:4" hidden="1">
      <c r="B434" s="9" t="str">
        <f>IF(E434="","",COUNT($E$24:$E$452)-COUNT(E435:$E$452))</f>
        <v/>
      </c>
      <c r="C434" s="9"/>
      <c r="D434" s="9"/>
    </row>
    <row r="435" spans="2:4" hidden="1">
      <c r="B435" s="9" t="str">
        <f>IF(E435="","",COUNT($E$24:$E$452)-COUNT(E436:$E$452))</f>
        <v/>
      </c>
      <c r="C435" s="9"/>
      <c r="D435" s="9"/>
    </row>
    <row r="436" spans="2:4" hidden="1">
      <c r="B436" s="9" t="str">
        <f>IF(E436="","",COUNT($E$24:$E$452)-COUNT(E437:$E$452))</f>
        <v/>
      </c>
      <c r="C436" s="9"/>
      <c r="D436" s="9"/>
    </row>
    <row r="437" spans="2:4" hidden="1">
      <c r="B437" s="9" t="str">
        <f>IF(E437="","",COUNT($E$24:$E$452)-COUNT(E438:$E$452))</f>
        <v/>
      </c>
      <c r="C437" s="9"/>
      <c r="D437" s="9"/>
    </row>
    <row r="438" spans="2:4" hidden="1">
      <c r="B438" s="9" t="str">
        <f>IF(E438="","",COUNT($E$24:$E$452)-COUNT(E439:$E$452))</f>
        <v/>
      </c>
      <c r="C438" s="9"/>
      <c r="D438" s="9"/>
    </row>
    <row r="439" spans="2:4" hidden="1">
      <c r="B439" s="9" t="str">
        <f>IF(E439="","",COUNT($E$24:$E$452)-COUNT(E440:$E$452))</f>
        <v/>
      </c>
      <c r="C439" s="9"/>
      <c r="D439" s="9"/>
    </row>
    <row r="440" spans="2:4" hidden="1">
      <c r="B440" s="9" t="str">
        <f>IF(E440="","",COUNT($E$24:$E$452)-COUNT(E441:$E$452))</f>
        <v/>
      </c>
      <c r="C440" s="9"/>
      <c r="D440" s="9"/>
    </row>
    <row r="441" spans="2:4" hidden="1">
      <c r="B441" s="9" t="str">
        <f>IF(E441="","",COUNT($E$24:$E$452)-COUNT(E442:$E$452))</f>
        <v/>
      </c>
      <c r="C441" s="9"/>
      <c r="D441" s="9"/>
    </row>
    <row r="442" spans="2:4" hidden="1">
      <c r="B442" s="9" t="str">
        <f>IF(E442="","",COUNT($E$24:$E$452)-COUNT(E443:$E$452))</f>
        <v/>
      </c>
      <c r="C442" s="9"/>
      <c r="D442" s="9"/>
    </row>
    <row r="443" spans="2:4" hidden="1">
      <c r="B443" s="9" t="str">
        <f>IF(E443="","",COUNT($E$24:$E$452)-COUNT(E444:$E$452))</f>
        <v/>
      </c>
      <c r="C443" s="9"/>
      <c r="D443" s="9"/>
    </row>
    <row r="444" spans="2:4" hidden="1">
      <c r="B444" s="9" t="str">
        <f>IF(E444="","",COUNT($E$24:$E$452)-COUNT(E445:$E$452))</f>
        <v/>
      </c>
      <c r="C444" s="9"/>
      <c r="D444" s="9"/>
    </row>
    <row r="445" spans="2:4" hidden="1">
      <c r="B445" s="9" t="str">
        <f>IF(E445="","",COUNT($E$24:$E$452)-COUNT(E446:$E$452))</f>
        <v/>
      </c>
      <c r="C445" s="9"/>
      <c r="D445" s="9"/>
    </row>
    <row r="446" spans="2:4" hidden="1">
      <c r="B446" s="9" t="str">
        <f>IF(E446="","",COUNT($E$24:$E$452)-COUNT(E447:$E$452))</f>
        <v/>
      </c>
      <c r="C446" s="9"/>
      <c r="D446" s="9"/>
    </row>
    <row r="447" spans="2:4" hidden="1">
      <c r="B447" s="9" t="str">
        <f>IF(E447="","",COUNT($E$24:$E$452)-COUNT(E448:$E$452))</f>
        <v/>
      </c>
      <c r="C447" s="9"/>
      <c r="D447" s="9"/>
    </row>
    <row r="448" spans="2:4" hidden="1">
      <c r="B448" s="9" t="str">
        <f>IF(E448="","",COUNT($E$24:$E$452)-COUNT(E449:$E$452))</f>
        <v/>
      </c>
      <c r="C448" s="9"/>
      <c r="D448" s="9"/>
    </row>
    <row r="449" spans="2:4" hidden="1">
      <c r="B449" s="9" t="str">
        <f>IF(E449="","",COUNT($E$24:$E$452)-COUNT(E450:$E$452))</f>
        <v/>
      </c>
      <c r="C449" s="9"/>
      <c r="D449" s="9"/>
    </row>
    <row r="450" spans="2:4" hidden="1">
      <c r="B450" s="9" t="str">
        <f>IF(E450="","",COUNT($E$24:$E$452)-COUNT(E451:$E$452))</f>
        <v/>
      </c>
      <c r="C450" s="9"/>
      <c r="D450" s="9"/>
    </row>
    <row r="451" spans="2:4" hidden="1">
      <c r="B451" s="9" t="str">
        <f>IF(E451="","",COUNT($E$24:$E$452)-COUNT(E$452:$E452))</f>
        <v/>
      </c>
      <c r="C451" s="9"/>
      <c r="D451" s="9"/>
    </row>
    <row r="452" spans="2:4" hidden="1">
      <c r="B452" s="9" t="str">
        <f>IF(E452="","",COUNT($E$24:$E$452)-COUNT(E$452:$E453))</f>
        <v/>
      </c>
      <c r="C452" s="9"/>
      <c r="D452" s="9"/>
    </row>
    <row r="453" spans="2:4" hidden="1">
      <c r="B453" s="9" t="str">
        <f>IF(E453="","",COUNT($E$24:$E$452)-COUNT(E$452:$E454))</f>
        <v/>
      </c>
      <c r="C453" s="9"/>
      <c r="D453" s="9"/>
    </row>
    <row r="454" spans="2:4" hidden="1">
      <c r="B454" s="9" t="str">
        <f>IF(E454="","",COUNT($E$24:$E$452)-COUNT(E$452:$E455))</f>
        <v/>
      </c>
      <c r="C454" s="9"/>
      <c r="D454" s="9"/>
    </row>
    <row r="455" spans="2:4" hidden="1">
      <c r="B455" s="9" t="str">
        <f>IF(E455="","",COUNT($E$24:$E$452)-COUNT(E$452:$E456))</f>
        <v/>
      </c>
      <c r="C455" s="9"/>
      <c r="D455" s="9"/>
    </row>
    <row r="456" spans="2:4" hidden="1">
      <c r="B456" s="9" t="str">
        <f>IF(E456="","",COUNT($E$24:$E$452)-COUNT(E$452:$E457))</f>
        <v/>
      </c>
      <c r="C456" s="9"/>
      <c r="D456" s="9"/>
    </row>
    <row r="457" spans="2:4" hidden="1">
      <c r="B457" s="9" t="str">
        <f>IF(E457="","",COUNT($E$24:$E$452)-COUNT(E$452:$E458))</f>
        <v/>
      </c>
      <c r="C457" s="9"/>
      <c r="D457" s="9"/>
    </row>
    <row r="458" spans="2:4" hidden="1">
      <c r="B458" s="9" t="str">
        <f>IF(E458="","",COUNT($E$24:$E$452)-COUNT(E$452:$E459))</f>
        <v/>
      </c>
      <c r="C458" s="9"/>
      <c r="D458" s="9"/>
    </row>
    <row r="459" spans="2:4" hidden="1">
      <c r="B459" s="9" t="str">
        <f>IF(E459="","",COUNT($E$24:$E$452)-COUNT(E$452:$E460))</f>
        <v/>
      </c>
      <c r="C459" s="9"/>
      <c r="D459" s="9"/>
    </row>
    <row r="460" spans="2:4" hidden="1">
      <c r="B460" s="9" t="str">
        <f>IF(E460="","",COUNT($E$24:$E$452)-COUNT(E$452:$E461))</f>
        <v/>
      </c>
      <c r="C460" s="9"/>
      <c r="D460" s="9"/>
    </row>
    <row r="461" spans="2:4" hidden="1">
      <c r="B461" s="9" t="str">
        <f>IF(E461="","",COUNT($E$24:$E$452)-COUNT(E$452:$E462))</f>
        <v/>
      </c>
      <c r="C461" s="9"/>
      <c r="D461" s="9"/>
    </row>
    <row r="462" spans="2:4" hidden="1">
      <c r="B462" s="9" t="str">
        <f>IF(E462="","",COUNT($E$24:$E$452)-COUNT(E$452:$E463))</f>
        <v/>
      </c>
      <c r="C462" s="9"/>
      <c r="D462" s="9"/>
    </row>
    <row r="463" spans="2:4" hidden="1">
      <c r="B463" s="9" t="str">
        <f>IF(E463="","",COUNT($E$24:$E$452)-COUNT(E$452:$E464))</f>
        <v/>
      </c>
      <c r="C463" s="9"/>
      <c r="D463" s="9"/>
    </row>
    <row r="464" spans="2:4" hidden="1">
      <c r="B464" s="9" t="str">
        <f>IF(E464="","",COUNT($E$24:$E$452)-COUNT(E$452:$E465))</f>
        <v/>
      </c>
      <c r="C464" s="9"/>
      <c r="D464" s="9"/>
    </row>
    <row r="465" spans="2:4" hidden="1">
      <c r="B465" s="9" t="str">
        <f>IF(E465="","",COUNT($E$24:$E$452)-COUNT(E$452:$E466))</f>
        <v/>
      </c>
      <c r="C465" s="9"/>
      <c r="D465" s="9"/>
    </row>
    <row r="466" spans="2:4" hidden="1">
      <c r="B466" s="9" t="str">
        <f>IF(E466="","",COUNT($E$24:$E$452)-COUNT(E$452:$E467))</f>
        <v/>
      </c>
      <c r="C466" s="9"/>
      <c r="D466" s="9"/>
    </row>
    <row r="467" spans="2:4" hidden="1">
      <c r="B467" s="9" t="str">
        <f>IF(E467="","",COUNT($E$24:$E$452)-COUNT(E$452:$E468))</f>
        <v/>
      </c>
      <c r="C467" s="9"/>
      <c r="D467" s="9"/>
    </row>
    <row r="468" spans="2:4" hidden="1">
      <c r="B468" s="9" t="str">
        <f>IF(E468="","",COUNT($E$24:$E$452)-COUNT(E$452:$E469))</f>
        <v/>
      </c>
      <c r="C468" s="9"/>
      <c r="D468" s="9"/>
    </row>
    <row r="469" spans="2:4" hidden="1">
      <c r="B469" s="9" t="str">
        <f>IF(E469="","",COUNT($E$24:$E$452)-COUNT(E$452:$E470))</f>
        <v/>
      </c>
      <c r="C469" s="9"/>
      <c r="D469" s="9"/>
    </row>
    <row r="470" spans="2:4" hidden="1">
      <c r="B470" s="9" t="str">
        <f>IF(E470="","",COUNT($E$24:$E$452)-COUNT(E$452:$E471))</f>
        <v/>
      </c>
      <c r="C470" s="9"/>
      <c r="D470" s="9"/>
    </row>
    <row r="471" spans="2:4" hidden="1">
      <c r="B471" s="9" t="str">
        <f>IF(E471="","",COUNT($E$24:$E$452)-COUNT(E$452:$E472))</f>
        <v/>
      </c>
      <c r="C471" s="9"/>
      <c r="D471" s="9"/>
    </row>
    <row r="472" spans="2:4" hidden="1">
      <c r="B472" s="9" t="str">
        <f>IF(E472="","",COUNT($E$24:$E$452)-COUNT(E$452:$E473))</f>
        <v/>
      </c>
      <c r="C472" s="9"/>
      <c r="D472" s="9"/>
    </row>
    <row r="473" spans="2:4" hidden="1">
      <c r="B473" s="9" t="str">
        <f>IF(E473="","",COUNT($E$24:$E$452)-COUNT(E$452:$E474))</f>
        <v/>
      </c>
      <c r="C473" s="9"/>
      <c r="D473" s="9"/>
    </row>
    <row r="474" spans="2:4" hidden="1">
      <c r="B474" s="9" t="str">
        <f>IF(E474="","",COUNT($E$24:$E$452)-COUNT(E$452:$E475))</f>
        <v/>
      </c>
      <c r="C474" s="9"/>
      <c r="D474" s="9"/>
    </row>
    <row r="475" spans="2:4" hidden="1">
      <c r="B475" s="9" t="str">
        <f>IF(E475="","",COUNT($E$24:$E$452)-COUNT(E$452:$E476))</f>
        <v/>
      </c>
      <c r="C475" s="9"/>
      <c r="D475" s="9"/>
    </row>
    <row r="476" spans="2:4" hidden="1">
      <c r="B476" s="9" t="str">
        <f>IF(E476="","",COUNT($E$24:$E$452)-COUNT(E$452:$E477))</f>
        <v/>
      </c>
      <c r="C476" s="9"/>
      <c r="D476" s="9"/>
    </row>
    <row r="477" spans="2:4" hidden="1">
      <c r="B477" s="9" t="str">
        <f>IF(E477="","",COUNT($E$24:$E$452)-COUNT(E$452:$E478))</f>
        <v/>
      </c>
      <c r="C477" s="9"/>
      <c r="D477" s="9"/>
    </row>
    <row r="478" spans="2:4" hidden="1">
      <c r="B478" s="9" t="str">
        <f>IF(E478="","",COUNT($E$24:$E$452)-COUNT(E$452:$E479))</f>
        <v/>
      </c>
      <c r="C478" s="9"/>
      <c r="D478" s="9"/>
    </row>
    <row r="479" spans="2:4" hidden="1">
      <c r="B479" s="9" t="str">
        <f>IF(E479="","",COUNT($E$24:$E$452)-COUNT(E$452:$E480))</f>
        <v/>
      </c>
      <c r="C479" s="9"/>
      <c r="D479" s="9"/>
    </row>
    <row r="480" spans="2:4" hidden="1">
      <c r="B480" s="9" t="str">
        <f>IF(E480="","",COUNT($E$24:$E$452)-COUNT(E$452:$E481))</f>
        <v/>
      </c>
      <c r="C480" s="9"/>
      <c r="D480" s="9"/>
    </row>
    <row r="481" spans="2:4" hidden="1">
      <c r="B481" s="9" t="str">
        <f>IF(E481="","",COUNT($E$24:$E$452)-COUNT(E$452:$E482))</f>
        <v/>
      </c>
      <c r="C481" s="9"/>
      <c r="D481" s="9"/>
    </row>
    <row r="482" spans="2:4" hidden="1">
      <c r="B482" s="9" t="str">
        <f>IF(E482="","",COUNT($E$24:$E$452)-COUNT(E$452:$E483))</f>
        <v/>
      </c>
      <c r="C482" s="9"/>
      <c r="D482" s="9"/>
    </row>
    <row r="483" spans="2:4" hidden="1">
      <c r="B483" s="9" t="str">
        <f>IF(E483="","",COUNT($E$24:$E$452)-COUNT(E$452:$E484))</f>
        <v/>
      </c>
      <c r="C483" s="9"/>
      <c r="D483" s="9"/>
    </row>
    <row r="484" spans="2:4" hidden="1">
      <c r="B484" s="9" t="str">
        <f>IF(E484="","",COUNT($E$24:$E$452)-COUNT(E$452:$E485))</f>
        <v/>
      </c>
      <c r="C484" s="9"/>
      <c r="D484" s="9"/>
    </row>
    <row r="485" spans="2:4" hidden="1">
      <c r="B485" s="9" t="str">
        <f>IF(E485="","",COUNT($E$24:$E$452)-COUNT(E$452:$E486))</f>
        <v/>
      </c>
      <c r="C485" s="9"/>
      <c r="D485" s="9"/>
    </row>
    <row r="486" spans="2:4" hidden="1">
      <c r="B486" s="9" t="str">
        <f>IF(E486="","",COUNT($E$24:$E$452)-COUNT(E$452:$E487))</f>
        <v/>
      </c>
      <c r="C486" s="9"/>
      <c r="D486" s="9"/>
    </row>
    <row r="487" spans="2:4" hidden="1">
      <c r="B487" s="9" t="str">
        <f>IF(E487="","",COUNT($E$24:$E$452)-COUNT(E$452:$E488))</f>
        <v/>
      </c>
      <c r="C487" s="9"/>
      <c r="D487" s="9"/>
    </row>
    <row r="488" spans="2:4" hidden="1">
      <c r="B488" s="9" t="str">
        <f>IF(E488="","",COUNT($E$24:$E$452)-COUNT(E$452:$E489))</f>
        <v/>
      </c>
      <c r="C488" s="9"/>
      <c r="D488" s="9"/>
    </row>
    <row r="489" spans="2:4" hidden="1">
      <c r="B489" s="9" t="str">
        <f>IF(E489="","",COUNT($E$24:$E$452)-COUNT(E$452:$E490))</f>
        <v/>
      </c>
      <c r="C489" s="9"/>
      <c r="D489" s="9"/>
    </row>
    <row r="490" spans="2:4" hidden="1">
      <c r="B490" s="9" t="str">
        <f>IF(E490="","",COUNT($E$24:$E$452)-COUNT(E$452:$E491))</f>
        <v/>
      </c>
      <c r="C490" s="9"/>
      <c r="D490" s="9"/>
    </row>
    <row r="491" spans="2:4" hidden="1">
      <c r="B491" s="9" t="str">
        <f>IF(E491="","",COUNT($E$24:$E$452)-COUNT(E$452:$E492))</f>
        <v/>
      </c>
      <c r="C491" s="9"/>
      <c r="D491" s="9"/>
    </row>
    <row r="492" spans="2:4" hidden="1">
      <c r="B492" s="9" t="str">
        <f>IF(E492="","",COUNT($E$24:$E$452)-COUNT(E$452:$E493))</f>
        <v/>
      </c>
      <c r="C492" s="9"/>
      <c r="D492" s="9"/>
    </row>
    <row r="493" spans="2:4" hidden="1">
      <c r="B493" s="9" t="str">
        <f>IF(E493="","",COUNT($E$24:$E$452)-COUNT(E$452:$E494))</f>
        <v/>
      </c>
      <c r="C493" s="9"/>
      <c r="D493" s="9"/>
    </row>
    <row r="494" spans="2:4" hidden="1">
      <c r="B494" s="9" t="str">
        <f>IF(E494="","",COUNT($E$24:$E$452)-COUNT(E$452:$E495))</f>
        <v/>
      </c>
      <c r="C494" s="9"/>
      <c r="D494" s="9"/>
    </row>
    <row r="495" spans="2:4" hidden="1">
      <c r="B495" s="9" t="str">
        <f>IF(E495="","",COUNT($E$24:$E$452)-COUNT(E$452:$E496))</f>
        <v/>
      </c>
      <c r="C495" s="9"/>
      <c r="D495" s="9"/>
    </row>
    <row r="496" spans="2:4" hidden="1">
      <c r="B496" s="9" t="str">
        <f>IF(E496="","",COUNT($E$24:$E$452)-COUNT(E$452:$E497))</f>
        <v/>
      </c>
      <c r="C496" s="9"/>
      <c r="D496" s="9"/>
    </row>
    <row r="497" spans="2:4" hidden="1">
      <c r="B497" s="9" t="str">
        <f>IF(E497="","",COUNT($E$24:$E$452)-COUNT(E$452:$E498))</f>
        <v/>
      </c>
      <c r="C497" s="9"/>
      <c r="D497" s="9"/>
    </row>
    <row r="498" spans="2:4" hidden="1">
      <c r="B498" s="9" t="str">
        <f>IF(E498="","",COUNT($E$24:$E$452)-COUNT(E$452:$E499))</f>
        <v/>
      </c>
      <c r="C498" s="9"/>
      <c r="D498" s="9"/>
    </row>
    <row r="499" spans="2:4" hidden="1">
      <c r="B499" s="9" t="str">
        <f>IF(E499="","",COUNT($E$24:$E$452)-COUNT(E$452:$E500))</f>
        <v/>
      </c>
      <c r="C499" s="9"/>
      <c r="D499" s="9"/>
    </row>
    <row r="500" spans="2:4" hidden="1">
      <c r="B500" s="9" t="str">
        <f>IF(E500="","",COUNT($E$24:$E$452)-COUNT(E$452:$E501))</f>
        <v/>
      </c>
      <c r="C500" s="9"/>
      <c r="D500" s="9"/>
    </row>
    <row r="501" spans="2:4" hidden="1">
      <c r="B501" s="9" t="str">
        <f>IF(E501="","",COUNT($E$24:$E$452)-COUNT(E$452:$E502))</f>
        <v/>
      </c>
      <c r="C501" s="9"/>
      <c r="D501" s="9"/>
    </row>
    <row r="502" spans="2:4" hidden="1">
      <c r="B502" s="9" t="str">
        <f>IF(E502="","",COUNT($E$24:$E$452)-COUNT(E$452:$E503))</f>
        <v/>
      </c>
      <c r="C502" s="9"/>
      <c r="D502" s="9"/>
    </row>
    <row r="503" spans="2:4" hidden="1">
      <c r="B503" s="9" t="str">
        <f>IF(E503="","",COUNT($E$24:$E$452)-COUNT(E$452:$E504))</f>
        <v/>
      </c>
      <c r="C503" s="9"/>
      <c r="D503" s="9"/>
    </row>
    <row r="504" spans="2:4" hidden="1">
      <c r="B504" s="9" t="str">
        <f>IF(E504="","",COUNT($E$24:$E$452)-COUNT(E$452:$E505))</f>
        <v/>
      </c>
      <c r="C504" s="9"/>
      <c r="D504" s="9"/>
    </row>
    <row r="505" spans="2:4" hidden="1">
      <c r="B505" s="9" t="str">
        <f>IF(E505="","",COUNT($E$24:$E$452)-COUNT(E$452:$E506))</f>
        <v/>
      </c>
      <c r="C505" s="9"/>
      <c r="D505" s="9"/>
    </row>
    <row r="506" spans="2:4" hidden="1">
      <c r="B506" s="9" t="str">
        <f>IF(E506="","",COUNT($E$24:$E$452)-COUNT(E$452:$E507))</f>
        <v/>
      </c>
      <c r="C506" s="9"/>
      <c r="D506" s="9"/>
    </row>
    <row r="507" spans="2:4" hidden="1">
      <c r="B507" s="9" t="str">
        <f>IF(E507="","",COUNT($E$24:$E$452)-COUNT(E$452:$E508))</f>
        <v/>
      </c>
      <c r="C507" s="9"/>
      <c r="D507" s="9"/>
    </row>
    <row r="508" spans="2:4" hidden="1">
      <c r="B508" s="9" t="str">
        <f>IF(E508="","",COUNT($E$24:$E$452)-COUNT(E$452:$E509))</f>
        <v/>
      </c>
      <c r="C508" s="9"/>
      <c r="D508" s="9"/>
    </row>
    <row r="509" spans="2:4" hidden="1">
      <c r="B509" s="9" t="str">
        <f>IF(E509="","",COUNT($E$24:$E$452)-COUNT(E$452:$E510))</f>
        <v/>
      </c>
      <c r="C509" s="9"/>
      <c r="D509" s="9"/>
    </row>
    <row r="510" spans="2:4" hidden="1">
      <c r="B510" s="9" t="str">
        <f>IF(E510="","",COUNT($E$24:$E$452)-COUNT(E$452:$E511))</f>
        <v/>
      </c>
      <c r="C510" s="9"/>
      <c r="D510" s="9"/>
    </row>
    <row r="511" spans="2:4" hidden="1">
      <c r="B511" s="9" t="str">
        <f>IF(E511="","",COUNT($E$24:$E$452)-COUNT(E$452:$E512))</f>
        <v/>
      </c>
      <c r="C511" s="9"/>
      <c r="D511" s="9"/>
    </row>
    <row r="512" spans="2:4" hidden="1">
      <c r="B512" s="9" t="str">
        <f>IF(E512="","",COUNT($E$24:$E$452)-COUNT(E$452:$E513))</f>
        <v/>
      </c>
      <c r="C512" s="9"/>
      <c r="D512" s="9"/>
    </row>
    <row r="513" spans="2:4" hidden="1">
      <c r="B513" s="9" t="str">
        <f>IF(E513="","",COUNT($E$24:$E$452)-COUNT(E$452:$E514))</f>
        <v/>
      </c>
      <c r="C513" s="9"/>
      <c r="D513" s="9"/>
    </row>
    <row r="514" spans="2:4" hidden="1">
      <c r="B514" s="9" t="str">
        <f>IF(E514="","",COUNT($E$24:$E$452)-COUNT(E$452:$E515))</f>
        <v/>
      </c>
      <c r="C514" s="9"/>
      <c r="D514" s="9"/>
    </row>
    <row r="515" spans="2:4" hidden="1">
      <c r="B515" s="9" t="str">
        <f>IF(E515="","",COUNT($E$24:$E$452)-COUNT(E$452:$E516))</f>
        <v/>
      </c>
      <c r="C515" s="9"/>
      <c r="D515" s="9"/>
    </row>
    <row r="516" spans="2:4" hidden="1">
      <c r="B516" s="9" t="str">
        <f>IF(E516="","",COUNT($E$24:$E$452)-COUNT(E$452:$E517))</f>
        <v/>
      </c>
      <c r="C516" s="9"/>
      <c r="D516" s="9"/>
    </row>
    <row r="517" spans="2:4" hidden="1">
      <c r="B517" s="9" t="str">
        <f>IF(E517="","",COUNT($E$24:$E$452)-COUNT(E$452:$E518))</f>
        <v/>
      </c>
      <c r="C517" s="9"/>
      <c r="D517" s="9"/>
    </row>
    <row r="518" spans="2:4" hidden="1">
      <c r="B518" s="9" t="str">
        <f>IF(E518="","",COUNT($E$24:$E$452)-COUNT(E$452:$E519))</f>
        <v/>
      </c>
      <c r="C518" s="9"/>
      <c r="D518" s="9"/>
    </row>
    <row r="519" spans="2:4" hidden="1">
      <c r="B519" s="9" t="str">
        <f>IF(E519="","",COUNT($E$24:$E$452)-COUNT(E$452:$E520))</f>
        <v/>
      </c>
      <c r="C519" s="9"/>
      <c r="D519" s="9"/>
    </row>
    <row r="520" spans="2:4" hidden="1">
      <c r="B520" s="9" t="str">
        <f>IF(E520="","",COUNT($E$24:$E$452)-COUNT(E$452:$E521))</f>
        <v/>
      </c>
      <c r="C520" s="9"/>
      <c r="D520" s="9"/>
    </row>
    <row r="521" spans="2:4" hidden="1">
      <c r="B521" s="9" t="str">
        <f>IF(E521="","",COUNT($E$24:$E$452)-COUNT(E$452:$E522))</f>
        <v/>
      </c>
      <c r="C521" s="9"/>
      <c r="D521" s="9"/>
    </row>
    <row r="522" spans="2:4" hidden="1">
      <c r="B522" s="9" t="str">
        <f>IF(E522="","",COUNT($E$24:$E$452)-COUNT(E$452:$E523))</f>
        <v/>
      </c>
      <c r="C522" s="9"/>
      <c r="D522" s="9"/>
    </row>
    <row r="523" spans="2:4" hidden="1">
      <c r="B523" s="9" t="str">
        <f>IF(E523="","",COUNT($E$24:$E$452)-COUNT(E$452:$E524))</f>
        <v/>
      </c>
      <c r="C523" s="9"/>
      <c r="D523" s="9"/>
    </row>
    <row r="524" spans="2:4" hidden="1">
      <c r="B524" s="9" t="str">
        <f>IF(E524="","",COUNT($E$24:$E$452)-COUNT(E$452:$E525))</f>
        <v/>
      </c>
      <c r="C524" s="9"/>
      <c r="D524" s="9"/>
    </row>
    <row r="525" spans="2:4" hidden="1">
      <c r="B525" s="9" t="str">
        <f>IF(E525="","",COUNT($E$24:$E$452)-COUNT(E$452:$E526))</f>
        <v/>
      </c>
      <c r="C525" s="9"/>
      <c r="D525" s="9"/>
    </row>
    <row r="526" spans="2:4" hidden="1">
      <c r="B526" s="9" t="str">
        <f>IF(E526="","",COUNT($E$24:$E$452)-COUNT(E$452:$E527))</f>
        <v/>
      </c>
      <c r="C526" s="9"/>
      <c r="D526" s="9"/>
    </row>
    <row r="527" spans="2:4" hidden="1">
      <c r="B527" s="9" t="str">
        <f>IF(E527="","",COUNT($E$24:$E$452)-COUNT(E$452:$E528))</f>
        <v/>
      </c>
      <c r="C527" s="9"/>
      <c r="D527" s="9"/>
    </row>
    <row r="528" spans="2:4" hidden="1">
      <c r="B528" s="9" t="str">
        <f>IF(E528="","",COUNT($E$24:$E$452)-COUNT(E$452:$E529))</f>
        <v/>
      </c>
      <c r="C528" s="9"/>
      <c r="D528" s="9"/>
    </row>
    <row r="529" spans="2:4" hidden="1">
      <c r="B529" s="9" t="str">
        <f>IF(E529="","",COUNT($E$24:$E$452)-COUNT(E$452:$E530))</f>
        <v/>
      </c>
      <c r="C529" s="9"/>
      <c r="D529" s="9"/>
    </row>
    <row r="530" spans="2:4" hidden="1">
      <c r="B530" s="9" t="str">
        <f>IF(E530="","",COUNT($E$24:$E$452)-COUNT(E$452:$E531))</f>
        <v/>
      </c>
      <c r="C530" s="9"/>
      <c r="D530" s="9"/>
    </row>
    <row r="531" spans="2:4" hidden="1">
      <c r="B531" s="9" t="str">
        <f>IF(E531="","",COUNT($E$24:$E$452)-COUNT(E$452:$E532))</f>
        <v/>
      </c>
      <c r="C531" s="9"/>
      <c r="D531" s="9"/>
    </row>
    <row r="532" spans="2:4" hidden="1">
      <c r="B532" s="9" t="str">
        <f>IF(E532="","",COUNT($E$24:$E$452)-COUNT(E$452:$E533))</f>
        <v/>
      </c>
      <c r="C532" s="9"/>
      <c r="D532" s="9"/>
    </row>
    <row r="533" spans="2:4" hidden="1">
      <c r="B533" s="9" t="str">
        <f>IF(E533="","",COUNT($E$24:$E$452)-COUNT(E$452:$E534))</f>
        <v/>
      </c>
      <c r="C533" s="9"/>
      <c r="D533" s="9"/>
    </row>
    <row r="534" spans="2:4" hidden="1">
      <c r="B534" s="9" t="str">
        <f>IF(E534="","",COUNT($E$24:$E$452)-COUNT(E$452:$E535))</f>
        <v/>
      </c>
      <c r="C534" s="9"/>
      <c r="D534" s="9"/>
    </row>
    <row r="535" spans="2:4" hidden="1">
      <c r="B535" s="9" t="str">
        <f>IF(E535="","",COUNT($E$24:$E$452)-COUNT(E$452:$E536))</f>
        <v/>
      </c>
      <c r="C535" s="9"/>
      <c r="D535" s="9"/>
    </row>
    <row r="536" spans="2:4" hidden="1">
      <c r="B536" s="9" t="str">
        <f>IF(E536="","",COUNT($E$24:$E$452)-COUNT(E$452:$E537))</f>
        <v/>
      </c>
      <c r="C536" s="9"/>
      <c r="D536" s="9"/>
    </row>
    <row r="537" spans="2:4" hidden="1">
      <c r="B537" s="9" t="str">
        <f>IF(E537="","",COUNT($E$24:$E$452)-COUNT(E$452:$E538))</f>
        <v/>
      </c>
      <c r="C537" s="9"/>
      <c r="D537" s="9"/>
    </row>
    <row r="538" spans="2:4" hidden="1">
      <c r="B538" s="9" t="str">
        <f>IF(E538="","",COUNT($E$24:$E$452)-COUNT(E$452:$E539))</f>
        <v/>
      </c>
      <c r="C538" s="9"/>
      <c r="D538" s="9"/>
    </row>
    <row r="539" spans="2:4" hidden="1">
      <c r="B539" s="9" t="str">
        <f>IF(E539="","",COUNT($E$24:$E$452)-COUNT(E$452:$E540))</f>
        <v/>
      </c>
      <c r="C539" s="9"/>
      <c r="D539" s="9"/>
    </row>
    <row r="540" spans="2:4" hidden="1">
      <c r="B540" s="9" t="str">
        <f>IF(E540="","",COUNT($E$24:$E$452)-COUNT(E$452:$E541))</f>
        <v/>
      </c>
      <c r="C540" s="9"/>
      <c r="D540" s="9"/>
    </row>
    <row r="541" spans="2:4" hidden="1">
      <c r="B541" s="9" t="str">
        <f>IF(E541="","",COUNT($E$24:$E$452)-COUNT(E$452:$E542))</f>
        <v/>
      </c>
      <c r="C541" s="9"/>
      <c r="D541" s="9"/>
    </row>
    <row r="542" spans="2:4" hidden="1">
      <c r="B542" s="9" t="str">
        <f>IF(E542="","",COUNT($E$24:$E$452)-COUNT(E$452:$E543))</f>
        <v/>
      </c>
      <c r="C542" s="9"/>
      <c r="D542" s="9"/>
    </row>
    <row r="543" spans="2:4" hidden="1">
      <c r="B543" s="9" t="str">
        <f>IF(E543="","",COUNT($E$24:$E$452)-COUNT(E$452:$E544))</f>
        <v/>
      </c>
      <c r="C543" s="9"/>
      <c r="D543" s="9"/>
    </row>
    <row r="544" spans="2:4" hidden="1">
      <c r="B544" s="9" t="str">
        <f>IF(E544="","",COUNT($E$24:$E$452)-COUNT(E$452:$E545))</f>
        <v/>
      </c>
      <c r="C544" s="9"/>
      <c r="D544" s="9"/>
    </row>
    <row r="545" spans="2:4" hidden="1">
      <c r="B545" s="9" t="str">
        <f>IF(E545="","",COUNT($E$24:$E$452)-COUNT(E$452:$E546))</f>
        <v/>
      </c>
      <c r="C545" s="9"/>
      <c r="D545" s="9"/>
    </row>
    <row r="546" spans="2:4" hidden="1">
      <c r="B546" s="9" t="str">
        <f>IF(E546="","",COUNT($E$24:$E$452)-COUNT(E$452:$E547))</f>
        <v/>
      </c>
      <c r="C546" s="9"/>
      <c r="D546" s="9"/>
    </row>
    <row r="547" spans="2:4" hidden="1">
      <c r="B547" s="9" t="str">
        <f>IF(E547="","",COUNT($E$24:$E$452)-COUNT(E$452:$E548))</f>
        <v/>
      </c>
      <c r="C547" s="9"/>
      <c r="D547" s="9"/>
    </row>
    <row r="548" spans="2:4" hidden="1">
      <c r="B548" s="9" t="str">
        <f>IF(E548="","",COUNT($E$24:$E$452)-COUNT(E$452:$E549))</f>
        <v/>
      </c>
      <c r="C548" s="9"/>
      <c r="D548" s="9"/>
    </row>
    <row r="549" spans="2:4" hidden="1">
      <c r="B549" s="9" t="str">
        <f>IF(E549="","",COUNT($E$24:$E$452)-COUNT(E$452:$E550))</f>
        <v/>
      </c>
      <c r="C549" s="9"/>
      <c r="D549" s="9"/>
    </row>
    <row r="550" spans="2:4" hidden="1">
      <c r="B550" s="9" t="str">
        <f>IF(E550="","",COUNT($E$24:$E$452)-COUNT(E$452:$E551))</f>
        <v/>
      </c>
      <c r="C550" s="9"/>
      <c r="D550" s="9"/>
    </row>
    <row r="551" spans="2:4" hidden="1">
      <c r="B551" s="9" t="str">
        <f>IF(E551="","",COUNT($E$24:$E$452)-COUNT(E$452:$E552))</f>
        <v/>
      </c>
      <c r="C551" s="9"/>
      <c r="D551" s="9"/>
    </row>
    <row r="552" spans="2:4" hidden="1">
      <c r="B552" s="9" t="str">
        <f>IF(E552="","",COUNT($E$24:$E$452)-COUNT(E$452:$E553))</f>
        <v/>
      </c>
      <c r="C552" s="9"/>
      <c r="D552" s="9"/>
    </row>
    <row r="553" spans="2:4" hidden="1">
      <c r="B553" s="9" t="str">
        <f>IF(E553="","",COUNT($E$24:$E$452)-COUNT(E$452:$E554))</f>
        <v/>
      </c>
      <c r="C553" s="9"/>
      <c r="D553" s="9"/>
    </row>
    <row r="554" spans="2:4" hidden="1">
      <c r="B554" s="9" t="str">
        <f>IF(E554="","",COUNT($E$24:$E$452)-COUNT(E$452:$E555))</f>
        <v/>
      </c>
      <c r="C554" s="9"/>
      <c r="D554" s="9"/>
    </row>
    <row r="555" spans="2:4" hidden="1">
      <c r="B555" s="9" t="str">
        <f>IF(E555="","",COUNT($E$24:$E$452)-COUNT(E$452:$E556))</f>
        <v/>
      </c>
      <c r="C555" s="9"/>
      <c r="D555" s="9"/>
    </row>
    <row r="556" spans="2:4" hidden="1">
      <c r="B556" s="9" t="str">
        <f>IF(E556="","",COUNT($E$24:$E$452)-COUNT(E$452:$E557))</f>
        <v/>
      </c>
      <c r="C556" s="9"/>
      <c r="D556" s="9"/>
    </row>
    <row r="557" spans="2:4" hidden="1">
      <c r="B557" s="9" t="str">
        <f>IF(E557="","",COUNT($E$24:$E$452)-COUNT(E$452:$E558))</f>
        <v/>
      </c>
      <c r="C557" s="9"/>
      <c r="D557" s="9"/>
    </row>
    <row r="558" spans="2:4" hidden="1">
      <c r="B558" s="9" t="str">
        <f>IF(E558="","",COUNT($E$24:$E$452)-COUNT(E$452:$E559))</f>
        <v/>
      </c>
      <c r="C558" s="9"/>
      <c r="D558" s="9"/>
    </row>
    <row r="559" spans="2:4" hidden="1">
      <c r="B559" s="9" t="str">
        <f>IF(E559="","",COUNT($E$24:$E$452)-COUNT(E$452:$E560))</f>
        <v/>
      </c>
      <c r="C559" s="9"/>
      <c r="D559" s="9"/>
    </row>
    <row r="560" spans="2:4" hidden="1">
      <c r="B560" s="9" t="str">
        <f>IF(E560="","",COUNT($E$24:$E$452)-COUNT(E$452:$E561))</f>
        <v/>
      </c>
      <c r="C560" s="9"/>
      <c r="D560" s="9"/>
    </row>
    <row r="561" spans="2:4" hidden="1">
      <c r="B561" s="9" t="str">
        <f>IF(E561="","",COUNT($E$24:$E$452)-COUNT(E$452:$E562))</f>
        <v/>
      </c>
      <c r="C561" s="9"/>
      <c r="D561" s="9"/>
    </row>
    <row r="562" spans="2:4" hidden="1">
      <c r="B562" s="9" t="str">
        <f>IF(E562="","",COUNT($E$24:$E$452)-COUNT(E$452:$E563))</f>
        <v/>
      </c>
      <c r="C562" s="9"/>
      <c r="D562" s="9"/>
    </row>
    <row r="563" spans="2:4" hidden="1">
      <c r="B563" s="9" t="str">
        <f>IF(E563="","",COUNT($E$24:$E$452)-COUNT(E$452:$E564))</f>
        <v/>
      </c>
      <c r="C563" s="9"/>
      <c r="D563" s="9"/>
    </row>
    <row r="564" spans="2:4" hidden="1">
      <c r="B564" s="9" t="str">
        <f>IF(E564="","",COUNT($E$24:$E$452)-COUNT(E$452:$E565))</f>
        <v/>
      </c>
      <c r="C564" s="9"/>
      <c r="D564" s="9"/>
    </row>
    <row r="565" spans="2:4" hidden="1">
      <c r="B565" s="9" t="str">
        <f>IF(E565="","",COUNT($E$24:$E$452)-COUNT(E$452:$E566))</f>
        <v/>
      </c>
      <c r="C565" s="9"/>
      <c r="D565" s="9"/>
    </row>
    <row r="566" spans="2:4" hidden="1">
      <c r="B566" s="9" t="str">
        <f>IF(E566="","",COUNT($E$24:$E$452)-COUNT(E$452:$E567))</f>
        <v/>
      </c>
      <c r="C566" s="9"/>
      <c r="D566" s="9"/>
    </row>
    <row r="567" spans="2:4" hidden="1">
      <c r="B567" s="9" t="str">
        <f>IF(E567="","",COUNT($E$24:$E$452)-COUNT(E$452:$E568))</f>
        <v/>
      </c>
      <c r="C567" s="9"/>
      <c r="D567" s="9"/>
    </row>
    <row r="568" spans="2:4" hidden="1">
      <c r="B568" s="9" t="str">
        <f>IF(E568="","",COUNT($E$24:$E$452)-COUNT(E$452:$E569))</f>
        <v/>
      </c>
      <c r="C568" s="9"/>
      <c r="D568" s="9"/>
    </row>
    <row r="569" spans="2:4" hidden="1">
      <c r="B569" s="9" t="str">
        <f>IF(E569="","",COUNT($E$24:$E$452)-COUNT(E$452:$E570))</f>
        <v/>
      </c>
      <c r="C569" s="9"/>
      <c r="D569" s="9"/>
    </row>
    <row r="570" spans="2:4" hidden="1">
      <c r="B570" s="9" t="str">
        <f>IF(E570="","",COUNT($E$24:$E$452)-COUNT(E$452:$E571))</f>
        <v/>
      </c>
      <c r="C570" s="9"/>
      <c r="D570" s="9"/>
    </row>
    <row r="571" spans="2:4" hidden="1">
      <c r="B571" s="9" t="str">
        <f>IF(E571="","",COUNT($E$24:$E$452)-COUNT(E$452:$E572))</f>
        <v/>
      </c>
      <c r="C571" s="9"/>
      <c r="D571" s="9"/>
    </row>
    <row r="572" spans="2:4" hidden="1">
      <c r="B572" s="9" t="str">
        <f>IF(E572="","",COUNT($E$24:$E$452)-COUNT(E$452:$E573))</f>
        <v/>
      </c>
      <c r="C572" s="9"/>
      <c r="D572" s="9"/>
    </row>
    <row r="573" spans="2:4" hidden="1">
      <c r="B573" s="9" t="str">
        <f>IF(E573="","",COUNT($E$24:$E$452)-COUNT(E$452:$E574))</f>
        <v/>
      </c>
      <c r="C573" s="9"/>
      <c r="D573" s="9"/>
    </row>
    <row r="574" spans="2:4" hidden="1">
      <c r="B574" s="9" t="str">
        <f>IF(E574="","",COUNT($E$24:$E$452)-COUNT(E$452:$E575))</f>
        <v/>
      </c>
      <c r="C574" s="9"/>
      <c r="D574" s="9"/>
    </row>
    <row r="575" spans="2:4" hidden="1">
      <c r="B575" s="9" t="str">
        <f>IF(E575="","",COUNT($E$24:$E$452)-COUNT(E$452:$E576))</f>
        <v/>
      </c>
      <c r="C575" s="9"/>
      <c r="D575" s="9"/>
    </row>
    <row r="576" spans="2:4" hidden="1">
      <c r="B576" s="9" t="str">
        <f>IF(E576="","",COUNT($E$24:$E$452)-COUNT(E$452:$E577))</f>
        <v/>
      </c>
      <c r="C576" s="9"/>
      <c r="D576" s="9"/>
    </row>
    <row r="577" spans="2:4" hidden="1">
      <c r="B577" s="9" t="str">
        <f>IF(E577="","",COUNT($E$24:$E$452)-COUNT(E$452:$E578))</f>
        <v/>
      </c>
      <c r="C577" s="9"/>
      <c r="D577" s="9"/>
    </row>
    <row r="578" spans="2:4" hidden="1">
      <c r="B578" s="9" t="str">
        <f>IF(E578="","",COUNT($E$24:$E$452)-COUNT(E$452:$E579))</f>
        <v/>
      </c>
      <c r="C578" s="9"/>
      <c r="D578" s="9"/>
    </row>
    <row r="579" spans="2:4" hidden="1">
      <c r="B579" s="9" t="str">
        <f>IF(E579="","",COUNT($E$24:$E$452)-COUNT(E$452:$E580))</f>
        <v/>
      </c>
      <c r="C579" s="9"/>
      <c r="D579" s="9"/>
    </row>
    <row r="580" spans="2:4" hidden="1">
      <c r="B580" s="9" t="str">
        <f>IF(E580="","",COUNT($E$24:$E$452)-COUNT(E$452:$E581))</f>
        <v/>
      </c>
      <c r="C580" s="9"/>
      <c r="D580" s="9"/>
    </row>
    <row r="581" spans="2:4" hidden="1">
      <c r="B581" s="9" t="str">
        <f>IF(E581="","",COUNT($E$24:$E$452)-COUNT(E$452:$E582))</f>
        <v/>
      </c>
      <c r="C581" s="9"/>
      <c r="D581" s="9"/>
    </row>
    <row r="582" spans="2:4" hidden="1">
      <c r="B582" s="9" t="str">
        <f>IF(E582="","",COUNT($E$24:$E$452)-COUNT(E$452:$E583))</f>
        <v/>
      </c>
      <c r="C582" s="9"/>
      <c r="D582" s="9"/>
    </row>
    <row r="583" spans="2:4" hidden="1">
      <c r="B583" s="9" t="str">
        <f>IF(E583="","",COUNT($E$24:$E$452)-COUNT(E$452:$E584))</f>
        <v/>
      </c>
      <c r="C583" s="9"/>
      <c r="D583" s="9"/>
    </row>
    <row r="584" spans="2:4" hidden="1">
      <c r="B584" s="9" t="str">
        <f>IF(E584="","",COUNT($E$24:$E$452)-COUNT(E$452:$E585))</f>
        <v/>
      </c>
      <c r="C584" s="9"/>
      <c r="D584" s="9"/>
    </row>
    <row r="585" spans="2:4" hidden="1">
      <c r="B585" s="9" t="str">
        <f>IF(E585="","",COUNT($E$24:$E$452)-COUNT(E$452:$E586))</f>
        <v/>
      </c>
      <c r="C585" s="9"/>
      <c r="D585" s="9"/>
    </row>
    <row r="586" spans="2:4" hidden="1">
      <c r="B586" s="9" t="str">
        <f>IF(E586="","",COUNT($E$24:$E$452)-COUNT(E$452:$E587))</f>
        <v/>
      </c>
      <c r="C586" s="9"/>
      <c r="D586" s="9"/>
    </row>
    <row r="587" spans="2:4" hidden="1">
      <c r="B587" s="9" t="str">
        <f>IF(E587="","",COUNT($E$24:$E$452)-COUNT(E$452:$E588))</f>
        <v/>
      </c>
      <c r="C587" s="9"/>
      <c r="D587" s="9"/>
    </row>
    <row r="588" spans="2:4" hidden="1">
      <c r="B588" s="9" t="str">
        <f>IF(E588="","",COUNT($E$24:$E$452)-COUNT(E$452:$E589))</f>
        <v/>
      </c>
      <c r="C588" s="9"/>
      <c r="D588" s="9"/>
    </row>
    <row r="589" spans="2:4" hidden="1">
      <c r="B589" s="9" t="str">
        <f>IF(E589="","",COUNT($E$24:$E$452)-COUNT(E$452:$E590))</f>
        <v/>
      </c>
      <c r="C589" s="9"/>
      <c r="D589" s="9"/>
    </row>
    <row r="590" spans="2:4" hidden="1">
      <c r="B590" s="9" t="str">
        <f>IF(E590="","",COUNT($E$24:$E$452)-COUNT(E$452:$E591))</f>
        <v/>
      </c>
      <c r="C590" s="9"/>
      <c r="D590" s="9"/>
    </row>
    <row r="591" spans="2:4" hidden="1">
      <c r="B591" s="9" t="str">
        <f>IF(E591="","",COUNT($E$24:$E$452)-COUNT(E$452:$E592))</f>
        <v/>
      </c>
      <c r="C591" s="9"/>
      <c r="D591" s="9"/>
    </row>
    <row r="592" spans="2:4" hidden="1">
      <c r="B592" s="9" t="str">
        <f>IF(E592="","",COUNT($E$24:$E$452)-COUNT(E$452:$E593))</f>
        <v/>
      </c>
      <c r="C592" s="9"/>
      <c r="D592" s="9"/>
    </row>
    <row r="593" spans="2:4" hidden="1">
      <c r="B593" s="9" t="str">
        <f>IF(E593="","",COUNT($E$24:$E$452)-COUNT(E$452:$E594))</f>
        <v/>
      </c>
      <c r="C593" s="9"/>
      <c r="D593" s="9"/>
    </row>
    <row r="594" spans="2:4" hidden="1">
      <c r="B594" s="9" t="str">
        <f>IF(E594="","",COUNT($E$24:$E$452)-COUNT(E$452:$E595))</f>
        <v/>
      </c>
      <c r="C594" s="9"/>
      <c r="D594" s="9"/>
    </row>
    <row r="595" spans="2:4" hidden="1">
      <c r="B595" s="9" t="str">
        <f>IF(E595="","",COUNT($E$24:$E$452)-COUNT(E$452:$E596))</f>
        <v/>
      </c>
      <c r="C595" s="9"/>
      <c r="D595" s="9"/>
    </row>
    <row r="596" spans="2:4" hidden="1">
      <c r="B596" s="9" t="str">
        <f>IF(E596="","",COUNT($E$24:$E$452)-COUNT(E$452:$E597))</f>
        <v/>
      </c>
      <c r="C596" s="9"/>
      <c r="D596" s="9"/>
    </row>
    <row r="597" spans="2:4" hidden="1">
      <c r="B597" s="9" t="str">
        <f>IF(E597="","",COUNT($E$24:$E$452)-COUNT(E$452:$E598))</f>
        <v/>
      </c>
      <c r="C597" s="9"/>
      <c r="D597" s="9"/>
    </row>
    <row r="598" spans="2:4" hidden="1">
      <c r="B598" s="9" t="str">
        <f>IF(E598="","",COUNT($E$24:$E$452)-COUNT(E$452:$E599))</f>
        <v/>
      </c>
      <c r="C598" s="9"/>
      <c r="D598" s="9"/>
    </row>
    <row r="599" spans="2:4" hidden="1">
      <c r="B599" s="9" t="str">
        <f>IF(E599="","",COUNT($E$24:$E$452)-COUNT(E$452:$E600))</f>
        <v/>
      </c>
      <c r="C599" s="9"/>
      <c r="D599" s="9"/>
    </row>
    <row r="600" spans="2:4" hidden="1">
      <c r="B600" s="9" t="str">
        <f>IF(E600="","",COUNT($E$24:$E$452)-COUNT(E$452:$E601))</f>
        <v/>
      </c>
      <c r="C600" s="9"/>
      <c r="D600" s="9"/>
    </row>
    <row r="601" spans="2:4" hidden="1">
      <c r="B601" s="9" t="str">
        <f>IF(E601="","",COUNT($E$24:$E$452)-COUNT(E$452:$E602))</f>
        <v/>
      </c>
      <c r="C601" s="9"/>
      <c r="D601" s="9"/>
    </row>
    <row r="602" spans="2:4" hidden="1">
      <c r="B602" s="9" t="str">
        <f>IF(E602="","",COUNT($E$24:$E$452)-COUNT(E$452:$E603))</f>
        <v/>
      </c>
      <c r="C602" s="9"/>
      <c r="D602" s="9"/>
    </row>
    <row r="603" spans="2:4" hidden="1">
      <c r="B603" s="9" t="str">
        <f>IF(E603="","",COUNT($E$24:$E$452)-COUNT(E$452:$E604))</f>
        <v/>
      </c>
      <c r="C603" s="9"/>
      <c r="D603" s="9"/>
    </row>
    <row r="604" spans="2:4" hidden="1">
      <c r="B604" s="9" t="str">
        <f>IF(E604="","",COUNT($E$24:$E$452)-COUNT(E$452:$E605))</f>
        <v/>
      </c>
      <c r="C604" s="9"/>
      <c r="D604" s="9"/>
    </row>
    <row r="605" spans="2:4" hidden="1">
      <c r="B605" s="9" t="str">
        <f>IF(E605="","",COUNT($E$24:$E$452)-COUNT(E$452:$E606))</f>
        <v/>
      </c>
      <c r="C605" s="9"/>
      <c r="D605" s="9"/>
    </row>
    <row r="606" spans="2:4" hidden="1">
      <c r="B606" s="9" t="str">
        <f>IF(E606="","",COUNT($E$24:$E$452)-COUNT(E$452:$E607))</f>
        <v/>
      </c>
      <c r="C606" s="9"/>
      <c r="D606" s="9"/>
    </row>
    <row r="607" spans="2:4" hidden="1">
      <c r="B607" s="9" t="str">
        <f>IF(E607="","",COUNT($E$24:$E$452)-COUNT(E$452:$E608))</f>
        <v/>
      </c>
      <c r="C607" s="9"/>
      <c r="D607" s="9"/>
    </row>
    <row r="608" spans="2:4" hidden="1">
      <c r="B608" s="9" t="str">
        <f>IF(E608="","",COUNT($E$24:$E$452)-COUNT(E$452:$E609))</f>
        <v/>
      </c>
      <c r="C608" s="9"/>
      <c r="D608" s="9"/>
    </row>
    <row r="609" spans="2:4" hidden="1">
      <c r="B609" s="9" t="str">
        <f>IF(E609="","",COUNT($E$24:$E$452)-COUNT(E$452:$E610))</f>
        <v/>
      </c>
      <c r="C609" s="9"/>
      <c r="D609" s="9"/>
    </row>
    <row r="610" spans="2:4" hidden="1">
      <c r="B610" s="9" t="str">
        <f>IF(E610="","",COUNT($E$24:$E$452)-COUNT(E$452:$E611))</f>
        <v/>
      </c>
      <c r="C610" s="9"/>
      <c r="D610" s="9"/>
    </row>
    <row r="611" spans="2:4" hidden="1">
      <c r="B611" s="9" t="str">
        <f>IF(E611="","",COUNT($E$24:$E$452)-COUNT(E$452:$E612))</f>
        <v/>
      </c>
      <c r="C611" s="9"/>
      <c r="D611" s="9"/>
    </row>
    <row r="612" spans="2:4" hidden="1">
      <c r="B612" s="9" t="str">
        <f>IF(E612="","",COUNT($E$24:$E$452)-COUNT(E$452:$E613))</f>
        <v/>
      </c>
      <c r="C612" s="9"/>
      <c r="D612" s="9"/>
    </row>
    <row r="613" spans="2:4" hidden="1">
      <c r="B613" s="9" t="str">
        <f>IF(E613="","",COUNT($E$24:$E$452)-COUNT(E$452:$E614))</f>
        <v/>
      </c>
      <c r="C613" s="9"/>
      <c r="D613" s="9"/>
    </row>
    <row r="614" spans="2:4" hidden="1">
      <c r="B614" s="9" t="str">
        <f>IF(E614="","",COUNT($E$24:$E$452)-COUNT(E$452:$E615))</f>
        <v/>
      </c>
      <c r="C614" s="9"/>
      <c r="D614" s="9"/>
    </row>
    <row r="615" spans="2:4" hidden="1">
      <c r="B615" s="9" t="str">
        <f>IF(E615="","",COUNT($E$24:$E$452)-COUNT(E$452:$E616))</f>
        <v/>
      </c>
      <c r="C615" s="9"/>
      <c r="D615" s="9"/>
    </row>
    <row r="616" spans="2:4" hidden="1">
      <c r="B616" s="9" t="str">
        <f>IF(E616="","",COUNT($E$24:$E$452)-COUNT(E$452:$E617))</f>
        <v/>
      </c>
      <c r="C616" s="9"/>
      <c r="D616" s="9"/>
    </row>
    <row r="617" spans="2:4" hidden="1">
      <c r="B617" s="9" t="str">
        <f>IF(E617="","",COUNT($E$24:$E$452)-COUNT(E$452:$E618))</f>
        <v/>
      </c>
      <c r="C617" s="9"/>
      <c r="D617" s="9"/>
    </row>
    <row r="618" spans="2:4" hidden="1">
      <c r="B618" s="9" t="str">
        <f>IF(E618="","",COUNT($E$24:$E$452)-COUNT(E$452:$E619))</f>
        <v/>
      </c>
      <c r="C618" s="9"/>
      <c r="D618" s="9"/>
    </row>
    <row r="619" spans="2:4" hidden="1">
      <c r="B619" s="9" t="str">
        <f>IF(E619="","",COUNT($E$24:$E$452)-COUNT(E$452:$E620))</f>
        <v/>
      </c>
      <c r="C619" s="9"/>
      <c r="D619" s="9"/>
    </row>
    <row r="620" spans="2:4" hidden="1">
      <c r="B620" s="9" t="str">
        <f>IF(E620="","",COUNT($E$24:$E$452)-COUNT(E$452:$E621))</f>
        <v/>
      </c>
      <c r="C620" s="9"/>
      <c r="D620" s="9"/>
    </row>
    <row r="621" spans="2:4" hidden="1">
      <c r="B621" s="9" t="str">
        <f>IF(E621="","",COUNT($E$24:$E$452)-COUNT(E$452:$E622))</f>
        <v/>
      </c>
      <c r="C621" s="9"/>
      <c r="D621" s="9"/>
    </row>
    <row r="622" spans="2:4" hidden="1">
      <c r="B622" s="9" t="str">
        <f>IF(E622="","",COUNT($E$24:$E$452)-COUNT(E$452:$E623))</f>
        <v/>
      </c>
      <c r="C622" s="9"/>
      <c r="D622" s="9"/>
    </row>
    <row r="623" spans="2:4" hidden="1">
      <c r="B623" s="9" t="str">
        <f>IF(E623="","",COUNT($E$24:$E$452)-COUNT(E$452:$E624))</f>
        <v/>
      </c>
      <c r="C623" s="9"/>
      <c r="D623" s="9"/>
    </row>
    <row r="624" spans="2:4" hidden="1">
      <c r="B624" s="9" t="str">
        <f>IF(E624="","",COUNT($E$24:$E$452)-COUNT(E$452:$E625))</f>
        <v/>
      </c>
      <c r="C624" s="9"/>
      <c r="D624" s="9"/>
    </row>
    <row r="625" spans="2:4" hidden="1">
      <c r="B625" s="9" t="str">
        <f>IF(E625="","",COUNT($E$24:$E$452)-COUNT(E$452:$E626))</f>
        <v/>
      </c>
      <c r="C625" s="9"/>
      <c r="D625" s="9"/>
    </row>
    <row r="626" spans="2:4" hidden="1">
      <c r="B626" s="9" t="str">
        <f>IF(E626="","",COUNT($E$24:$E$452)-COUNT(E$452:$E627))</f>
        <v/>
      </c>
      <c r="C626" s="9"/>
      <c r="D626" s="9"/>
    </row>
    <row r="627" spans="2:4" hidden="1">
      <c r="B627" s="9" t="str">
        <f>IF(E627="","",COUNT($E$24:$E$452)-COUNT(E$452:$E628))</f>
        <v/>
      </c>
      <c r="C627" s="9"/>
      <c r="D627" s="9"/>
    </row>
    <row r="628" spans="2:4" hidden="1">
      <c r="B628" s="9" t="str">
        <f>IF(E628="","",COUNT($E$24:$E$452)-COUNT(E$452:$E629))</f>
        <v/>
      </c>
      <c r="C628" s="9"/>
      <c r="D628" s="9"/>
    </row>
    <row r="629" spans="2:4" hidden="1">
      <c r="B629" s="9" t="str">
        <f>IF(E629="","",COUNT($E$24:$E$452)-COUNT(E$452:$E630))</f>
        <v/>
      </c>
      <c r="C629" s="9"/>
      <c r="D629" s="9"/>
    </row>
    <row r="630" spans="2:4" hidden="1">
      <c r="B630" s="9" t="str">
        <f>IF(E630="","",COUNT($E$24:$E$452)-COUNT(E$452:$E631))</f>
        <v/>
      </c>
      <c r="C630" s="9"/>
      <c r="D630" s="9"/>
    </row>
    <row r="631" spans="2:4" hidden="1">
      <c r="B631" s="9" t="str">
        <f>IF(E631="","",COUNT($E$24:$E$452)-COUNT(E$452:$E632))</f>
        <v/>
      </c>
      <c r="C631" s="9"/>
      <c r="D631" s="9"/>
    </row>
    <row r="632" spans="2:4" hidden="1">
      <c r="B632" s="9" t="str">
        <f>IF(E632="","",COUNT($E$24:$E$452)-COUNT(E$452:$E633))</f>
        <v/>
      </c>
      <c r="C632" s="9"/>
      <c r="D632" s="9"/>
    </row>
    <row r="633" spans="2:4" hidden="1">
      <c r="B633" s="9" t="str">
        <f>IF(E633="","",COUNT($E$24:$E$452)-COUNT(E$452:$E634))</f>
        <v/>
      </c>
      <c r="C633" s="9"/>
      <c r="D633" s="9"/>
    </row>
    <row r="634" spans="2:4" hidden="1">
      <c r="B634" s="9" t="str">
        <f>IF(E634="","",COUNT($E$24:$E$452)-COUNT(E$452:$E635))</f>
        <v/>
      </c>
      <c r="C634" s="9"/>
      <c r="D634" s="9"/>
    </row>
    <row r="635" spans="2:4" hidden="1">
      <c r="B635" s="9" t="str">
        <f>IF(E635="","",COUNT($E$24:$E$452)-COUNT(E$452:$E636))</f>
        <v/>
      </c>
      <c r="C635" s="9"/>
      <c r="D635" s="9"/>
    </row>
    <row r="636" spans="2:4" hidden="1">
      <c r="B636" s="9" t="str">
        <f>IF(E636="","",COUNT($E$24:$E$452)-COUNT(E$452:$E637))</f>
        <v/>
      </c>
      <c r="C636" s="9"/>
      <c r="D636" s="9"/>
    </row>
    <row r="637" spans="2:4" hidden="1">
      <c r="B637" s="9" t="str">
        <f>IF(E637="","",COUNT($E$24:$E$452)-COUNT(E$452:$E638))</f>
        <v/>
      </c>
      <c r="C637" s="9"/>
      <c r="D637" s="9"/>
    </row>
    <row r="638" spans="2:4" hidden="1">
      <c r="B638" s="9" t="str">
        <f>IF(E638="","",COUNT($E$24:$E$452)-COUNT(E$452:$E639))</f>
        <v/>
      </c>
      <c r="C638" s="9"/>
      <c r="D638" s="9"/>
    </row>
    <row r="639" spans="2:4" hidden="1">
      <c r="B639" s="9" t="str">
        <f>IF(E639="","",COUNT($E$24:$E$452)-COUNT(E$452:$E640))</f>
        <v/>
      </c>
      <c r="C639" s="9"/>
      <c r="D639" s="9"/>
    </row>
    <row r="640" spans="2:4" hidden="1">
      <c r="B640" s="9" t="str">
        <f>IF(E640="","",COUNT($E$24:$E$452)-COUNT(E$452:$E641))</f>
        <v/>
      </c>
      <c r="C640" s="9"/>
      <c r="D640" s="9"/>
    </row>
    <row r="641" spans="2:4" hidden="1">
      <c r="B641" s="9" t="str">
        <f>IF(E641="","",COUNT($E$24:$E$452)-COUNT(E$452:$E642))</f>
        <v/>
      </c>
      <c r="C641" s="9"/>
      <c r="D641" s="9"/>
    </row>
    <row r="642" spans="2:4" hidden="1">
      <c r="B642" s="9" t="str">
        <f>IF(E642="","",COUNT($E$24:$E$452)-COUNT(E$452:$E643))</f>
        <v/>
      </c>
      <c r="C642" s="9"/>
      <c r="D642" s="9"/>
    </row>
    <row r="643" spans="2:4" hidden="1">
      <c r="B643" s="9" t="str">
        <f>IF(E643="","",COUNT($E$24:$E$452)-COUNT(E$452:$E644))</f>
        <v/>
      </c>
      <c r="C643" s="9"/>
      <c r="D643" s="9"/>
    </row>
    <row r="644" spans="2:4" hidden="1">
      <c r="B644" s="9" t="str">
        <f>IF(E644="","",COUNT($E$24:$E$452)-COUNT(E$452:$E645))</f>
        <v/>
      </c>
      <c r="C644" s="9"/>
      <c r="D644" s="9"/>
    </row>
    <row r="645" spans="2:4" hidden="1">
      <c r="B645" s="9" t="str">
        <f>IF(E645="","",COUNT($E$24:$E$452)-COUNT(E$452:$E646))</f>
        <v/>
      </c>
      <c r="C645" s="9"/>
      <c r="D645" s="9"/>
    </row>
    <row r="646" spans="2:4" hidden="1">
      <c r="B646" s="9" t="str">
        <f>IF(E646="","",COUNT($E$24:$E$452)-COUNT(E$452:$E647))</f>
        <v/>
      </c>
      <c r="C646" s="9"/>
      <c r="D646" s="9"/>
    </row>
    <row r="647" spans="2:4" hidden="1">
      <c r="B647" s="9" t="str">
        <f>IF(E647="","",COUNT($E$24:$E$452)-COUNT(E$452:$E648))</f>
        <v/>
      </c>
      <c r="C647" s="9"/>
      <c r="D647" s="9"/>
    </row>
    <row r="648" spans="2:4" hidden="1">
      <c r="B648" s="9" t="str">
        <f>IF(E648="","",COUNT($E$24:$E$452)-COUNT(E$452:$E649))</f>
        <v/>
      </c>
      <c r="C648" s="9"/>
      <c r="D648" s="9"/>
    </row>
    <row r="649" spans="2:4" hidden="1">
      <c r="B649" s="9" t="str">
        <f>IF(E649="","",COUNT($E$24:$E$452)-COUNT(E$452:$E650))</f>
        <v/>
      </c>
      <c r="C649" s="9"/>
      <c r="D649" s="9"/>
    </row>
    <row r="650" spans="2:4" hidden="1">
      <c r="B650" s="9" t="str">
        <f>IF(E650="","",COUNT($E$24:$E$452)-COUNT(E$452:$E651))</f>
        <v/>
      </c>
      <c r="C650" s="9"/>
      <c r="D650" s="9"/>
    </row>
    <row r="651" spans="2:4" hidden="1">
      <c r="B651" s="9" t="str">
        <f>IF(E651="","",COUNT($E$24:$E$452)-COUNT(E$452:$E652))</f>
        <v/>
      </c>
      <c r="C651" s="9"/>
      <c r="D651" s="9"/>
    </row>
    <row r="652" spans="2:4" hidden="1">
      <c r="B652" s="9" t="str">
        <f>IF(E652="","",COUNT($E$24:$E$452)-COUNT(E$452:$E653))</f>
        <v/>
      </c>
      <c r="C652" s="9"/>
      <c r="D652" s="9"/>
    </row>
    <row r="653" spans="2:4" hidden="1">
      <c r="B653" s="9" t="str">
        <f>IF(E653="","",COUNT($E$24:$E$452)-COUNT(E$452:$E654))</f>
        <v/>
      </c>
      <c r="C653" s="9"/>
      <c r="D653" s="9"/>
    </row>
    <row r="654" spans="2:4" hidden="1">
      <c r="B654" s="9" t="str">
        <f>IF(E654="","",COUNT($E$24:$E$452)-COUNT(E$452:$E655))</f>
        <v/>
      </c>
      <c r="C654" s="9"/>
      <c r="D654" s="9"/>
    </row>
    <row r="655" spans="2:4" hidden="1">
      <c r="B655" s="9" t="str">
        <f>IF(E655="","",COUNT($E$24:$E$452)-COUNT(E$452:$E656))</f>
        <v/>
      </c>
      <c r="C655" s="9"/>
      <c r="D655" s="9"/>
    </row>
    <row r="656" spans="2:4" hidden="1">
      <c r="B656" s="9" t="str">
        <f>IF(E656="","",COUNT($E$24:$E$452)-COUNT(E$452:$E657))</f>
        <v/>
      </c>
      <c r="C656" s="9"/>
      <c r="D656" s="9"/>
    </row>
    <row r="657" spans="2:4" hidden="1">
      <c r="B657" s="9" t="str">
        <f>IF(E657="","",COUNT($E$24:$E$452)-COUNT(E$452:$E658))</f>
        <v/>
      </c>
      <c r="C657" s="9"/>
      <c r="D657" s="9"/>
    </row>
    <row r="658" spans="2:4" hidden="1">
      <c r="B658" s="9" t="str">
        <f>IF(E658="","",COUNT($E$24:$E$452)-COUNT(E$452:$E659))</f>
        <v/>
      </c>
      <c r="C658" s="9"/>
      <c r="D658" s="9"/>
    </row>
    <row r="659" spans="2:4" hidden="1">
      <c r="B659" s="9" t="str">
        <f>IF(E659="","",COUNT($E$24:$E$452)-COUNT(E$452:$E660))</f>
        <v/>
      </c>
      <c r="C659" s="9"/>
      <c r="D659" s="9"/>
    </row>
    <row r="660" spans="2:4" hidden="1">
      <c r="B660" s="9" t="str">
        <f>IF(E660="","",COUNT($E$24:$E$452)-COUNT(E$452:$E661))</f>
        <v/>
      </c>
      <c r="C660" s="9"/>
      <c r="D660" s="9"/>
    </row>
    <row r="661" spans="2:4" hidden="1">
      <c r="B661" s="9" t="str">
        <f>IF(E661="","",COUNT($E$24:$E$452)-COUNT(E$452:$E662))</f>
        <v/>
      </c>
      <c r="C661" s="9"/>
      <c r="D661" s="9"/>
    </row>
    <row r="662" spans="2:4" hidden="1">
      <c r="B662" s="9" t="str">
        <f>IF(E662="","",COUNT($E$24:$E$452)-COUNT(E$452:$E663))</f>
        <v/>
      </c>
      <c r="C662" s="9"/>
      <c r="D662" s="9"/>
    </row>
    <row r="663" spans="2:4" hidden="1">
      <c r="B663" s="9" t="str">
        <f>IF(E663="","",COUNT($E$24:$E$452)-COUNT(E$452:$E664))</f>
        <v/>
      </c>
      <c r="C663" s="9"/>
      <c r="D663" s="9"/>
    </row>
    <row r="664" spans="2:4" hidden="1">
      <c r="B664" s="9" t="str">
        <f>IF(E664="","",COUNT($E$24:$E$452)-COUNT(E$452:$E665))</f>
        <v/>
      </c>
      <c r="C664" s="9"/>
      <c r="D664" s="9"/>
    </row>
    <row r="665" spans="2:4" hidden="1">
      <c r="B665" s="9" t="str">
        <f>IF(E665="","",COUNT($E$24:$E$452)-COUNT(E$452:$E666))</f>
        <v/>
      </c>
      <c r="C665" s="9"/>
      <c r="D665" s="9"/>
    </row>
    <row r="666" spans="2:4" hidden="1">
      <c r="B666" s="9" t="str">
        <f>IF(E666="","",COUNT($E$24:$E$452)-COUNT(E$452:$E667))</f>
        <v/>
      </c>
      <c r="C666" s="9"/>
      <c r="D666" s="9"/>
    </row>
    <row r="667" spans="2:4" hidden="1">
      <c r="B667" s="9" t="str">
        <f>IF(E667="","",COUNT($E$24:$E$452)-COUNT(E$452:$E668))</f>
        <v/>
      </c>
      <c r="C667" s="9"/>
      <c r="D667" s="9"/>
    </row>
    <row r="668" spans="2:4" hidden="1">
      <c r="B668" s="9" t="str">
        <f>IF(E668="","",COUNT($E$24:$E$452)-COUNT(E$452:$E669))</f>
        <v/>
      </c>
      <c r="C668" s="9"/>
      <c r="D668" s="9"/>
    </row>
    <row r="669" spans="2:4" hidden="1">
      <c r="B669" s="9" t="str">
        <f>IF(E669="","",COUNT($E$24:$E$452)-COUNT(E$452:$E670))</f>
        <v/>
      </c>
      <c r="C669" s="9"/>
      <c r="D669" s="9"/>
    </row>
    <row r="670" spans="2:4" hidden="1">
      <c r="B670" s="9" t="str">
        <f>IF(E670="","",COUNT($E$24:$E$452)-COUNT(E$452:$E671))</f>
        <v/>
      </c>
      <c r="C670" s="9"/>
      <c r="D670" s="9"/>
    </row>
    <row r="671" spans="2:4" hidden="1">
      <c r="B671" s="9" t="str">
        <f>IF(E671="","",COUNT($E$24:$E$452)-COUNT(E$452:$E672))</f>
        <v/>
      </c>
      <c r="C671" s="9"/>
      <c r="D671" s="9"/>
    </row>
    <row r="672" spans="2:4" hidden="1">
      <c r="B672" s="9" t="str">
        <f>IF(E672="","",COUNT($E$24:$E$452)-COUNT(E$452:$E673))</f>
        <v/>
      </c>
      <c r="C672" s="9"/>
      <c r="D672" s="9"/>
    </row>
    <row r="673" spans="2:4" hidden="1">
      <c r="B673" s="9" t="str">
        <f>IF(E673="","",COUNT($E$24:$E$452)-COUNT(E$452:$E674))</f>
        <v/>
      </c>
      <c r="C673" s="9"/>
      <c r="D673" s="9"/>
    </row>
    <row r="674" spans="2:4" hidden="1">
      <c r="B674" s="9" t="str">
        <f>IF(E674="","",COUNT($E$24:$E$452)-COUNT(E$452:$E675))</f>
        <v/>
      </c>
      <c r="C674" s="9"/>
      <c r="D674" s="9"/>
    </row>
    <row r="675" spans="2:4" hidden="1">
      <c r="B675" s="9" t="str">
        <f>IF(E675="","",COUNT($E$24:$E$452)-COUNT(E$452:$E676))</f>
        <v/>
      </c>
      <c r="C675" s="9"/>
      <c r="D675" s="9"/>
    </row>
    <row r="676" spans="2:4" hidden="1">
      <c r="B676" s="9" t="str">
        <f>IF(E676="","",COUNT($E$24:$E$452)-COUNT(E$452:$E677))</f>
        <v/>
      </c>
      <c r="C676" s="9"/>
      <c r="D676" s="9"/>
    </row>
    <row r="677" spans="2:4" hidden="1">
      <c r="B677" s="9" t="str">
        <f>IF(E677="","",COUNT($E$24:$E$452)-COUNT(E$452:$E678))</f>
        <v/>
      </c>
      <c r="C677" s="9"/>
      <c r="D677" s="9"/>
    </row>
    <row r="678" spans="2:4" hidden="1">
      <c r="B678" s="9" t="str">
        <f>IF(E678="","",COUNT($E$24:$E$452)-COUNT(E$452:$E679))</f>
        <v/>
      </c>
      <c r="C678" s="9"/>
      <c r="D678" s="9"/>
    </row>
    <row r="679" spans="2:4" hidden="1">
      <c r="B679" s="9" t="str">
        <f>IF(E679="","",COUNT($E$24:$E$452)-COUNT(E$452:$E680))</f>
        <v/>
      </c>
      <c r="C679" s="9"/>
      <c r="D679" s="9"/>
    </row>
    <row r="680" spans="2:4" hidden="1">
      <c r="B680" s="9" t="str">
        <f>IF(E680="","",COUNT($E$24:$E$452)-COUNT(E$452:$E681))</f>
        <v/>
      </c>
      <c r="C680" s="9"/>
      <c r="D680" s="9"/>
    </row>
    <row r="681" spans="2:4" hidden="1">
      <c r="B681" s="9" t="str">
        <f>IF(E681="","",COUNT($E$24:$E$452)-COUNT(E$452:$E682))</f>
        <v/>
      </c>
      <c r="C681" s="9"/>
      <c r="D681" s="9"/>
    </row>
    <row r="682" spans="2:4" hidden="1">
      <c r="B682" s="9" t="str">
        <f>IF(E682="","",COUNT($E$24:$E$452)-COUNT(E$452:$E683))</f>
        <v/>
      </c>
      <c r="C682" s="9"/>
      <c r="D682" s="9"/>
    </row>
    <row r="683" spans="2:4" hidden="1">
      <c r="B683" s="9" t="str">
        <f>IF(E683="","",COUNT($E$24:$E$452)-COUNT(E$452:$E684))</f>
        <v/>
      </c>
      <c r="C683" s="9"/>
      <c r="D683" s="9"/>
    </row>
    <row r="684" spans="2:4" hidden="1">
      <c r="B684" s="9" t="str">
        <f>IF(E684="","",COUNT($E$24:$E$452)-COUNT(E$452:$E685))</f>
        <v/>
      </c>
      <c r="C684" s="9"/>
      <c r="D684" s="9"/>
    </row>
    <row r="685" spans="2:4" hidden="1">
      <c r="B685" s="9" t="str">
        <f>IF(E685="","",COUNT($E$24:$E$452)-COUNT(E$452:$E686))</f>
        <v/>
      </c>
      <c r="C685" s="9"/>
      <c r="D685" s="9"/>
    </row>
    <row r="686" spans="2:4" hidden="1">
      <c r="B686" s="9" t="str">
        <f>IF(E686="","",COUNT($E$24:$E$452)-COUNT(E$452:$E687))</f>
        <v/>
      </c>
      <c r="C686" s="9"/>
      <c r="D686" s="9"/>
    </row>
    <row r="687" spans="2:4" hidden="1">
      <c r="B687" s="9" t="str">
        <f>IF(E687="","",COUNT($E$24:$E$452)-COUNT(E$452:$E688))</f>
        <v/>
      </c>
      <c r="C687" s="9"/>
      <c r="D687" s="9"/>
    </row>
    <row r="688" spans="2:4" hidden="1">
      <c r="B688" s="9" t="str">
        <f>IF(E688="","",COUNT($E$24:$E$452)-COUNT(E$452:$E689))</f>
        <v/>
      </c>
      <c r="C688" s="9"/>
      <c r="D688" s="9"/>
    </row>
    <row r="689" spans="2:4" hidden="1">
      <c r="B689" s="9" t="str">
        <f>IF(E689="","",COUNT($E$24:$E$452)-COUNT(E$452:$E690))</f>
        <v/>
      </c>
      <c r="C689" s="9"/>
      <c r="D689" s="9"/>
    </row>
    <row r="690" spans="2:4" hidden="1">
      <c r="B690" s="9" t="str">
        <f>IF(E690="","",COUNT($E$24:$E$452)-COUNT(E$452:$E691))</f>
        <v/>
      </c>
      <c r="C690" s="9"/>
      <c r="D690" s="9"/>
    </row>
    <row r="691" spans="2:4" hidden="1">
      <c r="B691" s="9" t="str">
        <f>IF(E691="","",COUNT($E$24:$E$452)-COUNT(E$452:$E692))</f>
        <v/>
      </c>
      <c r="C691" s="9"/>
      <c r="D691" s="9"/>
    </row>
    <row r="692" spans="2:4" hidden="1">
      <c r="B692" s="9" t="str">
        <f>IF(E692="","",COUNT($E$24:$E$452)-COUNT(E$452:$E693))</f>
        <v/>
      </c>
      <c r="C692" s="9"/>
      <c r="D692" s="9"/>
    </row>
    <row r="693" spans="2:4" hidden="1">
      <c r="B693" s="9" t="str">
        <f>IF(E693="","",COUNT($E$24:$E$452)-COUNT(E$452:$E694))</f>
        <v/>
      </c>
      <c r="C693" s="9"/>
      <c r="D693" s="9"/>
    </row>
    <row r="694" spans="2:4" hidden="1">
      <c r="B694" s="9" t="str">
        <f>IF(E694="","",COUNT($E$24:$E$452)-COUNT(E$452:$E695))</f>
        <v/>
      </c>
      <c r="C694" s="9"/>
      <c r="D694" s="9"/>
    </row>
    <row r="695" spans="2:4" hidden="1">
      <c r="B695" s="9" t="str">
        <f>IF(E695="","",COUNT($E$24:$E$452)-COUNT(E$452:$E696))</f>
        <v/>
      </c>
      <c r="C695" s="9"/>
      <c r="D695" s="9"/>
    </row>
    <row r="696" spans="2:4" hidden="1">
      <c r="B696" s="9" t="str">
        <f>IF(E696="","",COUNT($E$24:$E$452)-COUNT(E$452:$E697))</f>
        <v/>
      </c>
      <c r="C696" s="9"/>
      <c r="D696" s="9"/>
    </row>
    <row r="697" spans="2:4" hidden="1">
      <c r="B697" s="9" t="str">
        <f>IF(E697="","",COUNT($E$24:$E$452)-COUNT(E$452:$E698))</f>
        <v/>
      </c>
      <c r="C697" s="9"/>
      <c r="D697" s="9"/>
    </row>
    <row r="698" spans="2:4" hidden="1">
      <c r="B698" s="9" t="str">
        <f>IF(E698="","",COUNT($E$24:$E$452)-COUNT(E$452:$E699))</f>
        <v/>
      </c>
      <c r="C698" s="9"/>
      <c r="D698" s="9"/>
    </row>
    <row r="699" spans="2:4" hidden="1">
      <c r="B699" s="9" t="str">
        <f>IF(E699="","",COUNT($E$24:$E$452)-COUNT(E$452:$E700))</f>
        <v/>
      </c>
      <c r="C699" s="9"/>
      <c r="D699" s="9"/>
    </row>
    <row r="700" spans="2:4" hidden="1">
      <c r="B700" s="9" t="str">
        <f>IF(E700="","",COUNT($E$24:$E$452)-COUNT(E$452:$E701))</f>
        <v/>
      </c>
      <c r="C700" s="9"/>
      <c r="D700" s="9"/>
    </row>
    <row r="701" spans="2:4" hidden="1">
      <c r="B701" s="9" t="str">
        <f>IF(E701="","",COUNT($E$24:$E$452)-COUNT(E$452:$E702))</f>
        <v/>
      </c>
      <c r="C701" s="9"/>
      <c r="D701" s="9"/>
    </row>
    <row r="702" spans="2:4" hidden="1">
      <c r="B702" s="9" t="str">
        <f>IF(E702="","",COUNT($E$24:$E$452)-COUNT(E$452:$E703))</f>
        <v/>
      </c>
      <c r="C702" s="9"/>
      <c r="D702" s="9"/>
    </row>
    <row r="703" spans="2:4" hidden="1">
      <c r="B703" s="9" t="str">
        <f>IF(E703="","",COUNT($E$24:$E$452)-COUNT(E$452:$E704))</f>
        <v/>
      </c>
      <c r="C703" s="9"/>
      <c r="D703" s="9"/>
    </row>
    <row r="704" spans="2:4" hidden="1">
      <c r="B704" s="9" t="str">
        <f>IF(E704="","",COUNT($E$24:$E$452)-COUNT(E$452:$E705))</f>
        <v/>
      </c>
      <c r="C704" s="9"/>
      <c r="D704" s="9"/>
    </row>
    <row r="705" spans="2:4" hidden="1">
      <c r="B705" s="9" t="str">
        <f>IF(E705="","",COUNT($E$24:$E$452)-COUNT(E$452:$E706))</f>
        <v/>
      </c>
      <c r="C705" s="9"/>
      <c r="D705" s="9"/>
    </row>
    <row r="706" spans="2:4" hidden="1">
      <c r="B706" s="9" t="str">
        <f>IF(E706="","",COUNT($E$24:$E$452)-COUNT(E$452:$E707))</f>
        <v/>
      </c>
      <c r="C706" s="9"/>
      <c r="D706" s="9"/>
    </row>
    <row r="707" spans="2:4" hidden="1">
      <c r="B707" s="9" t="str">
        <f>IF(E707="","",COUNT($E$24:$E$452)-COUNT(E$452:$E708))</f>
        <v/>
      </c>
      <c r="C707" s="9"/>
      <c r="D707" s="9"/>
    </row>
  </sheetData>
  <sheetProtection algorithmName="SHA-512" hashValue="CSFNcTqKHCeOGTe1a2CX72ouSrBYI1qtbdUeSTbsiti8DCwwn91aUqBhKKCHSZsr7dR3hy8mzIIyIpKQVUz5Mg==" saltValue="qUqq1LyuluwTiN4BZHP+7g==" spinCount="100000" sheet="1" sort="0" autoFilter="0"/>
  <dataValidations count="2">
    <dataValidation type="list" allowBlank="1" showInputMessage="1" showErrorMessage="1" sqref="C24:C100" xr:uid="{00000000-0002-0000-0900-000000000000}">
      <formula1>UnitID</formula1>
    </dataValidation>
    <dataValidation type="list" allowBlank="1" showInputMessage="1" showErrorMessage="1" sqref="B24:B100" xr:uid="{00000000-0002-0000-0900-000001000000}">
      <formula1>CompanyRecord</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Lists!$Q$2:$Q$10</xm:f>
          </x14:formula1>
          <xm:sqref>D24:D100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tabColor theme="8"/>
  </sheetPr>
  <dimension ref="B1:V707"/>
  <sheetViews>
    <sheetView showGridLines="0" topLeftCell="B7" workbookViewId="0">
      <selection activeCell="B24" sqref="B24"/>
    </sheetView>
  </sheetViews>
  <sheetFormatPr defaultColWidth="0" defaultRowHeight="15" zeroHeight="1"/>
  <cols>
    <col min="1" max="1" width="9.140625" hidden="1" customWidth="1"/>
    <col min="2" max="2" width="18.42578125" customWidth="1"/>
    <col min="3" max="3" width="39" customWidth="1"/>
    <col min="4" max="4" width="42.85546875" customWidth="1"/>
    <col min="5" max="5" width="19.140625" customWidth="1"/>
    <col min="6" max="6" width="22.140625" customWidth="1"/>
    <col min="7" max="7" width="23.140625" customWidth="1"/>
    <col min="8" max="8" width="29.7109375" bestFit="1" customWidth="1"/>
    <col min="9" max="9" width="33" bestFit="1" customWidth="1"/>
    <col min="10" max="12" width="24.140625" customWidth="1"/>
    <col min="13" max="22" width="0" hidden="1" customWidth="1"/>
    <col min="23" max="16384" width="9.140625" hidden="1"/>
  </cols>
  <sheetData>
    <row r="1" spans="2:16" s="7" customFormat="1" ht="24.75" hidden="1" customHeight="1">
      <c r="B1" s="30" t="s">
        <v>0</v>
      </c>
      <c r="C1" s="30"/>
      <c r="D1" s="30"/>
      <c r="E1" s="44"/>
      <c r="F1" s="68"/>
      <c r="G1" s="68"/>
    </row>
    <row r="2" spans="2:16" s="7" customFormat="1" ht="12.75" hidden="1">
      <c r="B2" s="45" t="s">
        <v>1</v>
      </c>
      <c r="C2" s="45"/>
      <c r="D2" s="45"/>
      <c r="E2" s="43" t="str">
        <f>+Welcome!B2</f>
        <v>63.5765(d) Semiannual Compliance Report (Spreadsheet Template)</v>
      </c>
      <c r="F2" s="43"/>
      <c r="G2" s="43"/>
    </row>
    <row r="3" spans="2:16" s="7" customFormat="1" ht="12.75" hidden="1">
      <c r="B3" s="47" t="s">
        <v>3</v>
      </c>
      <c r="C3" s="47"/>
      <c r="D3" s="47"/>
      <c r="E3" s="48" t="str">
        <f>+Welcome!B3</f>
        <v>63.5765(d)</v>
      </c>
      <c r="F3" s="48"/>
      <c r="G3" s="48"/>
    </row>
    <row r="4" spans="2:16" s="7" customFormat="1" ht="12.75" hidden="1">
      <c r="B4" s="47" t="s">
        <v>5</v>
      </c>
      <c r="C4" s="47"/>
      <c r="D4" s="47"/>
      <c r="E4" s="50" t="str">
        <f>+Welcome!B4</f>
        <v>ICR Draft</v>
      </c>
      <c r="F4" s="50"/>
      <c r="G4" s="50"/>
    </row>
    <row r="5" spans="2:16" s="7" customFormat="1" ht="12.75" hidden="1">
      <c r="B5" s="47" t="s">
        <v>7</v>
      </c>
      <c r="C5" s="47"/>
      <c r="D5" s="47"/>
      <c r="E5" s="52">
        <f>+Welcome!B5</f>
        <v>45601</v>
      </c>
      <c r="F5" s="52"/>
      <c r="G5" s="52"/>
    </row>
    <row r="6" spans="2:16" s="8" customFormat="1" hidden="1"/>
    <row r="7" spans="2:16" s="8" customFormat="1" ht="20.100000000000001" customHeight="1">
      <c r="B7" s="150" t="s">
        <v>20</v>
      </c>
      <c r="C7" s="80"/>
      <c r="D7" s="80"/>
      <c r="E7" s="83"/>
      <c r="F7" s="24"/>
      <c r="G7" s="24"/>
      <c r="H7" s="24"/>
      <c r="I7" s="24"/>
      <c r="J7" s="24"/>
      <c r="K7" s="24"/>
      <c r="L7" s="24"/>
      <c r="M7" s="24"/>
      <c r="N7" s="24"/>
      <c r="O7" s="24"/>
      <c r="P7" s="24"/>
    </row>
    <row r="8" spans="2:16" s="8" customFormat="1" ht="17.25" hidden="1" customHeight="1">
      <c r="B8" s="35" t="s">
        <v>21</v>
      </c>
      <c r="C8" s="35"/>
      <c r="D8" s="35"/>
      <c r="E8" s="35"/>
      <c r="F8" s="35"/>
      <c r="G8" s="35"/>
      <c r="H8" s="35"/>
      <c r="I8" s="35"/>
      <c r="J8" s="35"/>
      <c r="K8" s="35"/>
      <c r="L8" s="24"/>
      <c r="M8" s="24"/>
      <c r="N8" s="24"/>
      <c r="O8" s="24"/>
      <c r="P8" s="24"/>
    </row>
    <row r="9" spans="2:16" s="8" customFormat="1" ht="17.25" hidden="1" customHeight="1">
      <c r="B9" s="11"/>
      <c r="C9" s="11"/>
      <c r="D9" s="11"/>
      <c r="E9" s="11"/>
      <c r="F9" s="11"/>
      <c r="G9" s="11"/>
      <c r="H9" s="11"/>
      <c r="I9" s="11"/>
      <c r="J9" s="11"/>
      <c r="K9" s="11"/>
      <c r="L9" s="10"/>
      <c r="M9" s="10"/>
      <c r="N9" s="10"/>
      <c r="O9" s="10"/>
      <c r="P9" s="10"/>
    </row>
    <row r="10" spans="2:16" s="8" customFormat="1" hidden="1">
      <c r="F10" s="65"/>
      <c r="G10" s="65"/>
      <c r="H10" s="65"/>
      <c r="I10" s="65"/>
      <c r="J10" s="65"/>
      <c r="K10" s="65"/>
      <c r="L10" s="11"/>
      <c r="M10" s="11"/>
      <c r="N10" s="11"/>
      <c r="O10" s="11"/>
      <c r="P10" s="11"/>
    </row>
    <row r="11" spans="2:16" s="8" customFormat="1">
      <c r="B11" s="11"/>
      <c r="C11" s="20"/>
      <c r="D11" s="20"/>
      <c r="E11" s="20"/>
      <c r="F11" s="69"/>
      <c r="G11" s="69"/>
      <c r="H11" s="67"/>
      <c r="I11" s="67"/>
      <c r="J11" s="67"/>
      <c r="K11" s="67"/>
    </row>
    <row r="12" spans="2:16" s="42" customFormat="1" ht="150.75" thickBot="1">
      <c r="B12" s="229" t="s">
        <v>225</v>
      </c>
      <c r="C12" s="222" t="s">
        <v>226</v>
      </c>
      <c r="D12" s="243" t="s">
        <v>248</v>
      </c>
      <c r="E12" s="229" t="s">
        <v>228</v>
      </c>
      <c r="F12" s="229" t="s">
        <v>249</v>
      </c>
      <c r="G12" s="229" t="s">
        <v>250</v>
      </c>
      <c r="H12" s="229" t="s">
        <v>251</v>
      </c>
      <c r="I12" s="229" t="s">
        <v>252</v>
      </c>
      <c r="J12" s="229" t="s">
        <v>253</v>
      </c>
      <c r="K12" s="229" t="s">
        <v>254</v>
      </c>
      <c r="L12" s="223" t="s">
        <v>255</v>
      </c>
    </row>
    <row r="13" spans="2:16" s="15" customFormat="1">
      <c r="B13" s="103" t="s">
        <v>39</v>
      </c>
      <c r="C13" s="168" t="s">
        <v>164</v>
      </c>
      <c r="D13" s="169" t="s">
        <v>220</v>
      </c>
      <c r="E13" s="116" t="s">
        <v>236</v>
      </c>
      <c r="F13" s="13" t="s">
        <v>256</v>
      </c>
      <c r="G13" s="13" t="s">
        <v>257</v>
      </c>
      <c r="H13" s="13" t="s">
        <v>258</v>
      </c>
      <c r="I13" s="13" t="s">
        <v>259</v>
      </c>
      <c r="J13" s="13" t="s">
        <v>260</v>
      </c>
      <c r="K13" s="13" t="s">
        <v>261</v>
      </c>
      <c r="L13" s="13" t="s">
        <v>262</v>
      </c>
    </row>
    <row r="14" spans="2:16" s="19" customFormat="1">
      <c r="B14" s="102" t="s">
        <v>53</v>
      </c>
      <c r="C14" s="117" t="s">
        <v>222</v>
      </c>
      <c r="D14" s="84" t="s">
        <v>223</v>
      </c>
      <c r="E14" s="72" t="s">
        <v>244</v>
      </c>
      <c r="F14" s="16" t="s">
        <v>247</v>
      </c>
      <c r="G14" s="16" t="s">
        <v>177</v>
      </c>
      <c r="H14" s="16" t="s">
        <v>247</v>
      </c>
      <c r="I14" s="16" t="s">
        <v>247</v>
      </c>
      <c r="J14" s="173" t="s">
        <v>247</v>
      </c>
      <c r="K14" s="16" t="s">
        <v>247</v>
      </c>
      <c r="L14" s="104" t="s">
        <v>247</v>
      </c>
    </row>
    <row r="15" spans="2:16" hidden="1">
      <c r="B15" s="102" t="s">
        <v>65</v>
      </c>
      <c r="C15" s="102" t="s">
        <v>65</v>
      </c>
      <c r="D15" s="102" t="s">
        <v>65</v>
      </c>
      <c r="E15" s="102" t="s">
        <v>65</v>
      </c>
      <c r="F15" s="102" t="s">
        <v>65</v>
      </c>
      <c r="G15" s="102" t="s">
        <v>65</v>
      </c>
      <c r="H15" s="102" t="s">
        <v>65</v>
      </c>
      <c r="I15" s="102" t="s">
        <v>65</v>
      </c>
      <c r="J15" s="102" t="s">
        <v>65</v>
      </c>
      <c r="K15" s="102" t="s">
        <v>65</v>
      </c>
      <c r="L15" s="102" t="s">
        <v>65</v>
      </c>
    </row>
    <row r="16" spans="2:16" hidden="1">
      <c r="B16" s="102" t="s">
        <v>65</v>
      </c>
      <c r="C16" s="102" t="s">
        <v>65</v>
      </c>
      <c r="D16" s="102" t="s">
        <v>65</v>
      </c>
      <c r="E16" s="102" t="s">
        <v>65</v>
      </c>
      <c r="F16" s="102" t="s">
        <v>65</v>
      </c>
      <c r="G16" s="102" t="s">
        <v>65</v>
      </c>
      <c r="H16" s="102" t="s">
        <v>65</v>
      </c>
      <c r="I16" s="102" t="s">
        <v>65</v>
      </c>
      <c r="J16" s="102" t="s">
        <v>65</v>
      </c>
      <c r="K16" s="102" t="s">
        <v>65</v>
      </c>
      <c r="L16" s="102" t="s">
        <v>65</v>
      </c>
    </row>
    <row r="17" spans="2:12" hidden="1">
      <c r="B17" s="102" t="s">
        <v>65</v>
      </c>
      <c r="C17" s="102" t="s">
        <v>65</v>
      </c>
      <c r="D17" s="102" t="s">
        <v>65</v>
      </c>
      <c r="E17" s="102" t="s">
        <v>65</v>
      </c>
      <c r="F17" s="102" t="s">
        <v>65</v>
      </c>
      <c r="G17" s="102" t="s">
        <v>65</v>
      </c>
      <c r="H17" s="102" t="s">
        <v>65</v>
      </c>
      <c r="I17" s="102" t="s">
        <v>65</v>
      </c>
      <c r="J17" s="102" t="s">
        <v>65</v>
      </c>
      <c r="K17" s="102" t="s">
        <v>65</v>
      </c>
      <c r="L17" s="102" t="s">
        <v>65</v>
      </c>
    </row>
    <row r="18" spans="2:12" hidden="1">
      <c r="B18" s="102" t="s">
        <v>65</v>
      </c>
      <c r="C18" s="102" t="s">
        <v>65</v>
      </c>
      <c r="D18" s="102" t="s">
        <v>65</v>
      </c>
      <c r="E18" s="102" t="s">
        <v>65</v>
      </c>
      <c r="F18" s="102" t="s">
        <v>65</v>
      </c>
      <c r="G18" s="102" t="s">
        <v>65</v>
      </c>
      <c r="H18" s="102" t="s">
        <v>65</v>
      </c>
      <c r="I18" s="102" t="s">
        <v>65</v>
      </c>
      <c r="J18" s="102" t="s">
        <v>65</v>
      </c>
      <c r="K18" s="102" t="s">
        <v>65</v>
      </c>
      <c r="L18" s="102" t="s">
        <v>65</v>
      </c>
    </row>
    <row r="19" spans="2:12" hidden="1">
      <c r="B19" s="102" t="s">
        <v>65</v>
      </c>
      <c r="C19" s="102" t="s">
        <v>65</v>
      </c>
      <c r="D19" s="102" t="s">
        <v>65</v>
      </c>
      <c r="E19" s="102" t="s">
        <v>65</v>
      </c>
      <c r="F19" s="102" t="s">
        <v>65</v>
      </c>
      <c r="G19" s="102" t="s">
        <v>65</v>
      </c>
      <c r="H19" s="102" t="s">
        <v>65</v>
      </c>
      <c r="I19" s="102" t="s">
        <v>65</v>
      </c>
      <c r="J19" s="102" t="s">
        <v>65</v>
      </c>
      <c r="K19" s="102" t="s">
        <v>65</v>
      </c>
      <c r="L19" s="102" t="s">
        <v>65</v>
      </c>
    </row>
    <row r="20" spans="2:12" hidden="1">
      <c r="B20" s="102" t="s">
        <v>65</v>
      </c>
      <c r="C20" s="102" t="s">
        <v>65</v>
      </c>
      <c r="D20" s="102" t="s">
        <v>65</v>
      </c>
      <c r="E20" s="102" t="s">
        <v>65</v>
      </c>
      <c r="F20" s="102" t="s">
        <v>65</v>
      </c>
      <c r="G20" s="102" t="s">
        <v>65</v>
      </c>
      <c r="H20" s="102" t="s">
        <v>65</v>
      </c>
      <c r="I20" s="102" t="s">
        <v>65</v>
      </c>
      <c r="J20" s="102" t="s">
        <v>65</v>
      </c>
      <c r="K20" s="102" t="s">
        <v>65</v>
      </c>
      <c r="L20" s="102" t="s">
        <v>65</v>
      </c>
    </row>
    <row r="21" spans="2:12" hidden="1">
      <c r="B21" s="102" t="s">
        <v>65</v>
      </c>
      <c r="C21" s="102" t="s">
        <v>65</v>
      </c>
      <c r="D21" s="102" t="s">
        <v>65</v>
      </c>
      <c r="E21" s="102" t="s">
        <v>65</v>
      </c>
      <c r="F21" s="102" t="s">
        <v>65</v>
      </c>
      <c r="G21" s="102" t="s">
        <v>65</v>
      </c>
      <c r="H21" s="102" t="s">
        <v>65</v>
      </c>
      <c r="I21" s="102" t="s">
        <v>65</v>
      </c>
      <c r="J21" s="102" t="s">
        <v>65</v>
      </c>
      <c r="K21" s="102" t="s">
        <v>65</v>
      </c>
      <c r="L21" s="102" t="s">
        <v>65</v>
      </c>
    </row>
    <row r="22" spans="2:12" hidden="1">
      <c r="B22" s="102" t="s">
        <v>65</v>
      </c>
      <c r="C22" s="102" t="s">
        <v>65</v>
      </c>
      <c r="D22" s="102" t="s">
        <v>65</v>
      </c>
      <c r="E22" s="102" t="s">
        <v>65</v>
      </c>
      <c r="F22" s="102" t="s">
        <v>65</v>
      </c>
      <c r="G22" s="102" t="s">
        <v>65</v>
      </c>
      <c r="H22" s="102" t="s">
        <v>65</v>
      </c>
      <c r="I22" s="102" t="s">
        <v>65</v>
      </c>
      <c r="J22" s="102" t="s">
        <v>65</v>
      </c>
      <c r="K22" s="102" t="s">
        <v>65</v>
      </c>
      <c r="L22" s="102" t="s">
        <v>65</v>
      </c>
    </row>
    <row r="23" spans="2:12" hidden="1">
      <c r="B23" s="102" t="s">
        <v>65</v>
      </c>
      <c r="C23" s="102" t="s">
        <v>65</v>
      </c>
      <c r="D23" s="102" t="s">
        <v>65</v>
      </c>
      <c r="E23" s="102" t="s">
        <v>65</v>
      </c>
      <c r="F23" s="102" t="s">
        <v>65</v>
      </c>
      <c r="G23" s="102" t="s">
        <v>65</v>
      </c>
      <c r="H23" s="102" t="s">
        <v>65</v>
      </c>
      <c r="I23" s="102" t="s">
        <v>65</v>
      </c>
      <c r="J23" s="102" t="s">
        <v>65</v>
      </c>
      <c r="K23" s="102" t="s">
        <v>65</v>
      </c>
      <c r="L23" s="102" t="s">
        <v>65</v>
      </c>
    </row>
    <row r="24" spans="2:12" s="233" customFormat="1">
      <c r="B24" s="232"/>
      <c r="C24" s="232"/>
      <c r="D24" s="232"/>
      <c r="E24" s="232"/>
      <c r="F24" s="290" t="str">
        <f>IF(Summary_Report_CPMS!E24="","",SUMIFS(CMS_Detail!$J$24:$J$500,CMS_Detail!$B$24:$B$500,Summary_Report_CPMS!B24,CMS_Detail!$C$24:$C$500,Summary_Report_CPMS!C24,CMS_Detail!$D$24:$D$500,Summary_Report_CPMS!D24))</f>
        <v/>
      </c>
      <c r="G24" s="291" t="str">
        <f>IF($E24="","",IF(F24=0,"N/A",F24/$E24))</f>
        <v/>
      </c>
      <c r="H24" s="290" t="str">
        <f>IF(Summary_Report_CPMS!$E24="","",SUMIFS(CMS_Detail!$J$24:$J$500,CMS_Detail!$B$24:$B$500,Summary_Report_CPMS!B24,CMS_Detail!$C$24:$C$500,Summary_Report_CPMS!C24,CMS_Detail!$D$24:$D$500,Summary_Report_CPMS!D24,CMS_Detail!$K$24:$K$500,"Monitoring Equipment Malfunctions"))</f>
        <v/>
      </c>
      <c r="I24" s="290" t="str">
        <f>IF(Summary_Report_CPMS!$E24="","",SUMIFS(CMS_Detail!$J$24:$J$500,CMS_Detail!$B$24:$B$500,Summary_Report_CPMS!B24,CMS_Detail!$C$24:$C$500,Summary_Report_CPMS!C24,CMS_Detail!$D$24:$D$500,Summary_Report_CPMS!D24,CMS_Detail!$K$24:$K$500,"Nonmonitoring Equipment Malfunctions"))</f>
        <v/>
      </c>
      <c r="J24" s="290" t="str">
        <f>IF(Summary_Report_CPMS!$E24="","",SUMIFS(CMS_Detail!$J$24:$J$500,CMS_Detail!$B$24:$B$500,Summary_Report_CPMS!B24,CMS_Detail!$C$24:$C$500,Summary_Report_CPMS!C24,CMS_Detail!$D$24:$D$500,Summary_Report_CPMS!D24,CMS_Detail!$K$24:$K$500,"Quality Assurance/Quality Control Calibrations"))</f>
        <v/>
      </c>
      <c r="K24" s="290" t="str">
        <f>IF(Summary_Report_CPMS!$E24="","",SUMIFS(CMS_Detail!$J$24:$J$500,CMS_Detail!$B$24:$B$500,Summary_Report_CPMS!B24,CMS_Detail!$C$24:$C$500,Summary_Report_CPMS!C24,CMS_Detail!$D$24:$D$500,Summary_Report_CPMS!D24,CMS_Detail!$K$24:$K$500,"Other Known Causes"))</f>
        <v/>
      </c>
      <c r="L24" s="290" t="str">
        <f>IF(Summary_Report_CPMS!$E24="","",SUMIFS(CMS_Detail!$J$24:$J$500,CMS_Detail!$B$24:$B$500,Summary_Report_CPMS!B24,CMS_Detail!$C$24:$C$500,Summary_Report_CPMS!C24,CMS_Detail!$D$24:$D$500,Summary_Report_CPMS!D24,CMS_Detail!$K$24:$K$500,"Other Unknown Causes"))</f>
        <v/>
      </c>
    </row>
    <row r="25" spans="2:12" s="233" customFormat="1">
      <c r="B25" s="232"/>
      <c r="C25" s="232"/>
      <c r="D25" s="232"/>
      <c r="E25" s="232"/>
      <c r="F25" s="290" t="str">
        <f>IF(Summary_Report_CPMS!E25="","",SUMIFS(CMS_Detail!$J$24:$J$500,CMS_Detail!$B$24:$B$500,Summary_Report_CPMS!B25,CMS_Detail!$C$24:$C$500,Summary_Report_CPMS!C25,CMS_Detail!$D$24:$D$500,Summary_Report_CPMS!D25))</f>
        <v/>
      </c>
      <c r="G25" s="291" t="str">
        <f t="shared" ref="G25:G88" si="0">IF($E25="","",IF(F25=0,"N/A",F25/$E25))</f>
        <v/>
      </c>
      <c r="H25" s="290" t="str">
        <f>IF(Summary_Report_CPMS!$E25="","",SUMIFS(CMS_Detail!$J$24:$J$500,CMS_Detail!$B$24:$B$500,Summary_Report_CPMS!B25,CMS_Detail!$C$24:$C$500,Summary_Report_CPMS!C25,CMS_Detail!$D$24:$D$500,Summary_Report_CPMS!D25,CMS_Detail!$K$24:$K$500,"Monitoring Equipment Malfunctions"))</f>
        <v/>
      </c>
      <c r="I25" s="290" t="str">
        <f>IF(Summary_Report_CPMS!$E25="","",SUMIFS(CMS_Detail!$J$24:$J$500,CMS_Detail!$B$24:$B$500,Summary_Report_CPMS!B25,CMS_Detail!$C$24:$C$500,Summary_Report_CPMS!C25,CMS_Detail!$D$24:$D$500,Summary_Report_CPMS!D25,CMS_Detail!$K$24:$K$500,"Nonmonitoring Equipment Malfunctions"))</f>
        <v/>
      </c>
      <c r="J25" s="290" t="str">
        <f>IF(Summary_Report_CPMS!$E25="","",SUMIFS(CMS_Detail!$J$24:$J$500,CMS_Detail!$B$24:$B$500,Summary_Report_CPMS!B25,CMS_Detail!$C$24:$C$500,Summary_Report_CPMS!C25,CMS_Detail!$D$24:$D$500,Summary_Report_CPMS!D25,CMS_Detail!$K$24:$K$500,"Quality Assurance/Quality Control Calibrations"))</f>
        <v/>
      </c>
      <c r="K25" s="290" t="str">
        <f>IF(Summary_Report_CPMS!$E25="","",SUMIFS(CMS_Detail!$J$24:$J$500,CMS_Detail!$B$24:$B$500,Summary_Report_CPMS!B25,CMS_Detail!$C$24:$C$500,Summary_Report_CPMS!C25,CMS_Detail!$D$24:$D$500,Summary_Report_CPMS!D25,CMS_Detail!$K$24:$K$500,"Other Known Causes"))</f>
        <v/>
      </c>
      <c r="L25" s="290" t="str">
        <f>IF(Summary_Report_CPMS!$E25="","",SUMIFS(CMS_Detail!$J$24:$J$500,CMS_Detail!$B$24:$B$500,Summary_Report_CPMS!B25,CMS_Detail!$C$24:$C$500,Summary_Report_CPMS!C25,CMS_Detail!$D$24:$D$500,Summary_Report_CPMS!D25,CMS_Detail!$K$24:$K$500,"Other Unknown Causes"))</f>
        <v/>
      </c>
    </row>
    <row r="26" spans="2:12" s="233" customFormat="1">
      <c r="B26" s="232"/>
      <c r="C26" s="232"/>
      <c r="D26" s="232"/>
      <c r="E26" s="232"/>
      <c r="F26" s="290" t="str">
        <f>IF(Summary_Report_CPMS!E26="","",SUMIFS(CMS_Detail!$J$24:$J$500,CMS_Detail!$B$24:$B$500,Summary_Report_CPMS!B26,CMS_Detail!$C$24:$C$500,Summary_Report_CPMS!C26,CMS_Detail!$D$24:$D$500,Summary_Report_CPMS!D26))</f>
        <v/>
      </c>
      <c r="G26" s="291" t="str">
        <f t="shared" si="0"/>
        <v/>
      </c>
      <c r="H26" s="290" t="str">
        <f>IF(Summary_Report_CPMS!$E26="","",SUMIFS(CMS_Detail!$J$24:$J$500,CMS_Detail!$B$24:$B$500,Summary_Report_CPMS!B26,CMS_Detail!$C$24:$C$500,Summary_Report_CPMS!C26,CMS_Detail!$D$24:$D$500,Summary_Report_CPMS!D26,CMS_Detail!$K$24:$K$500,"Monitoring Equipment Malfunctions"))</f>
        <v/>
      </c>
      <c r="I26" s="290" t="str">
        <f>IF(Summary_Report_CPMS!$E26="","",SUMIFS(CMS_Detail!$J$24:$J$500,CMS_Detail!$B$24:$B$500,Summary_Report_CPMS!B26,CMS_Detail!$C$24:$C$500,Summary_Report_CPMS!C26,CMS_Detail!$D$24:$D$500,Summary_Report_CPMS!D26,CMS_Detail!$K$24:$K$500,"Nonmonitoring Equipment Malfunctions"))</f>
        <v/>
      </c>
      <c r="J26" s="290" t="str">
        <f>IF(Summary_Report_CPMS!$E26="","",SUMIFS(CMS_Detail!$J$24:$J$500,CMS_Detail!$B$24:$B$500,Summary_Report_CPMS!B26,CMS_Detail!$C$24:$C$500,Summary_Report_CPMS!C26,CMS_Detail!$D$24:$D$500,Summary_Report_CPMS!D26,CMS_Detail!$K$24:$K$500,"Quality Assurance/Quality Control Calibrations"))</f>
        <v/>
      </c>
      <c r="K26" s="290" t="str">
        <f>IF(Summary_Report_CPMS!$E26="","",SUMIFS(CMS_Detail!$J$24:$J$500,CMS_Detail!$B$24:$B$500,Summary_Report_CPMS!B26,CMS_Detail!$C$24:$C$500,Summary_Report_CPMS!C26,CMS_Detail!$D$24:$D$500,Summary_Report_CPMS!D26,CMS_Detail!$K$24:$K$500,"Other Known Causes"))</f>
        <v/>
      </c>
      <c r="L26" s="290" t="str">
        <f>IF(Summary_Report_CPMS!$E26="","",SUMIFS(CMS_Detail!$J$24:$J$500,CMS_Detail!$B$24:$B$500,Summary_Report_CPMS!B26,CMS_Detail!$C$24:$C$500,Summary_Report_CPMS!C26,CMS_Detail!$D$24:$D$500,Summary_Report_CPMS!D26,CMS_Detail!$K$24:$K$500,"Other Unknown Causes"))</f>
        <v/>
      </c>
    </row>
    <row r="27" spans="2:12" s="233" customFormat="1">
      <c r="B27" s="232"/>
      <c r="C27" s="230"/>
      <c r="D27" s="230"/>
      <c r="E27" s="232"/>
      <c r="F27" s="290" t="str">
        <f>IF(Summary_Report_CPMS!E27="","",SUMIFS(CMS_Detail!$J$24:$J$500,CMS_Detail!$B$24:$B$500,Summary_Report_CPMS!B27,CMS_Detail!$C$24:$C$500,Summary_Report_CPMS!C27,CMS_Detail!$D$24:$D$500,Summary_Report_CPMS!D27))</f>
        <v/>
      </c>
      <c r="G27" s="291" t="str">
        <f t="shared" si="0"/>
        <v/>
      </c>
      <c r="H27" s="290" t="str">
        <f>IF(Summary_Report_CPMS!$E27="","",SUMIFS(CMS_Detail!$J$24:$J$500,CMS_Detail!$B$24:$B$500,Summary_Report_CPMS!B27,CMS_Detail!$C$24:$C$500,Summary_Report_CPMS!C27,CMS_Detail!$D$24:$D$500,Summary_Report_CPMS!D27,CMS_Detail!$K$24:$K$500,"Monitoring Equipment Malfunctions"))</f>
        <v/>
      </c>
      <c r="I27" s="290" t="str">
        <f>IF(Summary_Report_CPMS!$E27="","",SUMIFS(CMS_Detail!$J$24:$J$500,CMS_Detail!$B$24:$B$500,Summary_Report_CPMS!B27,CMS_Detail!$C$24:$C$500,Summary_Report_CPMS!C27,CMS_Detail!$D$24:$D$500,Summary_Report_CPMS!D27,CMS_Detail!$K$24:$K$500,"Nonmonitoring Equipment Malfunctions"))</f>
        <v/>
      </c>
      <c r="J27" s="290" t="str">
        <f>IF(Summary_Report_CPMS!$E27="","",SUMIFS(CMS_Detail!$J$24:$J$500,CMS_Detail!$B$24:$B$500,Summary_Report_CPMS!B27,CMS_Detail!$C$24:$C$500,Summary_Report_CPMS!C27,CMS_Detail!$D$24:$D$500,Summary_Report_CPMS!D27,CMS_Detail!$K$24:$K$500,"Quality Assurance/Quality Control Calibrations"))</f>
        <v/>
      </c>
      <c r="K27" s="290" t="str">
        <f>IF(Summary_Report_CPMS!$E27="","",SUMIFS(CMS_Detail!$J$24:$J$500,CMS_Detail!$B$24:$B$500,Summary_Report_CPMS!B27,CMS_Detail!$C$24:$C$500,Summary_Report_CPMS!C27,CMS_Detail!$D$24:$D$500,Summary_Report_CPMS!D27,CMS_Detail!$K$24:$K$500,"Other Known Causes"))</f>
        <v/>
      </c>
      <c r="L27" s="290" t="str">
        <f>IF(Summary_Report_CPMS!$E27="","",SUMIFS(CMS_Detail!$J$24:$J$500,CMS_Detail!$B$24:$B$500,Summary_Report_CPMS!B27,CMS_Detail!$C$24:$C$500,Summary_Report_CPMS!C27,CMS_Detail!$D$24:$D$500,Summary_Report_CPMS!D27,CMS_Detail!$K$24:$K$500,"Other Unknown Causes"))</f>
        <v/>
      </c>
    </row>
    <row r="28" spans="2:12" s="233" customFormat="1">
      <c r="B28" s="232"/>
      <c r="C28" s="230"/>
      <c r="D28" s="230"/>
      <c r="E28" s="232"/>
      <c r="F28" s="290" t="str">
        <f>IF(Summary_Report_CPMS!E28="","",SUMIFS(CMS_Detail!$J$24:$J$500,CMS_Detail!$B$24:$B$500,Summary_Report_CPMS!B28,CMS_Detail!$C$24:$C$500,Summary_Report_CPMS!C28,CMS_Detail!$D$24:$D$500,Summary_Report_CPMS!D28))</f>
        <v/>
      </c>
      <c r="G28" s="291" t="str">
        <f t="shared" si="0"/>
        <v/>
      </c>
      <c r="H28" s="290" t="str">
        <f>IF(Summary_Report_CPMS!$E28="","",SUMIFS(CMS_Detail!$J$24:$J$500,CMS_Detail!$B$24:$B$500,Summary_Report_CPMS!B28,CMS_Detail!$C$24:$C$500,Summary_Report_CPMS!C28,CMS_Detail!$D$24:$D$500,Summary_Report_CPMS!D28,CMS_Detail!$K$24:$K$500,"Monitoring Equipment Malfunctions"))</f>
        <v/>
      </c>
      <c r="I28" s="290" t="str">
        <f>IF(Summary_Report_CPMS!$E28="","",SUMIFS(CMS_Detail!$J$24:$J$500,CMS_Detail!$B$24:$B$500,Summary_Report_CPMS!B28,CMS_Detail!$C$24:$C$500,Summary_Report_CPMS!C28,CMS_Detail!$D$24:$D$500,Summary_Report_CPMS!D28,CMS_Detail!$K$24:$K$500,"Nonmonitoring Equipment Malfunctions"))</f>
        <v/>
      </c>
      <c r="J28" s="290" t="str">
        <f>IF(Summary_Report_CPMS!$E28="","",SUMIFS(CMS_Detail!$J$24:$J$500,CMS_Detail!$B$24:$B$500,Summary_Report_CPMS!B28,CMS_Detail!$C$24:$C$500,Summary_Report_CPMS!C28,CMS_Detail!$D$24:$D$500,Summary_Report_CPMS!D28,CMS_Detail!$K$24:$K$500,"Quality Assurance/Quality Control Calibrations"))</f>
        <v/>
      </c>
      <c r="K28" s="290" t="str">
        <f>IF(Summary_Report_CPMS!$E28="","",SUMIFS(CMS_Detail!$J$24:$J$500,CMS_Detail!$B$24:$B$500,Summary_Report_CPMS!B28,CMS_Detail!$C$24:$C$500,Summary_Report_CPMS!C28,CMS_Detail!$D$24:$D$500,Summary_Report_CPMS!D28,CMS_Detail!$K$24:$K$500,"Other Known Causes"))</f>
        <v/>
      </c>
      <c r="L28" s="290" t="str">
        <f>IF(Summary_Report_CPMS!$E28="","",SUMIFS(CMS_Detail!$J$24:$J$500,CMS_Detail!$B$24:$B$500,Summary_Report_CPMS!B28,CMS_Detail!$C$24:$C$500,Summary_Report_CPMS!C28,CMS_Detail!$D$24:$D$500,Summary_Report_CPMS!D28,CMS_Detail!$K$24:$K$500,"Other Unknown Causes"))</f>
        <v/>
      </c>
    </row>
    <row r="29" spans="2:12" s="233" customFormat="1" ht="17.25">
      <c r="B29" s="232"/>
      <c r="C29" s="230"/>
      <c r="D29" s="230"/>
      <c r="E29" s="292"/>
      <c r="F29" s="290" t="str">
        <f>IF(Summary_Report_CPMS!E29="","",SUMIFS(CMS_Detail!$J$24:$J$500,CMS_Detail!$B$24:$B$500,Summary_Report_CPMS!B29,CMS_Detail!$C$24:$C$500,Summary_Report_CPMS!C29,CMS_Detail!$D$24:$D$500,Summary_Report_CPMS!D29))</f>
        <v/>
      </c>
      <c r="G29" s="291" t="str">
        <f t="shared" si="0"/>
        <v/>
      </c>
      <c r="H29" s="290" t="str">
        <f>IF(Summary_Report_CPMS!$E29="","",SUMIFS(CMS_Detail!$J$24:$J$500,CMS_Detail!$B$24:$B$500,Summary_Report_CPMS!B29,CMS_Detail!$C$24:$C$500,Summary_Report_CPMS!C29,CMS_Detail!$D$24:$D$500,Summary_Report_CPMS!D29,CMS_Detail!$K$24:$K$500,"Monitoring Equipment Malfunctions"))</f>
        <v/>
      </c>
      <c r="I29" s="290" t="str">
        <f>IF(Summary_Report_CPMS!$E29="","",SUMIFS(CMS_Detail!$J$24:$J$500,CMS_Detail!$B$24:$B$500,Summary_Report_CPMS!B29,CMS_Detail!$C$24:$C$500,Summary_Report_CPMS!C29,CMS_Detail!$D$24:$D$500,Summary_Report_CPMS!D29,CMS_Detail!$K$24:$K$500,"Nonmonitoring Equipment Malfunctions"))</f>
        <v/>
      </c>
      <c r="J29" s="290" t="str">
        <f>IF(Summary_Report_CPMS!$E29="","",SUMIFS(CMS_Detail!$J$24:$J$500,CMS_Detail!$B$24:$B$500,Summary_Report_CPMS!B29,CMS_Detail!$C$24:$C$500,Summary_Report_CPMS!C29,CMS_Detail!$D$24:$D$500,Summary_Report_CPMS!D29,CMS_Detail!$K$24:$K$500,"Quality Assurance/Quality Control Calibrations"))</f>
        <v/>
      </c>
      <c r="K29" s="290" t="str">
        <f>IF(Summary_Report_CPMS!$E29="","",SUMIFS(CMS_Detail!$J$24:$J$500,CMS_Detail!$B$24:$B$500,Summary_Report_CPMS!B29,CMS_Detail!$C$24:$C$500,Summary_Report_CPMS!C29,CMS_Detail!$D$24:$D$500,Summary_Report_CPMS!D29,CMS_Detail!$K$24:$K$500,"Other Known Causes"))</f>
        <v/>
      </c>
      <c r="L29" s="290" t="str">
        <f>IF(Summary_Report_CPMS!$E29="","",SUMIFS(CMS_Detail!$J$24:$J$500,CMS_Detail!$B$24:$B$500,Summary_Report_CPMS!B29,CMS_Detail!$C$24:$C$500,Summary_Report_CPMS!C29,CMS_Detail!$D$24:$D$500,Summary_Report_CPMS!D29,CMS_Detail!$K$24:$K$500,"Other Unknown Causes"))</f>
        <v/>
      </c>
    </row>
    <row r="30" spans="2:12" s="233" customFormat="1">
      <c r="B30" s="232"/>
      <c r="C30" s="230"/>
      <c r="D30" s="230"/>
      <c r="E30" s="232"/>
      <c r="F30" s="290" t="str">
        <f>IF(Summary_Report_CPMS!E30="","",SUMIFS(CMS_Detail!$J$24:$J$500,CMS_Detail!$B$24:$B$500,Summary_Report_CPMS!B30,CMS_Detail!$C$24:$C$500,Summary_Report_CPMS!C30,CMS_Detail!$D$24:$D$500,Summary_Report_CPMS!D30))</f>
        <v/>
      </c>
      <c r="G30" s="291" t="str">
        <f t="shared" si="0"/>
        <v/>
      </c>
      <c r="H30" s="290" t="str">
        <f>IF(Summary_Report_CPMS!$E30="","",SUMIFS(CMS_Detail!$J$24:$J$500,CMS_Detail!$B$24:$B$500,Summary_Report_CPMS!B30,CMS_Detail!$C$24:$C$500,Summary_Report_CPMS!C30,CMS_Detail!$D$24:$D$500,Summary_Report_CPMS!D30,CMS_Detail!$K$24:$K$500,"Monitoring Equipment Malfunctions"))</f>
        <v/>
      </c>
      <c r="I30" s="290" t="str">
        <f>IF(Summary_Report_CPMS!$E30="","",SUMIFS(CMS_Detail!$J$24:$J$500,CMS_Detail!$B$24:$B$500,Summary_Report_CPMS!B30,CMS_Detail!$C$24:$C$500,Summary_Report_CPMS!C30,CMS_Detail!$D$24:$D$500,Summary_Report_CPMS!D30,CMS_Detail!$K$24:$K$500,"Nonmonitoring Equipment Malfunctions"))</f>
        <v/>
      </c>
      <c r="J30" s="290" t="str">
        <f>IF(Summary_Report_CPMS!$E30="","",SUMIFS(CMS_Detail!$J$24:$J$500,CMS_Detail!$B$24:$B$500,Summary_Report_CPMS!B30,CMS_Detail!$C$24:$C$500,Summary_Report_CPMS!C30,CMS_Detail!$D$24:$D$500,Summary_Report_CPMS!D30,CMS_Detail!$K$24:$K$500,"Quality Assurance/Quality Control Calibrations"))</f>
        <v/>
      </c>
      <c r="K30" s="290" t="str">
        <f>IF(Summary_Report_CPMS!$E30="","",SUMIFS(CMS_Detail!$J$24:$J$500,CMS_Detail!$B$24:$B$500,Summary_Report_CPMS!B30,CMS_Detail!$C$24:$C$500,Summary_Report_CPMS!C30,CMS_Detail!$D$24:$D$500,Summary_Report_CPMS!D30,CMS_Detail!$K$24:$K$500,"Other Known Causes"))</f>
        <v/>
      </c>
      <c r="L30" s="290" t="str">
        <f>IF(Summary_Report_CPMS!$E30="","",SUMIFS(CMS_Detail!$J$24:$J$500,CMS_Detail!$B$24:$B$500,Summary_Report_CPMS!B30,CMS_Detail!$C$24:$C$500,Summary_Report_CPMS!C30,CMS_Detail!$D$24:$D$500,Summary_Report_CPMS!D30,CMS_Detail!$K$24:$K$500,"Other Unknown Causes"))</f>
        <v/>
      </c>
    </row>
    <row r="31" spans="2:12" s="233" customFormat="1">
      <c r="B31" s="232"/>
      <c r="C31" s="230"/>
      <c r="D31" s="230"/>
      <c r="E31" s="232"/>
      <c r="F31" s="290" t="str">
        <f>IF(Summary_Report_CPMS!E31="","",SUMIFS(CMS_Detail!$J$24:$J$500,CMS_Detail!$B$24:$B$500,Summary_Report_CPMS!B31,CMS_Detail!$C$24:$C$500,Summary_Report_CPMS!C31,CMS_Detail!$D$24:$D$500,Summary_Report_CPMS!D31))</f>
        <v/>
      </c>
      <c r="G31" s="291" t="str">
        <f t="shared" si="0"/>
        <v/>
      </c>
      <c r="H31" s="290" t="str">
        <f>IF(Summary_Report_CPMS!$E31="","",SUMIFS(CMS_Detail!$J$24:$J$500,CMS_Detail!$B$24:$B$500,Summary_Report_CPMS!B31,CMS_Detail!$C$24:$C$500,Summary_Report_CPMS!C31,CMS_Detail!$D$24:$D$500,Summary_Report_CPMS!D31,CMS_Detail!$K$24:$K$500,"Monitoring Equipment Malfunctions"))</f>
        <v/>
      </c>
      <c r="I31" s="290" t="str">
        <f>IF(Summary_Report_CPMS!$E31="","",SUMIFS(CMS_Detail!$J$24:$J$500,CMS_Detail!$B$24:$B$500,Summary_Report_CPMS!B31,CMS_Detail!$C$24:$C$500,Summary_Report_CPMS!C31,CMS_Detail!$D$24:$D$500,Summary_Report_CPMS!D31,CMS_Detail!$K$24:$K$500,"Nonmonitoring Equipment Malfunctions"))</f>
        <v/>
      </c>
      <c r="J31" s="290" t="str">
        <f>IF(Summary_Report_CPMS!$E31="","",SUMIFS(CMS_Detail!$J$24:$J$500,CMS_Detail!$B$24:$B$500,Summary_Report_CPMS!B31,CMS_Detail!$C$24:$C$500,Summary_Report_CPMS!C31,CMS_Detail!$D$24:$D$500,Summary_Report_CPMS!D31,CMS_Detail!$K$24:$K$500,"Quality Assurance/Quality Control Calibrations"))</f>
        <v/>
      </c>
      <c r="K31" s="290" t="str">
        <f>IF(Summary_Report_CPMS!$E31="","",SUMIFS(CMS_Detail!$J$24:$J$500,CMS_Detail!$B$24:$B$500,Summary_Report_CPMS!B31,CMS_Detail!$C$24:$C$500,Summary_Report_CPMS!C31,CMS_Detail!$D$24:$D$500,Summary_Report_CPMS!D31,CMS_Detail!$K$24:$K$500,"Other Known Causes"))</f>
        <v/>
      </c>
      <c r="L31" s="290" t="str">
        <f>IF(Summary_Report_CPMS!$E31="","",SUMIFS(CMS_Detail!$J$24:$J$500,CMS_Detail!$B$24:$B$500,Summary_Report_CPMS!B31,CMS_Detail!$C$24:$C$500,Summary_Report_CPMS!C31,CMS_Detail!$D$24:$D$500,Summary_Report_CPMS!D31,CMS_Detail!$K$24:$K$500,"Other Unknown Causes"))</f>
        <v/>
      </c>
    </row>
    <row r="32" spans="2:12" s="233" customFormat="1">
      <c r="B32" s="232"/>
      <c r="C32" s="230"/>
      <c r="D32" s="230"/>
      <c r="E32" s="232"/>
      <c r="F32" s="290" t="str">
        <f>IF(Summary_Report_CPMS!E32="","",SUMIFS(CMS_Detail!$J$24:$J$500,CMS_Detail!$B$24:$B$500,Summary_Report_CPMS!B32,CMS_Detail!$C$24:$C$500,Summary_Report_CPMS!C32,CMS_Detail!$D$24:$D$500,Summary_Report_CPMS!D32))</f>
        <v/>
      </c>
      <c r="G32" s="291" t="str">
        <f t="shared" si="0"/>
        <v/>
      </c>
      <c r="H32" s="290" t="str">
        <f>IF(Summary_Report_CPMS!$E32="","",SUMIFS(CMS_Detail!$J$24:$J$500,CMS_Detail!$B$24:$B$500,Summary_Report_CPMS!B32,CMS_Detail!$C$24:$C$500,Summary_Report_CPMS!C32,CMS_Detail!$D$24:$D$500,Summary_Report_CPMS!D32,CMS_Detail!$K$24:$K$500,"Monitoring Equipment Malfunctions"))</f>
        <v/>
      </c>
      <c r="I32" s="290" t="str">
        <f>IF(Summary_Report_CPMS!$E32="","",SUMIFS(CMS_Detail!$J$24:$J$500,CMS_Detail!$B$24:$B$500,Summary_Report_CPMS!B32,CMS_Detail!$C$24:$C$500,Summary_Report_CPMS!C32,CMS_Detail!$D$24:$D$500,Summary_Report_CPMS!D32,CMS_Detail!$K$24:$K$500,"Nonmonitoring Equipment Malfunctions"))</f>
        <v/>
      </c>
      <c r="J32" s="290" t="str">
        <f>IF(Summary_Report_CPMS!$E32="","",SUMIFS(CMS_Detail!$J$24:$J$500,CMS_Detail!$B$24:$B$500,Summary_Report_CPMS!B32,CMS_Detail!$C$24:$C$500,Summary_Report_CPMS!C32,CMS_Detail!$D$24:$D$500,Summary_Report_CPMS!D32,CMS_Detail!$K$24:$K$500,"Quality Assurance/Quality Control Calibrations"))</f>
        <v/>
      </c>
      <c r="K32" s="290" t="str">
        <f>IF(Summary_Report_CPMS!$E32="","",SUMIFS(CMS_Detail!$J$24:$J$500,CMS_Detail!$B$24:$B$500,Summary_Report_CPMS!B32,CMS_Detail!$C$24:$C$500,Summary_Report_CPMS!C32,CMS_Detail!$D$24:$D$500,Summary_Report_CPMS!D32,CMS_Detail!$K$24:$K$500,"Other Known Causes"))</f>
        <v/>
      </c>
      <c r="L32" s="290" t="str">
        <f>IF(Summary_Report_CPMS!$E32="","",SUMIFS(CMS_Detail!$J$24:$J$500,CMS_Detail!$B$24:$B$500,Summary_Report_CPMS!B32,CMS_Detail!$C$24:$C$500,Summary_Report_CPMS!C32,CMS_Detail!$D$24:$D$500,Summary_Report_CPMS!D32,CMS_Detail!$K$24:$K$500,"Other Unknown Causes"))</f>
        <v/>
      </c>
    </row>
    <row r="33" spans="2:12" s="233" customFormat="1">
      <c r="B33" s="232"/>
      <c r="C33" s="230"/>
      <c r="D33" s="230"/>
      <c r="E33" s="232"/>
      <c r="F33" s="290" t="str">
        <f>IF(Summary_Report_CPMS!E33="","",SUMIFS(CMS_Detail!$J$24:$J$500,CMS_Detail!$B$24:$B$500,Summary_Report_CPMS!B33,CMS_Detail!$C$24:$C$500,Summary_Report_CPMS!C33,CMS_Detail!$D$24:$D$500,Summary_Report_CPMS!D33))</f>
        <v/>
      </c>
      <c r="G33" s="291" t="str">
        <f t="shared" si="0"/>
        <v/>
      </c>
      <c r="H33" s="290" t="str">
        <f>IF(Summary_Report_CPMS!$E33="","",SUMIFS(CMS_Detail!$J$24:$J$500,CMS_Detail!$B$24:$B$500,Summary_Report_CPMS!B33,CMS_Detail!$C$24:$C$500,Summary_Report_CPMS!C33,CMS_Detail!$D$24:$D$500,Summary_Report_CPMS!D33,CMS_Detail!$K$24:$K$500,"Monitoring Equipment Malfunctions"))</f>
        <v/>
      </c>
      <c r="I33" s="290" t="str">
        <f>IF(Summary_Report_CPMS!$E33="","",SUMIFS(CMS_Detail!$J$24:$J$500,CMS_Detail!$B$24:$B$500,Summary_Report_CPMS!B33,CMS_Detail!$C$24:$C$500,Summary_Report_CPMS!C33,CMS_Detail!$D$24:$D$500,Summary_Report_CPMS!D33,CMS_Detail!$K$24:$K$500,"Nonmonitoring Equipment Malfunctions"))</f>
        <v/>
      </c>
      <c r="J33" s="290" t="str">
        <f>IF(Summary_Report_CPMS!$E33="","",SUMIFS(CMS_Detail!$J$24:$J$500,CMS_Detail!$B$24:$B$500,Summary_Report_CPMS!B33,CMS_Detail!$C$24:$C$500,Summary_Report_CPMS!C33,CMS_Detail!$D$24:$D$500,Summary_Report_CPMS!D33,CMS_Detail!$K$24:$K$500,"Quality Assurance/Quality Control Calibrations"))</f>
        <v/>
      </c>
      <c r="K33" s="290" t="str">
        <f>IF(Summary_Report_CPMS!$E33="","",SUMIFS(CMS_Detail!$J$24:$J$500,CMS_Detail!$B$24:$B$500,Summary_Report_CPMS!B33,CMS_Detail!$C$24:$C$500,Summary_Report_CPMS!C33,CMS_Detail!$D$24:$D$500,Summary_Report_CPMS!D33,CMS_Detail!$K$24:$K$500,"Other Known Causes"))</f>
        <v/>
      </c>
      <c r="L33" s="290" t="str">
        <f>IF(Summary_Report_CPMS!$E33="","",SUMIFS(CMS_Detail!$J$24:$J$500,CMS_Detail!$B$24:$B$500,Summary_Report_CPMS!B33,CMS_Detail!$C$24:$C$500,Summary_Report_CPMS!C33,CMS_Detail!$D$24:$D$500,Summary_Report_CPMS!D33,CMS_Detail!$K$24:$K$500,"Other Unknown Causes"))</f>
        <v/>
      </c>
    </row>
    <row r="34" spans="2:12" s="233" customFormat="1">
      <c r="B34" s="232"/>
      <c r="C34" s="230"/>
      <c r="D34" s="230"/>
      <c r="E34" s="232"/>
      <c r="F34" s="290" t="str">
        <f>IF(Summary_Report_CPMS!E34="","",SUMIFS(CMS_Detail!$J$24:$J$500,CMS_Detail!$B$24:$B$500,Summary_Report_CPMS!B34,CMS_Detail!$C$24:$C$500,Summary_Report_CPMS!C34,CMS_Detail!$D$24:$D$500,Summary_Report_CPMS!D34))</f>
        <v/>
      </c>
      <c r="G34" s="291" t="str">
        <f t="shared" si="0"/>
        <v/>
      </c>
      <c r="H34" s="290" t="str">
        <f>IF(Summary_Report_CPMS!$E34="","",SUMIFS(CMS_Detail!$J$24:$J$500,CMS_Detail!$B$24:$B$500,Summary_Report_CPMS!B34,CMS_Detail!$C$24:$C$500,Summary_Report_CPMS!C34,CMS_Detail!$D$24:$D$500,Summary_Report_CPMS!D34,CMS_Detail!$K$24:$K$500,"Monitoring Equipment Malfunctions"))</f>
        <v/>
      </c>
      <c r="I34" s="290" t="str">
        <f>IF(Summary_Report_CPMS!$E34="","",SUMIFS(CMS_Detail!$J$24:$J$500,CMS_Detail!$B$24:$B$500,Summary_Report_CPMS!B34,CMS_Detail!$C$24:$C$500,Summary_Report_CPMS!C34,CMS_Detail!$D$24:$D$500,Summary_Report_CPMS!D34,CMS_Detail!$K$24:$K$500,"Nonmonitoring Equipment Malfunctions"))</f>
        <v/>
      </c>
      <c r="J34" s="290" t="str">
        <f>IF(Summary_Report_CPMS!$E34="","",SUMIFS(CMS_Detail!$J$24:$J$500,CMS_Detail!$B$24:$B$500,Summary_Report_CPMS!B34,CMS_Detail!$C$24:$C$500,Summary_Report_CPMS!C34,CMS_Detail!$D$24:$D$500,Summary_Report_CPMS!D34,CMS_Detail!$K$24:$K$500,"Quality Assurance/Quality Control Calibrations"))</f>
        <v/>
      </c>
      <c r="K34" s="290" t="str">
        <f>IF(Summary_Report_CPMS!$E34="","",SUMIFS(CMS_Detail!$J$24:$J$500,CMS_Detail!$B$24:$B$500,Summary_Report_CPMS!B34,CMS_Detail!$C$24:$C$500,Summary_Report_CPMS!C34,CMS_Detail!$D$24:$D$500,Summary_Report_CPMS!D34,CMS_Detail!$K$24:$K$500,"Other Known Causes"))</f>
        <v/>
      </c>
      <c r="L34" s="290" t="str">
        <f>IF(Summary_Report_CPMS!$E34="","",SUMIFS(CMS_Detail!$J$24:$J$500,CMS_Detail!$B$24:$B$500,Summary_Report_CPMS!B34,CMS_Detail!$C$24:$C$500,Summary_Report_CPMS!C34,CMS_Detail!$D$24:$D$500,Summary_Report_CPMS!D34,CMS_Detail!$K$24:$K$500,"Other Unknown Causes"))</f>
        <v/>
      </c>
    </row>
    <row r="35" spans="2:12" s="233" customFormat="1">
      <c r="B35" s="232"/>
      <c r="C35" s="230"/>
      <c r="D35" s="230"/>
      <c r="E35" s="232"/>
      <c r="F35" s="290" t="str">
        <f>IF(Summary_Report_CPMS!E35="","",SUMIFS(CMS_Detail!$J$24:$J$500,CMS_Detail!$B$24:$B$500,Summary_Report_CPMS!B35,CMS_Detail!$C$24:$C$500,Summary_Report_CPMS!C35,CMS_Detail!$D$24:$D$500,Summary_Report_CPMS!D35))</f>
        <v/>
      </c>
      <c r="G35" s="291" t="str">
        <f t="shared" si="0"/>
        <v/>
      </c>
      <c r="H35" s="290" t="str">
        <f>IF(Summary_Report_CPMS!$E35="","",SUMIFS(CMS_Detail!$J$24:$J$500,CMS_Detail!$B$24:$B$500,Summary_Report_CPMS!B35,CMS_Detail!$C$24:$C$500,Summary_Report_CPMS!C35,CMS_Detail!$D$24:$D$500,Summary_Report_CPMS!D35,CMS_Detail!$K$24:$K$500,"Monitoring Equipment Malfunctions"))</f>
        <v/>
      </c>
      <c r="I35" s="290" t="str">
        <f>IF(Summary_Report_CPMS!$E35="","",SUMIFS(CMS_Detail!$J$24:$J$500,CMS_Detail!$B$24:$B$500,Summary_Report_CPMS!B35,CMS_Detail!$C$24:$C$500,Summary_Report_CPMS!C35,CMS_Detail!$D$24:$D$500,Summary_Report_CPMS!D35,CMS_Detail!$K$24:$K$500,"Nonmonitoring Equipment Malfunctions"))</f>
        <v/>
      </c>
      <c r="J35" s="290" t="str">
        <f>IF(Summary_Report_CPMS!$E35="","",SUMIFS(CMS_Detail!$J$24:$J$500,CMS_Detail!$B$24:$B$500,Summary_Report_CPMS!B35,CMS_Detail!$C$24:$C$500,Summary_Report_CPMS!C35,CMS_Detail!$D$24:$D$500,Summary_Report_CPMS!D35,CMS_Detail!$K$24:$K$500,"Quality Assurance/Quality Control Calibrations"))</f>
        <v/>
      </c>
      <c r="K35" s="290" t="str">
        <f>IF(Summary_Report_CPMS!$E35="","",SUMIFS(CMS_Detail!$J$24:$J$500,CMS_Detail!$B$24:$B$500,Summary_Report_CPMS!B35,CMS_Detail!$C$24:$C$500,Summary_Report_CPMS!C35,CMS_Detail!$D$24:$D$500,Summary_Report_CPMS!D35,CMS_Detail!$K$24:$K$500,"Other Known Causes"))</f>
        <v/>
      </c>
      <c r="L35" s="290" t="str">
        <f>IF(Summary_Report_CPMS!$E35="","",SUMIFS(CMS_Detail!$J$24:$J$500,CMS_Detail!$B$24:$B$500,Summary_Report_CPMS!B35,CMS_Detail!$C$24:$C$500,Summary_Report_CPMS!C35,CMS_Detail!$D$24:$D$500,Summary_Report_CPMS!D35,CMS_Detail!$K$24:$K$500,"Other Unknown Causes"))</f>
        <v/>
      </c>
    </row>
    <row r="36" spans="2:12" s="233" customFormat="1">
      <c r="B36" s="232"/>
      <c r="C36" s="230"/>
      <c r="D36" s="230"/>
      <c r="E36" s="232"/>
      <c r="F36" s="290" t="str">
        <f>IF(Summary_Report_CPMS!E36="","",SUMIFS(CMS_Detail!$J$24:$J$500,CMS_Detail!$B$24:$B$500,Summary_Report_CPMS!B36,CMS_Detail!$C$24:$C$500,Summary_Report_CPMS!C36,CMS_Detail!$D$24:$D$500,Summary_Report_CPMS!D36))</f>
        <v/>
      </c>
      <c r="G36" s="291" t="str">
        <f t="shared" si="0"/>
        <v/>
      </c>
      <c r="H36" s="290" t="str">
        <f>IF(Summary_Report_CPMS!$E36="","",SUMIFS(CMS_Detail!$J$24:$J$500,CMS_Detail!$B$24:$B$500,Summary_Report_CPMS!B36,CMS_Detail!$C$24:$C$500,Summary_Report_CPMS!C36,CMS_Detail!$D$24:$D$500,Summary_Report_CPMS!D36,CMS_Detail!$K$24:$K$500,"Monitoring Equipment Malfunctions"))</f>
        <v/>
      </c>
      <c r="I36" s="290" t="str">
        <f>IF(Summary_Report_CPMS!$E36="","",SUMIFS(CMS_Detail!$J$24:$J$500,CMS_Detail!$B$24:$B$500,Summary_Report_CPMS!B36,CMS_Detail!$C$24:$C$500,Summary_Report_CPMS!C36,CMS_Detail!$D$24:$D$500,Summary_Report_CPMS!D36,CMS_Detail!$K$24:$K$500,"Nonmonitoring Equipment Malfunctions"))</f>
        <v/>
      </c>
      <c r="J36" s="290" t="str">
        <f>IF(Summary_Report_CPMS!$E36="","",SUMIFS(CMS_Detail!$J$24:$J$500,CMS_Detail!$B$24:$B$500,Summary_Report_CPMS!B36,CMS_Detail!$C$24:$C$500,Summary_Report_CPMS!C36,CMS_Detail!$D$24:$D$500,Summary_Report_CPMS!D36,CMS_Detail!$K$24:$K$500,"Quality Assurance/Quality Control Calibrations"))</f>
        <v/>
      </c>
      <c r="K36" s="290" t="str">
        <f>IF(Summary_Report_CPMS!$E36="","",SUMIFS(CMS_Detail!$J$24:$J$500,CMS_Detail!$B$24:$B$500,Summary_Report_CPMS!B36,CMS_Detail!$C$24:$C$500,Summary_Report_CPMS!C36,CMS_Detail!$D$24:$D$500,Summary_Report_CPMS!D36,CMS_Detail!$K$24:$K$500,"Other Known Causes"))</f>
        <v/>
      </c>
      <c r="L36" s="290" t="str">
        <f>IF(Summary_Report_CPMS!$E36="","",SUMIFS(CMS_Detail!$J$24:$J$500,CMS_Detail!$B$24:$B$500,Summary_Report_CPMS!B36,CMS_Detail!$C$24:$C$500,Summary_Report_CPMS!C36,CMS_Detail!$D$24:$D$500,Summary_Report_CPMS!D36,CMS_Detail!$K$24:$K$500,"Other Unknown Causes"))</f>
        <v/>
      </c>
    </row>
    <row r="37" spans="2:12" s="233" customFormat="1">
      <c r="B37" s="232"/>
      <c r="C37" s="230"/>
      <c r="D37" s="230"/>
      <c r="E37" s="232"/>
      <c r="F37" s="290" t="str">
        <f>IF(Summary_Report_CPMS!E37="","",SUMIFS(CMS_Detail!$J$24:$J$500,CMS_Detail!$B$24:$B$500,Summary_Report_CPMS!B37,CMS_Detail!$C$24:$C$500,Summary_Report_CPMS!C37,CMS_Detail!$D$24:$D$500,Summary_Report_CPMS!D37))</f>
        <v/>
      </c>
      <c r="G37" s="291" t="str">
        <f t="shared" si="0"/>
        <v/>
      </c>
      <c r="H37" s="290" t="str">
        <f>IF(Summary_Report_CPMS!$E37="","",SUMIFS(CMS_Detail!$J$24:$J$500,CMS_Detail!$B$24:$B$500,Summary_Report_CPMS!B37,CMS_Detail!$C$24:$C$500,Summary_Report_CPMS!C37,CMS_Detail!$D$24:$D$500,Summary_Report_CPMS!D37,CMS_Detail!$K$24:$K$500,"Monitoring Equipment Malfunctions"))</f>
        <v/>
      </c>
      <c r="I37" s="290" t="str">
        <f>IF(Summary_Report_CPMS!$E37="","",SUMIFS(CMS_Detail!$J$24:$J$500,CMS_Detail!$B$24:$B$500,Summary_Report_CPMS!B37,CMS_Detail!$C$24:$C$500,Summary_Report_CPMS!C37,CMS_Detail!$D$24:$D$500,Summary_Report_CPMS!D37,CMS_Detail!$K$24:$K$500,"Nonmonitoring Equipment Malfunctions"))</f>
        <v/>
      </c>
      <c r="J37" s="290" t="str">
        <f>IF(Summary_Report_CPMS!$E37="","",SUMIFS(CMS_Detail!$J$24:$J$500,CMS_Detail!$B$24:$B$500,Summary_Report_CPMS!B37,CMS_Detail!$C$24:$C$500,Summary_Report_CPMS!C37,CMS_Detail!$D$24:$D$500,Summary_Report_CPMS!D37,CMS_Detail!$K$24:$K$500,"Quality Assurance/Quality Control Calibrations"))</f>
        <v/>
      </c>
      <c r="K37" s="290" t="str">
        <f>IF(Summary_Report_CPMS!$E37="","",SUMIFS(CMS_Detail!$J$24:$J$500,CMS_Detail!$B$24:$B$500,Summary_Report_CPMS!B37,CMS_Detail!$C$24:$C$500,Summary_Report_CPMS!C37,CMS_Detail!$D$24:$D$500,Summary_Report_CPMS!D37,CMS_Detail!$K$24:$K$500,"Other Known Causes"))</f>
        <v/>
      </c>
      <c r="L37" s="290" t="str">
        <f>IF(Summary_Report_CPMS!$E37="","",SUMIFS(CMS_Detail!$J$24:$J$500,CMS_Detail!$B$24:$B$500,Summary_Report_CPMS!B37,CMS_Detail!$C$24:$C$500,Summary_Report_CPMS!C37,CMS_Detail!$D$24:$D$500,Summary_Report_CPMS!D37,CMS_Detail!$K$24:$K$500,"Other Unknown Causes"))</f>
        <v/>
      </c>
    </row>
    <row r="38" spans="2:12" s="233" customFormat="1">
      <c r="B38" s="232"/>
      <c r="C38" s="230"/>
      <c r="D38" s="230"/>
      <c r="E38" s="232"/>
      <c r="F38" s="290" t="str">
        <f>IF(Summary_Report_CPMS!E38="","",SUMIFS(CMS_Detail!$J$24:$J$500,CMS_Detail!$B$24:$B$500,Summary_Report_CPMS!B38,CMS_Detail!$C$24:$C$500,Summary_Report_CPMS!C38,CMS_Detail!$D$24:$D$500,Summary_Report_CPMS!D38))</f>
        <v/>
      </c>
      <c r="G38" s="291" t="str">
        <f t="shared" si="0"/>
        <v/>
      </c>
      <c r="H38" s="290" t="str">
        <f>IF(Summary_Report_CPMS!$E38="","",SUMIFS(CMS_Detail!$J$24:$J$500,CMS_Detail!$B$24:$B$500,Summary_Report_CPMS!B38,CMS_Detail!$C$24:$C$500,Summary_Report_CPMS!C38,CMS_Detail!$D$24:$D$500,Summary_Report_CPMS!D38,CMS_Detail!$K$24:$K$500,"Monitoring Equipment Malfunctions"))</f>
        <v/>
      </c>
      <c r="I38" s="290" t="str">
        <f>IF(Summary_Report_CPMS!$E38="","",SUMIFS(CMS_Detail!$J$24:$J$500,CMS_Detail!$B$24:$B$500,Summary_Report_CPMS!B38,CMS_Detail!$C$24:$C$500,Summary_Report_CPMS!C38,CMS_Detail!$D$24:$D$500,Summary_Report_CPMS!D38,CMS_Detail!$K$24:$K$500,"Nonmonitoring Equipment Malfunctions"))</f>
        <v/>
      </c>
      <c r="J38" s="290" t="str">
        <f>IF(Summary_Report_CPMS!$E38="","",SUMIFS(CMS_Detail!$J$24:$J$500,CMS_Detail!$B$24:$B$500,Summary_Report_CPMS!B38,CMS_Detail!$C$24:$C$500,Summary_Report_CPMS!C38,CMS_Detail!$D$24:$D$500,Summary_Report_CPMS!D38,CMS_Detail!$K$24:$K$500,"Quality Assurance/Quality Control Calibrations"))</f>
        <v/>
      </c>
      <c r="K38" s="290" t="str">
        <f>IF(Summary_Report_CPMS!$E38="","",SUMIFS(CMS_Detail!$J$24:$J$500,CMS_Detail!$B$24:$B$500,Summary_Report_CPMS!B38,CMS_Detail!$C$24:$C$500,Summary_Report_CPMS!C38,CMS_Detail!$D$24:$D$500,Summary_Report_CPMS!D38,CMS_Detail!$K$24:$K$500,"Other Known Causes"))</f>
        <v/>
      </c>
      <c r="L38" s="290" t="str">
        <f>IF(Summary_Report_CPMS!$E38="","",SUMIFS(CMS_Detail!$J$24:$J$500,CMS_Detail!$B$24:$B$500,Summary_Report_CPMS!B38,CMS_Detail!$C$24:$C$500,Summary_Report_CPMS!C38,CMS_Detail!$D$24:$D$500,Summary_Report_CPMS!D38,CMS_Detail!$K$24:$K$500,"Other Unknown Causes"))</f>
        <v/>
      </c>
    </row>
    <row r="39" spans="2:12" s="233" customFormat="1">
      <c r="B39" s="232"/>
      <c r="C39" s="230"/>
      <c r="D39" s="230"/>
      <c r="E39" s="232"/>
      <c r="F39" s="290" t="str">
        <f>IF(Summary_Report_CPMS!E39="","",SUMIFS(CMS_Detail!$J$24:$J$500,CMS_Detail!$B$24:$B$500,Summary_Report_CPMS!B39,CMS_Detail!$C$24:$C$500,Summary_Report_CPMS!C39,CMS_Detail!$D$24:$D$500,Summary_Report_CPMS!D39))</f>
        <v/>
      </c>
      <c r="G39" s="291" t="str">
        <f t="shared" si="0"/>
        <v/>
      </c>
      <c r="H39" s="290" t="str">
        <f>IF(Summary_Report_CPMS!$E39="","",SUMIFS(CMS_Detail!$J$24:$J$500,CMS_Detail!$B$24:$B$500,Summary_Report_CPMS!B39,CMS_Detail!$C$24:$C$500,Summary_Report_CPMS!C39,CMS_Detail!$D$24:$D$500,Summary_Report_CPMS!D39,CMS_Detail!$K$24:$K$500,"Monitoring Equipment Malfunctions"))</f>
        <v/>
      </c>
      <c r="I39" s="290" t="str">
        <f>IF(Summary_Report_CPMS!$E39="","",SUMIFS(CMS_Detail!$J$24:$J$500,CMS_Detail!$B$24:$B$500,Summary_Report_CPMS!B39,CMS_Detail!$C$24:$C$500,Summary_Report_CPMS!C39,CMS_Detail!$D$24:$D$500,Summary_Report_CPMS!D39,CMS_Detail!$K$24:$K$500,"Nonmonitoring Equipment Malfunctions"))</f>
        <v/>
      </c>
      <c r="J39" s="290" t="str">
        <f>IF(Summary_Report_CPMS!$E39="","",SUMIFS(CMS_Detail!$J$24:$J$500,CMS_Detail!$B$24:$B$500,Summary_Report_CPMS!B39,CMS_Detail!$C$24:$C$500,Summary_Report_CPMS!C39,CMS_Detail!$D$24:$D$500,Summary_Report_CPMS!D39,CMS_Detail!$K$24:$K$500,"Quality Assurance/Quality Control Calibrations"))</f>
        <v/>
      </c>
      <c r="K39" s="290" t="str">
        <f>IF(Summary_Report_CPMS!$E39="","",SUMIFS(CMS_Detail!$J$24:$J$500,CMS_Detail!$B$24:$B$500,Summary_Report_CPMS!B39,CMS_Detail!$C$24:$C$500,Summary_Report_CPMS!C39,CMS_Detail!$D$24:$D$500,Summary_Report_CPMS!D39,CMS_Detail!$K$24:$K$500,"Other Known Causes"))</f>
        <v/>
      </c>
      <c r="L39" s="290" t="str">
        <f>IF(Summary_Report_CPMS!$E39="","",SUMIFS(CMS_Detail!$J$24:$J$500,CMS_Detail!$B$24:$B$500,Summary_Report_CPMS!B39,CMS_Detail!$C$24:$C$500,Summary_Report_CPMS!C39,CMS_Detail!$D$24:$D$500,Summary_Report_CPMS!D39,CMS_Detail!$K$24:$K$500,"Other Unknown Causes"))</f>
        <v/>
      </c>
    </row>
    <row r="40" spans="2:12" s="233" customFormat="1">
      <c r="B40" s="232"/>
      <c r="C40" s="230"/>
      <c r="D40" s="230"/>
      <c r="E40" s="232"/>
      <c r="F40" s="290" t="str">
        <f>IF(Summary_Report_CPMS!E40="","",SUMIFS(CMS_Detail!$J$24:$J$500,CMS_Detail!$B$24:$B$500,Summary_Report_CPMS!B40,CMS_Detail!$C$24:$C$500,Summary_Report_CPMS!C40,CMS_Detail!$D$24:$D$500,Summary_Report_CPMS!D40))</f>
        <v/>
      </c>
      <c r="G40" s="291" t="str">
        <f t="shared" si="0"/>
        <v/>
      </c>
      <c r="H40" s="290" t="str">
        <f>IF(Summary_Report_CPMS!$E40="","",SUMIFS(CMS_Detail!$J$24:$J$500,CMS_Detail!$B$24:$B$500,Summary_Report_CPMS!B40,CMS_Detail!$C$24:$C$500,Summary_Report_CPMS!C40,CMS_Detail!$D$24:$D$500,Summary_Report_CPMS!D40,CMS_Detail!$K$24:$K$500,"Monitoring Equipment Malfunctions"))</f>
        <v/>
      </c>
      <c r="I40" s="290" t="str">
        <f>IF(Summary_Report_CPMS!$E40="","",SUMIFS(CMS_Detail!$J$24:$J$500,CMS_Detail!$B$24:$B$500,Summary_Report_CPMS!B40,CMS_Detail!$C$24:$C$500,Summary_Report_CPMS!C40,CMS_Detail!$D$24:$D$500,Summary_Report_CPMS!D40,CMS_Detail!$K$24:$K$500,"Nonmonitoring Equipment Malfunctions"))</f>
        <v/>
      </c>
      <c r="J40" s="290" t="str">
        <f>IF(Summary_Report_CPMS!$E40="","",SUMIFS(CMS_Detail!$J$24:$J$500,CMS_Detail!$B$24:$B$500,Summary_Report_CPMS!B40,CMS_Detail!$C$24:$C$500,Summary_Report_CPMS!C40,CMS_Detail!$D$24:$D$500,Summary_Report_CPMS!D40,CMS_Detail!$K$24:$K$500,"Quality Assurance/Quality Control Calibrations"))</f>
        <v/>
      </c>
      <c r="K40" s="290" t="str">
        <f>IF(Summary_Report_CPMS!$E40="","",SUMIFS(CMS_Detail!$J$24:$J$500,CMS_Detail!$B$24:$B$500,Summary_Report_CPMS!B40,CMS_Detail!$C$24:$C$500,Summary_Report_CPMS!C40,CMS_Detail!$D$24:$D$500,Summary_Report_CPMS!D40,CMS_Detail!$K$24:$K$500,"Other Known Causes"))</f>
        <v/>
      </c>
      <c r="L40" s="290" t="str">
        <f>IF(Summary_Report_CPMS!$E40="","",SUMIFS(CMS_Detail!$J$24:$J$500,CMS_Detail!$B$24:$B$500,Summary_Report_CPMS!B40,CMS_Detail!$C$24:$C$500,Summary_Report_CPMS!C40,CMS_Detail!$D$24:$D$500,Summary_Report_CPMS!D40,CMS_Detail!$K$24:$K$500,"Other Unknown Causes"))</f>
        <v/>
      </c>
    </row>
    <row r="41" spans="2:12" s="233" customFormat="1">
      <c r="B41" s="232"/>
      <c r="C41" s="230"/>
      <c r="D41" s="230"/>
      <c r="E41" s="232"/>
      <c r="F41" s="290" t="str">
        <f>IF(Summary_Report_CPMS!E41="","",SUMIFS(CMS_Detail!$J$24:$J$500,CMS_Detail!$B$24:$B$500,Summary_Report_CPMS!B41,CMS_Detail!$C$24:$C$500,Summary_Report_CPMS!C41,CMS_Detail!$D$24:$D$500,Summary_Report_CPMS!D41))</f>
        <v/>
      </c>
      <c r="G41" s="291" t="str">
        <f t="shared" si="0"/>
        <v/>
      </c>
      <c r="H41" s="290" t="str">
        <f>IF(Summary_Report_CPMS!$E41="","",SUMIFS(CMS_Detail!$J$24:$J$500,CMS_Detail!$B$24:$B$500,Summary_Report_CPMS!B41,CMS_Detail!$C$24:$C$500,Summary_Report_CPMS!C41,CMS_Detail!$D$24:$D$500,Summary_Report_CPMS!D41,CMS_Detail!$K$24:$K$500,"Monitoring Equipment Malfunctions"))</f>
        <v/>
      </c>
      <c r="I41" s="290" t="str">
        <f>IF(Summary_Report_CPMS!$E41="","",SUMIFS(CMS_Detail!$J$24:$J$500,CMS_Detail!$B$24:$B$500,Summary_Report_CPMS!B41,CMS_Detail!$C$24:$C$500,Summary_Report_CPMS!C41,CMS_Detail!$D$24:$D$500,Summary_Report_CPMS!D41,CMS_Detail!$K$24:$K$500,"Nonmonitoring Equipment Malfunctions"))</f>
        <v/>
      </c>
      <c r="J41" s="290" t="str">
        <f>IF(Summary_Report_CPMS!$E41="","",SUMIFS(CMS_Detail!$J$24:$J$500,CMS_Detail!$B$24:$B$500,Summary_Report_CPMS!B41,CMS_Detail!$C$24:$C$500,Summary_Report_CPMS!C41,CMS_Detail!$D$24:$D$500,Summary_Report_CPMS!D41,CMS_Detail!$K$24:$K$500,"Quality Assurance/Quality Control Calibrations"))</f>
        <v/>
      </c>
      <c r="K41" s="290" t="str">
        <f>IF(Summary_Report_CPMS!$E41="","",SUMIFS(CMS_Detail!$J$24:$J$500,CMS_Detail!$B$24:$B$500,Summary_Report_CPMS!B41,CMS_Detail!$C$24:$C$500,Summary_Report_CPMS!C41,CMS_Detail!$D$24:$D$500,Summary_Report_CPMS!D41,CMS_Detail!$K$24:$K$500,"Other Known Causes"))</f>
        <v/>
      </c>
      <c r="L41" s="290" t="str">
        <f>IF(Summary_Report_CPMS!$E41="","",SUMIFS(CMS_Detail!$J$24:$J$500,CMS_Detail!$B$24:$B$500,Summary_Report_CPMS!B41,CMS_Detail!$C$24:$C$500,Summary_Report_CPMS!C41,CMS_Detail!$D$24:$D$500,Summary_Report_CPMS!D41,CMS_Detail!$K$24:$K$500,"Other Unknown Causes"))</f>
        <v/>
      </c>
    </row>
    <row r="42" spans="2:12" s="233" customFormat="1">
      <c r="B42" s="232"/>
      <c r="C42" s="230"/>
      <c r="D42" s="230"/>
      <c r="E42" s="232"/>
      <c r="F42" s="290" t="str">
        <f>IF(Summary_Report_CPMS!E42="","",SUMIFS(CMS_Detail!$J$24:$J$500,CMS_Detail!$B$24:$B$500,Summary_Report_CPMS!B42,CMS_Detail!$C$24:$C$500,Summary_Report_CPMS!C42,CMS_Detail!$D$24:$D$500,Summary_Report_CPMS!D42))</f>
        <v/>
      </c>
      <c r="G42" s="291" t="str">
        <f t="shared" si="0"/>
        <v/>
      </c>
      <c r="H42" s="290" t="str">
        <f>IF(Summary_Report_CPMS!$E42="","",SUMIFS(CMS_Detail!$J$24:$J$500,CMS_Detail!$B$24:$B$500,Summary_Report_CPMS!B42,CMS_Detail!$C$24:$C$500,Summary_Report_CPMS!C42,CMS_Detail!$D$24:$D$500,Summary_Report_CPMS!D42,CMS_Detail!$K$24:$K$500,"Monitoring Equipment Malfunctions"))</f>
        <v/>
      </c>
      <c r="I42" s="290" t="str">
        <f>IF(Summary_Report_CPMS!$E42="","",SUMIFS(CMS_Detail!$J$24:$J$500,CMS_Detail!$B$24:$B$500,Summary_Report_CPMS!B42,CMS_Detail!$C$24:$C$500,Summary_Report_CPMS!C42,CMS_Detail!$D$24:$D$500,Summary_Report_CPMS!D42,CMS_Detail!$K$24:$K$500,"Nonmonitoring Equipment Malfunctions"))</f>
        <v/>
      </c>
      <c r="J42" s="290" t="str">
        <f>IF(Summary_Report_CPMS!$E42="","",SUMIFS(CMS_Detail!$J$24:$J$500,CMS_Detail!$B$24:$B$500,Summary_Report_CPMS!B42,CMS_Detail!$C$24:$C$500,Summary_Report_CPMS!C42,CMS_Detail!$D$24:$D$500,Summary_Report_CPMS!D42,CMS_Detail!$K$24:$K$500,"Quality Assurance/Quality Control Calibrations"))</f>
        <v/>
      </c>
      <c r="K42" s="290" t="str">
        <f>IF(Summary_Report_CPMS!$E42="","",SUMIFS(CMS_Detail!$J$24:$J$500,CMS_Detail!$B$24:$B$500,Summary_Report_CPMS!B42,CMS_Detail!$C$24:$C$500,Summary_Report_CPMS!C42,CMS_Detail!$D$24:$D$500,Summary_Report_CPMS!D42,CMS_Detail!$K$24:$K$500,"Other Known Causes"))</f>
        <v/>
      </c>
      <c r="L42" s="290" t="str">
        <f>IF(Summary_Report_CPMS!$E42="","",SUMIFS(CMS_Detail!$J$24:$J$500,CMS_Detail!$B$24:$B$500,Summary_Report_CPMS!B42,CMS_Detail!$C$24:$C$500,Summary_Report_CPMS!C42,CMS_Detail!$D$24:$D$500,Summary_Report_CPMS!D42,CMS_Detail!$K$24:$K$500,"Other Unknown Causes"))</f>
        <v/>
      </c>
    </row>
    <row r="43" spans="2:12" s="233" customFormat="1">
      <c r="B43" s="232"/>
      <c r="C43" s="230"/>
      <c r="D43" s="230"/>
      <c r="E43" s="232"/>
      <c r="F43" s="290" t="str">
        <f>IF(Summary_Report_CPMS!E43="","",SUMIFS(CMS_Detail!$J$24:$J$500,CMS_Detail!$B$24:$B$500,Summary_Report_CPMS!B43,CMS_Detail!$C$24:$C$500,Summary_Report_CPMS!C43,CMS_Detail!$D$24:$D$500,Summary_Report_CPMS!D43))</f>
        <v/>
      </c>
      <c r="G43" s="291" t="str">
        <f t="shared" si="0"/>
        <v/>
      </c>
      <c r="H43" s="290" t="str">
        <f>IF(Summary_Report_CPMS!$E43="","",SUMIFS(CMS_Detail!$J$24:$J$500,CMS_Detail!$B$24:$B$500,Summary_Report_CPMS!B43,CMS_Detail!$C$24:$C$500,Summary_Report_CPMS!C43,CMS_Detail!$D$24:$D$500,Summary_Report_CPMS!D43,CMS_Detail!$K$24:$K$500,"Monitoring Equipment Malfunctions"))</f>
        <v/>
      </c>
      <c r="I43" s="290" t="str">
        <f>IF(Summary_Report_CPMS!$E43="","",SUMIFS(CMS_Detail!$J$24:$J$500,CMS_Detail!$B$24:$B$500,Summary_Report_CPMS!B43,CMS_Detail!$C$24:$C$500,Summary_Report_CPMS!C43,CMS_Detail!$D$24:$D$500,Summary_Report_CPMS!D43,CMS_Detail!$K$24:$K$500,"Nonmonitoring Equipment Malfunctions"))</f>
        <v/>
      </c>
      <c r="J43" s="290" t="str">
        <f>IF(Summary_Report_CPMS!$E43="","",SUMIFS(CMS_Detail!$J$24:$J$500,CMS_Detail!$B$24:$B$500,Summary_Report_CPMS!B43,CMS_Detail!$C$24:$C$500,Summary_Report_CPMS!C43,CMS_Detail!$D$24:$D$500,Summary_Report_CPMS!D43,CMS_Detail!$K$24:$K$500,"Quality Assurance/Quality Control Calibrations"))</f>
        <v/>
      </c>
      <c r="K43" s="290" t="str">
        <f>IF(Summary_Report_CPMS!$E43="","",SUMIFS(CMS_Detail!$J$24:$J$500,CMS_Detail!$B$24:$B$500,Summary_Report_CPMS!B43,CMS_Detail!$C$24:$C$500,Summary_Report_CPMS!C43,CMS_Detail!$D$24:$D$500,Summary_Report_CPMS!D43,CMS_Detail!$K$24:$K$500,"Other Known Causes"))</f>
        <v/>
      </c>
      <c r="L43" s="290" t="str">
        <f>IF(Summary_Report_CPMS!$E43="","",SUMIFS(CMS_Detail!$J$24:$J$500,CMS_Detail!$B$24:$B$500,Summary_Report_CPMS!B43,CMS_Detail!$C$24:$C$500,Summary_Report_CPMS!C43,CMS_Detail!$D$24:$D$500,Summary_Report_CPMS!D43,CMS_Detail!$K$24:$K$500,"Other Unknown Causes"))</f>
        <v/>
      </c>
    </row>
    <row r="44" spans="2:12" s="233" customFormat="1">
      <c r="B44" s="232"/>
      <c r="C44" s="230"/>
      <c r="D44" s="230"/>
      <c r="E44" s="232"/>
      <c r="F44" s="290" t="str">
        <f>IF(Summary_Report_CPMS!E44="","",SUMIFS(CMS_Detail!$J$24:$J$500,CMS_Detail!$B$24:$B$500,Summary_Report_CPMS!B44,CMS_Detail!$C$24:$C$500,Summary_Report_CPMS!C44,CMS_Detail!$D$24:$D$500,Summary_Report_CPMS!D44))</f>
        <v/>
      </c>
      <c r="G44" s="291" t="str">
        <f t="shared" si="0"/>
        <v/>
      </c>
      <c r="H44" s="290" t="str">
        <f>IF(Summary_Report_CPMS!$E44="","",SUMIFS(CMS_Detail!$J$24:$J$500,CMS_Detail!$B$24:$B$500,Summary_Report_CPMS!B44,CMS_Detail!$C$24:$C$500,Summary_Report_CPMS!C44,CMS_Detail!$D$24:$D$500,Summary_Report_CPMS!D44,CMS_Detail!$K$24:$K$500,"Monitoring Equipment Malfunctions"))</f>
        <v/>
      </c>
      <c r="I44" s="290" t="str">
        <f>IF(Summary_Report_CPMS!$E44="","",SUMIFS(CMS_Detail!$J$24:$J$500,CMS_Detail!$B$24:$B$500,Summary_Report_CPMS!B44,CMS_Detail!$C$24:$C$500,Summary_Report_CPMS!C44,CMS_Detail!$D$24:$D$500,Summary_Report_CPMS!D44,CMS_Detail!$K$24:$K$500,"Nonmonitoring Equipment Malfunctions"))</f>
        <v/>
      </c>
      <c r="J44" s="290" t="str">
        <f>IF(Summary_Report_CPMS!$E44="","",SUMIFS(CMS_Detail!$J$24:$J$500,CMS_Detail!$B$24:$B$500,Summary_Report_CPMS!B44,CMS_Detail!$C$24:$C$500,Summary_Report_CPMS!C44,CMS_Detail!$D$24:$D$500,Summary_Report_CPMS!D44,CMS_Detail!$K$24:$K$500,"Quality Assurance/Quality Control Calibrations"))</f>
        <v/>
      </c>
      <c r="K44" s="290" t="str">
        <f>IF(Summary_Report_CPMS!$E44="","",SUMIFS(CMS_Detail!$J$24:$J$500,CMS_Detail!$B$24:$B$500,Summary_Report_CPMS!B44,CMS_Detail!$C$24:$C$500,Summary_Report_CPMS!C44,CMS_Detail!$D$24:$D$500,Summary_Report_CPMS!D44,CMS_Detail!$K$24:$K$500,"Other Known Causes"))</f>
        <v/>
      </c>
      <c r="L44" s="290" t="str">
        <f>IF(Summary_Report_CPMS!$E44="","",SUMIFS(CMS_Detail!$J$24:$J$500,CMS_Detail!$B$24:$B$500,Summary_Report_CPMS!B44,CMS_Detail!$C$24:$C$500,Summary_Report_CPMS!C44,CMS_Detail!$D$24:$D$500,Summary_Report_CPMS!D44,CMS_Detail!$K$24:$K$500,"Other Unknown Causes"))</f>
        <v/>
      </c>
    </row>
    <row r="45" spans="2:12" s="233" customFormat="1">
      <c r="B45" s="232"/>
      <c r="C45" s="230"/>
      <c r="D45" s="230"/>
      <c r="E45" s="232"/>
      <c r="F45" s="290" t="str">
        <f>IF(Summary_Report_CPMS!E45="","",SUMIFS(CMS_Detail!$J$24:$J$500,CMS_Detail!$B$24:$B$500,Summary_Report_CPMS!B45,CMS_Detail!$C$24:$C$500,Summary_Report_CPMS!C45,CMS_Detail!$D$24:$D$500,Summary_Report_CPMS!D45))</f>
        <v/>
      </c>
      <c r="G45" s="291" t="str">
        <f t="shared" si="0"/>
        <v/>
      </c>
      <c r="H45" s="290" t="str">
        <f>IF(Summary_Report_CPMS!$E45="","",SUMIFS(CMS_Detail!$J$24:$J$500,CMS_Detail!$B$24:$B$500,Summary_Report_CPMS!B45,CMS_Detail!$C$24:$C$500,Summary_Report_CPMS!C45,CMS_Detail!$D$24:$D$500,Summary_Report_CPMS!D45,CMS_Detail!$K$24:$K$500,"Monitoring Equipment Malfunctions"))</f>
        <v/>
      </c>
      <c r="I45" s="290" t="str">
        <f>IF(Summary_Report_CPMS!$E45="","",SUMIFS(CMS_Detail!$J$24:$J$500,CMS_Detail!$B$24:$B$500,Summary_Report_CPMS!B45,CMS_Detail!$C$24:$C$500,Summary_Report_CPMS!C45,CMS_Detail!$D$24:$D$500,Summary_Report_CPMS!D45,CMS_Detail!$K$24:$K$500,"Nonmonitoring Equipment Malfunctions"))</f>
        <v/>
      </c>
      <c r="J45" s="290" t="str">
        <f>IF(Summary_Report_CPMS!$E45="","",SUMIFS(CMS_Detail!$J$24:$J$500,CMS_Detail!$B$24:$B$500,Summary_Report_CPMS!B45,CMS_Detail!$C$24:$C$500,Summary_Report_CPMS!C45,CMS_Detail!$D$24:$D$500,Summary_Report_CPMS!D45,CMS_Detail!$K$24:$K$500,"Quality Assurance/Quality Control Calibrations"))</f>
        <v/>
      </c>
      <c r="K45" s="290" t="str">
        <f>IF(Summary_Report_CPMS!$E45="","",SUMIFS(CMS_Detail!$J$24:$J$500,CMS_Detail!$B$24:$B$500,Summary_Report_CPMS!B45,CMS_Detail!$C$24:$C$500,Summary_Report_CPMS!C45,CMS_Detail!$D$24:$D$500,Summary_Report_CPMS!D45,CMS_Detail!$K$24:$K$500,"Other Known Causes"))</f>
        <v/>
      </c>
      <c r="L45" s="290" t="str">
        <f>IF(Summary_Report_CPMS!$E45="","",SUMIFS(CMS_Detail!$J$24:$J$500,CMS_Detail!$B$24:$B$500,Summary_Report_CPMS!B45,CMS_Detail!$C$24:$C$500,Summary_Report_CPMS!C45,CMS_Detail!$D$24:$D$500,Summary_Report_CPMS!D45,CMS_Detail!$K$24:$K$500,"Other Unknown Causes"))</f>
        <v/>
      </c>
    </row>
    <row r="46" spans="2:12" s="233" customFormat="1">
      <c r="B46" s="232"/>
      <c r="C46" s="230"/>
      <c r="D46" s="230"/>
      <c r="E46" s="232"/>
      <c r="F46" s="290" t="str">
        <f>IF(Summary_Report_CPMS!E46="","",SUMIFS(CMS_Detail!$J$24:$J$500,CMS_Detail!$B$24:$B$500,Summary_Report_CPMS!B46,CMS_Detail!$C$24:$C$500,Summary_Report_CPMS!C46,CMS_Detail!$D$24:$D$500,Summary_Report_CPMS!D46))</f>
        <v/>
      </c>
      <c r="G46" s="291" t="str">
        <f t="shared" si="0"/>
        <v/>
      </c>
      <c r="H46" s="290" t="str">
        <f>IF(Summary_Report_CPMS!$E46="","",SUMIFS(CMS_Detail!$J$24:$J$500,CMS_Detail!$B$24:$B$500,Summary_Report_CPMS!B46,CMS_Detail!$C$24:$C$500,Summary_Report_CPMS!C46,CMS_Detail!$D$24:$D$500,Summary_Report_CPMS!D46,CMS_Detail!$K$24:$K$500,"Monitoring Equipment Malfunctions"))</f>
        <v/>
      </c>
      <c r="I46" s="290" t="str">
        <f>IF(Summary_Report_CPMS!$E46="","",SUMIFS(CMS_Detail!$J$24:$J$500,CMS_Detail!$B$24:$B$500,Summary_Report_CPMS!B46,CMS_Detail!$C$24:$C$500,Summary_Report_CPMS!C46,CMS_Detail!$D$24:$D$500,Summary_Report_CPMS!D46,CMS_Detail!$K$24:$K$500,"Nonmonitoring Equipment Malfunctions"))</f>
        <v/>
      </c>
      <c r="J46" s="290" t="str">
        <f>IF(Summary_Report_CPMS!$E46="","",SUMIFS(CMS_Detail!$J$24:$J$500,CMS_Detail!$B$24:$B$500,Summary_Report_CPMS!B46,CMS_Detail!$C$24:$C$500,Summary_Report_CPMS!C46,CMS_Detail!$D$24:$D$500,Summary_Report_CPMS!D46,CMS_Detail!$K$24:$K$500,"Quality Assurance/Quality Control Calibrations"))</f>
        <v/>
      </c>
      <c r="K46" s="290" t="str">
        <f>IF(Summary_Report_CPMS!$E46="","",SUMIFS(CMS_Detail!$J$24:$J$500,CMS_Detail!$B$24:$B$500,Summary_Report_CPMS!B46,CMS_Detail!$C$24:$C$500,Summary_Report_CPMS!C46,CMS_Detail!$D$24:$D$500,Summary_Report_CPMS!D46,CMS_Detail!$K$24:$K$500,"Other Known Causes"))</f>
        <v/>
      </c>
      <c r="L46" s="290" t="str">
        <f>IF(Summary_Report_CPMS!$E46="","",SUMIFS(CMS_Detail!$J$24:$J$500,CMS_Detail!$B$24:$B$500,Summary_Report_CPMS!B46,CMS_Detail!$C$24:$C$500,Summary_Report_CPMS!C46,CMS_Detail!$D$24:$D$500,Summary_Report_CPMS!D46,CMS_Detail!$K$24:$K$500,"Other Unknown Causes"))</f>
        <v/>
      </c>
    </row>
    <row r="47" spans="2:12" s="233" customFormat="1">
      <c r="B47" s="232"/>
      <c r="C47" s="230"/>
      <c r="D47" s="230"/>
      <c r="E47" s="232"/>
      <c r="F47" s="290" t="str">
        <f>IF(Summary_Report_CPMS!E47="","",SUMIFS(CMS_Detail!$J$24:$J$500,CMS_Detail!$B$24:$B$500,Summary_Report_CPMS!B47,CMS_Detail!$C$24:$C$500,Summary_Report_CPMS!C47,CMS_Detail!$D$24:$D$500,Summary_Report_CPMS!D47))</f>
        <v/>
      </c>
      <c r="G47" s="291" t="str">
        <f t="shared" si="0"/>
        <v/>
      </c>
      <c r="H47" s="290" t="str">
        <f>IF(Summary_Report_CPMS!$E47="","",SUMIFS(CMS_Detail!$J$24:$J$500,CMS_Detail!$B$24:$B$500,Summary_Report_CPMS!B47,CMS_Detail!$C$24:$C$500,Summary_Report_CPMS!C47,CMS_Detail!$D$24:$D$500,Summary_Report_CPMS!D47,CMS_Detail!$K$24:$K$500,"Monitoring Equipment Malfunctions"))</f>
        <v/>
      </c>
      <c r="I47" s="290" t="str">
        <f>IF(Summary_Report_CPMS!$E47="","",SUMIFS(CMS_Detail!$J$24:$J$500,CMS_Detail!$B$24:$B$500,Summary_Report_CPMS!B47,CMS_Detail!$C$24:$C$500,Summary_Report_CPMS!C47,CMS_Detail!$D$24:$D$500,Summary_Report_CPMS!D47,CMS_Detail!$K$24:$K$500,"Nonmonitoring Equipment Malfunctions"))</f>
        <v/>
      </c>
      <c r="J47" s="290" t="str">
        <f>IF(Summary_Report_CPMS!$E47="","",SUMIFS(CMS_Detail!$J$24:$J$500,CMS_Detail!$B$24:$B$500,Summary_Report_CPMS!B47,CMS_Detail!$C$24:$C$500,Summary_Report_CPMS!C47,CMS_Detail!$D$24:$D$500,Summary_Report_CPMS!D47,CMS_Detail!$K$24:$K$500,"Quality Assurance/Quality Control Calibrations"))</f>
        <v/>
      </c>
      <c r="K47" s="290" t="str">
        <f>IF(Summary_Report_CPMS!$E47="","",SUMIFS(CMS_Detail!$J$24:$J$500,CMS_Detail!$B$24:$B$500,Summary_Report_CPMS!B47,CMS_Detail!$C$24:$C$500,Summary_Report_CPMS!C47,CMS_Detail!$D$24:$D$500,Summary_Report_CPMS!D47,CMS_Detail!$K$24:$K$500,"Other Known Causes"))</f>
        <v/>
      </c>
      <c r="L47" s="290" t="str">
        <f>IF(Summary_Report_CPMS!$E47="","",SUMIFS(CMS_Detail!$J$24:$J$500,CMS_Detail!$B$24:$B$500,Summary_Report_CPMS!B47,CMS_Detail!$C$24:$C$500,Summary_Report_CPMS!C47,CMS_Detail!$D$24:$D$500,Summary_Report_CPMS!D47,CMS_Detail!$K$24:$K$500,"Other Unknown Causes"))</f>
        <v/>
      </c>
    </row>
    <row r="48" spans="2:12" s="233" customFormat="1">
      <c r="B48" s="232"/>
      <c r="C48" s="230"/>
      <c r="D48" s="230"/>
      <c r="E48" s="232"/>
      <c r="F48" s="290" t="str">
        <f>IF(Summary_Report_CPMS!E48="","",SUMIFS(CMS_Detail!$J$24:$J$500,CMS_Detail!$B$24:$B$500,Summary_Report_CPMS!B48,CMS_Detail!$C$24:$C$500,Summary_Report_CPMS!C48,CMS_Detail!$D$24:$D$500,Summary_Report_CPMS!D48))</f>
        <v/>
      </c>
      <c r="G48" s="291" t="str">
        <f t="shared" si="0"/>
        <v/>
      </c>
      <c r="H48" s="290" t="str">
        <f>IF(Summary_Report_CPMS!$E48="","",SUMIFS(CMS_Detail!$J$24:$J$500,CMS_Detail!$B$24:$B$500,Summary_Report_CPMS!B48,CMS_Detail!$C$24:$C$500,Summary_Report_CPMS!C48,CMS_Detail!$D$24:$D$500,Summary_Report_CPMS!D48,CMS_Detail!$K$24:$K$500,"Monitoring Equipment Malfunctions"))</f>
        <v/>
      </c>
      <c r="I48" s="290" t="str">
        <f>IF(Summary_Report_CPMS!$E48="","",SUMIFS(CMS_Detail!$J$24:$J$500,CMS_Detail!$B$24:$B$500,Summary_Report_CPMS!B48,CMS_Detail!$C$24:$C$500,Summary_Report_CPMS!C48,CMS_Detail!$D$24:$D$500,Summary_Report_CPMS!D48,CMS_Detail!$K$24:$K$500,"Nonmonitoring Equipment Malfunctions"))</f>
        <v/>
      </c>
      <c r="J48" s="290" t="str">
        <f>IF(Summary_Report_CPMS!$E48="","",SUMIFS(CMS_Detail!$J$24:$J$500,CMS_Detail!$B$24:$B$500,Summary_Report_CPMS!B48,CMS_Detail!$C$24:$C$500,Summary_Report_CPMS!C48,CMS_Detail!$D$24:$D$500,Summary_Report_CPMS!D48,CMS_Detail!$K$24:$K$500,"Quality Assurance/Quality Control Calibrations"))</f>
        <v/>
      </c>
      <c r="K48" s="290" t="str">
        <f>IF(Summary_Report_CPMS!$E48="","",SUMIFS(CMS_Detail!$J$24:$J$500,CMS_Detail!$B$24:$B$500,Summary_Report_CPMS!B48,CMS_Detail!$C$24:$C$500,Summary_Report_CPMS!C48,CMS_Detail!$D$24:$D$500,Summary_Report_CPMS!D48,CMS_Detail!$K$24:$K$500,"Other Known Causes"))</f>
        <v/>
      </c>
      <c r="L48" s="290" t="str">
        <f>IF(Summary_Report_CPMS!$E48="","",SUMIFS(CMS_Detail!$J$24:$J$500,CMS_Detail!$B$24:$B$500,Summary_Report_CPMS!B48,CMS_Detail!$C$24:$C$500,Summary_Report_CPMS!C48,CMS_Detail!$D$24:$D$500,Summary_Report_CPMS!D48,CMS_Detail!$K$24:$K$500,"Other Unknown Causes"))</f>
        <v/>
      </c>
    </row>
    <row r="49" spans="2:12" s="233" customFormat="1">
      <c r="B49" s="232"/>
      <c r="C49" s="230"/>
      <c r="D49" s="230"/>
      <c r="E49" s="232"/>
      <c r="F49" s="290" t="str">
        <f>IF(Summary_Report_CPMS!E49="","",SUMIFS(CMS_Detail!$J$24:$J$500,CMS_Detail!$B$24:$B$500,Summary_Report_CPMS!B49,CMS_Detail!$C$24:$C$500,Summary_Report_CPMS!C49,CMS_Detail!$D$24:$D$500,Summary_Report_CPMS!D49))</f>
        <v/>
      </c>
      <c r="G49" s="291" t="str">
        <f t="shared" si="0"/>
        <v/>
      </c>
      <c r="H49" s="290" t="str">
        <f>IF(Summary_Report_CPMS!$E49="","",SUMIFS(CMS_Detail!$J$24:$J$500,CMS_Detail!$B$24:$B$500,Summary_Report_CPMS!B49,CMS_Detail!$C$24:$C$500,Summary_Report_CPMS!C49,CMS_Detail!$D$24:$D$500,Summary_Report_CPMS!D49,CMS_Detail!$K$24:$K$500,"Monitoring Equipment Malfunctions"))</f>
        <v/>
      </c>
      <c r="I49" s="290" t="str">
        <f>IF(Summary_Report_CPMS!$E49="","",SUMIFS(CMS_Detail!$J$24:$J$500,CMS_Detail!$B$24:$B$500,Summary_Report_CPMS!B49,CMS_Detail!$C$24:$C$500,Summary_Report_CPMS!C49,CMS_Detail!$D$24:$D$500,Summary_Report_CPMS!D49,CMS_Detail!$K$24:$K$500,"Nonmonitoring Equipment Malfunctions"))</f>
        <v/>
      </c>
      <c r="J49" s="290" t="str">
        <f>IF(Summary_Report_CPMS!$E49="","",SUMIFS(CMS_Detail!$J$24:$J$500,CMS_Detail!$B$24:$B$500,Summary_Report_CPMS!B49,CMS_Detail!$C$24:$C$500,Summary_Report_CPMS!C49,CMS_Detail!$D$24:$D$500,Summary_Report_CPMS!D49,CMS_Detail!$K$24:$K$500,"Quality Assurance/Quality Control Calibrations"))</f>
        <v/>
      </c>
      <c r="K49" s="290" t="str">
        <f>IF(Summary_Report_CPMS!$E49="","",SUMIFS(CMS_Detail!$J$24:$J$500,CMS_Detail!$B$24:$B$500,Summary_Report_CPMS!B49,CMS_Detail!$C$24:$C$500,Summary_Report_CPMS!C49,CMS_Detail!$D$24:$D$500,Summary_Report_CPMS!D49,CMS_Detail!$K$24:$K$500,"Other Known Causes"))</f>
        <v/>
      </c>
      <c r="L49" s="290" t="str">
        <f>IF(Summary_Report_CPMS!$E49="","",SUMIFS(CMS_Detail!$J$24:$J$500,CMS_Detail!$B$24:$B$500,Summary_Report_CPMS!B49,CMS_Detail!$C$24:$C$500,Summary_Report_CPMS!C49,CMS_Detail!$D$24:$D$500,Summary_Report_CPMS!D49,CMS_Detail!$K$24:$K$500,"Other Unknown Causes"))</f>
        <v/>
      </c>
    </row>
    <row r="50" spans="2:12" s="233" customFormat="1">
      <c r="B50" s="232"/>
      <c r="C50" s="230"/>
      <c r="D50" s="230"/>
      <c r="E50" s="232"/>
      <c r="F50" s="290" t="str">
        <f>IF(Summary_Report_CPMS!E50="","",SUMIFS(CMS_Detail!$J$24:$J$500,CMS_Detail!$B$24:$B$500,Summary_Report_CPMS!B50,CMS_Detail!$C$24:$C$500,Summary_Report_CPMS!C50,CMS_Detail!$D$24:$D$500,Summary_Report_CPMS!D50))</f>
        <v/>
      </c>
      <c r="G50" s="291" t="str">
        <f t="shared" si="0"/>
        <v/>
      </c>
      <c r="H50" s="290" t="str">
        <f>IF(Summary_Report_CPMS!$E50="","",SUMIFS(CMS_Detail!$J$24:$J$500,CMS_Detail!$B$24:$B$500,Summary_Report_CPMS!B50,CMS_Detail!$C$24:$C$500,Summary_Report_CPMS!C50,CMS_Detail!$D$24:$D$500,Summary_Report_CPMS!D50,CMS_Detail!$K$24:$K$500,"Monitoring Equipment Malfunctions"))</f>
        <v/>
      </c>
      <c r="I50" s="290" t="str">
        <f>IF(Summary_Report_CPMS!$E50="","",SUMIFS(CMS_Detail!$J$24:$J$500,CMS_Detail!$B$24:$B$500,Summary_Report_CPMS!B50,CMS_Detail!$C$24:$C$500,Summary_Report_CPMS!C50,CMS_Detail!$D$24:$D$500,Summary_Report_CPMS!D50,CMS_Detail!$K$24:$K$500,"Nonmonitoring Equipment Malfunctions"))</f>
        <v/>
      </c>
      <c r="J50" s="290" t="str">
        <f>IF(Summary_Report_CPMS!$E50="","",SUMIFS(CMS_Detail!$J$24:$J$500,CMS_Detail!$B$24:$B$500,Summary_Report_CPMS!B50,CMS_Detail!$C$24:$C$500,Summary_Report_CPMS!C50,CMS_Detail!$D$24:$D$500,Summary_Report_CPMS!D50,CMS_Detail!$K$24:$K$500,"Quality Assurance/Quality Control Calibrations"))</f>
        <v/>
      </c>
      <c r="K50" s="290" t="str">
        <f>IF(Summary_Report_CPMS!$E50="","",SUMIFS(CMS_Detail!$J$24:$J$500,CMS_Detail!$B$24:$B$500,Summary_Report_CPMS!B50,CMS_Detail!$C$24:$C$500,Summary_Report_CPMS!C50,CMS_Detail!$D$24:$D$500,Summary_Report_CPMS!D50,CMS_Detail!$K$24:$K$500,"Other Known Causes"))</f>
        <v/>
      </c>
      <c r="L50" s="290" t="str">
        <f>IF(Summary_Report_CPMS!$E50="","",SUMIFS(CMS_Detail!$J$24:$J$500,CMS_Detail!$B$24:$B$500,Summary_Report_CPMS!B50,CMS_Detail!$C$24:$C$500,Summary_Report_CPMS!C50,CMS_Detail!$D$24:$D$500,Summary_Report_CPMS!D50,CMS_Detail!$K$24:$K$500,"Other Unknown Causes"))</f>
        <v/>
      </c>
    </row>
    <row r="51" spans="2:12" s="233" customFormat="1">
      <c r="B51" s="232"/>
      <c r="C51" s="230"/>
      <c r="D51" s="230"/>
      <c r="E51" s="232"/>
      <c r="F51" s="290" t="str">
        <f>IF(Summary_Report_CPMS!E51="","",SUMIFS(CMS_Detail!$J$24:$J$500,CMS_Detail!$B$24:$B$500,Summary_Report_CPMS!B51,CMS_Detail!$C$24:$C$500,Summary_Report_CPMS!C51,CMS_Detail!$D$24:$D$500,Summary_Report_CPMS!D51))</f>
        <v/>
      </c>
      <c r="G51" s="291" t="str">
        <f t="shared" si="0"/>
        <v/>
      </c>
      <c r="H51" s="290" t="str">
        <f>IF(Summary_Report_CPMS!$E51="","",SUMIFS(CMS_Detail!$J$24:$J$500,CMS_Detail!$B$24:$B$500,Summary_Report_CPMS!B51,CMS_Detail!$C$24:$C$500,Summary_Report_CPMS!C51,CMS_Detail!$D$24:$D$500,Summary_Report_CPMS!D51,CMS_Detail!$K$24:$K$500,"Monitoring Equipment Malfunctions"))</f>
        <v/>
      </c>
      <c r="I51" s="290" t="str">
        <f>IF(Summary_Report_CPMS!$E51="","",SUMIFS(CMS_Detail!$J$24:$J$500,CMS_Detail!$B$24:$B$500,Summary_Report_CPMS!B51,CMS_Detail!$C$24:$C$500,Summary_Report_CPMS!C51,CMS_Detail!$D$24:$D$500,Summary_Report_CPMS!D51,CMS_Detail!$K$24:$K$500,"Nonmonitoring Equipment Malfunctions"))</f>
        <v/>
      </c>
      <c r="J51" s="290" t="str">
        <f>IF(Summary_Report_CPMS!$E51="","",SUMIFS(CMS_Detail!$J$24:$J$500,CMS_Detail!$B$24:$B$500,Summary_Report_CPMS!B51,CMS_Detail!$C$24:$C$500,Summary_Report_CPMS!C51,CMS_Detail!$D$24:$D$500,Summary_Report_CPMS!D51,CMS_Detail!$K$24:$K$500,"Quality Assurance/Quality Control Calibrations"))</f>
        <v/>
      </c>
      <c r="K51" s="290" t="str">
        <f>IF(Summary_Report_CPMS!$E51="","",SUMIFS(CMS_Detail!$J$24:$J$500,CMS_Detail!$B$24:$B$500,Summary_Report_CPMS!B51,CMS_Detail!$C$24:$C$500,Summary_Report_CPMS!C51,CMS_Detail!$D$24:$D$500,Summary_Report_CPMS!D51,CMS_Detail!$K$24:$K$500,"Other Known Causes"))</f>
        <v/>
      </c>
      <c r="L51" s="290" t="str">
        <f>IF(Summary_Report_CPMS!$E51="","",SUMIFS(CMS_Detail!$J$24:$J$500,CMS_Detail!$B$24:$B$500,Summary_Report_CPMS!B51,CMS_Detail!$C$24:$C$500,Summary_Report_CPMS!C51,CMS_Detail!$D$24:$D$500,Summary_Report_CPMS!D51,CMS_Detail!$K$24:$K$500,"Other Unknown Causes"))</f>
        <v/>
      </c>
    </row>
    <row r="52" spans="2:12" s="233" customFormat="1">
      <c r="B52" s="232"/>
      <c r="C52" s="230"/>
      <c r="D52" s="230"/>
      <c r="E52" s="232"/>
      <c r="F52" s="290" t="str">
        <f>IF(Summary_Report_CPMS!E52="","",SUMIFS(CMS_Detail!$J$24:$J$500,CMS_Detail!$B$24:$B$500,Summary_Report_CPMS!B52,CMS_Detail!$C$24:$C$500,Summary_Report_CPMS!C52,CMS_Detail!$D$24:$D$500,Summary_Report_CPMS!D52))</f>
        <v/>
      </c>
      <c r="G52" s="291" t="str">
        <f t="shared" si="0"/>
        <v/>
      </c>
      <c r="H52" s="290" t="str">
        <f>IF(Summary_Report_CPMS!$E52="","",SUMIFS(CMS_Detail!$J$24:$J$500,CMS_Detail!$B$24:$B$500,Summary_Report_CPMS!B52,CMS_Detail!$C$24:$C$500,Summary_Report_CPMS!C52,CMS_Detail!$D$24:$D$500,Summary_Report_CPMS!D52,CMS_Detail!$K$24:$K$500,"Monitoring Equipment Malfunctions"))</f>
        <v/>
      </c>
      <c r="I52" s="290" t="str">
        <f>IF(Summary_Report_CPMS!$E52="","",SUMIFS(CMS_Detail!$J$24:$J$500,CMS_Detail!$B$24:$B$500,Summary_Report_CPMS!B52,CMS_Detail!$C$24:$C$500,Summary_Report_CPMS!C52,CMS_Detail!$D$24:$D$500,Summary_Report_CPMS!D52,CMS_Detail!$K$24:$K$500,"Nonmonitoring Equipment Malfunctions"))</f>
        <v/>
      </c>
      <c r="J52" s="290" t="str">
        <f>IF(Summary_Report_CPMS!$E52="","",SUMIFS(CMS_Detail!$J$24:$J$500,CMS_Detail!$B$24:$B$500,Summary_Report_CPMS!B52,CMS_Detail!$C$24:$C$500,Summary_Report_CPMS!C52,CMS_Detail!$D$24:$D$500,Summary_Report_CPMS!D52,CMS_Detail!$K$24:$K$500,"Quality Assurance/Quality Control Calibrations"))</f>
        <v/>
      </c>
      <c r="K52" s="290" t="str">
        <f>IF(Summary_Report_CPMS!$E52="","",SUMIFS(CMS_Detail!$J$24:$J$500,CMS_Detail!$B$24:$B$500,Summary_Report_CPMS!B52,CMS_Detail!$C$24:$C$500,Summary_Report_CPMS!C52,CMS_Detail!$D$24:$D$500,Summary_Report_CPMS!D52,CMS_Detail!$K$24:$K$500,"Other Known Causes"))</f>
        <v/>
      </c>
      <c r="L52" s="290" t="str">
        <f>IF(Summary_Report_CPMS!$E52="","",SUMIFS(CMS_Detail!$J$24:$J$500,CMS_Detail!$B$24:$B$500,Summary_Report_CPMS!B52,CMS_Detail!$C$24:$C$500,Summary_Report_CPMS!C52,CMS_Detail!$D$24:$D$500,Summary_Report_CPMS!D52,CMS_Detail!$K$24:$K$500,"Other Unknown Causes"))</f>
        <v/>
      </c>
    </row>
    <row r="53" spans="2:12" s="233" customFormat="1">
      <c r="B53" s="232"/>
      <c r="C53" s="230"/>
      <c r="D53" s="230"/>
      <c r="E53" s="232"/>
      <c r="F53" s="290" t="str">
        <f>IF(Summary_Report_CPMS!E53="","",SUMIFS(CMS_Detail!$J$24:$J$500,CMS_Detail!$B$24:$B$500,Summary_Report_CPMS!B53,CMS_Detail!$C$24:$C$500,Summary_Report_CPMS!C53,CMS_Detail!$D$24:$D$500,Summary_Report_CPMS!D53))</f>
        <v/>
      </c>
      <c r="G53" s="291" t="str">
        <f t="shared" si="0"/>
        <v/>
      </c>
      <c r="H53" s="290" t="str">
        <f>IF(Summary_Report_CPMS!$E53="","",SUMIFS(CMS_Detail!$J$24:$J$500,CMS_Detail!$B$24:$B$500,Summary_Report_CPMS!B53,CMS_Detail!$C$24:$C$500,Summary_Report_CPMS!C53,CMS_Detail!$D$24:$D$500,Summary_Report_CPMS!D53,CMS_Detail!$K$24:$K$500,"Monitoring Equipment Malfunctions"))</f>
        <v/>
      </c>
      <c r="I53" s="290" t="str">
        <f>IF(Summary_Report_CPMS!$E53="","",SUMIFS(CMS_Detail!$J$24:$J$500,CMS_Detail!$B$24:$B$500,Summary_Report_CPMS!B53,CMS_Detail!$C$24:$C$500,Summary_Report_CPMS!C53,CMS_Detail!$D$24:$D$500,Summary_Report_CPMS!D53,CMS_Detail!$K$24:$K$500,"Nonmonitoring Equipment Malfunctions"))</f>
        <v/>
      </c>
      <c r="J53" s="290" t="str">
        <f>IF(Summary_Report_CPMS!$E53="","",SUMIFS(CMS_Detail!$J$24:$J$500,CMS_Detail!$B$24:$B$500,Summary_Report_CPMS!B53,CMS_Detail!$C$24:$C$500,Summary_Report_CPMS!C53,CMS_Detail!$D$24:$D$500,Summary_Report_CPMS!D53,CMS_Detail!$K$24:$K$500,"Quality Assurance/Quality Control Calibrations"))</f>
        <v/>
      </c>
      <c r="K53" s="290" t="str">
        <f>IF(Summary_Report_CPMS!$E53="","",SUMIFS(CMS_Detail!$J$24:$J$500,CMS_Detail!$B$24:$B$500,Summary_Report_CPMS!B53,CMS_Detail!$C$24:$C$500,Summary_Report_CPMS!C53,CMS_Detail!$D$24:$D$500,Summary_Report_CPMS!D53,CMS_Detail!$K$24:$K$500,"Other Known Causes"))</f>
        <v/>
      </c>
      <c r="L53" s="290" t="str">
        <f>IF(Summary_Report_CPMS!$E53="","",SUMIFS(CMS_Detail!$J$24:$J$500,CMS_Detail!$B$24:$B$500,Summary_Report_CPMS!B53,CMS_Detail!$C$24:$C$500,Summary_Report_CPMS!C53,CMS_Detail!$D$24:$D$500,Summary_Report_CPMS!D53,CMS_Detail!$K$24:$K$500,"Other Unknown Causes"))</f>
        <v/>
      </c>
    </row>
    <row r="54" spans="2:12" s="233" customFormat="1">
      <c r="B54" s="232"/>
      <c r="C54" s="230"/>
      <c r="D54" s="230"/>
      <c r="E54" s="232"/>
      <c r="F54" s="290" t="str">
        <f>IF(Summary_Report_CPMS!E54="","",SUMIFS(CMS_Detail!$J$24:$J$500,CMS_Detail!$B$24:$B$500,Summary_Report_CPMS!B54,CMS_Detail!$C$24:$C$500,Summary_Report_CPMS!C54,CMS_Detail!$D$24:$D$500,Summary_Report_CPMS!D54))</f>
        <v/>
      </c>
      <c r="G54" s="291" t="str">
        <f t="shared" si="0"/>
        <v/>
      </c>
      <c r="H54" s="290" t="str">
        <f>IF(Summary_Report_CPMS!$E54="","",SUMIFS(CMS_Detail!$J$24:$J$500,CMS_Detail!$B$24:$B$500,Summary_Report_CPMS!B54,CMS_Detail!$C$24:$C$500,Summary_Report_CPMS!C54,CMS_Detail!$D$24:$D$500,Summary_Report_CPMS!D54,CMS_Detail!$K$24:$K$500,"Monitoring Equipment Malfunctions"))</f>
        <v/>
      </c>
      <c r="I54" s="290" t="str">
        <f>IF(Summary_Report_CPMS!$E54="","",SUMIFS(CMS_Detail!$J$24:$J$500,CMS_Detail!$B$24:$B$500,Summary_Report_CPMS!B54,CMS_Detail!$C$24:$C$500,Summary_Report_CPMS!C54,CMS_Detail!$D$24:$D$500,Summary_Report_CPMS!D54,CMS_Detail!$K$24:$K$500,"Nonmonitoring Equipment Malfunctions"))</f>
        <v/>
      </c>
      <c r="J54" s="290" t="str">
        <f>IF(Summary_Report_CPMS!$E54="","",SUMIFS(CMS_Detail!$J$24:$J$500,CMS_Detail!$B$24:$B$500,Summary_Report_CPMS!B54,CMS_Detail!$C$24:$C$500,Summary_Report_CPMS!C54,CMS_Detail!$D$24:$D$500,Summary_Report_CPMS!D54,CMS_Detail!$K$24:$K$500,"Quality Assurance/Quality Control Calibrations"))</f>
        <v/>
      </c>
      <c r="K54" s="290" t="str">
        <f>IF(Summary_Report_CPMS!$E54="","",SUMIFS(CMS_Detail!$J$24:$J$500,CMS_Detail!$B$24:$B$500,Summary_Report_CPMS!B54,CMS_Detail!$C$24:$C$500,Summary_Report_CPMS!C54,CMS_Detail!$D$24:$D$500,Summary_Report_CPMS!D54,CMS_Detail!$K$24:$K$500,"Other Known Causes"))</f>
        <v/>
      </c>
      <c r="L54" s="290" t="str">
        <f>IF(Summary_Report_CPMS!$E54="","",SUMIFS(CMS_Detail!$J$24:$J$500,CMS_Detail!$B$24:$B$500,Summary_Report_CPMS!B54,CMS_Detail!$C$24:$C$500,Summary_Report_CPMS!C54,CMS_Detail!$D$24:$D$500,Summary_Report_CPMS!D54,CMS_Detail!$K$24:$K$500,"Other Unknown Causes"))</f>
        <v/>
      </c>
    </row>
    <row r="55" spans="2:12" s="233" customFormat="1">
      <c r="B55" s="232"/>
      <c r="C55" s="230"/>
      <c r="D55" s="230"/>
      <c r="E55" s="232"/>
      <c r="F55" s="290" t="str">
        <f>IF(Summary_Report_CPMS!E55="","",SUMIFS(CMS_Detail!$J$24:$J$500,CMS_Detail!$B$24:$B$500,Summary_Report_CPMS!B55,CMS_Detail!$C$24:$C$500,Summary_Report_CPMS!C55,CMS_Detail!$D$24:$D$500,Summary_Report_CPMS!D55))</f>
        <v/>
      </c>
      <c r="G55" s="291" t="str">
        <f t="shared" si="0"/>
        <v/>
      </c>
      <c r="H55" s="290" t="str">
        <f>IF(Summary_Report_CPMS!$E55="","",SUMIFS(CMS_Detail!$J$24:$J$500,CMS_Detail!$B$24:$B$500,Summary_Report_CPMS!B55,CMS_Detail!$C$24:$C$500,Summary_Report_CPMS!C55,CMS_Detail!$D$24:$D$500,Summary_Report_CPMS!D55,CMS_Detail!$K$24:$K$500,"Monitoring Equipment Malfunctions"))</f>
        <v/>
      </c>
      <c r="I55" s="290" t="str">
        <f>IF(Summary_Report_CPMS!$E55="","",SUMIFS(CMS_Detail!$J$24:$J$500,CMS_Detail!$B$24:$B$500,Summary_Report_CPMS!B55,CMS_Detail!$C$24:$C$500,Summary_Report_CPMS!C55,CMS_Detail!$D$24:$D$500,Summary_Report_CPMS!D55,CMS_Detail!$K$24:$K$500,"Nonmonitoring Equipment Malfunctions"))</f>
        <v/>
      </c>
      <c r="J55" s="290" t="str">
        <f>IF(Summary_Report_CPMS!$E55="","",SUMIFS(CMS_Detail!$J$24:$J$500,CMS_Detail!$B$24:$B$500,Summary_Report_CPMS!B55,CMS_Detail!$C$24:$C$500,Summary_Report_CPMS!C55,CMS_Detail!$D$24:$D$500,Summary_Report_CPMS!D55,CMS_Detail!$K$24:$K$500,"Quality Assurance/Quality Control Calibrations"))</f>
        <v/>
      </c>
      <c r="K55" s="290" t="str">
        <f>IF(Summary_Report_CPMS!$E55="","",SUMIFS(CMS_Detail!$J$24:$J$500,CMS_Detail!$B$24:$B$500,Summary_Report_CPMS!B55,CMS_Detail!$C$24:$C$500,Summary_Report_CPMS!C55,CMS_Detail!$D$24:$D$500,Summary_Report_CPMS!D55,CMS_Detail!$K$24:$K$500,"Other Known Causes"))</f>
        <v/>
      </c>
      <c r="L55" s="290" t="str">
        <f>IF(Summary_Report_CPMS!$E55="","",SUMIFS(CMS_Detail!$J$24:$J$500,CMS_Detail!$B$24:$B$500,Summary_Report_CPMS!B55,CMS_Detail!$C$24:$C$500,Summary_Report_CPMS!C55,CMS_Detail!$D$24:$D$500,Summary_Report_CPMS!D55,CMS_Detail!$K$24:$K$500,"Other Unknown Causes"))</f>
        <v/>
      </c>
    </row>
    <row r="56" spans="2:12" s="233" customFormat="1">
      <c r="B56" s="232"/>
      <c r="C56" s="230"/>
      <c r="D56" s="230"/>
      <c r="E56" s="232"/>
      <c r="F56" s="290" t="str">
        <f>IF(Summary_Report_CPMS!E56="","",SUMIFS(CMS_Detail!$J$24:$J$500,CMS_Detail!$B$24:$B$500,Summary_Report_CPMS!B56,CMS_Detail!$C$24:$C$500,Summary_Report_CPMS!C56,CMS_Detail!$D$24:$D$500,Summary_Report_CPMS!D56))</f>
        <v/>
      </c>
      <c r="G56" s="291" t="str">
        <f t="shared" si="0"/>
        <v/>
      </c>
      <c r="H56" s="290" t="str">
        <f>IF(Summary_Report_CPMS!$E56="","",SUMIFS(CMS_Detail!$J$24:$J$500,CMS_Detail!$B$24:$B$500,Summary_Report_CPMS!B56,CMS_Detail!$C$24:$C$500,Summary_Report_CPMS!C56,CMS_Detail!$D$24:$D$500,Summary_Report_CPMS!D56,CMS_Detail!$K$24:$K$500,"Monitoring Equipment Malfunctions"))</f>
        <v/>
      </c>
      <c r="I56" s="290" t="str">
        <f>IF(Summary_Report_CPMS!$E56="","",SUMIFS(CMS_Detail!$J$24:$J$500,CMS_Detail!$B$24:$B$500,Summary_Report_CPMS!B56,CMS_Detail!$C$24:$C$500,Summary_Report_CPMS!C56,CMS_Detail!$D$24:$D$500,Summary_Report_CPMS!D56,CMS_Detail!$K$24:$K$500,"Nonmonitoring Equipment Malfunctions"))</f>
        <v/>
      </c>
      <c r="J56" s="290" t="str">
        <f>IF(Summary_Report_CPMS!$E56="","",SUMIFS(CMS_Detail!$J$24:$J$500,CMS_Detail!$B$24:$B$500,Summary_Report_CPMS!B56,CMS_Detail!$C$24:$C$500,Summary_Report_CPMS!C56,CMS_Detail!$D$24:$D$500,Summary_Report_CPMS!D56,CMS_Detail!$K$24:$K$500,"Quality Assurance/Quality Control Calibrations"))</f>
        <v/>
      </c>
      <c r="K56" s="290" t="str">
        <f>IF(Summary_Report_CPMS!$E56="","",SUMIFS(CMS_Detail!$J$24:$J$500,CMS_Detail!$B$24:$B$500,Summary_Report_CPMS!B56,CMS_Detail!$C$24:$C$500,Summary_Report_CPMS!C56,CMS_Detail!$D$24:$D$500,Summary_Report_CPMS!D56,CMS_Detail!$K$24:$K$500,"Other Known Causes"))</f>
        <v/>
      </c>
      <c r="L56" s="290" t="str">
        <f>IF(Summary_Report_CPMS!$E56="","",SUMIFS(CMS_Detail!$J$24:$J$500,CMS_Detail!$B$24:$B$500,Summary_Report_CPMS!B56,CMS_Detail!$C$24:$C$500,Summary_Report_CPMS!C56,CMS_Detail!$D$24:$D$500,Summary_Report_CPMS!D56,CMS_Detail!$K$24:$K$500,"Other Unknown Causes"))</f>
        <v/>
      </c>
    </row>
    <row r="57" spans="2:12" s="233" customFormat="1">
      <c r="B57" s="232"/>
      <c r="C57" s="230"/>
      <c r="D57" s="230"/>
      <c r="E57" s="232"/>
      <c r="F57" s="290" t="str">
        <f>IF(Summary_Report_CPMS!E57="","",SUMIFS(CMS_Detail!$J$24:$J$500,CMS_Detail!$B$24:$B$500,Summary_Report_CPMS!B57,CMS_Detail!$C$24:$C$500,Summary_Report_CPMS!C57,CMS_Detail!$D$24:$D$500,Summary_Report_CPMS!D57))</f>
        <v/>
      </c>
      <c r="G57" s="291" t="str">
        <f t="shared" si="0"/>
        <v/>
      </c>
      <c r="H57" s="290" t="str">
        <f>IF(Summary_Report_CPMS!$E57="","",SUMIFS(CMS_Detail!$J$24:$J$500,CMS_Detail!$B$24:$B$500,Summary_Report_CPMS!B57,CMS_Detail!$C$24:$C$500,Summary_Report_CPMS!C57,CMS_Detail!$D$24:$D$500,Summary_Report_CPMS!D57,CMS_Detail!$K$24:$K$500,"Monitoring Equipment Malfunctions"))</f>
        <v/>
      </c>
      <c r="I57" s="290" t="str">
        <f>IF(Summary_Report_CPMS!$E57="","",SUMIFS(CMS_Detail!$J$24:$J$500,CMS_Detail!$B$24:$B$500,Summary_Report_CPMS!B57,CMS_Detail!$C$24:$C$500,Summary_Report_CPMS!C57,CMS_Detail!$D$24:$D$500,Summary_Report_CPMS!D57,CMS_Detail!$K$24:$K$500,"Nonmonitoring Equipment Malfunctions"))</f>
        <v/>
      </c>
      <c r="J57" s="290" t="str">
        <f>IF(Summary_Report_CPMS!$E57="","",SUMIFS(CMS_Detail!$J$24:$J$500,CMS_Detail!$B$24:$B$500,Summary_Report_CPMS!B57,CMS_Detail!$C$24:$C$500,Summary_Report_CPMS!C57,CMS_Detail!$D$24:$D$500,Summary_Report_CPMS!D57,CMS_Detail!$K$24:$K$500,"Quality Assurance/Quality Control Calibrations"))</f>
        <v/>
      </c>
      <c r="K57" s="290" t="str">
        <f>IF(Summary_Report_CPMS!$E57="","",SUMIFS(CMS_Detail!$J$24:$J$500,CMS_Detail!$B$24:$B$500,Summary_Report_CPMS!B57,CMS_Detail!$C$24:$C$500,Summary_Report_CPMS!C57,CMS_Detail!$D$24:$D$500,Summary_Report_CPMS!D57,CMS_Detail!$K$24:$K$500,"Other Known Causes"))</f>
        <v/>
      </c>
      <c r="L57" s="290" t="str">
        <f>IF(Summary_Report_CPMS!$E57="","",SUMIFS(CMS_Detail!$J$24:$J$500,CMS_Detail!$B$24:$B$500,Summary_Report_CPMS!B57,CMS_Detail!$C$24:$C$500,Summary_Report_CPMS!C57,CMS_Detail!$D$24:$D$500,Summary_Report_CPMS!D57,CMS_Detail!$K$24:$K$500,"Other Unknown Causes"))</f>
        <v/>
      </c>
    </row>
    <row r="58" spans="2:12" s="233" customFormat="1">
      <c r="B58" s="232"/>
      <c r="C58" s="230"/>
      <c r="D58" s="230"/>
      <c r="E58" s="232"/>
      <c r="F58" s="290" t="str">
        <f>IF(Summary_Report_CPMS!E58="","",SUMIFS(CMS_Detail!$J$24:$J$500,CMS_Detail!$B$24:$B$500,Summary_Report_CPMS!B58,CMS_Detail!$C$24:$C$500,Summary_Report_CPMS!C58,CMS_Detail!$D$24:$D$500,Summary_Report_CPMS!D58))</f>
        <v/>
      </c>
      <c r="G58" s="291" t="str">
        <f t="shared" si="0"/>
        <v/>
      </c>
      <c r="H58" s="290" t="str">
        <f>IF(Summary_Report_CPMS!$E58="","",SUMIFS(CMS_Detail!$J$24:$J$500,CMS_Detail!$B$24:$B$500,Summary_Report_CPMS!B58,CMS_Detail!$C$24:$C$500,Summary_Report_CPMS!C58,CMS_Detail!$D$24:$D$500,Summary_Report_CPMS!D58,CMS_Detail!$K$24:$K$500,"Monitoring Equipment Malfunctions"))</f>
        <v/>
      </c>
      <c r="I58" s="290" t="str">
        <f>IF(Summary_Report_CPMS!$E58="","",SUMIFS(CMS_Detail!$J$24:$J$500,CMS_Detail!$B$24:$B$500,Summary_Report_CPMS!B58,CMS_Detail!$C$24:$C$500,Summary_Report_CPMS!C58,CMS_Detail!$D$24:$D$500,Summary_Report_CPMS!D58,CMS_Detail!$K$24:$K$500,"Nonmonitoring Equipment Malfunctions"))</f>
        <v/>
      </c>
      <c r="J58" s="290" t="str">
        <f>IF(Summary_Report_CPMS!$E58="","",SUMIFS(CMS_Detail!$J$24:$J$500,CMS_Detail!$B$24:$B$500,Summary_Report_CPMS!B58,CMS_Detail!$C$24:$C$500,Summary_Report_CPMS!C58,CMS_Detail!$D$24:$D$500,Summary_Report_CPMS!D58,CMS_Detail!$K$24:$K$500,"Quality Assurance/Quality Control Calibrations"))</f>
        <v/>
      </c>
      <c r="K58" s="290" t="str">
        <f>IF(Summary_Report_CPMS!$E58="","",SUMIFS(CMS_Detail!$J$24:$J$500,CMS_Detail!$B$24:$B$500,Summary_Report_CPMS!B58,CMS_Detail!$C$24:$C$500,Summary_Report_CPMS!C58,CMS_Detail!$D$24:$D$500,Summary_Report_CPMS!D58,CMS_Detail!$K$24:$K$500,"Other Known Causes"))</f>
        <v/>
      </c>
      <c r="L58" s="290" t="str">
        <f>IF(Summary_Report_CPMS!$E58="","",SUMIFS(CMS_Detail!$J$24:$J$500,CMS_Detail!$B$24:$B$500,Summary_Report_CPMS!B58,CMS_Detail!$C$24:$C$500,Summary_Report_CPMS!C58,CMS_Detail!$D$24:$D$500,Summary_Report_CPMS!D58,CMS_Detail!$K$24:$K$500,"Other Unknown Causes"))</f>
        <v/>
      </c>
    </row>
    <row r="59" spans="2:12" s="233" customFormat="1">
      <c r="B59" s="232"/>
      <c r="C59" s="230"/>
      <c r="D59" s="230"/>
      <c r="E59" s="232"/>
      <c r="F59" s="290" t="str">
        <f>IF(Summary_Report_CPMS!E59="","",SUMIFS(CMS_Detail!$J$24:$J$500,CMS_Detail!$B$24:$B$500,Summary_Report_CPMS!B59,CMS_Detail!$C$24:$C$500,Summary_Report_CPMS!C59,CMS_Detail!$D$24:$D$500,Summary_Report_CPMS!D59))</f>
        <v/>
      </c>
      <c r="G59" s="291" t="str">
        <f t="shared" si="0"/>
        <v/>
      </c>
      <c r="H59" s="290" t="str">
        <f>IF(Summary_Report_CPMS!$E59="","",SUMIFS(CMS_Detail!$J$24:$J$500,CMS_Detail!$B$24:$B$500,Summary_Report_CPMS!B59,CMS_Detail!$C$24:$C$500,Summary_Report_CPMS!C59,CMS_Detail!$D$24:$D$500,Summary_Report_CPMS!D59,CMS_Detail!$K$24:$K$500,"Monitoring Equipment Malfunctions"))</f>
        <v/>
      </c>
      <c r="I59" s="290" t="str">
        <f>IF(Summary_Report_CPMS!$E59="","",SUMIFS(CMS_Detail!$J$24:$J$500,CMS_Detail!$B$24:$B$500,Summary_Report_CPMS!B59,CMS_Detail!$C$24:$C$500,Summary_Report_CPMS!C59,CMS_Detail!$D$24:$D$500,Summary_Report_CPMS!D59,CMS_Detail!$K$24:$K$500,"Nonmonitoring Equipment Malfunctions"))</f>
        <v/>
      </c>
      <c r="J59" s="290" t="str">
        <f>IF(Summary_Report_CPMS!$E59="","",SUMIFS(CMS_Detail!$J$24:$J$500,CMS_Detail!$B$24:$B$500,Summary_Report_CPMS!B59,CMS_Detail!$C$24:$C$500,Summary_Report_CPMS!C59,CMS_Detail!$D$24:$D$500,Summary_Report_CPMS!D59,CMS_Detail!$K$24:$K$500,"Quality Assurance/Quality Control Calibrations"))</f>
        <v/>
      </c>
      <c r="K59" s="290" t="str">
        <f>IF(Summary_Report_CPMS!$E59="","",SUMIFS(CMS_Detail!$J$24:$J$500,CMS_Detail!$B$24:$B$500,Summary_Report_CPMS!B59,CMS_Detail!$C$24:$C$500,Summary_Report_CPMS!C59,CMS_Detail!$D$24:$D$500,Summary_Report_CPMS!D59,CMS_Detail!$K$24:$K$500,"Other Known Causes"))</f>
        <v/>
      </c>
      <c r="L59" s="290" t="str">
        <f>IF(Summary_Report_CPMS!$E59="","",SUMIFS(CMS_Detail!$J$24:$J$500,CMS_Detail!$B$24:$B$500,Summary_Report_CPMS!B59,CMS_Detail!$C$24:$C$500,Summary_Report_CPMS!C59,CMS_Detail!$D$24:$D$500,Summary_Report_CPMS!D59,CMS_Detail!$K$24:$K$500,"Other Unknown Causes"))</f>
        <v/>
      </c>
    </row>
    <row r="60" spans="2:12" s="233" customFormat="1">
      <c r="B60" s="232"/>
      <c r="C60" s="230"/>
      <c r="D60" s="230"/>
      <c r="E60" s="232"/>
      <c r="F60" s="290" t="str">
        <f>IF(Summary_Report_CPMS!E60="","",SUMIFS(CMS_Detail!$J$24:$J$500,CMS_Detail!$B$24:$B$500,Summary_Report_CPMS!B60,CMS_Detail!$C$24:$C$500,Summary_Report_CPMS!C60,CMS_Detail!$D$24:$D$500,Summary_Report_CPMS!D60))</f>
        <v/>
      </c>
      <c r="G60" s="291" t="str">
        <f t="shared" si="0"/>
        <v/>
      </c>
      <c r="H60" s="290" t="str">
        <f>IF(Summary_Report_CPMS!$E60="","",SUMIFS(CMS_Detail!$J$24:$J$500,CMS_Detail!$B$24:$B$500,Summary_Report_CPMS!B60,CMS_Detail!$C$24:$C$500,Summary_Report_CPMS!C60,CMS_Detail!$D$24:$D$500,Summary_Report_CPMS!D60,CMS_Detail!$K$24:$K$500,"Monitoring Equipment Malfunctions"))</f>
        <v/>
      </c>
      <c r="I60" s="290" t="str">
        <f>IF(Summary_Report_CPMS!$E60="","",SUMIFS(CMS_Detail!$J$24:$J$500,CMS_Detail!$B$24:$B$500,Summary_Report_CPMS!B60,CMS_Detail!$C$24:$C$500,Summary_Report_CPMS!C60,CMS_Detail!$D$24:$D$500,Summary_Report_CPMS!D60,CMS_Detail!$K$24:$K$500,"Nonmonitoring Equipment Malfunctions"))</f>
        <v/>
      </c>
      <c r="J60" s="290" t="str">
        <f>IF(Summary_Report_CPMS!$E60="","",SUMIFS(CMS_Detail!$J$24:$J$500,CMS_Detail!$B$24:$B$500,Summary_Report_CPMS!B60,CMS_Detail!$C$24:$C$500,Summary_Report_CPMS!C60,CMS_Detail!$D$24:$D$500,Summary_Report_CPMS!D60,CMS_Detail!$K$24:$K$500,"Quality Assurance/Quality Control Calibrations"))</f>
        <v/>
      </c>
      <c r="K60" s="290" t="str">
        <f>IF(Summary_Report_CPMS!$E60="","",SUMIFS(CMS_Detail!$J$24:$J$500,CMS_Detail!$B$24:$B$500,Summary_Report_CPMS!B60,CMS_Detail!$C$24:$C$500,Summary_Report_CPMS!C60,CMS_Detail!$D$24:$D$500,Summary_Report_CPMS!D60,CMS_Detail!$K$24:$K$500,"Other Known Causes"))</f>
        <v/>
      </c>
      <c r="L60" s="290" t="str">
        <f>IF(Summary_Report_CPMS!$E60="","",SUMIFS(CMS_Detail!$J$24:$J$500,CMS_Detail!$B$24:$B$500,Summary_Report_CPMS!B60,CMS_Detail!$C$24:$C$500,Summary_Report_CPMS!C60,CMS_Detail!$D$24:$D$500,Summary_Report_CPMS!D60,CMS_Detail!$K$24:$K$500,"Other Unknown Causes"))</f>
        <v/>
      </c>
    </row>
    <row r="61" spans="2:12" s="233" customFormat="1">
      <c r="B61" s="232"/>
      <c r="C61" s="230"/>
      <c r="D61" s="230"/>
      <c r="E61" s="232"/>
      <c r="F61" s="290" t="str">
        <f>IF(Summary_Report_CPMS!E61="","",SUMIFS(CMS_Detail!$J$24:$J$500,CMS_Detail!$B$24:$B$500,Summary_Report_CPMS!B61,CMS_Detail!$C$24:$C$500,Summary_Report_CPMS!C61,CMS_Detail!$D$24:$D$500,Summary_Report_CPMS!D61))</f>
        <v/>
      </c>
      <c r="G61" s="291" t="str">
        <f t="shared" si="0"/>
        <v/>
      </c>
      <c r="H61" s="290" t="str">
        <f>IF(Summary_Report_CPMS!$E61="","",SUMIFS(CMS_Detail!$J$24:$J$500,CMS_Detail!$B$24:$B$500,Summary_Report_CPMS!B61,CMS_Detail!$C$24:$C$500,Summary_Report_CPMS!C61,CMS_Detail!$D$24:$D$500,Summary_Report_CPMS!D61,CMS_Detail!$K$24:$K$500,"Monitoring Equipment Malfunctions"))</f>
        <v/>
      </c>
      <c r="I61" s="290" t="str">
        <f>IF(Summary_Report_CPMS!$E61="","",SUMIFS(CMS_Detail!$J$24:$J$500,CMS_Detail!$B$24:$B$500,Summary_Report_CPMS!B61,CMS_Detail!$C$24:$C$500,Summary_Report_CPMS!C61,CMS_Detail!$D$24:$D$500,Summary_Report_CPMS!D61,CMS_Detail!$K$24:$K$500,"Nonmonitoring Equipment Malfunctions"))</f>
        <v/>
      </c>
      <c r="J61" s="290" t="str">
        <f>IF(Summary_Report_CPMS!$E61="","",SUMIFS(CMS_Detail!$J$24:$J$500,CMS_Detail!$B$24:$B$500,Summary_Report_CPMS!B61,CMS_Detail!$C$24:$C$500,Summary_Report_CPMS!C61,CMS_Detail!$D$24:$D$500,Summary_Report_CPMS!D61,CMS_Detail!$K$24:$K$500,"Quality Assurance/Quality Control Calibrations"))</f>
        <v/>
      </c>
      <c r="K61" s="290" t="str">
        <f>IF(Summary_Report_CPMS!$E61="","",SUMIFS(CMS_Detail!$J$24:$J$500,CMS_Detail!$B$24:$B$500,Summary_Report_CPMS!B61,CMS_Detail!$C$24:$C$500,Summary_Report_CPMS!C61,CMS_Detail!$D$24:$D$500,Summary_Report_CPMS!D61,CMS_Detail!$K$24:$K$500,"Other Known Causes"))</f>
        <v/>
      </c>
      <c r="L61" s="290" t="str">
        <f>IF(Summary_Report_CPMS!$E61="","",SUMIFS(CMS_Detail!$J$24:$J$500,CMS_Detail!$B$24:$B$500,Summary_Report_CPMS!B61,CMS_Detail!$C$24:$C$500,Summary_Report_CPMS!C61,CMS_Detail!$D$24:$D$500,Summary_Report_CPMS!D61,CMS_Detail!$K$24:$K$500,"Other Unknown Causes"))</f>
        <v/>
      </c>
    </row>
    <row r="62" spans="2:12" s="233" customFormat="1">
      <c r="B62" s="232"/>
      <c r="C62" s="230"/>
      <c r="D62" s="230"/>
      <c r="E62" s="232"/>
      <c r="F62" s="290" t="str">
        <f>IF(Summary_Report_CPMS!E62="","",SUMIFS(CMS_Detail!$J$24:$J$500,CMS_Detail!$B$24:$B$500,Summary_Report_CPMS!B62,CMS_Detail!$C$24:$C$500,Summary_Report_CPMS!C62,CMS_Detail!$D$24:$D$500,Summary_Report_CPMS!D62))</f>
        <v/>
      </c>
      <c r="G62" s="291" t="str">
        <f t="shared" si="0"/>
        <v/>
      </c>
      <c r="H62" s="290" t="str">
        <f>IF(Summary_Report_CPMS!$E62="","",SUMIFS(CMS_Detail!$J$24:$J$500,CMS_Detail!$B$24:$B$500,Summary_Report_CPMS!B62,CMS_Detail!$C$24:$C$500,Summary_Report_CPMS!C62,CMS_Detail!$D$24:$D$500,Summary_Report_CPMS!D62,CMS_Detail!$K$24:$K$500,"Monitoring Equipment Malfunctions"))</f>
        <v/>
      </c>
      <c r="I62" s="290" t="str">
        <f>IF(Summary_Report_CPMS!$E62="","",SUMIFS(CMS_Detail!$J$24:$J$500,CMS_Detail!$B$24:$B$500,Summary_Report_CPMS!B62,CMS_Detail!$C$24:$C$500,Summary_Report_CPMS!C62,CMS_Detail!$D$24:$D$500,Summary_Report_CPMS!D62,CMS_Detail!$K$24:$K$500,"Nonmonitoring Equipment Malfunctions"))</f>
        <v/>
      </c>
      <c r="J62" s="290" t="str">
        <f>IF(Summary_Report_CPMS!$E62="","",SUMIFS(CMS_Detail!$J$24:$J$500,CMS_Detail!$B$24:$B$500,Summary_Report_CPMS!B62,CMS_Detail!$C$24:$C$500,Summary_Report_CPMS!C62,CMS_Detail!$D$24:$D$500,Summary_Report_CPMS!D62,CMS_Detail!$K$24:$K$500,"Quality Assurance/Quality Control Calibrations"))</f>
        <v/>
      </c>
      <c r="K62" s="290" t="str">
        <f>IF(Summary_Report_CPMS!$E62="","",SUMIFS(CMS_Detail!$J$24:$J$500,CMS_Detail!$B$24:$B$500,Summary_Report_CPMS!B62,CMS_Detail!$C$24:$C$500,Summary_Report_CPMS!C62,CMS_Detail!$D$24:$D$500,Summary_Report_CPMS!D62,CMS_Detail!$K$24:$K$500,"Other Known Causes"))</f>
        <v/>
      </c>
      <c r="L62" s="290" t="str">
        <f>IF(Summary_Report_CPMS!$E62="","",SUMIFS(CMS_Detail!$J$24:$J$500,CMS_Detail!$B$24:$B$500,Summary_Report_CPMS!B62,CMS_Detail!$C$24:$C$500,Summary_Report_CPMS!C62,CMS_Detail!$D$24:$D$500,Summary_Report_CPMS!D62,CMS_Detail!$K$24:$K$500,"Other Unknown Causes"))</f>
        <v/>
      </c>
    </row>
    <row r="63" spans="2:12" s="233" customFormat="1">
      <c r="B63" s="232"/>
      <c r="C63" s="230"/>
      <c r="D63" s="230"/>
      <c r="E63" s="232"/>
      <c r="F63" s="290" t="str">
        <f>IF(Summary_Report_CPMS!E63="","",SUMIFS(CMS_Detail!$J$24:$J$500,CMS_Detail!$B$24:$B$500,Summary_Report_CPMS!B63,CMS_Detail!$C$24:$C$500,Summary_Report_CPMS!C63,CMS_Detail!$D$24:$D$500,Summary_Report_CPMS!D63))</f>
        <v/>
      </c>
      <c r="G63" s="291" t="str">
        <f t="shared" si="0"/>
        <v/>
      </c>
      <c r="H63" s="290" t="str">
        <f>IF(Summary_Report_CPMS!$E63="","",SUMIFS(CMS_Detail!$J$24:$J$500,CMS_Detail!$B$24:$B$500,Summary_Report_CPMS!B63,CMS_Detail!$C$24:$C$500,Summary_Report_CPMS!C63,CMS_Detail!$D$24:$D$500,Summary_Report_CPMS!D63,CMS_Detail!$K$24:$K$500,"Monitoring Equipment Malfunctions"))</f>
        <v/>
      </c>
      <c r="I63" s="290" t="str">
        <f>IF(Summary_Report_CPMS!$E63="","",SUMIFS(CMS_Detail!$J$24:$J$500,CMS_Detail!$B$24:$B$500,Summary_Report_CPMS!B63,CMS_Detail!$C$24:$C$500,Summary_Report_CPMS!C63,CMS_Detail!$D$24:$D$500,Summary_Report_CPMS!D63,CMS_Detail!$K$24:$K$500,"Nonmonitoring Equipment Malfunctions"))</f>
        <v/>
      </c>
      <c r="J63" s="290" t="str">
        <f>IF(Summary_Report_CPMS!$E63="","",SUMIFS(CMS_Detail!$J$24:$J$500,CMS_Detail!$B$24:$B$500,Summary_Report_CPMS!B63,CMS_Detail!$C$24:$C$500,Summary_Report_CPMS!C63,CMS_Detail!$D$24:$D$500,Summary_Report_CPMS!D63,CMS_Detail!$K$24:$K$500,"Quality Assurance/Quality Control Calibrations"))</f>
        <v/>
      </c>
      <c r="K63" s="290" t="str">
        <f>IF(Summary_Report_CPMS!$E63="","",SUMIFS(CMS_Detail!$J$24:$J$500,CMS_Detail!$B$24:$B$500,Summary_Report_CPMS!B63,CMS_Detail!$C$24:$C$500,Summary_Report_CPMS!C63,CMS_Detail!$D$24:$D$500,Summary_Report_CPMS!D63,CMS_Detail!$K$24:$K$500,"Other Known Causes"))</f>
        <v/>
      </c>
      <c r="L63" s="290" t="str">
        <f>IF(Summary_Report_CPMS!$E63="","",SUMIFS(CMS_Detail!$J$24:$J$500,CMS_Detail!$B$24:$B$500,Summary_Report_CPMS!B63,CMS_Detail!$C$24:$C$500,Summary_Report_CPMS!C63,CMS_Detail!$D$24:$D$500,Summary_Report_CPMS!D63,CMS_Detail!$K$24:$K$500,"Other Unknown Causes"))</f>
        <v/>
      </c>
    </row>
    <row r="64" spans="2:12" s="233" customFormat="1">
      <c r="B64" s="232"/>
      <c r="C64" s="230"/>
      <c r="D64" s="230"/>
      <c r="E64" s="232"/>
      <c r="F64" s="290" t="str">
        <f>IF(Summary_Report_CPMS!E64="","",SUMIFS(CMS_Detail!$J$24:$J$500,CMS_Detail!$B$24:$B$500,Summary_Report_CPMS!B64,CMS_Detail!$C$24:$C$500,Summary_Report_CPMS!C64,CMS_Detail!$D$24:$D$500,Summary_Report_CPMS!D64))</f>
        <v/>
      </c>
      <c r="G64" s="291" t="str">
        <f t="shared" si="0"/>
        <v/>
      </c>
      <c r="H64" s="290" t="str">
        <f>IF(Summary_Report_CPMS!$E64="","",SUMIFS(CMS_Detail!$J$24:$J$500,CMS_Detail!$B$24:$B$500,Summary_Report_CPMS!B64,CMS_Detail!$C$24:$C$500,Summary_Report_CPMS!C64,CMS_Detail!$D$24:$D$500,Summary_Report_CPMS!D64,CMS_Detail!$K$24:$K$500,"Monitoring Equipment Malfunctions"))</f>
        <v/>
      </c>
      <c r="I64" s="290" t="str">
        <f>IF(Summary_Report_CPMS!$E64="","",SUMIFS(CMS_Detail!$J$24:$J$500,CMS_Detail!$B$24:$B$500,Summary_Report_CPMS!B64,CMS_Detail!$C$24:$C$500,Summary_Report_CPMS!C64,CMS_Detail!$D$24:$D$500,Summary_Report_CPMS!D64,CMS_Detail!$K$24:$K$500,"Nonmonitoring Equipment Malfunctions"))</f>
        <v/>
      </c>
      <c r="J64" s="290" t="str">
        <f>IF(Summary_Report_CPMS!$E64="","",SUMIFS(CMS_Detail!$J$24:$J$500,CMS_Detail!$B$24:$B$500,Summary_Report_CPMS!B64,CMS_Detail!$C$24:$C$500,Summary_Report_CPMS!C64,CMS_Detail!$D$24:$D$500,Summary_Report_CPMS!D64,CMS_Detail!$K$24:$K$500,"Quality Assurance/Quality Control Calibrations"))</f>
        <v/>
      </c>
      <c r="K64" s="290" t="str">
        <f>IF(Summary_Report_CPMS!$E64="","",SUMIFS(CMS_Detail!$J$24:$J$500,CMS_Detail!$B$24:$B$500,Summary_Report_CPMS!B64,CMS_Detail!$C$24:$C$500,Summary_Report_CPMS!C64,CMS_Detail!$D$24:$D$500,Summary_Report_CPMS!D64,CMS_Detail!$K$24:$K$500,"Other Known Causes"))</f>
        <v/>
      </c>
      <c r="L64" s="290" t="str">
        <f>IF(Summary_Report_CPMS!$E64="","",SUMIFS(CMS_Detail!$J$24:$J$500,CMS_Detail!$B$24:$B$500,Summary_Report_CPMS!B64,CMS_Detail!$C$24:$C$500,Summary_Report_CPMS!C64,CMS_Detail!$D$24:$D$500,Summary_Report_CPMS!D64,CMS_Detail!$K$24:$K$500,"Other Unknown Causes"))</f>
        <v/>
      </c>
    </row>
    <row r="65" spans="2:12" s="233" customFormat="1">
      <c r="B65" s="232"/>
      <c r="C65" s="230"/>
      <c r="D65" s="230"/>
      <c r="E65" s="232"/>
      <c r="F65" s="290" t="str">
        <f>IF(Summary_Report_CPMS!E65="","",SUMIFS(CMS_Detail!$J$24:$J$500,CMS_Detail!$B$24:$B$500,Summary_Report_CPMS!B65,CMS_Detail!$C$24:$C$500,Summary_Report_CPMS!C65,CMS_Detail!$D$24:$D$500,Summary_Report_CPMS!D65))</f>
        <v/>
      </c>
      <c r="G65" s="291" t="str">
        <f t="shared" si="0"/>
        <v/>
      </c>
      <c r="H65" s="290" t="str">
        <f>IF(Summary_Report_CPMS!$E65="","",SUMIFS(CMS_Detail!$J$24:$J$500,CMS_Detail!$B$24:$B$500,Summary_Report_CPMS!B65,CMS_Detail!$C$24:$C$500,Summary_Report_CPMS!C65,CMS_Detail!$D$24:$D$500,Summary_Report_CPMS!D65,CMS_Detail!$K$24:$K$500,"Monitoring Equipment Malfunctions"))</f>
        <v/>
      </c>
      <c r="I65" s="290" t="str">
        <f>IF(Summary_Report_CPMS!$E65="","",SUMIFS(CMS_Detail!$J$24:$J$500,CMS_Detail!$B$24:$B$500,Summary_Report_CPMS!B65,CMS_Detail!$C$24:$C$500,Summary_Report_CPMS!C65,CMS_Detail!$D$24:$D$500,Summary_Report_CPMS!D65,CMS_Detail!$K$24:$K$500,"Nonmonitoring Equipment Malfunctions"))</f>
        <v/>
      </c>
      <c r="J65" s="290" t="str">
        <f>IF(Summary_Report_CPMS!$E65="","",SUMIFS(CMS_Detail!$J$24:$J$500,CMS_Detail!$B$24:$B$500,Summary_Report_CPMS!B65,CMS_Detail!$C$24:$C$500,Summary_Report_CPMS!C65,CMS_Detail!$D$24:$D$500,Summary_Report_CPMS!D65,CMS_Detail!$K$24:$K$500,"Quality Assurance/Quality Control Calibrations"))</f>
        <v/>
      </c>
      <c r="K65" s="290" t="str">
        <f>IF(Summary_Report_CPMS!$E65="","",SUMIFS(CMS_Detail!$J$24:$J$500,CMS_Detail!$B$24:$B$500,Summary_Report_CPMS!B65,CMS_Detail!$C$24:$C$500,Summary_Report_CPMS!C65,CMS_Detail!$D$24:$D$500,Summary_Report_CPMS!D65,CMS_Detail!$K$24:$K$500,"Other Known Causes"))</f>
        <v/>
      </c>
      <c r="L65" s="290" t="str">
        <f>IF(Summary_Report_CPMS!$E65="","",SUMIFS(CMS_Detail!$J$24:$J$500,CMS_Detail!$B$24:$B$500,Summary_Report_CPMS!B65,CMS_Detail!$C$24:$C$500,Summary_Report_CPMS!C65,CMS_Detail!$D$24:$D$500,Summary_Report_CPMS!D65,CMS_Detail!$K$24:$K$500,"Other Unknown Causes"))</f>
        <v/>
      </c>
    </row>
    <row r="66" spans="2:12" s="233" customFormat="1">
      <c r="B66" s="232"/>
      <c r="C66" s="230"/>
      <c r="D66" s="230"/>
      <c r="E66" s="232"/>
      <c r="F66" s="290" t="str">
        <f>IF(Summary_Report_CPMS!E66="","",SUMIFS(CMS_Detail!$J$24:$J$500,CMS_Detail!$B$24:$B$500,Summary_Report_CPMS!B66,CMS_Detail!$C$24:$C$500,Summary_Report_CPMS!C66,CMS_Detail!$D$24:$D$500,Summary_Report_CPMS!D66))</f>
        <v/>
      </c>
      <c r="G66" s="291" t="str">
        <f t="shared" si="0"/>
        <v/>
      </c>
      <c r="H66" s="290" t="str">
        <f>IF(Summary_Report_CPMS!$E66="","",SUMIFS(CMS_Detail!$J$24:$J$500,CMS_Detail!$B$24:$B$500,Summary_Report_CPMS!B66,CMS_Detail!$C$24:$C$500,Summary_Report_CPMS!C66,CMS_Detail!$D$24:$D$500,Summary_Report_CPMS!D66,CMS_Detail!$K$24:$K$500,"Monitoring Equipment Malfunctions"))</f>
        <v/>
      </c>
      <c r="I66" s="290" t="str">
        <f>IF(Summary_Report_CPMS!$E66="","",SUMIFS(CMS_Detail!$J$24:$J$500,CMS_Detail!$B$24:$B$500,Summary_Report_CPMS!B66,CMS_Detail!$C$24:$C$500,Summary_Report_CPMS!C66,CMS_Detail!$D$24:$D$500,Summary_Report_CPMS!D66,CMS_Detail!$K$24:$K$500,"Nonmonitoring Equipment Malfunctions"))</f>
        <v/>
      </c>
      <c r="J66" s="290" t="str">
        <f>IF(Summary_Report_CPMS!$E66="","",SUMIFS(CMS_Detail!$J$24:$J$500,CMS_Detail!$B$24:$B$500,Summary_Report_CPMS!B66,CMS_Detail!$C$24:$C$500,Summary_Report_CPMS!C66,CMS_Detail!$D$24:$D$500,Summary_Report_CPMS!D66,CMS_Detail!$K$24:$K$500,"Quality Assurance/Quality Control Calibrations"))</f>
        <v/>
      </c>
      <c r="K66" s="290" t="str">
        <f>IF(Summary_Report_CPMS!$E66="","",SUMIFS(CMS_Detail!$J$24:$J$500,CMS_Detail!$B$24:$B$500,Summary_Report_CPMS!B66,CMS_Detail!$C$24:$C$500,Summary_Report_CPMS!C66,CMS_Detail!$D$24:$D$500,Summary_Report_CPMS!D66,CMS_Detail!$K$24:$K$500,"Other Known Causes"))</f>
        <v/>
      </c>
      <c r="L66" s="290" t="str">
        <f>IF(Summary_Report_CPMS!$E66="","",SUMIFS(CMS_Detail!$J$24:$J$500,CMS_Detail!$B$24:$B$500,Summary_Report_CPMS!B66,CMS_Detail!$C$24:$C$500,Summary_Report_CPMS!C66,CMS_Detail!$D$24:$D$500,Summary_Report_CPMS!D66,CMS_Detail!$K$24:$K$500,"Other Unknown Causes"))</f>
        <v/>
      </c>
    </row>
    <row r="67" spans="2:12" s="233" customFormat="1">
      <c r="B67" s="232"/>
      <c r="C67" s="230"/>
      <c r="D67" s="230"/>
      <c r="E67" s="232"/>
      <c r="F67" s="290" t="str">
        <f>IF(Summary_Report_CPMS!E67="","",SUMIFS(CMS_Detail!$J$24:$J$500,CMS_Detail!$B$24:$B$500,Summary_Report_CPMS!B67,CMS_Detail!$C$24:$C$500,Summary_Report_CPMS!C67,CMS_Detail!$D$24:$D$500,Summary_Report_CPMS!D67))</f>
        <v/>
      </c>
      <c r="G67" s="291" t="str">
        <f t="shared" si="0"/>
        <v/>
      </c>
      <c r="H67" s="290" t="str">
        <f>IF(Summary_Report_CPMS!$E67="","",SUMIFS(CMS_Detail!$J$24:$J$500,CMS_Detail!$B$24:$B$500,Summary_Report_CPMS!B67,CMS_Detail!$C$24:$C$500,Summary_Report_CPMS!C67,CMS_Detail!$D$24:$D$500,Summary_Report_CPMS!D67,CMS_Detail!$K$24:$K$500,"Monitoring Equipment Malfunctions"))</f>
        <v/>
      </c>
      <c r="I67" s="290" t="str">
        <f>IF(Summary_Report_CPMS!$E67="","",SUMIFS(CMS_Detail!$J$24:$J$500,CMS_Detail!$B$24:$B$500,Summary_Report_CPMS!B67,CMS_Detail!$C$24:$C$500,Summary_Report_CPMS!C67,CMS_Detail!$D$24:$D$500,Summary_Report_CPMS!D67,CMS_Detail!$K$24:$K$500,"Nonmonitoring Equipment Malfunctions"))</f>
        <v/>
      </c>
      <c r="J67" s="290" t="str">
        <f>IF(Summary_Report_CPMS!$E67="","",SUMIFS(CMS_Detail!$J$24:$J$500,CMS_Detail!$B$24:$B$500,Summary_Report_CPMS!B67,CMS_Detail!$C$24:$C$500,Summary_Report_CPMS!C67,CMS_Detail!$D$24:$D$500,Summary_Report_CPMS!D67,CMS_Detail!$K$24:$K$500,"Quality Assurance/Quality Control Calibrations"))</f>
        <v/>
      </c>
      <c r="K67" s="290" t="str">
        <f>IF(Summary_Report_CPMS!$E67="","",SUMIFS(CMS_Detail!$J$24:$J$500,CMS_Detail!$B$24:$B$500,Summary_Report_CPMS!B67,CMS_Detail!$C$24:$C$500,Summary_Report_CPMS!C67,CMS_Detail!$D$24:$D$500,Summary_Report_CPMS!D67,CMS_Detail!$K$24:$K$500,"Other Known Causes"))</f>
        <v/>
      </c>
      <c r="L67" s="290" t="str">
        <f>IF(Summary_Report_CPMS!$E67="","",SUMIFS(CMS_Detail!$J$24:$J$500,CMS_Detail!$B$24:$B$500,Summary_Report_CPMS!B67,CMS_Detail!$C$24:$C$500,Summary_Report_CPMS!C67,CMS_Detail!$D$24:$D$500,Summary_Report_CPMS!D67,CMS_Detail!$K$24:$K$500,"Other Unknown Causes"))</f>
        <v/>
      </c>
    </row>
    <row r="68" spans="2:12" s="233" customFormat="1">
      <c r="B68" s="232"/>
      <c r="C68" s="230"/>
      <c r="D68" s="230"/>
      <c r="E68" s="232"/>
      <c r="F68" s="290" t="str">
        <f>IF(Summary_Report_CPMS!E68="","",SUMIFS(CMS_Detail!$J$24:$J$500,CMS_Detail!$B$24:$B$500,Summary_Report_CPMS!B68,CMS_Detail!$C$24:$C$500,Summary_Report_CPMS!C68,CMS_Detail!$D$24:$D$500,Summary_Report_CPMS!D68))</f>
        <v/>
      </c>
      <c r="G68" s="291" t="str">
        <f t="shared" si="0"/>
        <v/>
      </c>
      <c r="H68" s="290" t="str">
        <f>IF(Summary_Report_CPMS!$E68="","",SUMIFS(CMS_Detail!$J$24:$J$500,CMS_Detail!$B$24:$B$500,Summary_Report_CPMS!B68,CMS_Detail!$C$24:$C$500,Summary_Report_CPMS!C68,CMS_Detail!$D$24:$D$500,Summary_Report_CPMS!D68,CMS_Detail!$K$24:$K$500,"Monitoring Equipment Malfunctions"))</f>
        <v/>
      </c>
      <c r="I68" s="290" t="str">
        <f>IF(Summary_Report_CPMS!$E68="","",SUMIFS(CMS_Detail!$J$24:$J$500,CMS_Detail!$B$24:$B$500,Summary_Report_CPMS!B68,CMS_Detail!$C$24:$C$500,Summary_Report_CPMS!C68,CMS_Detail!$D$24:$D$500,Summary_Report_CPMS!D68,CMS_Detail!$K$24:$K$500,"Nonmonitoring Equipment Malfunctions"))</f>
        <v/>
      </c>
      <c r="J68" s="290" t="str">
        <f>IF(Summary_Report_CPMS!$E68="","",SUMIFS(CMS_Detail!$J$24:$J$500,CMS_Detail!$B$24:$B$500,Summary_Report_CPMS!B68,CMS_Detail!$C$24:$C$500,Summary_Report_CPMS!C68,CMS_Detail!$D$24:$D$500,Summary_Report_CPMS!D68,CMS_Detail!$K$24:$K$500,"Quality Assurance/Quality Control Calibrations"))</f>
        <v/>
      </c>
      <c r="K68" s="290" t="str">
        <f>IF(Summary_Report_CPMS!$E68="","",SUMIFS(CMS_Detail!$J$24:$J$500,CMS_Detail!$B$24:$B$500,Summary_Report_CPMS!B68,CMS_Detail!$C$24:$C$500,Summary_Report_CPMS!C68,CMS_Detail!$D$24:$D$500,Summary_Report_CPMS!D68,CMS_Detail!$K$24:$K$500,"Other Known Causes"))</f>
        <v/>
      </c>
      <c r="L68" s="290" t="str">
        <f>IF(Summary_Report_CPMS!$E68="","",SUMIFS(CMS_Detail!$J$24:$J$500,CMS_Detail!$B$24:$B$500,Summary_Report_CPMS!B68,CMS_Detail!$C$24:$C$500,Summary_Report_CPMS!C68,CMS_Detail!$D$24:$D$500,Summary_Report_CPMS!D68,CMS_Detail!$K$24:$K$500,"Other Unknown Causes"))</f>
        <v/>
      </c>
    </row>
    <row r="69" spans="2:12" s="233" customFormat="1">
      <c r="B69" s="232"/>
      <c r="C69" s="230"/>
      <c r="D69" s="230"/>
      <c r="E69" s="232"/>
      <c r="F69" s="290" t="str">
        <f>IF(Summary_Report_CPMS!E69="","",SUMIFS(CMS_Detail!$J$24:$J$500,CMS_Detail!$B$24:$B$500,Summary_Report_CPMS!B69,CMS_Detail!$C$24:$C$500,Summary_Report_CPMS!C69,CMS_Detail!$D$24:$D$500,Summary_Report_CPMS!D69))</f>
        <v/>
      </c>
      <c r="G69" s="291" t="str">
        <f t="shared" si="0"/>
        <v/>
      </c>
      <c r="H69" s="290" t="str">
        <f>IF(Summary_Report_CPMS!$E69="","",SUMIFS(CMS_Detail!$J$24:$J$500,CMS_Detail!$B$24:$B$500,Summary_Report_CPMS!B69,CMS_Detail!$C$24:$C$500,Summary_Report_CPMS!C69,CMS_Detail!$D$24:$D$500,Summary_Report_CPMS!D69,CMS_Detail!$K$24:$K$500,"Monitoring Equipment Malfunctions"))</f>
        <v/>
      </c>
      <c r="I69" s="290" t="str">
        <f>IF(Summary_Report_CPMS!$E69="","",SUMIFS(CMS_Detail!$J$24:$J$500,CMS_Detail!$B$24:$B$500,Summary_Report_CPMS!B69,CMS_Detail!$C$24:$C$500,Summary_Report_CPMS!C69,CMS_Detail!$D$24:$D$500,Summary_Report_CPMS!D69,CMS_Detail!$K$24:$K$500,"Nonmonitoring Equipment Malfunctions"))</f>
        <v/>
      </c>
      <c r="J69" s="290" t="str">
        <f>IF(Summary_Report_CPMS!$E69="","",SUMIFS(CMS_Detail!$J$24:$J$500,CMS_Detail!$B$24:$B$500,Summary_Report_CPMS!B69,CMS_Detail!$C$24:$C$500,Summary_Report_CPMS!C69,CMS_Detail!$D$24:$D$500,Summary_Report_CPMS!D69,CMS_Detail!$K$24:$K$500,"Quality Assurance/Quality Control Calibrations"))</f>
        <v/>
      </c>
      <c r="K69" s="290" t="str">
        <f>IF(Summary_Report_CPMS!$E69="","",SUMIFS(CMS_Detail!$J$24:$J$500,CMS_Detail!$B$24:$B$500,Summary_Report_CPMS!B69,CMS_Detail!$C$24:$C$500,Summary_Report_CPMS!C69,CMS_Detail!$D$24:$D$500,Summary_Report_CPMS!D69,CMS_Detail!$K$24:$K$500,"Other Known Causes"))</f>
        <v/>
      </c>
      <c r="L69" s="290" t="str">
        <f>IF(Summary_Report_CPMS!$E69="","",SUMIFS(CMS_Detail!$J$24:$J$500,CMS_Detail!$B$24:$B$500,Summary_Report_CPMS!B69,CMS_Detail!$C$24:$C$500,Summary_Report_CPMS!C69,CMS_Detail!$D$24:$D$500,Summary_Report_CPMS!D69,CMS_Detail!$K$24:$K$500,"Other Unknown Causes"))</f>
        <v/>
      </c>
    </row>
    <row r="70" spans="2:12" s="233" customFormat="1">
      <c r="B70" s="232"/>
      <c r="C70" s="230"/>
      <c r="D70" s="230"/>
      <c r="E70" s="232"/>
      <c r="F70" s="290" t="str">
        <f>IF(Summary_Report_CPMS!E70="","",SUMIFS(CMS_Detail!$J$24:$J$500,CMS_Detail!$B$24:$B$500,Summary_Report_CPMS!B70,CMS_Detail!$C$24:$C$500,Summary_Report_CPMS!C70,CMS_Detail!$D$24:$D$500,Summary_Report_CPMS!D70))</f>
        <v/>
      </c>
      <c r="G70" s="291" t="str">
        <f t="shared" si="0"/>
        <v/>
      </c>
      <c r="H70" s="290" t="str">
        <f>IF(Summary_Report_CPMS!$E70="","",SUMIFS(CMS_Detail!$J$24:$J$500,CMS_Detail!$B$24:$B$500,Summary_Report_CPMS!B70,CMS_Detail!$C$24:$C$500,Summary_Report_CPMS!C70,CMS_Detail!$D$24:$D$500,Summary_Report_CPMS!D70,CMS_Detail!$K$24:$K$500,"Monitoring Equipment Malfunctions"))</f>
        <v/>
      </c>
      <c r="I70" s="290" t="str">
        <f>IF(Summary_Report_CPMS!$E70="","",SUMIFS(CMS_Detail!$J$24:$J$500,CMS_Detail!$B$24:$B$500,Summary_Report_CPMS!B70,CMS_Detail!$C$24:$C$500,Summary_Report_CPMS!C70,CMS_Detail!$D$24:$D$500,Summary_Report_CPMS!D70,CMS_Detail!$K$24:$K$500,"Nonmonitoring Equipment Malfunctions"))</f>
        <v/>
      </c>
      <c r="J70" s="290" t="str">
        <f>IF(Summary_Report_CPMS!$E70="","",SUMIFS(CMS_Detail!$J$24:$J$500,CMS_Detail!$B$24:$B$500,Summary_Report_CPMS!B70,CMS_Detail!$C$24:$C$500,Summary_Report_CPMS!C70,CMS_Detail!$D$24:$D$500,Summary_Report_CPMS!D70,CMS_Detail!$K$24:$K$500,"Quality Assurance/Quality Control Calibrations"))</f>
        <v/>
      </c>
      <c r="K70" s="290" t="str">
        <f>IF(Summary_Report_CPMS!$E70="","",SUMIFS(CMS_Detail!$J$24:$J$500,CMS_Detail!$B$24:$B$500,Summary_Report_CPMS!B70,CMS_Detail!$C$24:$C$500,Summary_Report_CPMS!C70,CMS_Detail!$D$24:$D$500,Summary_Report_CPMS!D70,CMS_Detail!$K$24:$K$500,"Other Known Causes"))</f>
        <v/>
      </c>
      <c r="L70" s="290" t="str">
        <f>IF(Summary_Report_CPMS!$E70="","",SUMIFS(CMS_Detail!$J$24:$J$500,CMS_Detail!$B$24:$B$500,Summary_Report_CPMS!B70,CMS_Detail!$C$24:$C$500,Summary_Report_CPMS!C70,CMS_Detail!$D$24:$D$500,Summary_Report_CPMS!D70,CMS_Detail!$K$24:$K$500,"Other Unknown Causes"))</f>
        <v/>
      </c>
    </row>
    <row r="71" spans="2:12" s="233" customFormat="1">
      <c r="B71" s="232"/>
      <c r="C71" s="230"/>
      <c r="D71" s="230"/>
      <c r="E71" s="232"/>
      <c r="F71" s="290" t="str">
        <f>IF(Summary_Report_CPMS!E71="","",SUMIFS(CMS_Detail!$J$24:$J$500,CMS_Detail!$B$24:$B$500,Summary_Report_CPMS!B71,CMS_Detail!$C$24:$C$500,Summary_Report_CPMS!C71,CMS_Detail!$D$24:$D$500,Summary_Report_CPMS!D71))</f>
        <v/>
      </c>
      <c r="G71" s="291" t="str">
        <f t="shared" si="0"/>
        <v/>
      </c>
      <c r="H71" s="290" t="str">
        <f>IF(Summary_Report_CPMS!$E71="","",SUMIFS(CMS_Detail!$J$24:$J$500,CMS_Detail!$B$24:$B$500,Summary_Report_CPMS!B71,CMS_Detail!$C$24:$C$500,Summary_Report_CPMS!C71,CMS_Detail!$D$24:$D$500,Summary_Report_CPMS!D71,CMS_Detail!$K$24:$K$500,"Monitoring Equipment Malfunctions"))</f>
        <v/>
      </c>
      <c r="I71" s="290" t="str">
        <f>IF(Summary_Report_CPMS!$E71="","",SUMIFS(CMS_Detail!$J$24:$J$500,CMS_Detail!$B$24:$B$500,Summary_Report_CPMS!B71,CMS_Detail!$C$24:$C$500,Summary_Report_CPMS!C71,CMS_Detail!$D$24:$D$500,Summary_Report_CPMS!D71,CMS_Detail!$K$24:$K$500,"Nonmonitoring Equipment Malfunctions"))</f>
        <v/>
      </c>
      <c r="J71" s="290" t="str">
        <f>IF(Summary_Report_CPMS!$E71="","",SUMIFS(CMS_Detail!$J$24:$J$500,CMS_Detail!$B$24:$B$500,Summary_Report_CPMS!B71,CMS_Detail!$C$24:$C$500,Summary_Report_CPMS!C71,CMS_Detail!$D$24:$D$500,Summary_Report_CPMS!D71,CMS_Detail!$K$24:$K$500,"Quality Assurance/Quality Control Calibrations"))</f>
        <v/>
      </c>
      <c r="K71" s="290" t="str">
        <f>IF(Summary_Report_CPMS!$E71="","",SUMIFS(CMS_Detail!$J$24:$J$500,CMS_Detail!$B$24:$B$500,Summary_Report_CPMS!B71,CMS_Detail!$C$24:$C$500,Summary_Report_CPMS!C71,CMS_Detail!$D$24:$D$500,Summary_Report_CPMS!D71,CMS_Detail!$K$24:$K$500,"Other Known Causes"))</f>
        <v/>
      </c>
      <c r="L71" s="290" t="str">
        <f>IF(Summary_Report_CPMS!$E71="","",SUMIFS(CMS_Detail!$J$24:$J$500,CMS_Detail!$B$24:$B$500,Summary_Report_CPMS!B71,CMS_Detail!$C$24:$C$500,Summary_Report_CPMS!C71,CMS_Detail!$D$24:$D$500,Summary_Report_CPMS!D71,CMS_Detail!$K$24:$K$500,"Other Unknown Causes"))</f>
        <v/>
      </c>
    </row>
    <row r="72" spans="2:12" s="233" customFormat="1">
      <c r="B72" s="232"/>
      <c r="C72" s="230"/>
      <c r="D72" s="230"/>
      <c r="E72" s="232"/>
      <c r="F72" s="290" t="str">
        <f>IF(Summary_Report_CPMS!E72="","",SUMIFS(CMS_Detail!$J$24:$J$500,CMS_Detail!$B$24:$B$500,Summary_Report_CPMS!B72,CMS_Detail!$C$24:$C$500,Summary_Report_CPMS!C72,CMS_Detail!$D$24:$D$500,Summary_Report_CPMS!D72))</f>
        <v/>
      </c>
      <c r="G72" s="291" t="str">
        <f t="shared" si="0"/>
        <v/>
      </c>
      <c r="H72" s="290" t="str">
        <f>IF(Summary_Report_CPMS!$E72="","",SUMIFS(CMS_Detail!$J$24:$J$500,CMS_Detail!$B$24:$B$500,Summary_Report_CPMS!B72,CMS_Detail!$C$24:$C$500,Summary_Report_CPMS!C72,CMS_Detail!$D$24:$D$500,Summary_Report_CPMS!D72,CMS_Detail!$K$24:$K$500,"Monitoring Equipment Malfunctions"))</f>
        <v/>
      </c>
      <c r="I72" s="290" t="str">
        <f>IF(Summary_Report_CPMS!$E72="","",SUMIFS(CMS_Detail!$J$24:$J$500,CMS_Detail!$B$24:$B$500,Summary_Report_CPMS!B72,CMS_Detail!$C$24:$C$500,Summary_Report_CPMS!C72,CMS_Detail!$D$24:$D$500,Summary_Report_CPMS!D72,CMS_Detail!$K$24:$K$500,"Nonmonitoring Equipment Malfunctions"))</f>
        <v/>
      </c>
      <c r="J72" s="290" t="str">
        <f>IF(Summary_Report_CPMS!$E72="","",SUMIFS(CMS_Detail!$J$24:$J$500,CMS_Detail!$B$24:$B$500,Summary_Report_CPMS!B72,CMS_Detail!$C$24:$C$500,Summary_Report_CPMS!C72,CMS_Detail!$D$24:$D$500,Summary_Report_CPMS!D72,CMS_Detail!$K$24:$K$500,"Quality Assurance/Quality Control Calibrations"))</f>
        <v/>
      </c>
      <c r="K72" s="290" t="str">
        <f>IF(Summary_Report_CPMS!$E72="","",SUMIFS(CMS_Detail!$J$24:$J$500,CMS_Detail!$B$24:$B$500,Summary_Report_CPMS!B72,CMS_Detail!$C$24:$C$500,Summary_Report_CPMS!C72,CMS_Detail!$D$24:$D$500,Summary_Report_CPMS!D72,CMS_Detail!$K$24:$K$500,"Other Known Causes"))</f>
        <v/>
      </c>
      <c r="L72" s="290" t="str">
        <f>IF(Summary_Report_CPMS!$E72="","",SUMIFS(CMS_Detail!$J$24:$J$500,CMS_Detail!$B$24:$B$500,Summary_Report_CPMS!B72,CMS_Detail!$C$24:$C$500,Summary_Report_CPMS!C72,CMS_Detail!$D$24:$D$500,Summary_Report_CPMS!D72,CMS_Detail!$K$24:$K$500,"Other Unknown Causes"))</f>
        <v/>
      </c>
    </row>
    <row r="73" spans="2:12" s="233" customFormat="1">
      <c r="B73" s="232"/>
      <c r="C73" s="230"/>
      <c r="D73" s="230"/>
      <c r="E73" s="232"/>
      <c r="F73" s="290" t="str">
        <f>IF(Summary_Report_CPMS!E73="","",SUMIFS(CMS_Detail!$J$24:$J$500,CMS_Detail!$B$24:$B$500,Summary_Report_CPMS!B73,CMS_Detail!$C$24:$C$500,Summary_Report_CPMS!C73,CMS_Detail!$D$24:$D$500,Summary_Report_CPMS!D73))</f>
        <v/>
      </c>
      <c r="G73" s="291" t="str">
        <f t="shared" si="0"/>
        <v/>
      </c>
      <c r="H73" s="290" t="str">
        <f>IF(Summary_Report_CPMS!$E73="","",SUMIFS(CMS_Detail!$J$24:$J$500,CMS_Detail!$B$24:$B$500,Summary_Report_CPMS!B73,CMS_Detail!$C$24:$C$500,Summary_Report_CPMS!C73,CMS_Detail!$D$24:$D$500,Summary_Report_CPMS!D73,CMS_Detail!$K$24:$K$500,"Monitoring Equipment Malfunctions"))</f>
        <v/>
      </c>
      <c r="I73" s="290" t="str">
        <f>IF(Summary_Report_CPMS!$E73="","",SUMIFS(CMS_Detail!$J$24:$J$500,CMS_Detail!$B$24:$B$500,Summary_Report_CPMS!B73,CMS_Detail!$C$24:$C$500,Summary_Report_CPMS!C73,CMS_Detail!$D$24:$D$500,Summary_Report_CPMS!D73,CMS_Detail!$K$24:$K$500,"Nonmonitoring Equipment Malfunctions"))</f>
        <v/>
      </c>
      <c r="J73" s="290" t="str">
        <f>IF(Summary_Report_CPMS!$E73="","",SUMIFS(CMS_Detail!$J$24:$J$500,CMS_Detail!$B$24:$B$500,Summary_Report_CPMS!B73,CMS_Detail!$C$24:$C$500,Summary_Report_CPMS!C73,CMS_Detail!$D$24:$D$500,Summary_Report_CPMS!D73,CMS_Detail!$K$24:$K$500,"Quality Assurance/Quality Control Calibrations"))</f>
        <v/>
      </c>
      <c r="K73" s="290" t="str">
        <f>IF(Summary_Report_CPMS!$E73="","",SUMIFS(CMS_Detail!$J$24:$J$500,CMS_Detail!$B$24:$B$500,Summary_Report_CPMS!B73,CMS_Detail!$C$24:$C$500,Summary_Report_CPMS!C73,CMS_Detail!$D$24:$D$500,Summary_Report_CPMS!D73,CMS_Detail!$K$24:$K$500,"Other Known Causes"))</f>
        <v/>
      </c>
      <c r="L73" s="290" t="str">
        <f>IF(Summary_Report_CPMS!$E73="","",SUMIFS(CMS_Detail!$J$24:$J$500,CMS_Detail!$B$24:$B$500,Summary_Report_CPMS!B73,CMS_Detail!$C$24:$C$500,Summary_Report_CPMS!C73,CMS_Detail!$D$24:$D$500,Summary_Report_CPMS!D73,CMS_Detail!$K$24:$K$500,"Other Unknown Causes"))</f>
        <v/>
      </c>
    </row>
    <row r="74" spans="2:12" s="233" customFormat="1">
      <c r="B74" s="232"/>
      <c r="C74" s="230"/>
      <c r="D74" s="230"/>
      <c r="E74" s="232"/>
      <c r="F74" s="290" t="str">
        <f>IF(Summary_Report_CPMS!E74="","",SUMIFS(CMS_Detail!$J$24:$J$500,CMS_Detail!$B$24:$B$500,Summary_Report_CPMS!B74,CMS_Detail!$C$24:$C$500,Summary_Report_CPMS!C74,CMS_Detail!$D$24:$D$500,Summary_Report_CPMS!D74))</f>
        <v/>
      </c>
      <c r="G74" s="291" t="str">
        <f t="shared" si="0"/>
        <v/>
      </c>
      <c r="H74" s="290" t="str">
        <f>IF(Summary_Report_CPMS!$E74="","",SUMIFS(CMS_Detail!$J$24:$J$500,CMS_Detail!$B$24:$B$500,Summary_Report_CPMS!B74,CMS_Detail!$C$24:$C$500,Summary_Report_CPMS!C74,CMS_Detail!$D$24:$D$500,Summary_Report_CPMS!D74,CMS_Detail!$K$24:$K$500,"Monitoring Equipment Malfunctions"))</f>
        <v/>
      </c>
      <c r="I74" s="290" t="str">
        <f>IF(Summary_Report_CPMS!$E74="","",SUMIFS(CMS_Detail!$J$24:$J$500,CMS_Detail!$B$24:$B$500,Summary_Report_CPMS!B74,CMS_Detail!$C$24:$C$500,Summary_Report_CPMS!C74,CMS_Detail!$D$24:$D$500,Summary_Report_CPMS!D74,CMS_Detail!$K$24:$K$500,"Nonmonitoring Equipment Malfunctions"))</f>
        <v/>
      </c>
      <c r="J74" s="290" t="str">
        <f>IF(Summary_Report_CPMS!$E74="","",SUMIFS(CMS_Detail!$J$24:$J$500,CMS_Detail!$B$24:$B$500,Summary_Report_CPMS!B74,CMS_Detail!$C$24:$C$500,Summary_Report_CPMS!C74,CMS_Detail!$D$24:$D$500,Summary_Report_CPMS!D74,CMS_Detail!$K$24:$K$500,"Quality Assurance/Quality Control Calibrations"))</f>
        <v/>
      </c>
      <c r="K74" s="290" t="str">
        <f>IF(Summary_Report_CPMS!$E74="","",SUMIFS(CMS_Detail!$J$24:$J$500,CMS_Detail!$B$24:$B$500,Summary_Report_CPMS!B74,CMS_Detail!$C$24:$C$500,Summary_Report_CPMS!C74,CMS_Detail!$D$24:$D$500,Summary_Report_CPMS!D74,CMS_Detail!$K$24:$K$500,"Other Known Causes"))</f>
        <v/>
      </c>
      <c r="L74" s="290" t="str">
        <f>IF(Summary_Report_CPMS!$E74="","",SUMIFS(CMS_Detail!$J$24:$J$500,CMS_Detail!$B$24:$B$500,Summary_Report_CPMS!B74,CMS_Detail!$C$24:$C$500,Summary_Report_CPMS!C74,CMS_Detail!$D$24:$D$500,Summary_Report_CPMS!D74,CMS_Detail!$K$24:$K$500,"Other Unknown Causes"))</f>
        <v/>
      </c>
    </row>
    <row r="75" spans="2:12" s="233" customFormat="1">
      <c r="B75" s="232"/>
      <c r="C75" s="230"/>
      <c r="D75" s="230"/>
      <c r="E75" s="232"/>
      <c r="F75" s="290" t="str">
        <f>IF(Summary_Report_CPMS!E75="","",SUMIFS(CMS_Detail!$J$24:$J$500,CMS_Detail!$B$24:$B$500,Summary_Report_CPMS!B75,CMS_Detail!$C$24:$C$500,Summary_Report_CPMS!C75,CMS_Detail!$D$24:$D$500,Summary_Report_CPMS!D75))</f>
        <v/>
      </c>
      <c r="G75" s="291" t="str">
        <f t="shared" si="0"/>
        <v/>
      </c>
      <c r="H75" s="290" t="str">
        <f>IF(Summary_Report_CPMS!$E75="","",SUMIFS(CMS_Detail!$J$24:$J$500,CMS_Detail!$B$24:$B$500,Summary_Report_CPMS!B75,CMS_Detail!$C$24:$C$500,Summary_Report_CPMS!C75,CMS_Detail!$D$24:$D$500,Summary_Report_CPMS!D75,CMS_Detail!$K$24:$K$500,"Monitoring Equipment Malfunctions"))</f>
        <v/>
      </c>
      <c r="I75" s="290" t="str">
        <f>IF(Summary_Report_CPMS!$E75="","",SUMIFS(CMS_Detail!$J$24:$J$500,CMS_Detail!$B$24:$B$500,Summary_Report_CPMS!B75,CMS_Detail!$C$24:$C$500,Summary_Report_CPMS!C75,CMS_Detail!$D$24:$D$500,Summary_Report_CPMS!D75,CMS_Detail!$K$24:$K$500,"Nonmonitoring Equipment Malfunctions"))</f>
        <v/>
      </c>
      <c r="J75" s="290" t="str">
        <f>IF(Summary_Report_CPMS!$E75="","",SUMIFS(CMS_Detail!$J$24:$J$500,CMS_Detail!$B$24:$B$500,Summary_Report_CPMS!B75,CMS_Detail!$C$24:$C$500,Summary_Report_CPMS!C75,CMS_Detail!$D$24:$D$500,Summary_Report_CPMS!D75,CMS_Detail!$K$24:$K$500,"Quality Assurance/Quality Control Calibrations"))</f>
        <v/>
      </c>
      <c r="K75" s="290" t="str">
        <f>IF(Summary_Report_CPMS!$E75="","",SUMIFS(CMS_Detail!$J$24:$J$500,CMS_Detail!$B$24:$B$500,Summary_Report_CPMS!B75,CMS_Detail!$C$24:$C$500,Summary_Report_CPMS!C75,CMS_Detail!$D$24:$D$500,Summary_Report_CPMS!D75,CMS_Detail!$K$24:$K$500,"Other Known Causes"))</f>
        <v/>
      </c>
      <c r="L75" s="290" t="str">
        <f>IF(Summary_Report_CPMS!$E75="","",SUMIFS(CMS_Detail!$J$24:$J$500,CMS_Detail!$B$24:$B$500,Summary_Report_CPMS!B75,CMS_Detail!$C$24:$C$500,Summary_Report_CPMS!C75,CMS_Detail!$D$24:$D$500,Summary_Report_CPMS!D75,CMS_Detail!$K$24:$K$500,"Other Unknown Causes"))</f>
        <v/>
      </c>
    </row>
    <row r="76" spans="2:12" s="233" customFormat="1">
      <c r="B76" s="232"/>
      <c r="C76" s="230"/>
      <c r="D76" s="230"/>
      <c r="E76" s="232"/>
      <c r="F76" s="290" t="str">
        <f>IF(Summary_Report_CPMS!E76="","",SUMIFS(CMS_Detail!$J$24:$J$500,CMS_Detail!$B$24:$B$500,Summary_Report_CPMS!B76,CMS_Detail!$C$24:$C$500,Summary_Report_CPMS!C76,CMS_Detail!$D$24:$D$500,Summary_Report_CPMS!D76))</f>
        <v/>
      </c>
      <c r="G76" s="291" t="str">
        <f t="shared" si="0"/>
        <v/>
      </c>
      <c r="H76" s="290" t="str">
        <f>IF(Summary_Report_CPMS!$E76="","",SUMIFS(CMS_Detail!$J$24:$J$500,CMS_Detail!$B$24:$B$500,Summary_Report_CPMS!B76,CMS_Detail!$C$24:$C$500,Summary_Report_CPMS!C76,CMS_Detail!$D$24:$D$500,Summary_Report_CPMS!D76,CMS_Detail!$K$24:$K$500,"Monitoring Equipment Malfunctions"))</f>
        <v/>
      </c>
      <c r="I76" s="290" t="str">
        <f>IF(Summary_Report_CPMS!$E76="","",SUMIFS(CMS_Detail!$J$24:$J$500,CMS_Detail!$B$24:$B$500,Summary_Report_CPMS!B76,CMS_Detail!$C$24:$C$500,Summary_Report_CPMS!C76,CMS_Detail!$D$24:$D$500,Summary_Report_CPMS!D76,CMS_Detail!$K$24:$K$500,"Nonmonitoring Equipment Malfunctions"))</f>
        <v/>
      </c>
      <c r="J76" s="290" t="str">
        <f>IF(Summary_Report_CPMS!$E76="","",SUMIFS(CMS_Detail!$J$24:$J$500,CMS_Detail!$B$24:$B$500,Summary_Report_CPMS!B76,CMS_Detail!$C$24:$C$500,Summary_Report_CPMS!C76,CMS_Detail!$D$24:$D$500,Summary_Report_CPMS!D76,CMS_Detail!$K$24:$K$500,"Quality Assurance/Quality Control Calibrations"))</f>
        <v/>
      </c>
      <c r="K76" s="290" t="str">
        <f>IF(Summary_Report_CPMS!$E76="","",SUMIFS(CMS_Detail!$J$24:$J$500,CMS_Detail!$B$24:$B$500,Summary_Report_CPMS!B76,CMS_Detail!$C$24:$C$500,Summary_Report_CPMS!C76,CMS_Detail!$D$24:$D$500,Summary_Report_CPMS!D76,CMS_Detail!$K$24:$K$500,"Other Known Causes"))</f>
        <v/>
      </c>
      <c r="L76" s="290" t="str">
        <f>IF(Summary_Report_CPMS!$E76="","",SUMIFS(CMS_Detail!$J$24:$J$500,CMS_Detail!$B$24:$B$500,Summary_Report_CPMS!B76,CMS_Detail!$C$24:$C$500,Summary_Report_CPMS!C76,CMS_Detail!$D$24:$D$500,Summary_Report_CPMS!D76,CMS_Detail!$K$24:$K$500,"Other Unknown Causes"))</f>
        <v/>
      </c>
    </row>
    <row r="77" spans="2:12" s="233" customFormat="1">
      <c r="B77" s="232"/>
      <c r="C77" s="230"/>
      <c r="D77" s="230"/>
      <c r="E77" s="232"/>
      <c r="F77" s="290" t="str">
        <f>IF(Summary_Report_CPMS!E77="","",SUMIFS(CMS_Detail!$J$24:$J$500,CMS_Detail!$B$24:$B$500,Summary_Report_CPMS!B77,CMS_Detail!$C$24:$C$500,Summary_Report_CPMS!C77,CMS_Detail!$D$24:$D$500,Summary_Report_CPMS!D77))</f>
        <v/>
      </c>
      <c r="G77" s="291" t="str">
        <f t="shared" si="0"/>
        <v/>
      </c>
      <c r="H77" s="290" t="str">
        <f>IF(Summary_Report_CPMS!$E77="","",SUMIFS(CMS_Detail!$J$24:$J$500,CMS_Detail!$B$24:$B$500,Summary_Report_CPMS!B77,CMS_Detail!$C$24:$C$500,Summary_Report_CPMS!C77,CMS_Detail!$D$24:$D$500,Summary_Report_CPMS!D77,CMS_Detail!$K$24:$K$500,"Monitoring Equipment Malfunctions"))</f>
        <v/>
      </c>
      <c r="I77" s="290" t="str">
        <f>IF(Summary_Report_CPMS!$E77="","",SUMIFS(CMS_Detail!$J$24:$J$500,CMS_Detail!$B$24:$B$500,Summary_Report_CPMS!B77,CMS_Detail!$C$24:$C$500,Summary_Report_CPMS!C77,CMS_Detail!$D$24:$D$500,Summary_Report_CPMS!D77,CMS_Detail!$K$24:$K$500,"Nonmonitoring Equipment Malfunctions"))</f>
        <v/>
      </c>
      <c r="J77" s="290" t="str">
        <f>IF(Summary_Report_CPMS!$E77="","",SUMIFS(CMS_Detail!$J$24:$J$500,CMS_Detail!$B$24:$B$500,Summary_Report_CPMS!B77,CMS_Detail!$C$24:$C$500,Summary_Report_CPMS!C77,CMS_Detail!$D$24:$D$500,Summary_Report_CPMS!D77,CMS_Detail!$K$24:$K$500,"Quality Assurance/Quality Control Calibrations"))</f>
        <v/>
      </c>
      <c r="K77" s="290" t="str">
        <f>IF(Summary_Report_CPMS!$E77="","",SUMIFS(CMS_Detail!$J$24:$J$500,CMS_Detail!$B$24:$B$500,Summary_Report_CPMS!B77,CMS_Detail!$C$24:$C$500,Summary_Report_CPMS!C77,CMS_Detail!$D$24:$D$500,Summary_Report_CPMS!D77,CMS_Detail!$K$24:$K$500,"Other Known Causes"))</f>
        <v/>
      </c>
      <c r="L77" s="290" t="str">
        <f>IF(Summary_Report_CPMS!$E77="","",SUMIFS(CMS_Detail!$J$24:$J$500,CMS_Detail!$B$24:$B$500,Summary_Report_CPMS!B77,CMS_Detail!$C$24:$C$500,Summary_Report_CPMS!C77,CMS_Detail!$D$24:$D$500,Summary_Report_CPMS!D77,CMS_Detail!$K$24:$K$500,"Other Unknown Causes"))</f>
        <v/>
      </c>
    </row>
    <row r="78" spans="2:12" s="233" customFormat="1">
      <c r="B78" s="232"/>
      <c r="C78" s="230"/>
      <c r="D78" s="230"/>
      <c r="E78" s="232"/>
      <c r="F78" s="290" t="str">
        <f>IF(Summary_Report_CPMS!E78="","",SUMIFS(CMS_Detail!$J$24:$J$500,CMS_Detail!$B$24:$B$500,Summary_Report_CPMS!B78,CMS_Detail!$C$24:$C$500,Summary_Report_CPMS!C78,CMS_Detail!$D$24:$D$500,Summary_Report_CPMS!D78))</f>
        <v/>
      </c>
      <c r="G78" s="291" t="str">
        <f t="shared" si="0"/>
        <v/>
      </c>
      <c r="H78" s="290" t="str">
        <f>IF(Summary_Report_CPMS!$E78="","",SUMIFS(CMS_Detail!$J$24:$J$500,CMS_Detail!$B$24:$B$500,Summary_Report_CPMS!B78,CMS_Detail!$C$24:$C$500,Summary_Report_CPMS!C78,CMS_Detail!$D$24:$D$500,Summary_Report_CPMS!D78,CMS_Detail!$K$24:$K$500,"Monitoring Equipment Malfunctions"))</f>
        <v/>
      </c>
      <c r="I78" s="290" t="str">
        <f>IF(Summary_Report_CPMS!$E78="","",SUMIFS(CMS_Detail!$J$24:$J$500,CMS_Detail!$B$24:$B$500,Summary_Report_CPMS!B78,CMS_Detail!$C$24:$C$500,Summary_Report_CPMS!C78,CMS_Detail!$D$24:$D$500,Summary_Report_CPMS!D78,CMS_Detail!$K$24:$K$500,"Nonmonitoring Equipment Malfunctions"))</f>
        <v/>
      </c>
      <c r="J78" s="290" t="str">
        <f>IF(Summary_Report_CPMS!$E78="","",SUMIFS(CMS_Detail!$J$24:$J$500,CMS_Detail!$B$24:$B$500,Summary_Report_CPMS!B78,CMS_Detail!$C$24:$C$500,Summary_Report_CPMS!C78,CMS_Detail!$D$24:$D$500,Summary_Report_CPMS!D78,CMS_Detail!$K$24:$K$500,"Quality Assurance/Quality Control Calibrations"))</f>
        <v/>
      </c>
      <c r="K78" s="290" t="str">
        <f>IF(Summary_Report_CPMS!$E78="","",SUMIFS(CMS_Detail!$J$24:$J$500,CMS_Detail!$B$24:$B$500,Summary_Report_CPMS!B78,CMS_Detail!$C$24:$C$500,Summary_Report_CPMS!C78,CMS_Detail!$D$24:$D$500,Summary_Report_CPMS!D78,CMS_Detail!$K$24:$K$500,"Other Known Causes"))</f>
        <v/>
      </c>
      <c r="L78" s="290" t="str">
        <f>IF(Summary_Report_CPMS!$E78="","",SUMIFS(CMS_Detail!$J$24:$J$500,CMS_Detail!$B$24:$B$500,Summary_Report_CPMS!B78,CMS_Detail!$C$24:$C$500,Summary_Report_CPMS!C78,CMS_Detail!$D$24:$D$500,Summary_Report_CPMS!D78,CMS_Detail!$K$24:$K$500,"Other Unknown Causes"))</f>
        <v/>
      </c>
    </row>
    <row r="79" spans="2:12" s="233" customFormat="1">
      <c r="B79" s="232"/>
      <c r="C79" s="230"/>
      <c r="D79" s="230"/>
      <c r="E79" s="232"/>
      <c r="F79" s="290" t="str">
        <f>IF(Summary_Report_CPMS!E79="","",SUMIFS(CMS_Detail!$J$24:$J$500,CMS_Detail!$B$24:$B$500,Summary_Report_CPMS!B79,CMS_Detail!$C$24:$C$500,Summary_Report_CPMS!C79,CMS_Detail!$D$24:$D$500,Summary_Report_CPMS!D79))</f>
        <v/>
      </c>
      <c r="G79" s="291" t="str">
        <f t="shared" si="0"/>
        <v/>
      </c>
      <c r="H79" s="290" t="str">
        <f>IF(Summary_Report_CPMS!$E79="","",SUMIFS(CMS_Detail!$J$24:$J$500,CMS_Detail!$B$24:$B$500,Summary_Report_CPMS!B79,CMS_Detail!$C$24:$C$500,Summary_Report_CPMS!C79,CMS_Detail!$D$24:$D$500,Summary_Report_CPMS!D79,CMS_Detail!$K$24:$K$500,"Monitoring Equipment Malfunctions"))</f>
        <v/>
      </c>
      <c r="I79" s="290" t="str">
        <f>IF(Summary_Report_CPMS!$E79="","",SUMIFS(CMS_Detail!$J$24:$J$500,CMS_Detail!$B$24:$B$500,Summary_Report_CPMS!B79,CMS_Detail!$C$24:$C$500,Summary_Report_CPMS!C79,CMS_Detail!$D$24:$D$500,Summary_Report_CPMS!D79,CMS_Detail!$K$24:$K$500,"Nonmonitoring Equipment Malfunctions"))</f>
        <v/>
      </c>
      <c r="J79" s="290" t="str">
        <f>IF(Summary_Report_CPMS!$E79="","",SUMIFS(CMS_Detail!$J$24:$J$500,CMS_Detail!$B$24:$B$500,Summary_Report_CPMS!B79,CMS_Detail!$C$24:$C$500,Summary_Report_CPMS!C79,CMS_Detail!$D$24:$D$500,Summary_Report_CPMS!D79,CMS_Detail!$K$24:$K$500,"Quality Assurance/Quality Control Calibrations"))</f>
        <v/>
      </c>
      <c r="K79" s="290" t="str">
        <f>IF(Summary_Report_CPMS!$E79="","",SUMIFS(CMS_Detail!$J$24:$J$500,CMS_Detail!$B$24:$B$500,Summary_Report_CPMS!B79,CMS_Detail!$C$24:$C$500,Summary_Report_CPMS!C79,CMS_Detail!$D$24:$D$500,Summary_Report_CPMS!D79,CMS_Detail!$K$24:$K$500,"Other Known Causes"))</f>
        <v/>
      </c>
      <c r="L79" s="290" t="str">
        <f>IF(Summary_Report_CPMS!$E79="","",SUMIFS(CMS_Detail!$J$24:$J$500,CMS_Detail!$B$24:$B$500,Summary_Report_CPMS!B79,CMS_Detail!$C$24:$C$500,Summary_Report_CPMS!C79,CMS_Detail!$D$24:$D$500,Summary_Report_CPMS!D79,CMS_Detail!$K$24:$K$500,"Other Unknown Causes"))</f>
        <v/>
      </c>
    </row>
    <row r="80" spans="2:12" s="233" customFormat="1">
      <c r="B80" s="232"/>
      <c r="C80" s="230"/>
      <c r="D80" s="230"/>
      <c r="E80" s="232"/>
      <c r="F80" s="290" t="str">
        <f>IF(Summary_Report_CPMS!E80="","",SUMIFS(CMS_Detail!$J$24:$J$500,CMS_Detail!$B$24:$B$500,Summary_Report_CPMS!B80,CMS_Detail!$C$24:$C$500,Summary_Report_CPMS!C80,CMS_Detail!$D$24:$D$500,Summary_Report_CPMS!D80))</f>
        <v/>
      </c>
      <c r="G80" s="291" t="str">
        <f t="shared" si="0"/>
        <v/>
      </c>
      <c r="H80" s="290" t="str">
        <f>IF(Summary_Report_CPMS!$E80="","",SUMIFS(CMS_Detail!$J$24:$J$500,CMS_Detail!$B$24:$B$500,Summary_Report_CPMS!B80,CMS_Detail!$C$24:$C$500,Summary_Report_CPMS!C80,CMS_Detail!$D$24:$D$500,Summary_Report_CPMS!D80,CMS_Detail!$K$24:$K$500,"Monitoring Equipment Malfunctions"))</f>
        <v/>
      </c>
      <c r="I80" s="290" t="str">
        <f>IF(Summary_Report_CPMS!$E80="","",SUMIFS(CMS_Detail!$J$24:$J$500,CMS_Detail!$B$24:$B$500,Summary_Report_CPMS!B80,CMS_Detail!$C$24:$C$500,Summary_Report_CPMS!C80,CMS_Detail!$D$24:$D$500,Summary_Report_CPMS!D80,CMS_Detail!$K$24:$K$500,"Nonmonitoring Equipment Malfunctions"))</f>
        <v/>
      </c>
      <c r="J80" s="290" t="str">
        <f>IF(Summary_Report_CPMS!$E80="","",SUMIFS(CMS_Detail!$J$24:$J$500,CMS_Detail!$B$24:$B$500,Summary_Report_CPMS!B80,CMS_Detail!$C$24:$C$500,Summary_Report_CPMS!C80,CMS_Detail!$D$24:$D$500,Summary_Report_CPMS!D80,CMS_Detail!$K$24:$K$500,"Quality Assurance/Quality Control Calibrations"))</f>
        <v/>
      </c>
      <c r="K80" s="290" t="str">
        <f>IF(Summary_Report_CPMS!$E80="","",SUMIFS(CMS_Detail!$J$24:$J$500,CMS_Detail!$B$24:$B$500,Summary_Report_CPMS!B80,CMS_Detail!$C$24:$C$500,Summary_Report_CPMS!C80,CMS_Detail!$D$24:$D$500,Summary_Report_CPMS!D80,CMS_Detail!$K$24:$K$500,"Other Known Causes"))</f>
        <v/>
      </c>
      <c r="L80" s="290" t="str">
        <f>IF(Summary_Report_CPMS!$E80="","",SUMIFS(CMS_Detail!$J$24:$J$500,CMS_Detail!$B$24:$B$500,Summary_Report_CPMS!B80,CMS_Detail!$C$24:$C$500,Summary_Report_CPMS!C80,CMS_Detail!$D$24:$D$500,Summary_Report_CPMS!D80,CMS_Detail!$K$24:$K$500,"Other Unknown Causes"))</f>
        <v/>
      </c>
    </row>
    <row r="81" spans="2:12" s="233" customFormat="1">
      <c r="B81" s="232"/>
      <c r="C81" s="230"/>
      <c r="D81" s="230"/>
      <c r="E81" s="232"/>
      <c r="F81" s="290" t="str">
        <f>IF(Summary_Report_CPMS!E81="","",SUMIFS(CMS_Detail!$J$24:$J$500,CMS_Detail!$B$24:$B$500,Summary_Report_CPMS!B81,CMS_Detail!$C$24:$C$500,Summary_Report_CPMS!C81,CMS_Detail!$D$24:$D$500,Summary_Report_CPMS!D81))</f>
        <v/>
      </c>
      <c r="G81" s="291" t="str">
        <f t="shared" si="0"/>
        <v/>
      </c>
      <c r="H81" s="290" t="str">
        <f>IF(Summary_Report_CPMS!$E81="","",SUMIFS(CMS_Detail!$J$24:$J$500,CMS_Detail!$B$24:$B$500,Summary_Report_CPMS!B81,CMS_Detail!$C$24:$C$500,Summary_Report_CPMS!C81,CMS_Detail!$D$24:$D$500,Summary_Report_CPMS!D81,CMS_Detail!$K$24:$K$500,"Monitoring Equipment Malfunctions"))</f>
        <v/>
      </c>
      <c r="I81" s="290" t="str">
        <f>IF(Summary_Report_CPMS!$E81="","",SUMIFS(CMS_Detail!$J$24:$J$500,CMS_Detail!$B$24:$B$500,Summary_Report_CPMS!B81,CMS_Detail!$C$24:$C$500,Summary_Report_CPMS!C81,CMS_Detail!$D$24:$D$500,Summary_Report_CPMS!D81,CMS_Detail!$K$24:$K$500,"Nonmonitoring Equipment Malfunctions"))</f>
        <v/>
      </c>
      <c r="J81" s="290" t="str">
        <f>IF(Summary_Report_CPMS!$E81="","",SUMIFS(CMS_Detail!$J$24:$J$500,CMS_Detail!$B$24:$B$500,Summary_Report_CPMS!B81,CMS_Detail!$C$24:$C$500,Summary_Report_CPMS!C81,CMS_Detail!$D$24:$D$500,Summary_Report_CPMS!D81,CMS_Detail!$K$24:$K$500,"Quality Assurance/Quality Control Calibrations"))</f>
        <v/>
      </c>
      <c r="K81" s="290" t="str">
        <f>IF(Summary_Report_CPMS!$E81="","",SUMIFS(CMS_Detail!$J$24:$J$500,CMS_Detail!$B$24:$B$500,Summary_Report_CPMS!B81,CMS_Detail!$C$24:$C$500,Summary_Report_CPMS!C81,CMS_Detail!$D$24:$D$500,Summary_Report_CPMS!D81,CMS_Detail!$K$24:$K$500,"Other Known Causes"))</f>
        <v/>
      </c>
      <c r="L81" s="290" t="str">
        <f>IF(Summary_Report_CPMS!$E81="","",SUMIFS(CMS_Detail!$J$24:$J$500,CMS_Detail!$B$24:$B$500,Summary_Report_CPMS!B81,CMS_Detail!$C$24:$C$500,Summary_Report_CPMS!C81,CMS_Detail!$D$24:$D$500,Summary_Report_CPMS!D81,CMS_Detail!$K$24:$K$500,"Other Unknown Causes"))</f>
        <v/>
      </c>
    </row>
    <row r="82" spans="2:12" s="233" customFormat="1">
      <c r="B82" s="232"/>
      <c r="C82" s="230"/>
      <c r="D82" s="230"/>
      <c r="E82" s="232"/>
      <c r="F82" s="290" t="str">
        <f>IF(Summary_Report_CPMS!E82="","",SUMIFS(CMS_Detail!$J$24:$J$500,CMS_Detail!$B$24:$B$500,Summary_Report_CPMS!B82,CMS_Detail!$C$24:$C$500,Summary_Report_CPMS!C82,CMS_Detail!$D$24:$D$500,Summary_Report_CPMS!D82))</f>
        <v/>
      </c>
      <c r="G82" s="291" t="str">
        <f t="shared" si="0"/>
        <v/>
      </c>
      <c r="H82" s="290" t="str">
        <f>IF(Summary_Report_CPMS!$E82="","",SUMIFS(CMS_Detail!$J$24:$J$500,CMS_Detail!$B$24:$B$500,Summary_Report_CPMS!B82,CMS_Detail!$C$24:$C$500,Summary_Report_CPMS!C82,CMS_Detail!$D$24:$D$500,Summary_Report_CPMS!D82,CMS_Detail!$K$24:$K$500,"Monitoring Equipment Malfunctions"))</f>
        <v/>
      </c>
      <c r="I82" s="290" t="str">
        <f>IF(Summary_Report_CPMS!$E82="","",SUMIFS(CMS_Detail!$J$24:$J$500,CMS_Detail!$B$24:$B$500,Summary_Report_CPMS!B82,CMS_Detail!$C$24:$C$500,Summary_Report_CPMS!C82,CMS_Detail!$D$24:$D$500,Summary_Report_CPMS!D82,CMS_Detail!$K$24:$K$500,"Nonmonitoring Equipment Malfunctions"))</f>
        <v/>
      </c>
      <c r="J82" s="290" t="str">
        <f>IF(Summary_Report_CPMS!$E82="","",SUMIFS(CMS_Detail!$J$24:$J$500,CMS_Detail!$B$24:$B$500,Summary_Report_CPMS!B82,CMS_Detail!$C$24:$C$500,Summary_Report_CPMS!C82,CMS_Detail!$D$24:$D$500,Summary_Report_CPMS!D82,CMS_Detail!$K$24:$K$500,"Quality Assurance/Quality Control Calibrations"))</f>
        <v/>
      </c>
      <c r="K82" s="290" t="str">
        <f>IF(Summary_Report_CPMS!$E82="","",SUMIFS(CMS_Detail!$J$24:$J$500,CMS_Detail!$B$24:$B$500,Summary_Report_CPMS!B82,CMS_Detail!$C$24:$C$500,Summary_Report_CPMS!C82,CMS_Detail!$D$24:$D$500,Summary_Report_CPMS!D82,CMS_Detail!$K$24:$K$500,"Other Known Causes"))</f>
        <v/>
      </c>
      <c r="L82" s="290" t="str">
        <f>IF(Summary_Report_CPMS!$E82="","",SUMIFS(CMS_Detail!$J$24:$J$500,CMS_Detail!$B$24:$B$500,Summary_Report_CPMS!B82,CMS_Detail!$C$24:$C$500,Summary_Report_CPMS!C82,CMS_Detail!$D$24:$D$500,Summary_Report_CPMS!D82,CMS_Detail!$K$24:$K$500,"Other Unknown Causes"))</f>
        <v/>
      </c>
    </row>
    <row r="83" spans="2:12" s="233" customFormat="1">
      <c r="B83" s="232"/>
      <c r="C83" s="230"/>
      <c r="D83" s="230"/>
      <c r="E83" s="232"/>
      <c r="F83" s="290" t="str">
        <f>IF(Summary_Report_CPMS!E83="","",SUMIFS(CMS_Detail!$J$24:$J$500,CMS_Detail!$B$24:$B$500,Summary_Report_CPMS!B83,CMS_Detail!$C$24:$C$500,Summary_Report_CPMS!C83,CMS_Detail!$D$24:$D$500,Summary_Report_CPMS!D83))</f>
        <v/>
      </c>
      <c r="G83" s="291" t="str">
        <f t="shared" si="0"/>
        <v/>
      </c>
      <c r="H83" s="290" t="str">
        <f>IF(Summary_Report_CPMS!$E83="","",SUMIFS(CMS_Detail!$J$24:$J$500,CMS_Detail!$B$24:$B$500,Summary_Report_CPMS!B83,CMS_Detail!$C$24:$C$500,Summary_Report_CPMS!C83,CMS_Detail!$D$24:$D$500,Summary_Report_CPMS!D83,CMS_Detail!$K$24:$K$500,"Monitoring Equipment Malfunctions"))</f>
        <v/>
      </c>
      <c r="I83" s="290" t="str">
        <f>IF(Summary_Report_CPMS!$E83="","",SUMIFS(CMS_Detail!$J$24:$J$500,CMS_Detail!$B$24:$B$500,Summary_Report_CPMS!B83,CMS_Detail!$C$24:$C$500,Summary_Report_CPMS!C83,CMS_Detail!$D$24:$D$500,Summary_Report_CPMS!D83,CMS_Detail!$K$24:$K$500,"Nonmonitoring Equipment Malfunctions"))</f>
        <v/>
      </c>
      <c r="J83" s="290" t="str">
        <f>IF(Summary_Report_CPMS!$E83="","",SUMIFS(CMS_Detail!$J$24:$J$500,CMS_Detail!$B$24:$B$500,Summary_Report_CPMS!B83,CMS_Detail!$C$24:$C$500,Summary_Report_CPMS!C83,CMS_Detail!$D$24:$D$500,Summary_Report_CPMS!D83,CMS_Detail!$K$24:$K$500,"Quality Assurance/Quality Control Calibrations"))</f>
        <v/>
      </c>
      <c r="K83" s="290" t="str">
        <f>IF(Summary_Report_CPMS!$E83="","",SUMIFS(CMS_Detail!$J$24:$J$500,CMS_Detail!$B$24:$B$500,Summary_Report_CPMS!B83,CMS_Detail!$C$24:$C$500,Summary_Report_CPMS!C83,CMS_Detail!$D$24:$D$500,Summary_Report_CPMS!D83,CMS_Detail!$K$24:$K$500,"Other Known Causes"))</f>
        <v/>
      </c>
      <c r="L83" s="290" t="str">
        <f>IF(Summary_Report_CPMS!$E83="","",SUMIFS(CMS_Detail!$J$24:$J$500,CMS_Detail!$B$24:$B$500,Summary_Report_CPMS!B83,CMS_Detail!$C$24:$C$500,Summary_Report_CPMS!C83,CMS_Detail!$D$24:$D$500,Summary_Report_CPMS!D83,CMS_Detail!$K$24:$K$500,"Other Unknown Causes"))</f>
        <v/>
      </c>
    </row>
    <row r="84" spans="2:12" s="233" customFormat="1">
      <c r="B84" s="232"/>
      <c r="C84" s="230"/>
      <c r="D84" s="230"/>
      <c r="E84" s="232"/>
      <c r="F84" s="290" t="str">
        <f>IF(Summary_Report_CPMS!E84="","",SUMIFS(CMS_Detail!$J$24:$J$500,CMS_Detail!$B$24:$B$500,Summary_Report_CPMS!B84,CMS_Detail!$C$24:$C$500,Summary_Report_CPMS!C84,CMS_Detail!$D$24:$D$500,Summary_Report_CPMS!D84))</f>
        <v/>
      </c>
      <c r="G84" s="291" t="str">
        <f t="shared" si="0"/>
        <v/>
      </c>
      <c r="H84" s="290" t="str">
        <f>IF(Summary_Report_CPMS!$E84="","",SUMIFS(CMS_Detail!$J$24:$J$500,CMS_Detail!$B$24:$B$500,Summary_Report_CPMS!B84,CMS_Detail!$C$24:$C$500,Summary_Report_CPMS!C84,CMS_Detail!$D$24:$D$500,Summary_Report_CPMS!D84,CMS_Detail!$K$24:$K$500,"Monitoring Equipment Malfunctions"))</f>
        <v/>
      </c>
      <c r="I84" s="290" t="str">
        <f>IF(Summary_Report_CPMS!$E84="","",SUMIFS(CMS_Detail!$J$24:$J$500,CMS_Detail!$B$24:$B$500,Summary_Report_CPMS!B84,CMS_Detail!$C$24:$C$500,Summary_Report_CPMS!C84,CMS_Detail!$D$24:$D$500,Summary_Report_CPMS!D84,CMS_Detail!$K$24:$K$500,"Nonmonitoring Equipment Malfunctions"))</f>
        <v/>
      </c>
      <c r="J84" s="290" t="str">
        <f>IF(Summary_Report_CPMS!$E84="","",SUMIFS(CMS_Detail!$J$24:$J$500,CMS_Detail!$B$24:$B$500,Summary_Report_CPMS!B84,CMS_Detail!$C$24:$C$500,Summary_Report_CPMS!C84,CMS_Detail!$D$24:$D$500,Summary_Report_CPMS!D84,CMS_Detail!$K$24:$K$500,"Quality Assurance/Quality Control Calibrations"))</f>
        <v/>
      </c>
      <c r="K84" s="290" t="str">
        <f>IF(Summary_Report_CPMS!$E84="","",SUMIFS(CMS_Detail!$J$24:$J$500,CMS_Detail!$B$24:$B$500,Summary_Report_CPMS!B84,CMS_Detail!$C$24:$C$500,Summary_Report_CPMS!C84,CMS_Detail!$D$24:$D$500,Summary_Report_CPMS!D84,CMS_Detail!$K$24:$K$500,"Other Known Causes"))</f>
        <v/>
      </c>
      <c r="L84" s="290" t="str">
        <f>IF(Summary_Report_CPMS!$E84="","",SUMIFS(CMS_Detail!$J$24:$J$500,CMS_Detail!$B$24:$B$500,Summary_Report_CPMS!B84,CMS_Detail!$C$24:$C$500,Summary_Report_CPMS!C84,CMS_Detail!$D$24:$D$500,Summary_Report_CPMS!D84,CMS_Detail!$K$24:$K$500,"Other Unknown Causes"))</f>
        <v/>
      </c>
    </row>
    <row r="85" spans="2:12" s="233" customFormat="1">
      <c r="B85" s="232"/>
      <c r="C85" s="230"/>
      <c r="D85" s="230"/>
      <c r="E85" s="232"/>
      <c r="F85" s="290" t="str">
        <f>IF(Summary_Report_CPMS!E85="","",SUMIFS(CMS_Detail!$J$24:$J$500,CMS_Detail!$B$24:$B$500,Summary_Report_CPMS!B85,CMS_Detail!$C$24:$C$500,Summary_Report_CPMS!C85,CMS_Detail!$D$24:$D$500,Summary_Report_CPMS!D85))</f>
        <v/>
      </c>
      <c r="G85" s="291" t="str">
        <f t="shared" si="0"/>
        <v/>
      </c>
      <c r="H85" s="290" t="str">
        <f>IF(Summary_Report_CPMS!$E85="","",SUMIFS(CMS_Detail!$J$24:$J$500,CMS_Detail!$B$24:$B$500,Summary_Report_CPMS!B85,CMS_Detail!$C$24:$C$500,Summary_Report_CPMS!C85,CMS_Detail!$D$24:$D$500,Summary_Report_CPMS!D85,CMS_Detail!$K$24:$K$500,"Monitoring Equipment Malfunctions"))</f>
        <v/>
      </c>
      <c r="I85" s="290" t="str">
        <f>IF(Summary_Report_CPMS!$E85="","",SUMIFS(CMS_Detail!$J$24:$J$500,CMS_Detail!$B$24:$B$500,Summary_Report_CPMS!B85,CMS_Detail!$C$24:$C$500,Summary_Report_CPMS!C85,CMS_Detail!$D$24:$D$500,Summary_Report_CPMS!D85,CMS_Detail!$K$24:$K$500,"Nonmonitoring Equipment Malfunctions"))</f>
        <v/>
      </c>
      <c r="J85" s="290" t="str">
        <f>IF(Summary_Report_CPMS!$E85="","",SUMIFS(CMS_Detail!$J$24:$J$500,CMS_Detail!$B$24:$B$500,Summary_Report_CPMS!B85,CMS_Detail!$C$24:$C$500,Summary_Report_CPMS!C85,CMS_Detail!$D$24:$D$500,Summary_Report_CPMS!D85,CMS_Detail!$K$24:$K$500,"Quality Assurance/Quality Control Calibrations"))</f>
        <v/>
      </c>
      <c r="K85" s="290" t="str">
        <f>IF(Summary_Report_CPMS!$E85="","",SUMIFS(CMS_Detail!$J$24:$J$500,CMS_Detail!$B$24:$B$500,Summary_Report_CPMS!B85,CMS_Detail!$C$24:$C$500,Summary_Report_CPMS!C85,CMS_Detail!$D$24:$D$500,Summary_Report_CPMS!D85,CMS_Detail!$K$24:$K$500,"Other Known Causes"))</f>
        <v/>
      </c>
      <c r="L85" s="290" t="str">
        <f>IF(Summary_Report_CPMS!$E85="","",SUMIFS(CMS_Detail!$J$24:$J$500,CMS_Detail!$B$24:$B$500,Summary_Report_CPMS!B85,CMS_Detail!$C$24:$C$500,Summary_Report_CPMS!C85,CMS_Detail!$D$24:$D$500,Summary_Report_CPMS!D85,CMS_Detail!$K$24:$K$500,"Other Unknown Causes"))</f>
        <v/>
      </c>
    </row>
    <row r="86" spans="2:12" s="233" customFormat="1">
      <c r="B86" s="232"/>
      <c r="C86" s="230"/>
      <c r="D86" s="230"/>
      <c r="E86" s="232"/>
      <c r="F86" s="290" t="str">
        <f>IF(Summary_Report_CPMS!E86="","",SUMIFS(CMS_Detail!$J$24:$J$500,CMS_Detail!$B$24:$B$500,Summary_Report_CPMS!B86,CMS_Detail!$C$24:$C$500,Summary_Report_CPMS!C86,CMS_Detail!$D$24:$D$500,Summary_Report_CPMS!D86))</f>
        <v/>
      </c>
      <c r="G86" s="291" t="str">
        <f t="shared" si="0"/>
        <v/>
      </c>
      <c r="H86" s="290" t="str">
        <f>IF(Summary_Report_CPMS!$E86="","",SUMIFS(CMS_Detail!$J$24:$J$500,CMS_Detail!$B$24:$B$500,Summary_Report_CPMS!B86,CMS_Detail!$C$24:$C$500,Summary_Report_CPMS!C86,CMS_Detail!$D$24:$D$500,Summary_Report_CPMS!D86,CMS_Detail!$K$24:$K$500,"Monitoring Equipment Malfunctions"))</f>
        <v/>
      </c>
      <c r="I86" s="290" t="str">
        <f>IF(Summary_Report_CPMS!$E86="","",SUMIFS(CMS_Detail!$J$24:$J$500,CMS_Detail!$B$24:$B$500,Summary_Report_CPMS!B86,CMS_Detail!$C$24:$C$500,Summary_Report_CPMS!C86,CMS_Detail!$D$24:$D$500,Summary_Report_CPMS!D86,CMS_Detail!$K$24:$K$500,"Nonmonitoring Equipment Malfunctions"))</f>
        <v/>
      </c>
      <c r="J86" s="290" t="str">
        <f>IF(Summary_Report_CPMS!$E86="","",SUMIFS(CMS_Detail!$J$24:$J$500,CMS_Detail!$B$24:$B$500,Summary_Report_CPMS!B86,CMS_Detail!$C$24:$C$500,Summary_Report_CPMS!C86,CMS_Detail!$D$24:$D$500,Summary_Report_CPMS!D86,CMS_Detail!$K$24:$K$500,"Quality Assurance/Quality Control Calibrations"))</f>
        <v/>
      </c>
      <c r="K86" s="290" t="str">
        <f>IF(Summary_Report_CPMS!$E86="","",SUMIFS(CMS_Detail!$J$24:$J$500,CMS_Detail!$B$24:$B$500,Summary_Report_CPMS!B86,CMS_Detail!$C$24:$C$500,Summary_Report_CPMS!C86,CMS_Detail!$D$24:$D$500,Summary_Report_CPMS!D86,CMS_Detail!$K$24:$K$500,"Other Known Causes"))</f>
        <v/>
      </c>
      <c r="L86" s="290" t="str">
        <f>IF(Summary_Report_CPMS!$E86="","",SUMIFS(CMS_Detail!$J$24:$J$500,CMS_Detail!$B$24:$B$500,Summary_Report_CPMS!B86,CMS_Detail!$C$24:$C$500,Summary_Report_CPMS!C86,CMS_Detail!$D$24:$D$500,Summary_Report_CPMS!D86,CMS_Detail!$K$24:$K$500,"Other Unknown Causes"))</f>
        <v/>
      </c>
    </row>
    <row r="87" spans="2:12" s="233" customFormat="1">
      <c r="B87" s="232"/>
      <c r="C87" s="230"/>
      <c r="D87" s="230"/>
      <c r="E87" s="232"/>
      <c r="F87" s="290" t="str">
        <f>IF(Summary_Report_CPMS!E87="","",SUMIFS(CMS_Detail!$J$24:$J$500,CMS_Detail!$B$24:$B$500,Summary_Report_CPMS!B87,CMS_Detail!$C$24:$C$500,Summary_Report_CPMS!C87,CMS_Detail!$D$24:$D$500,Summary_Report_CPMS!D87))</f>
        <v/>
      </c>
      <c r="G87" s="291" t="str">
        <f t="shared" si="0"/>
        <v/>
      </c>
      <c r="H87" s="290" t="str">
        <f>IF(Summary_Report_CPMS!$E87="","",SUMIFS(CMS_Detail!$J$24:$J$500,CMS_Detail!$B$24:$B$500,Summary_Report_CPMS!B87,CMS_Detail!$C$24:$C$500,Summary_Report_CPMS!C87,CMS_Detail!$D$24:$D$500,Summary_Report_CPMS!D87,CMS_Detail!$K$24:$K$500,"Monitoring Equipment Malfunctions"))</f>
        <v/>
      </c>
      <c r="I87" s="290" t="str">
        <f>IF(Summary_Report_CPMS!$E87="","",SUMIFS(CMS_Detail!$J$24:$J$500,CMS_Detail!$B$24:$B$500,Summary_Report_CPMS!B87,CMS_Detail!$C$24:$C$500,Summary_Report_CPMS!C87,CMS_Detail!$D$24:$D$500,Summary_Report_CPMS!D87,CMS_Detail!$K$24:$K$500,"Nonmonitoring Equipment Malfunctions"))</f>
        <v/>
      </c>
      <c r="J87" s="290" t="str">
        <f>IF(Summary_Report_CPMS!$E87="","",SUMIFS(CMS_Detail!$J$24:$J$500,CMS_Detail!$B$24:$B$500,Summary_Report_CPMS!B87,CMS_Detail!$C$24:$C$500,Summary_Report_CPMS!C87,CMS_Detail!$D$24:$D$500,Summary_Report_CPMS!D87,CMS_Detail!$K$24:$K$500,"Quality Assurance/Quality Control Calibrations"))</f>
        <v/>
      </c>
      <c r="K87" s="290" t="str">
        <f>IF(Summary_Report_CPMS!$E87="","",SUMIFS(CMS_Detail!$J$24:$J$500,CMS_Detail!$B$24:$B$500,Summary_Report_CPMS!B87,CMS_Detail!$C$24:$C$500,Summary_Report_CPMS!C87,CMS_Detail!$D$24:$D$500,Summary_Report_CPMS!D87,CMS_Detail!$K$24:$K$500,"Other Known Causes"))</f>
        <v/>
      </c>
      <c r="L87" s="290" t="str">
        <f>IF(Summary_Report_CPMS!$E87="","",SUMIFS(CMS_Detail!$J$24:$J$500,CMS_Detail!$B$24:$B$500,Summary_Report_CPMS!B87,CMS_Detail!$C$24:$C$500,Summary_Report_CPMS!C87,CMS_Detail!$D$24:$D$500,Summary_Report_CPMS!D87,CMS_Detail!$K$24:$K$500,"Other Unknown Causes"))</f>
        <v/>
      </c>
    </row>
    <row r="88" spans="2:12" s="233" customFormat="1">
      <c r="B88" s="232"/>
      <c r="C88" s="230"/>
      <c r="D88" s="230"/>
      <c r="E88" s="232"/>
      <c r="F88" s="290" t="str">
        <f>IF(Summary_Report_CPMS!E88="","",SUMIFS(CMS_Detail!$J$24:$J$500,CMS_Detail!$B$24:$B$500,Summary_Report_CPMS!B88,CMS_Detail!$C$24:$C$500,Summary_Report_CPMS!C88,CMS_Detail!$D$24:$D$500,Summary_Report_CPMS!D88))</f>
        <v/>
      </c>
      <c r="G88" s="291" t="str">
        <f t="shared" si="0"/>
        <v/>
      </c>
      <c r="H88" s="290" t="str">
        <f>IF(Summary_Report_CPMS!$E88="","",SUMIFS(CMS_Detail!$J$24:$J$500,CMS_Detail!$B$24:$B$500,Summary_Report_CPMS!B88,CMS_Detail!$C$24:$C$500,Summary_Report_CPMS!C88,CMS_Detail!$D$24:$D$500,Summary_Report_CPMS!D88,CMS_Detail!$K$24:$K$500,"Monitoring Equipment Malfunctions"))</f>
        <v/>
      </c>
      <c r="I88" s="290" t="str">
        <f>IF(Summary_Report_CPMS!$E88="","",SUMIFS(CMS_Detail!$J$24:$J$500,CMS_Detail!$B$24:$B$500,Summary_Report_CPMS!B88,CMS_Detail!$C$24:$C$500,Summary_Report_CPMS!C88,CMS_Detail!$D$24:$D$500,Summary_Report_CPMS!D88,CMS_Detail!$K$24:$K$500,"Nonmonitoring Equipment Malfunctions"))</f>
        <v/>
      </c>
      <c r="J88" s="290" t="str">
        <f>IF(Summary_Report_CPMS!$E88="","",SUMIFS(CMS_Detail!$J$24:$J$500,CMS_Detail!$B$24:$B$500,Summary_Report_CPMS!B88,CMS_Detail!$C$24:$C$500,Summary_Report_CPMS!C88,CMS_Detail!$D$24:$D$500,Summary_Report_CPMS!D88,CMS_Detail!$K$24:$K$500,"Quality Assurance/Quality Control Calibrations"))</f>
        <v/>
      </c>
      <c r="K88" s="290" t="str">
        <f>IF(Summary_Report_CPMS!$E88="","",SUMIFS(CMS_Detail!$J$24:$J$500,CMS_Detail!$B$24:$B$500,Summary_Report_CPMS!B88,CMS_Detail!$C$24:$C$500,Summary_Report_CPMS!C88,CMS_Detail!$D$24:$D$500,Summary_Report_CPMS!D88,CMS_Detail!$K$24:$K$500,"Other Known Causes"))</f>
        <v/>
      </c>
      <c r="L88" s="290" t="str">
        <f>IF(Summary_Report_CPMS!$E88="","",SUMIFS(CMS_Detail!$J$24:$J$500,CMS_Detail!$B$24:$B$500,Summary_Report_CPMS!B88,CMS_Detail!$C$24:$C$500,Summary_Report_CPMS!C88,CMS_Detail!$D$24:$D$500,Summary_Report_CPMS!D88,CMS_Detail!$K$24:$K$500,"Other Unknown Causes"))</f>
        <v/>
      </c>
    </row>
    <row r="89" spans="2:12" s="233" customFormat="1">
      <c r="B89" s="232"/>
      <c r="C89" s="230"/>
      <c r="D89" s="230"/>
      <c r="E89" s="232"/>
      <c r="F89" s="290" t="str">
        <f>IF(Summary_Report_CPMS!E89="","",SUMIFS(CMS_Detail!$J$24:$J$500,CMS_Detail!$B$24:$B$500,Summary_Report_CPMS!B89,CMS_Detail!$C$24:$C$500,Summary_Report_CPMS!C89,CMS_Detail!$D$24:$D$500,Summary_Report_CPMS!D89))</f>
        <v/>
      </c>
      <c r="G89" s="291" t="str">
        <f t="shared" ref="G89:G100" si="1">IF($E89="","",IF(F89=0,"N/A",F89/$E89))</f>
        <v/>
      </c>
      <c r="H89" s="290" t="str">
        <f>IF(Summary_Report_CPMS!$E89="","",SUMIFS(CMS_Detail!$J$24:$J$500,CMS_Detail!$B$24:$B$500,Summary_Report_CPMS!B89,CMS_Detail!$C$24:$C$500,Summary_Report_CPMS!C89,CMS_Detail!$D$24:$D$500,Summary_Report_CPMS!D89,CMS_Detail!$K$24:$K$500,"Monitoring Equipment Malfunctions"))</f>
        <v/>
      </c>
      <c r="I89" s="290" t="str">
        <f>IF(Summary_Report_CPMS!$E89="","",SUMIFS(CMS_Detail!$J$24:$J$500,CMS_Detail!$B$24:$B$500,Summary_Report_CPMS!B89,CMS_Detail!$C$24:$C$500,Summary_Report_CPMS!C89,CMS_Detail!$D$24:$D$500,Summary_Report_CPMS!D89,CMS_Detail!$K$24:$K$500,"Nonmonitoring Equipment Malfunctions"))</f>
        <v/>
      </c>
      <c r="J89" s="290" t="str">
        <f>IF(Summary_Report_CPMS!$E89="","",SUMIFS(CMS_Detail!$J$24:$J$500,CMS_Detail!$B$24:$B$500,Summary_Report_CPMS!B89,CMS_Detail!$C$24:$C$500,Summary_Report_CPMS!C89,CMS_Detail!$D$24:$D$500,Summary_Report_CPMS!D89,CMS_Detail!$K$24:$K$500,"Quality Assurance/Quality Control Calibrations"))</f>
        <v/>
      </c>
      <c r="K89" s="290" t="str">
        <f>IF(Summary_Report_CPMS!$E89="","",SUMIFS(CMS_Detail!$J$24:$J$500,CMS_Detail!$B$24:$B$500,Summary_Report_CPMS!B89,CMS_Detail!$C$24:$C$500,Summary_Report_CPMS!C89,CMS_Detail!$D$24:$D$500,Summary_Report_CPMS!D89,CMS_Detail!$K$24:$K$500,"Other Known Causes"))</f>
        <v/>
      </c>
      <c r="L89" s="290" t="str">
        <f>IF(Summary_Report_CPMS!$E89="","",SUMIFS(CMS_Detail!$J$24:$J$500,CMS_Detail!$B$24:$B$500,Summary_Report_CPMS!B89,CMS_Detail!$C$24:$C$500,Summary_Report_CPMS!C89,CMS_Detail!$D$24:$D$500,Summary_Report_CPMS!D89,CMS_Detail!$K$24:$K$500,"Other Unknown Causes"))</f>
        <v/>
      </c>
    </row>
    <row r="90" spans="2:12" s="233" customFormat="1">
      <c r="B90" s="232"/>
      <c r="C90" s="230"/>
      <c r="D90" s="230"/>
      <c r="E90" s="232"/>
      <c r="F90" s="290" t="str">
        <f>IF(Summary_Report_CPMS!E90="","",SUMIFS(CMS_Detail!$J$24:$J$500,CMS_Detail!$B$24:$B$500,Summary_Report_CPMS!B90,CMS_Detail!$C$24:$C$500,Summary_Report_CPMS!C90,CMS_Detail!$D$24:$D$500,Summary_Report_CPMS!D90))</f>
        <v/>
      </c>
      <c r="G90" s="291" t="str">
        <f t="shared" si="1"/>
        <v/>
      </c>
      <c r="H90" s="290" t="str">
        <f>IF(Summary_Report_CPMS!$E90="","",SUMIFS(CMS_Detail!$J$24:$J$500,CMS_Detail!$B$24:$B$500,Summary_Report_CPMS!B90,CMS_Detail!$C$24:$C$500,Summary_Report_CPMS!C90,CMS_Detail!$D$24:$D$500,Summary_Report_CPMS!D90,CMS_Detail!$K$24:$K$500,"Monitoring Equipment Malfunctions"))</f>
        <v/>
      </c>
      <c r="I90" s="290" t="str">
        <f>IF(Summary_Report_CPMS!$E90="","",SUMIFS(CMS_Detail!$J$24:$J$500,CMS_Detail!$B$24:$B$500,Summary_Report_CPMS!B90,CMS_Detail!$C$24:$C$500,Summary_Report_CPMS!C90,CMS_Detail!$D$24:$D$500,Summary_Report_CPMS!D90,CMS_Detail!$K$24:$K$500,"Nonmonitoring Equipment Malfunctions"))</f>
        <v/>
      </c>
      <c r="J90" s="290" t="str">
        <f>IF(Summary_Report_CPMS!$E90="","",SUMIFS(CMS_Detail!$J$24:$J$500,CMS_Detail!$B$24:$B$500,Summary_Report_CPMS!B90,CMS_Detail!$C$24:$C$500,Summary_Report_CPMS!C90,CMS_Detail!$D$24:$D$500,Summary_Report_CPMS!D90,CMS_Detail!$K$24:$K$500,"Quality Assurance/Quality Control Calibrations"))</f>
        <v/>
      </c>
      <c r="K90" s="290" t="str">
        <f>IF(Summary_Report_CPMS!$E90="","",SUMIFS(CMS_Detail!$J$24:$J$500,CMS_Detail!$B$24:$B$500,Summary_Report_CPMS!B90,CMS_Detail!$C$24:$C$500,Summary_Report_CPMS!C90,CMS_Detail!$D$24:$D$500,Summary_Report_CPMS!D90,CMS_Detail!$K$24:$K$500,"Other Known Causes"))</f>
        <v/>
      </c>
      <c r="L90" s="290" t="str">
        <f>IF(Summary_Report_CPMS!$E90="","",SUMIFS(CMS_Detail!$J$24:$J$500,CMS_Detail!$B$24:$B$500,Summary_Report_CPMS!B90,CMS_Detail!$C$24:$C$500,Summary_Report_CPMS!C90,CMS_Detail!$D$24:$D$500,Summary_Report_CPMS!D90,CMS_Detail!$K$24:$K$500,"Other Unknown Causes"))</f>
        <v/>
      </c>
    </row>
    <row r="91" spans="2:12" s="233" customFormat="1">
      <c r="B91" s="232"/>
      <c r="C91" s="230"/>
      <c r="D91" s="230"/>
      <c r="E91" s="232"/>
      <c r="F91" s="290" t="str">
        <f>IF(Summary_Report_CPMS!E91="","",SUMIFS(CMS_Detail!$J$24:$J$500,CMS_Detail!$B$24:$B$500,Summary_Report_CPMS!B91,CMS_Detail!$C$24:$C$500,Summary_Report_CPMS!C91,CMS_Detail!$D$24:$D$500,Summary_Report_CPMS!D91))</f>
        <v/>
      </c>
      <c r="G91" s="291" t="str">
        <f t="shared" si="1"/>
        <v/>
      </c>
      <c r="H91" s="290" t="str">
        <f>IF(Summary_Report_CPMS!$E91="","",SUMIFS(CMS_Detail!$J$24:$J$500,CMS_Detail!$B$24:$B$500,Summary_Report_CPMS!B91,CMS_Detail!$C$24:$C$500,Summary_Report_CPMS!C91,CMS_Detail!$D$24:$D$500,Summary_Report_CPMS!D91,CMS_Detail!$K$24:$K$500,"Monitoring Equipment Malfunctions"))</f>
        <v/>
      </c>
      <c r="I91" s="290" t="str">
        <f>IF(Summary_Report_CPMS!$E91="","",SUMIFS(CMS_Detail!$J$24:$J$500,CMS_Detail!$B$24:$B$500,Summary_Report_CPMS!B91,CMS_Detail!$C$24:$C$500,Summary_Report_CPMS!C91,CMS_Detail!$D$24:$D$500,Summary_Report_CPMS!D91,CMS_Detail!$K$24:$K$500,"Nonmonitoring Equipment Malfunctions"))</f>
        <v/>
      </c>
      <c r="J91" s="290" t="str">
        <f>IF(Summary_Report_CPMS!$E91="","",SUMIFS(CMS_Detail!$J$24:$J$500,CMS_Detail!$B$24:$B$500,Summary_Report_CPMS!B91,CMS_Detail!$C$24:$C$500,Summary_Report_CPMS!C91,CMS_Detail!$D$24:$D$500,Summary_Report_CPMS!D91,CMS_Detail!$K$24:$K$500,"Quality Assurance/Quality Control Calibrations"))</f>
        <v/>
      </c>
      <c r="K91" s="290" t="str">
        <f>IF(Summary_Report_CPMS!$E91="","",SUMIFS(CMS_Detail!$J$24:$J$500,CMS_Detail!$B$24:$B$500,Summary_Report_CPMS!B91,CMS_Detail!$C$24:$C$500,Summary_Report_CPMS!C91,CMS_Detail!$D$24:$D$500,Summary_Report_CPMS!D91,CMS_Detail!$K$24:$K$500,"Other Known Causes"))</f>
        <v/>
      </c>
      <c r="L91" s="290" t="str">
        <f>IF(Summary_Report_CPMS!$E91="","",SUMIFS(CMS_Detail!$J$24:$J$500,CMS_Detail!$B$24:$B$500,Summary_Report_CPMS!B91,CMS_Detail!$C$24:$C$500,Summary_Report_CPMS!C91,CMS_Detail!$D$24:$D$500,Summary_Report_CPMS!D91,CMS_Detail!$K$24:$K$500,"Other Unknown Causes"))</f>
        <v/>
      </c>
    </row>
    <row r="92" spans="2:12" s="233" customFormat="1">
      <c r="B92" s="232"/>
      <c r="C92" s="230"/>
      <c r="D92" s="230"/>
      <c r="E92" s="232"/>
      <c r="F92" s="290" t="str">
        <f>IF(Summary_Report_CPMS!E92="","",SUMIFS(CMS_Detail!$J$24:$J$500,CMS_Detail!$B$24:$B$500,Summary_Report_CPMS!B92,CMS_Detail!$C$24:$C$500,Summary_Report_CPMS!C92,CMS_Detail!$D$24:$D$500,Summary_Report_CPMS!D92))</f>
        <v/>
      </c>
      <c r="G92" s="291" t="str">
        <f t="shared" si="1"/>
        <v/>
      </c>
      <c r="H92" s="290" t="str">
        <f>IF(Summary_Report_CPMS!$E92="","",SUMIFS(CMS_Detail!$J$24:$J$500,CMS_Detail!$B$24:$B$500,Summary_Report_CPMS!B92,CMS_Detail!$C$24:$C$500,Summary_Report_CPMS!C92,CMS_Detail!$D$24:$D$500,Summary_Report_CPMS!D92,CMS_Detail!$K$24:$K$500,"Monitoring Equipment Malfunctions"))</f>
        <v/>
      </c>
      <c r="I92" s="290" t="str">
        <f>IF(Summary_Report_CPMS!$E92="","",SUMIFS(CMS_Detail!$J$24:$J$500,CMS_Detail!$B$24:$B$500,Summary_Report_CPMS!B92,CMS_Detail!$C$24:$C$500,Summary_Report_CPMS!C92,CMS_Detail!$D$24:$D$500,Summary_Report_CPMS!D92,CMS_Detail!$K$24:$K$500,"Nonmonitoring Equipment Malfunctions"))</f>
        <v/>
      </c>
      <c r="J92" s="290" t="str">
        <f>IF(Summary_Report_CPMS!$E92="","",SUMIFS(CMS_Detail!$J$24:$J$500,CMS_Detail!$B$24:$B$500,Summary_Report_CPMS!B92,CMS_Detail!$C$24:$C$500,Summary_Report_CPMS!C92,CMS_Detail!$D$24:$D$500,Summary_Report_CPMS!D92,CMS_Detail!$K$24:$K$500,"Quality Assurance/Quality Control Calibrations"))</f>
        <v/>
      </c>
      <c r="K92" s="290" t="str">
        <f>IF(Summary_Report_CPMS!$E92="","",SUMIFS(CMS_Detail!$J$24:$J$500,CMS_Detail!$B$24:$B$500,Summary_Report_CPMS!B92,CMS_Detail!$C$24:$C$500,Summary_Report_CPMS!C92,CMS_Detail!$D$24:$D$500,Summary_Report_CPMS!D92,CMS_Detail!$K$24:$K$500,"Other Known Causes"))</f>
        <v/>
      </c>
      <c r="L92" s="290" t="str">
        <f>IF(Summary_Report_CPMS!$E92="","",SUMIFS(CMS_Detail!$J$24:$J$500,CMS_Detail!$B$24:$B$500,Summary_Report_CPMS!B92,CMS_Detail!$C$24:$C$500,Summary_Report_CPMS!C92,CMS_Detail!$D$24:$D$500,Summary_Report_CPMS!D92,CMS_Detail!$K$24:$K$500,"Other Unknown Causes"))</f>
        <v/>
      </c>
    </row>
    <row r="93" spans="2:12" s="233" customFormat="1">
      <c r="B93" s="232"/>
      <c r="C93" s="230"/>
      <c r="D93" s="230"/>
      <c r="E93" s="232"/>
      <c r="F93" s="290" t="str">
        <f>IF(Summary_Report_CPMS!E93="","",SUMIFS(CMS_Detail!$J$24:$J$500,CMS_Detail!$B$24:$B$500,Summary_Report_CPMS!B93,CMS_Detail!$C$24:$C$500,Summary_Report_CPMS!C93,CMS_Detail!$D$24:$D$500,Summary_Report_CPMS!D93))</f>
        <v/>
      </c>
      <c r="G93" s="291" t="str">
        <f t="shared" si="1"/>
        <v/>
      </c>
      <c r="H93" s="290" t="str">
        <f>IF(Summary_Report_CPMS!$E93="","",SUMIFS(CMS_Detail!$J$24:$J$500,CMS_Detail!$B$24:$B$500,Summary_Report_CPMS!B93,CMS_Detail!$C$24:$C$500,Summary_Report_CPMS!C93,CMS_Detail!$D$24:$D$500,Summary_Report_CPMS!D93,CMS_Detail!$K$24:$K$500,"Monitoring Equipment Malfunctions"))</f>
        <v/>
      </c>
      <c r="I93" s="290" t="str">
        <f>IF(Summary_Report_CPMS!$E93="","",SUMIFS(CMS_Detail!$J$24:$J$500,CMS_Detail!$B$24:$B$500,Summary_Report_CPMS!B93,CMS_Detail!$C$24:$C$500,Summary_Report_CPMS!C93,CMS_Detail!$D$24:$D$500,Summary_Report_CPMS!D93,CMS_Detail!$K$24:$K$500,"Nonmonitoring Equipment Malfunctions"))</f>
        <v/>
      </c>
      <c r="J93" s="290" t="str">
        <f>IF(Summary_Report_CPMS!$E93="","",SUMIFS(CMS_Detail!$J$24:$J$500,CMS_Detail!$B$24:$B$500,Summary_Report_CPMS!B93,CMS_Detail!$C$24:$C$500,Summary_Report_CPMS!C93,CMS_Detail!$D$24:$D$500,Summary_Report_CPMS!D93,CMS_Detail!$K$24:$K$500,"Quality Assurance/Quality Control Calibrations"))</f>
        <v/>
      </c>
      <c r="K93" s="290" t="str">
        <f>IF(Summary_Report_CPMS!$E93="","",SUMIFS(CMS_Detail!$J$24:$J$500,CMS_Detail!$B$24:$B$500,Summary_Report_CPMS!B93,CMS_Detail!$C$24:$C$500,Summary_Report_CPMS!C93,CMS_Detail!$D$24:$D$500,Summary_Report_CPMS!D93,CMS_Detail!$K$24:$K$500,"Other Known Causes"))</f>
        <v/>
      </c>
      <c r="L93" s="290" t="str">
        <f>IF(Summary_Report_CPMS!$E93="","",SUMIFS(CMS_Detail!$J$24:$J$500,CMS_Detail!$B$24:$B$500,Summary_Report_CPMS!B93,CMS_Detail!$C$24:$C$500,Summary_Report_CPMS!C93,CMS_Detail!$D$24:$D$500,Summary_Report_CPMS!D93,CMS_Detail!$K$24:$K$500,"Other Unknown Causes"))</f>
        <v/>
      </c>
    </row>
    <row r="94" spans="2:12" s="233" customFormat="1">
      <c r="B94" s="232"/>
      <c r="C94" s="230"/>
      <c r="D94" s="230"/>
      <c r="E94" s="232"/>
      <c r="F94" s="290" t="str">
        <f>IF(Summary_Report_CPMS!E94="","",SUMIFS(CMS_Detail!$J$24:$J$500,CMS_Detail!$B$24:$B$500,Summary_Report_CPMS!B94,CMS_Detail!$C$24:$C$500,Summary_Report_CPMS!C94,CMS_Detail!$D$24:$D$500,Summary_Report_CPMS!D94))</f>
        <v/>
      </c>
      <c r="G94" s="291" t="str">
        <f t="shared" si="1"/>
        <v/>
      </c>
      <c r="H94" s="290" t="str">
        <f>IF(Summary_Report_CPMS!$E94="","",SUMIFS(CMS_Detail!$J$24:$J$500,CMS_Detail!$B$24:$B$500,Summary_Report_CPMS!B94,CMS_Detail!$C$24:$C$500,Summary_Report_CPMS!C94,CMS_Detail!$D$24:$D$500,Summary_Report_CPMS!D94,CMS_Detail!$K$24:$K$500,"Monitoring Equipment Malfunctions"))</f>
        <v/>
      </c>
      <c r="I94" s="290" t="str">
        <f>IF(Summary_Report_CPMS!$E94="","",SUMIFS(CMS_Detail!$J$24:$J$500,CMS_Detail!$B$24:$B$500,Summary_Report_CPMS!B94,CMS_Detail!$C$24:$C$500,Summary_Report_CPMS!C94,CMS_Detail!$D$24:$D$500,Summary_Report_CPMS!D94,CMS_Detail!$K$24:$K$500,"Nonmonitoring Equipment Malfunctions"))</f>
        <v/>
      </c>
      <c r="J94" s="290" t="str">
        <f>IF(Summary_Report_CPMS!$E94="","",SUMIFS(CMS_Detail!$J$24:$J$500,CMS_Detail!$B$24:$B$500,Summary_Report_CPMS!B94,CMS_Detail!$C$24:$C$500,Summary_Report_CPMS!C94,CMS_Detail!$D$24:$D$500,Summary_Report_CPMS!D94,CMS_Detail!$K$24:$K$500,"Quality Assurance/Quality Control Calibrations"))</f>
        <v/>
      </c>
      <c r="K94" s="290" t="str">
        <f>IF(Summary_Report_CPMS!$E94="","",SUMIFS(CMS_Detail!$J$24:$J$500,CMS_Detail!$B$24:$B$500,Summary_Report_CPMS!B94,CMS_Detail!$C$24:$C$500,Summary_Report_CPMS!C94,CMS_Detail!$D$24:$D$500,Summary_Report_CPMS!D94,CMS_Detail!$K$24:$K$500,"Other Known Causes"))</f>
        <v/>
      </c>
      <c r="L94" s="290" t="str">
        <f>IF(Summary_Report_CPMS!$E94="","",SUMIFS(CMS_Detail!$J$24:$J$500,CMS_Detail!$B$24:$B$500,Summary_Report_CPMS!B94,CMS_Detail!$C$24:$C$500,Summary_Report_CPMS!C94,CMS_Detail!$D$24:$D$500,Summary_Report_CPMS!D94,CMS_Detail!$K$24:$K$500,"Other Unknown Causes"))</f>
        <v/>
      </c>
    </row>
    <row r="95" spans="2:12" s="233" customFormat="1">
      <c r="B95" s="232"/>
      <c r="C95" s="230"/>
      <c r="D95" s="230"/>
      <c r="E95" s="232"/>
      <c r="F95" s="290" t="str">
        <f>IF(Summary_Report_CPMS!E95="","",SUMIFS(CMS_Detail!$J$24:$J$500,CMS_Detail!$B$24:$B$500,Summary_Report_CPMS!B95,CMS_Detail!$C$24:$C$500,Summary_Report_CPMS!C95,CMS_Detail!$D$24:$D$500,Summary_Report_CPMS!D95))</f>
        <v/>
      </c>
      <c r="G95" s="291" t="str">
        <f t="shared" si="1"/>
        <v/>
      </c>
      <c r="H95" s="290" t="str">
        <f>IF(Summary_Report_CPMS!$E95="","",SUMIFS(CMS_Detail!$J$24:$J$500,CMS_Detail!$B$24:$B$500,Summary_Report_CPMS!B95,CMS_Detail!$C$24:$C$500,Summary_Report_CPMS!C95,CMS_Detail!$D$24:$D$500,Summary_Report_CPMS!D95,CMS_Detail!$K$24:$K$500,"Monitoring Equipment Malfunctions"))</f>
        <v/>
      </c>
      <c r="I95" s="290" t="str">
        <f>IF(Summary_Report_CPMS!$E95="","",SUMIFS(CMS_Detail!$J$24:$J$500,CMS_Detail!$B$24:$B$500,Summary_Report_CPMS!B95,CMS_Detail!$C$24:$C$500,Summary_Report_CPMS!C95,CMS_Detail!$D$24:$D$500,Summary_Report_CPMS!D95,CMS_Detail!$K$24:$K$500,"Nonmonitoring Equipment Malfunctions"))</f>
        <v/>
      </c>
      <c r="J95" s="290" t="str">
        <f>IF(Summary_Report_CPMS!$E95="","",SUMIFS(CMS_Detail!$J$24:$J$500,CMS_Detail!$B$24:$B$500,Summary_Report_CPMS!B95,CMS_Detail!$C$24:$C$500,Summary_Report_CPMS!C95,CMS_Detail!$D$24:$D$500,Summary_Report_CPMS!D95,CMS_Detail!$K$24:$K$500,"Quality Assurance/Quality Control Calibrations"))</f>
        <v/>
      </c>
      <c r="K95" s="290" t="str">
        <f>IF(Summary_Report_CPMS!$E95="","",SUMIFS(CMS_Detail!$J$24:$J$500,CMS_Detail!$B$24:$B$500,Summary_Report_CPMS!B95,CMS_Detail!$C$24:$C$500,Summary_Report_CPMS!C95,CMS_Detail!$D$24:$D$500,Summary_Report_CPMS!D95,CMS_Detail!$K$24:$K$500,"Other Known Causes"))</f>
        <v/>
      </c>
      <c r="L95" s="290" t="str">
        <f>IF(Summary_Report_CPMS!$E95="","",SUMIFS(CMS_Detail!$J$24:$J$500,CMS_Detail!$B$24:$B$500,Summary_Report_CPMS!B95,CMS_Detail!$C$24:$C$500,Summary_Report_CPMS!C95,CMS_Detail!$D$24:$D$500,Summary_Report_CPMS!D95,CMS_Detail!$K$24:$K$500,"Other Unknown Causes"))</f>
        <v/>
      </c>
    </row>
    <row r="96" spans="2:12" s="233" customFormat="1">
      <c r="B96" s="232"/>
      <c r="C96" s="230"/>
      <c r="D96" s="230"/>
      <c r="E96" s="232"/>
      <c r="F96" s="290" t="str">
        <f>IF(Summary_Report_CPMS!E96="","",SUMIFS(CMS_Detail!$J$24:$J$500,CMS_Detail!$B$24:$B$500,Summary_Report_CPMS!B96,CMS_Detail!$C$24:$C$500,Summary_Report_CPMS!C96,CMS_Detail!$D$24:$D$500,Summary_Report_CPMS!D96))</f>
        <v/>
      </c>
      <c r="G96" s="291" t="str">
        <f t="shared" si="1"/>
        <v/>
      </c>
      <c r="H96" s="290" t="str">
        <f>IF(Summary_Report_CPMS!$E96="","",SUMIFS(CMS_Detail!$J$24:$J$500,CMS_Detail!$B$24:$B$500,Summary_Report_CPMS!B96,CMS_Detail!$C$24:$C$500,Summary_Report_CPMS!C96,CMS_Detail!$D$24:$D$500,Summary_Report_CPMS!D96,CMS_Detail!$K$24:$K$500,"Monitoring Equipment Malfunctions"))</f>
        <v/>
      </c>
      <c r="I96" s="290" t="str">
        <f>IF(Summary_Report_CPMS!$E96="","",SUMIFS(CMS_Detail!$J$24:$J$500,CMS_Detail!$B$24:$B$500,Summary_Report_CPMS!B96,CMS_Detail!$C$24:$C$500,Summary_Report_CPMS!C96,CMS_Detail!$D$24:$D$500,Summary_Report_CPMS!D96,CMS_Detail!$K$24:$K$500,"Nonmonitoring Equipment Malfunctions"))</f>
        <v/>
      </c>
      <c r="J96" s="290" t="str">
        <f>IF(Summary_Report_CPMS!$E96="","",SUMIFS(CMS_Detail!$J$24:$J$500,CMS_Detail!$B$24:$B$500,Summary_Report_CPMS!B96,CMS_Detail!$C$24:$C$500,Summary_Report_CPMS!C96,CMS_Detail!$D$24:$D$500,Summary_Report_CPMS!D96,CMS_Detail!$K$24:$K$500,"Quality Assurance/Quality Control Calibrations"))</f>
        <v/>
      </c>
      <c r="K96" s="290" t="str">
        <f>IF(Summary_Report_CPMS!$E96="","",SUMIFS(CMS_Detail!$J$24:$J$500,CMS_Detail!$B$24:$B$500,Summary_Report_CPMS!B96,CMS_Detail!$C$24:$C$500,Summary_Report_CPMS!C96,CMS_Detail!$D$24:$D$500,Summary_Report_CPMS!D96,CMS_Detail!$K$24:$K$500,"Other Known Causes"))</f>
        <v/>
      </c>
      <c r="L96" s="290" t="str">
        <f>IF(Summary_Report_CPMS!$E96="","",SUMIFS(CMS_Detail!$J$24:$J$500,CMS_Detail!$B$24:$B$500,Summary_Report_CPMS!B96,CMS_Detail!$C$24:$C$500,Summary_Report_CPMS!C96,CMS_Detail!$D$24:$D$500,Summary_Report_CPMS!D96,CMS_Detail!$K$24:$K$500,"Other Unknown Causes"))</f>
        <v/>
      </c>
    </row>
    <row r="97" spans="2:12" s="233" customFormat="1">
      <c r="B97" s="232"/>
      <c r="C97" s="230"/>
      <c r="D97" s="230"/>
      <c r="E97" s="232"/>
      <c r="F97" s="290" t="str">
        <f>IF(Summary_Report_CPMS!E97="","",SUMIFS(CMS_Detail!$J$24:$J$500,CMS_Detail!$B$24:$B$500,Summary_Report_CPMS!B97,CMS_Detail!$C$24:$C$500,Summary_Report_CPMS!C97,CMS_Detail!$D$24:$D$500,Summary_Report_CPMS!D97))</f>
        <v/>
      </c>
      <c r="G97" s="291" t="str">
        <f t="shared" si="1"/>
        <v/>
      </c>
      <c r="H97" s="290" t="str">
        <f>IF(Summary_Report_CPMS!$E97="","",SUMIFS(CMS_Detail!$J$24:$J$500,CMS_Detail!$B$24:$B$500,Summary_Report_CPMS!B97,CMS_Detail!$C$24:$C$500,Summary_Report_CPMS!C97,CMS_Detail!$D$24:$D$500,Summary_Report_CPMS!D97,CMS_Detail!$K$24:$K$500,"Monitoring Equipment Malfunctions"))</f>
        <v/>
      </c>
      <c r="I97" s="290" t="str">
        <f>IF(Summary_Report_CPMS!$E97="","",SUMIFS(CMS_Detail!$J$24:$J$500,CMS_Detail!$B$24:$B$500,Summary_Report_CPMS!B97,CMS_Detail!$C$24:$C$500,Summary_Report_CPMS!C97,CMS_Detail!$D$24:$D$500,Summary_Report_CPMS!D97,CMS_Detail!$K$24:$K$500,"Nonmonitoring Equipment Malfunctions"))</f>
        <v/>
      </c>
      <c r="J97" s="290" t="str">
        <f>IF(Summary_Report_CPMS!$E97="","",SUMIFS(CMS_Detail!$J$24:$J$500,CMS_Detail!$B$24:$B$500,Summary_Report_CPMS!B97,CMS_Detail!$C$24:$C$500,Summary_Report_CPMS!C97,CMS_Detail!$D$24:$D$500,Summary_Report_CPMS!D97,CMS_Detail!$K$24:$K$500,"Quality Assurance/Quality Control Calibrations"))</f>
        <v/>
      </c>
      <c r="K97" s="290" t="str">
        <f>IF(Summary_Report_CPMS!$E97="","",SUMIFS(CMS_Detail!$J$24:$J$500,CMS_Detail!$B$24:$B$500,Summary_Report_CPMS!B97,CMS_Detail!$C$24:$C$500,Summary_Report_CPMS!C97,CMS_Detail!$D$24:$D$500,Summary_Report_CPMS!D97,CMS_Detail!$K$24:$K$500,"Other Known Causes"))</f>
        <v/>
      </c>
      <c r="L97" s="290" t="str">
        <f>IF(Summary_Report_CPMS!$E97="","",SUMIFS(CMS_Detail!$J$24:$J$500,CMS_Detail!$B$24:$B$500,Summary_Report_CPMS!B97,CMS_Detail!$C$24:$C$500,Summary_Report_CPMS!C97,CMS_Detail!$D$24:$D$500,Summary_Report_CPMS!D97,CMS_Detail!$K$24:$K$500,"Other Unknown Causes"))</f>
        <v/>
      </c>
    </row>
    <row r="98" spans="2:12" s="233" customFormat="1">
      <c r="B98" s="232"/>
      <c r="C98" s="230"/>
      <c r="D98" s="230"/>
      <c r="E98" s="232"/>
      <c r="F98" s="290" t="str">
        <f>IF(Summary_Report_CPMS!E98="","",SUMIFS(CMS_Detail!$J$24:$J$500,CMS_Detail!$B$24:$B$500,Summary_Report_CPMS!B98,CMS_Detail!$C$24:$C$500,Summary_Report_CPMS!C98,CMS_Detail!$D$24:$D$500,Summary_Report_CPMS!D98))</f>
        <v/>
      </c>
      <c r="G98" s="291" t="str">
        <f t="shared" si="1"/>
        <v/>
      </c>
      <c r="H98" s="290" t="str">
        <f>IF(Summary_Report_CPMS!$E98="","",SUMIFS(CMS_Detail!$J$24:$J$500,CMS_Detail!$B$24:$B$500,Summary_Report_CPMS!B98,CMS_Detail!$C$24:$C$500,Summary_Report_CPMS!C98,CMS_Detail!$D$24:$D$500,Summary_Report_CPMS!D98,CMS_Detail!$K$24:$K$500,"Monitoring Equipment Malfunctions"))</f>
        <v/>
      </c>
      <c r="I98" s="290" t="str">
        <f>IF(Summary_Report_CPMS!$E98="","",SUMIFS(CMS_Detail!$J$24:$J$500,CMS_Detail!$B$24:$B$500,Summary_Report_CPMS!B98,CMS_Detail!$C$24:$C$500,Summary_Report_CPMS!C98,CMS_Detail!$D$24:$D$500,Summary_Report_CPMS!D98,CMS_Detail!$K$24:$K$500,"Nonmonitoring Equipment Malfunctions"))</f>
        <v/>
      </c>
      <c r="J98" s="290" t="str">
        <f>IF(Summary_Report_CPMS!$E98="","",SUMIFS(CMS_Detail!$J$24:$J$500,CMS_Detail!$B$24:$B$500,Summary_Report_CPMS!B98,CMS_Detail!$C$24:$C$500,Summary_Report_CPMS!C98,CMS_Detail!$D$24:$D$500,Summary_Report_CPMS!D98,CMS_Detail!$K$24:$K$500,"Quality Assurance/Quality Control Calibrations"))</f>
        <v/>
      </c>
      <c r="K98" s="290" t="str">
        <f>IF(Summary_Report_CPMS!$E98="","",SUMIFS(CMS_Detail!$J$24:$J$500,CMS_Detail!$B$24:$B$500,Summary_Report_CPMS!B98,CMS_Detail!$C$24:$C$500,Summary_Report_CPMS!C98,CMS_Detail!$D$24:$D$500,Summary_Report_CPMS!D98,CMS_Detail!$K$24:$K$500,"Other Known Causes"))</f>
        <v/>
      </c>
      <c r="L98" s="290" t="str">
        <f>IF(Summary_Report_CPMS!$E98="","",SUMIFS(CMS_Detail!$J$24:$J$500,CMS_Detail!$B$24:$B$500,Summary_Report_CPMS!B98,CMS_Detail!$C$24:$C$500,Summary_Report_CPMS!C98,CMS_Detail!$D$24:$D$500,Summary_Report_CPMS!D98,CMS_Detail!$K$24:$K$500,"Other Unknown Causes"))</f>
        <v/>
      </c>
    </row>
    <row r="99" spans="2:12" s="233" customFormat="1">
      <c r="B99" s="232"/>
      <c r="C99" s="230"/>
      <c r="D99" s="230"/>
      <c r="E99" s="232"/>
      <c r="F99" s="290" t="str">
        <f>IF(Summary_Report_CPMS!E99="","",SUMIFS(CMS_Detail!$J$24:$J$500,CMS_Detail!$B$24:$B$500,Summary_Report_CPMS!B99,CMS_Detail!$C$24:$C$500,Summary_Report_CPMS!C99,CMS_Detail!$D$24:$D$500,Summary_Report_CPMS!D99))</f>
        <v/>
      </c>
      <c r="G99" s="291" t="str">
        <f t="shared" si="1"/>
        <v/>
      </c>
      <c r="H99" s="290" t="str">
        <f>IF(Summary_Report_CPMS!$E99="","",SUMIFS(CMS_Detail!$J$24:$J$500,CMS_Detail!$B$24:$B$500,Summary_Report_CPMS!B99,CMS_Detail!$C$24:$C$500,Summary_Report_CPMS!C99,CMS_Detail!$D$24:$D$500,Summary_Report_CPMS!D99,CMS_Detail!$K$24:$K$500,"Monitoring Equipment Malfunctions"))</f>
        <v/>
      </c>
      <c r="I99" s="290" t="str">
        <f>IF(Summary_Report_CPMS!$E99="","",SUMIFS(CMS_Detail!$J$24:$J$500,CMS_Detail!$B$24:$B$500,Summary_Report_CPMS!B99,CMS_Detail!$C$24:$C$500,Summary_Report_CPMS!C99,CMS_Detail!$D$24:$D$500,Summary_Report_CPMS!D99,CMS_Detail!$K$24:$K$500,"Nonmonitoring Equipment Malfunctions"))</f>
        <v/>
      </c>
      <c r="J99" s="290" t="str">
        <f>IF(Summary_Report_CPMS!$E99="","",SUMIFS(CMS_Detail!$J$24:$J$500,CMS_Detail!$B$24:$B$500,Summary_Report_CPMS!B99,CMS_Detail!$C$24:$C$500,Summary_Report_CPMS!C99,CMS_Detail!$D$24:$D$500,Summary_Report_CPMS!D99,CMS_Detail!$K$24:$K$500,"Quality Assurance/Quality Control Calibrations"))</f>
        <v/>
      </c>
      <c r="K99" s="290" t="str">
        <f>IF(Summary_Report_CPMS!$E99="","",SUMIFS(CMS_Detail!$J$24:$J$500,CMS_Detail!$B$24:$B$500,Summary_Report_CPMS!B99,CMS_Detail!$C$24:$C$500,Summary_Report_CPMS!C99,CMS_Detail!$D$24:$D$500,Summary_Report_CPMS!D99,CMS_Detail!$K$24:$K$500,"Other Known Causes"))</f>
        <v/>
      </c>
      <c r="L99" s="290" t="str">
        <f>IF(Summary_Report_CPMS!$E99="","",SUMIFS(CMS_Detail!$J$24:$J$500,CMS_Detail!$B$24:$B$500,Summary_Report_CPMS!B99,CMS_Detail!$C$24:$C$500,Summary_Report_CPMS!C99,CMS_Detail!$D$24:$D$500,Summary_Report_CPMS!D99,CMS_Detail!$K$24:$K$500,"Other Unknown Causes"))</f>
        <v/>
      </c>
    </row>
    <row r="100" spans="2:12" s="233" customFormat="1" ht="15.75" thickBot="1">
      <c r="B100" s="288"/>
      <c r="C100" s="289"/>
      <c r="D100" s="289"/>
      <c r="E100" s="288"/>
      <c r="F100" s="290" t="str">
        <f>IF(Summary_Report_CPMS!E100="","",SUMIFS(CMS_Detail!$J$24:$J$500,CMS_Detail!$B$24:$B$500,Summary_Report_CPMS!B100,CMS_Detail!$C$24:$C$500,Summary_Report_CPMS!C100,CMS_Detail!$D$24:$D$500,Summary_Report_CPMS!D100))</f>
        <v/>
      </c>
      <c r="G100" s="291" t="str">
        <f t="shared" si="1"/>
        <v/>
      </c>
      <c r="H100" s="290" t="str">
        <f>IF(Summary_Report_CPMS!$E100="","",SUMIFS(CMS_Detail!$J$24:$J$500,CMS_Detail!$B$24:$B$500,Summary_Report_CPMS!B100,CMS_Detail!$C$24:$C$500,Summary_Report_CPMS!C100,CMS_Detail!$D$24:$D$500,Summary_Report_CPMS!D100,CMS_Detail!$K$24:$K$500,"Monitoring Equipment Malfunctions"))</f>
        <v/>
      </c>
      <c r="I100" s="290" t="str">
        <f>IF(Summary_Report_CPMS!$E100="","",SUMIFS(CMS_Detail!$J$24:$J$500,CMS_Detail!$B$24:$B$500,Summary_Report_CPMS!B100,CMS_Detail!$C$24:$C$500,Summary_Report_CPMS!C100,CMS_Detail!$D$24:$D$500,Summary_Report_CPMS!D100,CMS_Detail!$K$24:$K$500,"Nonmonitoring Equipment Malfunctions"))</f>
        <v/>
      </c>
      <c r="J100" s="290" t="str">
        <f>IF(Summary_Report_CPMS!$E100="","",SUMIFS(CMS_Detail!$J$24:$J$500,CMS_Detail!$B$24:$B$500,Summary_Report_CPMS!B100,CMS_Detail!$C$24:$C$500,Summary_Report_CPMS!C100,CMS_Detail!$D$24:$D$500,Summary_Report_CPMS!D100,CMS_Detail!$K$24:$K$500,"Quality Assurance/Quality Control Calibrations"))</f>
        <v/>
      </c>
      <c r="K100" s="290" t="str">
        <f>IF(Summary_Report_CPMS!$E100="","",SUMIFS(CMS_Detail!$J$24:$J$500,CMS_Detail!$B$24:$B$500,Summary_Report_CPMS!B100,CMS_Detail!$C$24:$C$500,Summary_Report_CPMS!C100,CMS_Detail!$D$24:$D$500,Summary_Report_CPMS!D100,CMS_Detail!$K$24:$K$500,"Other Known Causes"))</f>
        <v/>
      </c>
      <c r="L100" s="290" t="str">
        <f>IF(Summary_Report_CPMS!$E100="","",SUMIFS(CMS_Detail!$J$24:$J$500,CMS_Detail!$B$24:$B$500,Summary_Report_CPMS!B100,CMS_Detail!$C$24:$C$500,Summary_Report_CPMS!C100,CMS_Detail!$D$24:$D$500,Summary_Report_CPMS!D100,CMS_Detail!$K$24:$K$500,"Other Unknown Causes"))</f>
        <v/>
      </c>
    </row>
    <row r="101" spans="2:12" hidden="1">
      <c r="B101" s="9" t="str">
        <f>IF(E101="","",COUNT($E$24:$E$452)-COUNT(E102:$E$452))</f>
        <v/>
      </c>
      <c r="C101" s="9"/>
      <c r="D101" s="9"/>
    </row>
    <row r="102" spans="2:12" hidden="1">
      <c r="B102" s="9" t="str">
        <f>IF(E102="","",COUNT($E$24:$E$452)-COUNT(E103:$E$452))</f>
        <v/>
      </c>
      <c r="C102" s="9"/>
      <c r="D102" s="9"/>
    </row>
    <row r="103" spans="2:12" hidden="1">
      <c r="B103" s="9" t="str">
        <f>IF(E103="","",COUNT($E$24:$E$452)-COUNT(E104:$E$452))</f>
        <v/>
      </c>
      <c r="C103" s="9"/>
      <c r="D103" s="9"/>
    </row>
    <row r="104" spans="2:12" hidden="1">
      <c r="B104" s="9" t="str">
        <f>IF(E104="","",COUNT($E$24:$E$452)-COUNT(E105:$E$452))</f>
        <v/>
      </c>
      <c r="C104" s="9"/>
      <c r="D104" s="9"/>
    </row>
    <row r="105" spans="2:12" hidden="1">
      <c r="B105" s="9" t="str">
        <f>IF(E105="","",COUNT($E$24:$E$452)-COUNT(E106:$E$452))</f>
        <v/>
      </c>
      <c r="C105" s="9"/>
      <c r="D105" s="9"/>
    </row>
    <row r="106" spans="2:12" hidden="1">
      <c r="B106" s="9" t="str">
        <f>IF(E106="","",COUNT($E$24:$E$452)-COUNT(E107:$E$452))</f>
        <v/>
      </c>
      <c r="C106" s="9"/>
      <c r="D106" s="9"/>
    </row>
    <row r="107" spans="2:12" hidden="1">
      <c r="B107" s="9" t="str">
        <f>IF(E107="","",COUNT($E$24:$E$452)-COUNT(E108:$E$452))</f>
        <v/>
      </c>
      <c r="C107" s="9"/>
      <c r="D107" s="9"/>
    </row>
    <row r="108" spans="2:12" hidden="1">
      <c r="B108" s="9" t="str">
        <f>IF(E108="","",COUNT($E$24:$E$452)-COUNT(E109:$E$452))</f>
        <v/>
      </c>
      <c r="C108" s="9"/>
      <c r="D108" s="9"/>
    </row>
    <row r="109" spans="2:12" hidden="1">
      <c r="B109" s="9" t="str">
        <f>IF(E109="","",COUNT($E$24:$E$452)-COUNT(E110:$E$452))</f>
        <v/>
      </c>
      <c r="C109" s="9"/>
      <c r="D109" s="9"/>
    </row>
    <row r="110" spans="2:12" hidden="1">
      <c r="B110" s="9" t="str">
        <f>IF(E110="","",COUNT($E$24:$E$452)-COUNT(E111:$E$452))</f>
        <v/>
      </c>
      <c r="C110" s="9"/>
      <c r="D110" s="9"/>
    </row>
    <row r="111" spans="2:12" hidden="1">
      <c r="B111" s="9" t="str">
        <f>IF(E111="","",COUNT($E$24:$E$452)-COUNT(E112:$E$452))</f>
        <v/>
      </c>
      <c r="C111" s="9"/>
      <c r="D111" s="9"/>
    </row>
    <row r="112" spans="2:12" hidden="1">
      <c r="B112" s="9" t="str">
        <f>IF(E112="","",COUNT($E$24:$E$452)-COUNT(E113:$E$452))</f>
        <v/>
      </c>
      <c r="C112" s="9"/>
      <c r="D112" s="9"/>
    </row>
    <row r="113" spans="2:4" hidden="1">
      <c r="B113" s="9" t="str">
        <f>IF(E113="","",COUNT($E$24:$E$452)-COUNT(E114:$E$452))</f>
        <v/>
      </c>
      <c r="C113" s="9"/>
      <c r="D113" s="9"/>
    </row>
    <row r="114" spans="2:4" hidden="1">
      <c r="B114" s="9" t="str">
        <f>IF(E114="","",COUNT($E$24:$E$452)-COUNT(E115:$E$452))</f>
        <v/>
      </c>
      <c r="C114" s="9"/>
      <c r="D114" s="9"/>
    </row>
    <row r="115" spans="2:4" hidden="1">
      <c r="B115" s="9" t="str">
        <f>IF(E115="","",COUNT($E$24:$E$452)-COUNT(E116:$E$452))</f>
        <v/>
      </c>
      <c r="C115" s="9"/>
      <c r="D115" s="9"/>
    </row>
    <row r="116" spans="2:4" hidden="1">
      <c r="B116" s="9" t="str">
        <f>IF(E116="","",COUNT($E$24:$E$452)-COUNT(E117:$E$452))</f>
        <v/>
      </c>
      <c r="C116" s="9"/>
      <c r="D116" s="9"/>
    </row>
    <row r="117" spans="2:4" hidden="1">
      <c r="B117" s="9" t="str">
        <f>IF(E117="","",COUNT($E$24:$E$452)-COUNT(E118:$E$452))</f>
        <v/>
      </c>
      <c r="C117" s="9"/>
      <c r="D117" s="9"/>
    </row>
    <row r="118" spans="2:4" hidden="1">
      <c r="B118" s="9" t="str">
        <f>IF(E118="","",COUNT($E$24:$E$452)-COUNT(E119:$E$452))</f>
        <v/>
      </c>
      <c r="C118" s="9"/>
      <c r="D118" s="9"/>
    </row>
    <row r="119" spans="2:4" hidden="1">
      <c r="B119" s="9" t="str">
        <f>IF(E119="","",COUNT($E$24:$E$452)-COUNT(E120:$E$452))</f>
        <v/>
      </c>
      <c r="C119" s="9"/>
      <c r="D119" s="9"/>
    </row>
    <row r="120" spans="2:4" hidden="1">
      <c r="B120" s="9" t="str">
        <f>IF(E120="","",COUNT($E$24:$E$452)-COUNT(E121:$E$452))</f>
        <v/>
      </c>
      <c r="C120" s="9"/>
      <c r="D120" s="9"/>
    </row>
    <row r="121" spans="2:4" hidden="1">
      <c r="B121" s="9" t="str">
        <f>IF(E121="","",COUNT($E$24:$E$452)-COUNT(E122:$E$452))</f>
        <v/>
      </c>
      <c r="C121" s="9"/>
      <c r="D121" s="9"/>
    </row>
    <row r="122" spans="2:4" hidden="1">
      <c r="B122" s="9" t="str">
        <f>IF(E122="","",COUNT($E$24:$E$452)-COUNT(E123:$E$452))</f>
        <v/>
      </c>
      <c r="C122" s="9"/>
      <c r="D122" s="9"/>
    </row>
    <row r="123" spans="2:4" hidden="1">
      <c r="B123" s="9" t="str">
        <f>IF(E123="","",COUNT($E$24:$E$452)-COUNT(E124:$E$452))</f>
        <v/>
      </c>
      <c r="C123" s="9"/>
      <c r="D123" s="9"/>
    </row>
    <row r="124" spans="2:4" hidden="1">
      <c r="B124" s="9" t="str">
        <f>IF(E124="","",COUNT($E$24:$E$452)-COUNT(E125:$E$452))</f>
        <v/>
      </c>
      <c r="C124" s="9"/>
      <c r="D124" s="9"/>
    </row>
    <row r="125" spans="2:4" hidden="1">
      <c r="B125" s="9" t="str">
        <f>IF(E125="","",COUNT($E$24:$E$452)-COUNT(E126:$E$452))</f>
        <v/>
      </c>
      <c r="C125" s="9"/>
      <c r="D125" s="9"/>
    </row>
    <row r="126" spans="2:4" hidden="1">
      <c r="B126" s="9" t="str">
        <f>IF(E126="","",COUNT($E$24:$E$452)-COUNT(E127:$E$452))</f>
        <v/>
      </c>
      <c r="C126" s="9"/>
      <c r="D126" s="9"/>
    </row>
    <row r="127" spans="2:4" hidden="1">
      <c r="B127" s="9" t="str">
        <f>IF(E127="","",COUNT($E$24:$E$452)-COUNT(E128:$E$452))</f>
        <v/>
      </c>
      <c r="C127" s="9"/>
      <c r="D127" s="9"/>
    </row>
    <row r="128" spans="2:4" hidden="1">
      <c r="B128" s="9" t="str">
        <f>IF(E128="","",COUNT($E$24:$E$452)-COUNT(E129:$E$452))</f>
        <v/>
      </c>
      <c r="C128" s="9"/>
      <c r="D128" s="9"/>
    </row>
    <row r="129" spans="2:4" hidden="1">
      <c r="B129" s="9" t="str">
        <f>IF(E129="","",COUNT($E$24:$E$452)-COUNT(E130:$E$452))</f>
        <v/>
      </c>
      <c r="C129" s="9"/>
      <c r="D129" s="9"/>
    </row>
    <row r="130" spans="2:4" hidden="1">
      <c r="B130" s="9" t="str">
        <f>IF(E130="","",COUNT($E$24:$E$452)-COUNT(E131:$E$452))</f>
        <v/>
      </c>
      <c r="C130" s="9"/>
      <c r="D130" s="9"/>
    </row>
    <row r="131" spans="2:4" hidden="1">
      <c r="B131" s="9" t="str">
        <f>IF(E131="","",COUNT($E$24:$E$452)-COUNT(E132:$E$452))</f>
        <v/>
      </c>
      <c r="C131" s="9"/>
      <c r="D131" s="9"/>
    </row>
    <row r="132" spans="2:4" hidden="1">
      <c r="B132" s="9" t="str">
        <f>IF(E132="","",COUNT($E$24:$E$452)-COUNT(E133:$E$452))</f>
        <v/>
      </c>
      <c r="C132" s="9"/>
      <c r="D132" s="9"/>
    </row>
    <row r="133" spans="2:4" hidden="1">
      <c r="B133" s="9" t="str">
        <f>IF(E133="","",COUNT($E$24:$E$452)-COUNT(E134:$E$452))</f>
        <v/>
      </c>
      <c r="C133" s="9"/>
      <c r="D133" s="9"/>
    </row>
    <row r="134" spans="2:4" hidden="1">
      <c r="B134" s="9" t="str">
        <f>IF(E134="","",COUNT($E$24:$E$452)-COUNT(E135:$E$452))</f>
        <v/>
      </c>
      <c r="C134" s="9"/>
      <c r="D134" s="9"/>
    </row>
    <row r="135" spans="2:4" hidden="1">
      <c r="B135" s="9" t="str">
        <f>IF(E135="","",COUNT($E$24:$E$452)-COUNT(E136:$E$452))</f>
        <v/>
      </c>
      <c r="C135" s="9"/>
      <c r="D135" s="9"/>
    </row>
    <row r="136" spans="2:4" hidden="1">
      <c r="B136" s="9" t="str">
        <f>IF(E136="","",COUNT($E$24:$E$452)-COUNT(E137:$E$452))</f>
        <v/>
      </c>
      <c r="C136" s="9"/>
      <c r="D136" s="9"/>
    </row>
    <row r="137" spans="2:4" hidden="1">
      <c r="B137" s="9" t="str">
        <f>IF(E137="","",COUNT($E$24:$E$452)-COUNT(E138:$E$452))</f>
        <v/>
      </c>
      <c r="C137" s="9"/>
      <c r="D137" s="9"/>
    </row>
    <row r="138" spans="2:4" hidden="1">
      <c r="B138" s="9" t="str">
        <f>IF(E138="","",COUNT($E$24:$E$452)-COUNT(E139:$E$452))</f>
        <v/>
      </c>
      <c r="C138" s="9"/>
      <c r="D138" s="9"/>
    </row>
    <row r="139" spans="2:4" hidden="1">
      <c r="B139" s="9" t="str">
        <f>IF(E139="","",COUNT($E$24:$E$452)-COUNT(E140:$E$452))</f>
        <v/>
      </c>
      <c r="C139" s="9"/>
      <c r="D139" s="9"/>
    </row>
    <row r="140" spans="2:4" hidden="1">
      <c r="B140" s="9" t="str">
        <f>IF(E140="","",COUNT($E$24:$E$452)-COUNT(E141:$E$452))</f>
        <v/>
      </c>
      <c r="C140" s="9"/>
      <c r="D140" s="9"/>
    </row>
    <row r="141" spans="2:4" hidden="1">
      <c r="B141" s="9" t="str">
        <f>IF(E141="","",COUNT($E$24:$E$452)-COUNT(E142:$E$452))</f>
        <v/>
      </c>
      <c r="C141" s="9"/>
      <c r="D141" s="9"/>
    </row>
    <row r="142" spans="2:4" hidden="1">
      <c r="B142" s="9" t="str">
        <f>IF(E142="","",COUNT($E$24:$E$452)-COUNT(E143:$E$452))</f>
        <v/>
      </c>
      <c r="C142" s="9"/>
      <c r="D142" s="9"/>
    </row>
    <row r="143" spans="2:4" hidden="1">
      <c r="B143" s="9" t="str">
        <f>IF(E143="","",COUNT($E$24:$E$452)-COUNT(E144:$E$452))</f>
        <v/>
      </c>
      <c r="C143" s="9"/>
      <c r="D143" s="9"/>
    </row>
    <row r="144" spans="2:4" hidden="1">
      <c r="B144" s="9" t="str">
        <f>IF(E144="","",COUNT($E$24:$E$452)-COUNT(E145:$E$452))</f>
        <v/>
      </c>
      <c r="C144" s="9"/>
      <c r="D144" s="9"/>
    </row>
    <row r="145" spans="2:4" hidden="1">
      <c r="B145" s="9" t="str">
        <f>IF(E145="","",COUNT($E$24:$E$452)-COUNT(E146:$E$452))</f>
        <v/>
      </c>
      <c r="C145" s="9"/>
      <c r="D145" s="9"/>
    </row>
    <row r="146" spans="2:4" hidden="1">
      <c r="B146" s="9" t="str">
        <f>IF(E146="","",COUNT($E$24:$E$452)-COUNT(E147:$E$452))</f>
        <v/>
      </c>
      <c r="C146" s="9"/>
      <c r="D146" s="9"/>
    </row>
    <row r="147" spans="2:4" hidden="1">
      <c r="B147" s="9" t="str">
        <f>IF(E147="","",COUNT($E$24:$E$452)-COUNT(E148:$E$452))</f>
        <v/>
      </c>
      <c r="C147" s="9"/>
      <c r="D147" s="9"/>
    </row>
    <row r="148" spans="2:4" hidden="1">
      <c r="B148" s="9" t="str">
        <f>IF(E148="","",COUNT($E$24:$E$452)-COUNT(E149:$E$452))</f>
        <v/>
      </c>
      <c r="C148" s="9"/>
      <c r="D148" s="9"/>
    </row>
    <row r="149" spans="2:4" hidden="1">
      <c r="B149" s="9" t="str">
        <f>IF(E149="","",COUNT($E$24:$E$452)-COUNT(E150:$E$452))</f>
        <v/>
      </c>
      <c r="C149" s="9"/>
      <c r="D149" s="9"/>
    </row>
    <row r="150" spans="2:4" hidden="1">
      <c r="B150" s="9" t="str">
        <f>IF(E150="","",COUNT($E$24:$E$452)-COUNT(E151:$E$452))</f>
        <v/>
      </c>
      <c r="C150" s="9"/>
      <c r="D150" s="9"/>
    </row>
    <row r="151" spans="2:4" hidden="1">
      <c r="B151" s="9" t="str">
        <f>IF(E151="","",COUNT($E$24:$E$452)-COUNT(E152:$E$452))</f>
        <v/>
      </c>
      <c r="C151" s="9"/>
      <c r="D151" s="9"/>
    </row>
    <row r="152" spans="2:4" hidden="1">
      <c r="B152" s="9" t="str">
        <f>IF(E152="","",COUNT($E$24:$E$452)-COUNT(E153:$E$452))</f>
        <v/>
      </c>
      <c r="C152" s="9"/>
      <c r="D152" s="9"/>
    </row>
    <row r="153" spans="2:4" hidden="1">
      <c r="B153" s="9" t="str">
        <f>IF(E153="","",COUNT($E$24:$E$452)-COUNT(E154:$E$452))</f>
        <v/>
      </c>
      <c r="C153" s="9"/>
      <c r="D153" s="9"/>
    </row>
    <row r="154" spans="2:4" hidden="1">
      <c r="B154" s="9" t="str">
        <f>IF(E154="","",COUNT($E$24:$E$452)-COUNT(E155:$E$452))</f>
        <v/>
      </c>
      <c r="C154" s="9"/>
      <c r="D154" s="9"/>
    </row>
    <row r="155" spans="2:4" hidden="1">
      <c r="B155" s="9" t="str">
        <f>IF(E155="","",COUNT($E$24:$E$452)-COUNT(E156:$E$452))</f>
        <v/>
      </c>
      <c r="C155" s="9"/>
      <c r="D155" s="9"/>
    </row>
    <row r="156" spans="2:4" hidden="1">
      <c r="B156" s="9" t="str">
        <f>IF(E156="","",COUNT($E$24:$E$452)-COUNT(E157:$E$452))</f>
        <v/>
      </c>
      <c r="C156" s="9"/>
      <c r="D156" s="9"/>
    </row>
    <row r="157" spans="2:4" hidden="1">
      <c r="B157" s="9" t="str">
        <f>IF(E157="","",COUNT($E$24:$E$452)-COUNT(E158:$E$452))</f>
        <v/>
      </c>
      <c r="C157" s="9"/>
      <c r="D157" s="9"/>
    </row>
    <row r="158" spans="2:4" hidden="1">
      <c r="B158" s="9" t="str">
        <f>IF(E158="","",COUNT($E$24:$E$452)-COUNT(E159:$E$452))</f>
        <v/>
      </c>
      <c r="C158" s="9"/>
      <c r="D158" s="9"/>
    </row>
    <row r="159" spans="2:4" hidden="1">
      <c r="B159" s="9" t="str">
        <f>IF(E159="","",COUNT($E$24:$E$452)-COUNT(E160:$E$452))</f>
        <v/>
      </c>
      <c r="C159" s="9"/>
      <c r="D159" s="9"/>
    </row>
    <row r="160" spans="2:4" hidden="1">
      <c r="B160" s="9" t="str">
        <f>IF(E160="","",COUNT($E$24:$E$452)-COUNT(E161:$E$452))</f>
        <v/>
      </c>
      <c r="C160" s="9"/>
      <c r="D160" s="9"/>
    </row>
    <row r="161" spans="2:4" hidden="1">
      <c r="B161" s="9" t="str">
        <f>IF(E161="","",COUNT($E$24:$E$452)-COUNT(E162:$E$452))</f>
        <v/>
      </c>
      <c r="C161" s="9"/>
      <c r="D161" s="9"/>
    </row>
    <row r="162" spans="2:4" hidden="1">
      <c r="B162" s="9" t="str">
        <f>IF(E162="","",COUNT($E$24:$E$452)-COUNT(E163:$E$452))</f>
        <v/>
      </c>
      <c r="C162" s="9"/>
      <c r="D162" s="9"/>
    </row>
    <row r="163" spans="2:4" hidden="1">
      <c r="B163" s="9" t="str">
        <f>IF(E163="","",COUNT($E$24:$E$452)-COUNT(E164:$E$452))</f>
        <v/>
      </c>
      <c r="C163" s="9"/>
      <c r="D163" s="9"/>
    </row>
    <row r="164" spans="2:4" hidden="1">
      <c r="B164" s="9" t="str">
        <f>IF(E164="","",COUNT($E$24:$E$452)-COUNT(E165:$E$452))</f>
        <v/>
      </c>
      <c r="C164" s="9"/>
      <c r="D164" s="9"/>
    </row>
    <row r="165" spans="2:4" hidden="1">
      <c r="B165" s="9" t="str">
        <f>IF(E165="","",COUNT($E$24:$E$452)-COUNT(E166:$E$452))</f>
        <v/>
      </c>
      <c r="C165" s="9"/>
      <c r="D165" s="9"/>
    </row>
    <row r="166" spans="2:4" hidden="1">
      <c r="B166" s="9" t="str">
        <f>IF(E166="","",COUNT($E$24:$E$452)-COUNT(E167:$E$452))</f>
        <v/>
      </c>
      <c r="C166" s="9"/>
      <c r="D166" s="9"/>
    </row>
    <row r="167" spans="2:4" hidden="1">
      <c r="B167" s="9" t="str">
        <f>IF(E167="","",COUNT($E$24:$E$452)-COUNT(E168:$E$452))</f>
        <v/>
      </c>
      <c r="C167" s="9"/>
      <c r="D167" s="9"/>
    </row>
    <row r="168" spans="2:4" hidden="1">
      <c r="B168" s="9" t="str">
        <f>IF(E168="","",COUNT($E$24:$E$452)-COUNT(E169:$E$452))</f>
        <v/>
      </c>
      <c r="C168" s="9"/>
      <c r="D168" s="9"/>
    </row>
    <row r="169" spans="2:4" hidden="1">
      <c r="B169" s="9" t="str">
        <f>IF(E169="","",COUNT($E$24:$E$452)-COUNT(E170:$E$452))</f>
        <v/>
      </c>
      <c r="C169" s="9"/>
      <c r="D169" s="9"/>
    </row>
    <row r="170" spans="2:4" hidden="1">
      <c r="B170" s="9" t="str">
        <f>IF(E170="","",COUNT($E$24:$E$452)-COUNT(E171:$E$452))</f>
        <v/>
      </c>
      <c r="C170" s="9"/>
      <c r="D170" s="9"/>
    </row>
    <row r="171" spans="2:4" hidden="1">
      <c r="B171" s="9" t="str">
        <f>IF(E171="","",COUNT($E$24:$E$452)-COUNT(E172:$E$452))</f>
        <v/>
      </c>
      <c r="C171" s="9"/>
      <c r="D171" s="9"/>
    </row>
    <row r="172" spans="2:4" hidden="1">
      <c r="B172" s="9" t="str">
        <f>IF(E172="","",COUNT($E$24:$E$452)-COUNT(E173:$E$452))</f>
        <v/>
      </c>
      <c r="C172" s="9"/>
      <c r="D172" s="9"/>
    </row>
    <row r="173" spans="2:4" hidden="1">
      <c r="B173" s="9" t="str">
        <f>IF(E173="","",COUNT($E$24:$E$452)-COUNT(E174:$E$452))</f>
        <v/>
      </c>
      <c r="C173" s="9"/>
      <c r="D173" s="9"/>
    </row>
    <row r="174" spans="2:4" hidden="1">
      <c r="B174" s="9" t="str">
        <f>IF(E174="","",COUNT($E$24:$E$452)-COUNT(E175:$E$452))</f>
        <v/>
      </c>
      <c r="C174" s="9"/>
      <c r="D174" s="9"/>
    </row>
    <row r="175" spans="2:4" hidden="1">
      <c r="B175" s="9" t="str">
        <f>IF(E175="","",COUNT($E$24:$E$452)-COUNT(E176:$E$452))</f>
        <v/>
      </c>
      <c r="C175" s="9"/>
      <c r="D175" s="9"/>
    </row>
    <row r="176" spans="2:4" hidden="1">
      <c r="B176" s="9" t="str">
        <f>IF(E176="","",COUNT($E$24:$E$452)-COUNT(E177:$E$452))</f>
        <v/>
      </c>
      <c r="C176" s="9"/>
      <c r="D176" s="9"/>
    </row>
    <row r="177" spans="2:4" hidden="1">
      <c r="B177" s="9" t="str">
        <f>IF(E177="","",COUNT($E$24:$E$452)-COUNT(E178:$E$452))</f>
        <v/>
      </c>
      <c r="C177" s="9"/>
      <c r="D177" s="9"/>
    </row>
    <row r="178" spans="2:4" hidden="1">
      <c r="B178" s="9" t="str">
        <f>IF(E178="","",COUNT($E$24:$E$452)-COUNT(E179:$E$452))</f>
        <v/>
      </c>
      <c r="C178" s="9"/>
      <c r="D178" s="9"/>
    </row>
    <row r="179" spans="2:4" hidden="1">
      <c r="B179" s="9" t="str">
        <f>IF(E179="","",COUNT($E$24:$E$452)-COUNT(E180:$E$452))</f>
        <v/>
      </c>
      <c r="C179" s="9"/>
      <c r="D179" s="9"/>
    </row>
    <row r="180" spans="2:4" hidden="1">
      <c r="B180" s="9" t="str">
        <f>IF(E180="","",COUNT($E$24:$E$452)-COUNT(E181:$E$452))</f>
        <v/>
      </c>
      <c r="C180" s="9"/>
      <c r="D180" s="9"/>
    </row>
    <row r="181" spans="2:4" hidden="1">
      <c r="B181" s="9" t="str">
        <f>IF(E181="","",COUNT($E$24:$E$452)-COUNT(E182:$E$452))</f>
        <v/>
      </c>
      <c r="C181" s="9"/>
      <c r="D181" s="9"/>
    </row>
    <row r="182" spans="2:4" hidden="1">
      <c r="B182" s="9" t="str">
        <f>IF(E182="","",COUNT($E$24:$E$452)-COUNT(E183:$E$452))</f>
        <v/>
      </c>
      <c r="C182" s="9"/>
      <c r="D182" s="9"/>
    </row>
    <row r="183" spans="2:4" hidden="1">
      <c r="B183" s="9" t="str">
        <f>IF(E183="","",COUNT($E$24:$E$452)-COUNT(E184:$E$452))</f>
        <v/>
      </c>
      <c r="C183" s="9"/>
      <c r="D183" s="9"/>
    </row>
    <row r="184" spans="2:4" hidden="1">
      <c r="B184" s="9" t="str">
        <f>IF(E184="","",COUNT($E$24:$E$452)-COUNT(E185:$E$452))</f>
        <v/>
      </c>
      <c r="C184" s="9"/>
      <c r="D184" s="9"/>
    </row>
    <row r="185" spans="2:4" hidden="1">
      <c r="B185" s="9" t="str">
        <f>IF(E185="","",COUNT($E$24:$E$452)-COUNT(E186:$E$452))</f>
        <v/>
      </c>
      <c r="C185" s="9"/>
      <c r="D185" s="9"/>
    </row>
    <row r="186" spans="2:4" hidden="1">
      <c r="B186" s="9" t="str">
        <f>IF(E186="","",COUNT($E$24:$E$452)-COUNT(E187:$E$452))</f>
        <v/>
      </c>
      <c r="C186" s="9"/>
      <c r="D186" s="9"/>
    </row>
    <row r="187" spans="2:4" hidden="1">
      <c r="B187" s="9" t="str">
        <f>IF(E187="","",COUNT($E$24:$E$452)-COUNT(E188:$E$452))</f>
        <v/>
      </c>
      <c r="C187" s="9"/>
      <c r="D187" s="9"/>
    </row>
    <row r="188" spans="2:4" hidden="1">
      <c r="B188" s="9" t="str">
        <f>IF(E188="","",COUNT($E$24:$E$452)-COUNT(E189:$E$452))</f>
        <v/>
      </c>
      <c r="C188" s="9"/>
      <c r="D188" s="9"/>
    </row>
    <row r="189" spans="2:4" hidden="1">
      <c r="B189" s="9" t="str">
        <f>IF(E189="","",COUNT($E$24:$E$452)-COUNT(E190:$E$452))</f>
        <v/>
      </c>
      <c r="C189" s="9"/>
      <c r="D189" s="9"/>
    </row>
    <row r="190" spans="2:4" hidden="1">
      <c r="B190" s="9" t="str">
        <f>IF(E190="","",COUNT($E$24:$E$452)-COUNT(E191:$E$452))</f>
        <v/>
      </c>
      <c r="C190" s="9"/>
      <c r="D190" s="9"/>
    </row>
    <row r="191" spans="2:4" hidden="1">
      <c r="B191" s="9" t="str">
        <f>IF(E191="","",COUNT($E$24:$E$452)-COUNT(E192:$E$452))</f>
        <v/>
      </c>
      <c r="C191" s="9"/>
      <c r="D191" s="9"/>
    </row>
    <row r="192" spans="2:4" hidden="1">
      <c r="B192" s="9" t="str">
        <f>IF(E192="","",COUNT($E$24:$E$452)-COUNT(E193:$E$452))</f>
        <v/>
      </c>
      <c r="C192" s="9"/>
      <c r="D192" s="9"/>
    </row>
    <row r="193" spans="2:4" hidden="1">
      <c r="B193" s="9" t="str">
        <f>IF(E193="","",COUNT($E$24:$E$452)-COUNT(E194:$E$452))</f>
        <v/>
      </c>
      <c r="C193" s="9"/>
      <c r="D193" s="9"/>
    </row>
    <row r="194" spans="2:4" hidden="1">
      <c r="B194" s="9" t="str">
        <f>IF(E194="","",COUNT($E$24:$E$452)-COUNT(E195:$E$452))</f>
        <v/>
      </c>
      <c r="C194" s="9"/>
      <c r="D194" s="9"/>
    </row>
    <row r="195" spans="2:4" hidden="1">
      <c r="B195" s="9" t="str">
        <f>IF(E195="","",COUNT($E$24:$E$452)-COUNT(E196:$E$452))</f>
        <v/>
      </c>
      <c r="C195" s="9"/>
      <c r="D195" s="9"/>
    </row>
    <row r="196" spans="2:4" hidden="1">
      <c r="B196" s="9" t="str">
        <f>IF(E196="","",COUNT($E$24:$E$452)-COUNT(E197:$E$452))</f>
        <v/>
      </c>
      <c r="C196" s="9"/>
      <c r="D196" s="9"/>
    </row>
    <row r="197" spans="2:4" hidden="1">
      <c r="B197" s="9" t="str">
        <f>IF(E197="","",COUNT($E$24:$E$452)-COUNT(E198:$E$452))</f>
        <v/>
      </c>
      <c r="C197" s="9"/>
      <c r="D197" s="9"/>
    </row>
    <row r="198" spans="2:4" hidden="1">
      <c r="B198" s="9" t="str">
        <f>IF(E198="","",COUNT($E$24:$E$452)-COUNT(E199:$E$452))</f>
        <v/>
      </c>
      <c r="C198" s="9"/>
      <c r="D198" s="9"/>
    </row>
    <row r="199" spans="2:4" hidden="1">
      <c r="B199" s="9" t="str">
        <f>IF(E199="","",COUNT($E$24:$E$452)-COUNT(E200:$E$452))</f>
        <v/>
      </c>
      <c r="C199" s="9"/>
      <c r="D199" s="9"/>
    </row>
    <row r="200" spans="2:4" hidden="1">
      <c r="B200" s="9" t="str">
        <f>IF(E200="","",COUNT($E$24:$E$452)-COUNT(E201:$E$452))</f>
        <v/>
      </c>
      <c r="C200" s="9"/>
      <c r="D200" s="9"/>
    </row>
    <row r="201" spans="2:4" hidden="1">
      <c r="B201" s="9" t="str">
        <f>IF(E201="","",COUNT($E$24:$E$452)-COUNT(E202:$E$452))</f>
        <v/>
      </c>
      <c r="C201" s="9"/>
      <c r="D201" s="9"/>
    </row>
    <row r="202" spans="2:4" hidden="1">
      <c r="B202" s="9" t="str">
        <f>IF(E202="","",COUNT($E$24:$E$452)-COUNT(E203:$E$452))</f>
        <v/>
      </c>
      <c r="C202" s="9"/>
      <c r="D202" s="9"/>
    </row>
    <row r="203" spans="2:4" hidden="1">
      <c r="B203" s="9" t="str">
        <f>IF(E203="","",COUNT($E$24:$E$452)-COUNT(E204:$E$452))</f>
        <v/>
      </c>
      <c r="C203" s="9"/>
      <c r="D203" s="9"/>
    </row>
    <row r="204" spans="2:4" hidden="1">
      <c r="B204" s="9" t="str">
        <f>IF(E204="","",COUNT($E$24:$E$452)-COUNT(E205:$E$452))</f>
        <v/>
      </c>
      <c r="C204" s="9"/>
      <c r="D204" s="9"/>
    </row>
    <row r="205" spans="2:4" hidden="1">
      <c r="B205" s="9" t="str">
        <f>IF(E205="","",COUNT($E$24:$E$452)-COUNT(E206:$E$452))</f>
        <v/>
      </c>
      <c r="C205" s="9"/>
      <c r="D205" s="9"/>
    </row>
    <row r="206" spans="2:4" hidden="1">
      <c r="B206" s="9" t="str">
        <f>IF(E206="","",COUNT($E$24:$E$452)-COUNT(E207:$E$452))</f>
        <v/>
      </c>
      <c r="C206" s="9"/>
      <c r="D206" s="9"/>
    </row>
    <row r="207" spans="2:4" hidden="1">
      <c r="B207" s="9" t="str">
        <f>IF(E207="","",COUNT($E$24:$E$452)-COUNT(E208:$E$452))</f>
        <v/>
      </c>
      <c r="C207" s="9"/>
      <c r="D207" s="9"/>
    </row>
    <row r="208" spans="2:4" hidden="1">
      <c r="B208" s="9" t="str">
        <f>IF(E208="","",COUNT($E$24:$E$452)-COUNT(E209:$E$452))</f>
        <v/>
      </c>
      <c r="C208" s="9"/>
      <c r="D208" s="9"/>
    </row>
    <row r="209" spans="2:4" hidden="1">
      <c r="B209" s="9" t="str">
        <f>IF(E209="","",COUNT($E$24:$E$452)-COUNT(E210:$E$452))</f>
        <v/>
      </c>
      <c r="C209" s="9"/>
      <c r="D209" s="9"/>
    </row>
    <row r="210" spans="2:4" hidden="1">
      <c r="B210" s="9" t="str">
        <f>IF(E210="","",COUNT($E$24:$E$452)-COUNT(E211:$E$452))</f>
        <v/>
      </c>
      <c r="C210" s="9"/>
      <c r="D210" s="9"/>
    </row>
    <row r="211" spans="2:4" hidden="1">
      <c r="B211" s="9" t="str">
        <f>IF(E211="","",COUNT($E$24:$E$452)-COUNT(E212:$E$452))</f>
        <v/>
      </c>
      <c r="C211" s="9"/>
      <c r="D211" s="9"/>
    </row>
    <row r="212" spans="2:4" hidden="1">
      <c r="B212" s="9" t="str">
        <f>IF(E212="","",COUNT($E$24:$E$452)-COUNT(E213:$E$452))</f>
        <v/>
      </c>
      <c r="C212" s="9"/>
      <c r="D212" s="9"/>
    </row>
    <row r="213" spans="2:4" hidden="1">
      <c r="B213" s="9" t="str">
        <f>IF(E213="","",COUNT($E$24:$E$452)-COUNT(E214:$E$452))</f>
        <v/>
      </c>
      <c r="C213" s="9"/>
      <c r="D213" s="9"/>
    </row>
    <row r="214" spans="2:4" hidden="1">
      <c r="B214" s="9" t="str">
        <f>IF(E214="","",COUNT($E$24:$E$452)-COUNT(E215:$E$452))</f>
        <v/>
      </c>
      <c r="C214" s="9"/>
      <c r="D214" s="9"/>
    </row>
    <row r="215" spans="2:4" hidden="1">
      <c r="B215" s="9" t="str">
        <f>IF(E215="","",COUNT($E$24:$E$452)-COUNT(E216:$E$452))</f>
        <v/>
      </c>
      <c r="C215" s="9"/>
      <c r="D215" s="9"/>
    </row>
    <row r="216" spans="2:4" hidden="1">
      <c r="B216" s="9" t="str">
        <f>IF(E216="","",COUNT($E$24:$E$452)-COUNT(E217:$E$452))</f>
        <v/>
      </c>
      <c r="C216" s="9"/>
      <c r="D216" s="9"/>
    </row>
    <row r="217" spans="2:4" hidden="1">
      <c r="B217" s="9" t="str">
        <f>IF(E217="","",COUNT($E$24:$E$452)-COUNT(E218:$E$452))</f>
        <v/>
      </c>
      <c r="C217" s="9"/>
      <c r="D217" s="9"/>
    </row>
    <row r="218" spans="2:4" hidden="1">
      <c r="B218" s="9" t="str">
        <f>IF(E218="","",COUNT($E$24:$E$452)-COUNT(E219:$E$452))</f>
        <v/>
      </c>
      <c r="C218" s="9"/>
      <c r="D218" s="9"/>
    </row>
    <row r="219" spans="2:4" hidden="1">
      <c r="B219" s="9" t="str">
        <f>IF(E219="","",COUNT($E$24:$E$452)-COUNT(E220:$E$452))</f>
        <v/>
      </c>
      <c r="C219" s="9"/>
      <c r="D219" s="9"/>
    </row>
    <row r="220" spans="2:4" hidden="1">
      <c r="B220" s="9" t="str">
        <f>IF(E220="","",COUNT($E$24:$E$452)-COUNT(E221:$E$452))</f>
        <v/>
      </c>
      <c r="C220" s="9"/>
      <c r="D220" s="9"/>
    </row>
    <row r="221" spans="2:4" hidden="1">
      <c r="B221" s="9" t="str">
        <f>IF(E221="","",COUNT($E$24:$E$452)-COUNT(E222:$E$452))</f>
        <v/>
      </c>
      <c r="C221" s="9"/>
      <c r="D221" s="9"/>
    </row>
    <row r="222" spans="2:4" hidden="1">
      <c r="B222" s="9" t="str">
        <f>IF(E222="","",COUNT($E$24:$E$452)-COUNT(E223:$E$452))</f>
        <v/>
      </c>
      <c r="C222" s="9"/>
      <c r="D222" s="9"/>
    </row>
    <row r="223" spans="2:4" hidden="1">
      <c r="B223" s="9" t="str">
        <f>IF(E223="","",COUNT($E$24:$E$452)-COUNT(E224:$E$452))</f>
        <v/>
      </c>
      <c r="C223" s="9"/>
      <c r="D223" s="9"/>
    </row>
    <row r="224" spans="2:4" hidden="1">
      <c r="B224" s="9" t="str">
        <f>IF(E224="","",COUNT($E$24:$E$452)-COUNT(E225:$E$452))</f>
        <v/>
      </c>
      <c r="C224" s="9"/>
      <c r="D224" s="9"/>
    </row>
    <row r="225" spans="2:4" hidden="1">
      <c r="B225" s="9" t="str">
        <f>IF(E225="","",COUNT($E$24:$E$452)-COUNT(E226:$E$452))</f>
        <v/>
      </c>
      <c r="C225" s="9"/>
      <c r="D225" s="9"/>
    </row>
    <row r="226" spans="2:4" hidden="1">
      <c r="B226" s="9" t="str">
        <f>IF(E226="","",COUNT($E$24:$E$452)-COUNT(E227:$E$452))</f>
        <v/>
      </c>
      <c r="C226" s="9"/>
      <c r="D226" s="9"/>
    </row>
    <row r="227" spans="2:4" hidden="1">
      <c r="B227" s="9" t="str">
        <f>IF(E227="","",COUNT($E$24:$E$452)-COUNT(E228:$E$452))</f>
        <v/>
      </c>
      <c r="C227" s="9"/>
      <c r="D227" s="9"/>
    </row>
    <row r="228" spans="2:4" hidden="1">
      <c r="B228" s="9" t="str">
        <f>IF(E228="","",COUNT($E$24:$E$452)-COUNT(E229:$E$452))</f>
        <v/>
      </c>
      <c r="C228" s="9"/>
      <c r="D228" s="9"/>
    </row>
    <row r="229" spans="2:4" hidden="1">
      <c r="B229" s="9" t="str">
        <f>IF(E229="","",COUNT($E$24:$E$452)-COUNT(E230:$E$452))</f>
        <v/>
      </c>
      <c r="C229" s="9"/>
      <c r="D229" s="9"/>
    </row>
    <row r="230" spans="2:4" hidden="1">
      <c r="B230" s="9" t="str">
        <f>IF(E230="","",COUNT($E$24:$E$452)-COUNT(E231:$E$452))</f>
        <v/>
      </c>
      <c r="C230" s="9"/>
      <c r="D230" s="9"/>
    </row>
    <row r="231" spans="2:4" hidden="1">
      <c r="B231" s="9" t="str">
        <f>IF(E231="","",COUNT($E$24:$E$452)-COUNT(E232:$E$452))</f>
        <v/>
      </c>
      <c r="C231" s="9"/>
      <c r="D231" s="9"/>
    </row>
    <row r="232" spans="2:4" hidden="1">
      <c r="B232" s="9" t="str">
        <f>IF(E232="","",COUNT($E$24:$E$452)-COUNT(E233:$E$452))</f>
        <v/>
      </c>
      <c r="C232" s="9"/>
      <c r="D232" s="9"/>
    </row>
    <row r="233" spans="2:4" hidden="1">
      <c r="B233" s="9" t="str">
        <f>IF(E233="","",COUNT($E$24:$E$452)-COUNT(E234:$E$452))</f>
        <v/>
      </c>
      <c r="C233" s="9"/>
      <c r="D233" s="9"/>
    </row>
    <row r="234" spans="2:4" hidden="1">
      <c r="B234" s="9" t="str">
        <f>IF(E234="","",COUNT($E$24:$E$452)-COUNT(E235:$E$452))</f>
        <v/>
      </c>
      <c r="C234" s="9"/>
      <c r="D234" s="9"/>
    </row>
    <row r="235" spans="2:4" hidden="1">
      <c r="B235" s="9" t="str">
        <f>IF(E235="","",COUNT($E$24:$E$452)-COUNT(E236:$E$452))</f>
        <v/>
      </c>
      <c r="C235" s="9"/>
      <c r="D235" s="9"/>
    </row>
    <row r="236" spans="2:4" hidden="1">
      <c r="B236" s="9" t="str">
        <f>IF(E236="","",COUNT($E$24:$E$452)-COUNT(E237:$E$452))</f>
        <v/>
      </c>
      <c r="C236" s="9"/>
      <c r="D236" s="9"/>
    </row>
    <row r="237" spans="2:4" hidden="1">
      <c r="B237" s="9" t="str">
        <f>IF(E237="","",COUNT($E$24:$E$452)-COUNT(E238:$E$452))</f>
        <v/>
      </c>
      <c r="C237" s="9"/>
      <c r="D237" s="9"/>
    </row>
    <row r="238" spans="2:4" hidden="1">
      <c r="B238" s="9" t="str">
        <f>IF(E238="","",COUNT($E$24:$E$452)-COUNT(E239:$E$452))</f>
        <v/>
      </c>
      <c r="C238" s="9"/>
      <c r="D238" s="9"/>
    </row>
    <row r="239" spans="2:4" hidden="1">
      <c r="B239" s="9" t="str">
        <f>IF(E239="","",COUNT($E$24:$E$452)-COUNT(E240:$E$452))</f>
        <v/>
      </c>
      <c r="C239" s="9"/>
      <c r="D239" s="9"/>
    </row>
    <row r="240" spans="2:4" hidden="1">
      <c r="B240" s="9" t="str">
        <f>IF(E240="","",COUNT($E$24:$E$452)-COUNT(E241:$E$452))</f>
        <v/>
      </c>
      <c r="C240" s="9"/>
      <c r="D240" s="9"/>
    </row>
    <row r="241" spans="2:4" hidden="1">
      <c r="B241" s="9" t="str">
        <f>IF(E241="","",COUNT($E$24:$E$452)-COUNT(E242:$E$452))</f>
        <v/>
      </c>
      <c r="C241" s="9"/>
      <c r="D241" s="9"/>
    </row>
    <row r="242" spans="2:4" hidden="1">
      <c r="B242" s="9" t="str">
        <f>IF(E242="","",COUNT($E$24:$E$452)-COUNT(E243:$E$452))</f>
        <v/>
      </c>
      <c r="C242" s="9"/>
      <c r="D242" s="9"/>
    </row>
    <row r="243" spans="2:4" hidden="1">
      <c r="B243" s="9" t="str">
        <f>IF(E243="","",COUNT($E$24:$E$452)-COUNT(E244:$E$452))</f>
        <v/>
      </c>
      <c r="C243" s="9"/>
      <c r="D243" s="9"/>
    </row>
    <row r="244" spans="2:4" hidden="1">
      <c r="B244" s="9" t="str">
        <f>IF(E244="","",COUNT($E$24:$E$452)-COUNT(E245:$E$452))</f>
        <v/>
      </c>
      <c r="C244" s="9"/>
      <c r="D244" s="9"/>
    </row>
    <row r="245" spans="2:4" hidden="1">
      <c r="B245" s="9" t="str">
        <f>IF(E245="","",COUNT($E$24:$E$452)-COUNT(E246:$E$452))</f>
        <v/>
      </c>
      <c r="C245" s="9"/>
      <c r="D245" s="9"/>
    </row>
    <row r="246" spans="2:4" hidden="1">
      <c r="B246" s="9" t="str">
        <f>IF(E246="","",COUNT($E$24:$E$452)-COUNT(E247:$E$452))</f>
        <v/>
      </c>
      <c r="C246" s="9"/>
      <c r="D246" s="9"/>
    </row>
    <row r="247" spans="2:4" hidden="1">
      <c r="B247" s="9" t="str">
        <f>IF(E247="","",COUNT($E$24:$E$452)-COUNT(E248:$E$452))</f>
        <v/>
      </c>
      <c r="C247" s="9"/>
      <c r="D247" s="9"/>
    </row>
    <row r="248" spans="2:4" hidden="1">
      <c r="B248" s="9" t="str">
        <f>IF(E248="","",COUNT($E$24:$E$452)-COUNT(E249:$E$452))</f>
        <v/>
      </c>
      <c r="C248" s="9"/>
      <c r="D248" s="9"/>
    </row>
    <row r="249" spans="2:4" hidden="1">
      <c r="B249" s="9" t="str">
        <f>IF(E249="","",COUNT($E$24:$E$452)-COUNT(E250:$E$452))</f>
        <v/>
      </c>
      <c r="C249" s="9"/>
      <c r="D249" s="9"/>
    </row>
    <row r="250" spans="2:4" hidden="1">
      <c r="B250" s="9" t="str">
        <f>IF(E250="","",COUNT($E$24:$E$452)-COUNT(E251:$E$452))</f>
        <v/>
      </c>
      <c r="C250" s="9"/>
      <c r="D250" s="9"/>
    </row>
    <row r="251" spans="2:4" hidden="1">
      <c r="B251" s="9" t="str">
        <f>IF(E251="","",COUNT($E$24:$E$452)-COUNT(E252:$E$452))</f>
        <v/>
      </c>
      <c r="C251" s="9"/>
      <c r="D251" s="9"/>
    </row>
    <row r="252" spans="2:4" hidden="1">
      <c r="B252" s="9" t="str">
        <f>IF(E252="","",COUNT($E$24:$E$452)-COUNT(E253:$E$452))</f>
        <v/>
      </c>
      <c r="C252" s="9"/>
      <c r="D252" s="9"/>
    </row>
    <row r="253" spans="2:4" hidden="1">
      <c r="B253" s="9" t="str">
        <f>IF(E253="","",COUNT($E$24:$E$452)-COUNT(E254:$E$452))</f>
        <v/>
      </c>
      <c r="C253" s="9"/>
      <c r="D253" s="9"/>
    </row>
    <row r="254" spans="2:4" hidden="1">
      <c r="B254" s="9" t="str">
        <f>IF(E254="","",COUNT($E$24:$E$452)-COUNT(E255:$E$452))</f>
        <v/>
      </c>
      <c r="C254" s="9"/>
      <c r="D254" s="9"/>
    </row>
    <row r="255" spans="2:4" hidden="1">
      <c r="B255" s="9" t="str">
        <f>IF(E255="","",COUNT($E$24:$E$452)-COUNT(E256:$E$452))</f>
        <v/>
      </c>
      <c r="C255" s="9"/>
      <c r="D255" s="9"/>
    </row>
    <row r="256" spans="2:4" hidden="1">
      <c r="B256" s="9" t="str">
        <f>IF(E256="","",COUNT($E$24:$E$452)-COUNT(E257:$E$452))</f>
        <v/>
      </c>
      <c r="C256" s="9"/>
      <c r="D256" s="9"/>
    </row>
    <row r="257" spans="2:4" hidden="1">
      <c r="B257" s="9" t="str">
        <f>IF(E257="","",COUNT($E$24:$E$452)-COUNT(E258:$E$452))</f>
        <v/>
      </c>
      <c r="C257" s="9"/>
      <c r="D257" s="9"/>
    </row>
    <row r="258" spans="2:4" hidden="1">
      <c r="B258" s="9" t="str">
        <f>IF(E258="","",COUNT($E$24:$E$452)-COUNT(E259:$E$452))</f>
        <v/>
      </c>
      <c r="C258" s="9"/>
      <c r="D258" s="9"/>
    </row>
    <row r="259" spans="2:4" hidden="1">
      <c r="B259" s="9" t="str">
        <f>IF(E259="","",COUNT($E$24:$E$452)-COUNT(E260:$E$452))</f>
        <v/>
      </c>
      <c r="C259" s="9"/>
      <c r="D259" s="9"/>
    </row>
    <row r="260" spans="2:4" hidden="1">
      <c r="B260" s="9" t="str">
        <f>IF(E260="","",COUNT($E$24:$E$452)-COUNT(E261:$E$452))</f>
        <v/>
      </c>
      <c r="C260" s="9"/>
      <c r="D260" s="9"/>
    </row>
    <row r="261" spans="2:4" hidden="1">
      <c r="B261" s="9" t="str">
        <f>IF(E261="","",COUNT($E$24:$E$452)-COUNT(E262:$E$452))</f>
        <v/>
      </c>
      <c r="C261" s="9"/>
      <c r="D261" s="9"/>
    </row>
    <row r="262" spans="2:4" hidden="1">
      <c r="B262" s="9" t="str">
        <f>IF(E262="","",COUNT($E$24:$E$452)-COUNT(E263:$E$452))</f>
        <v/>
      </c>
      <c r="C262" s="9"/>
      <c r="D262" s="9"/>
    </row>
    <row r="263" spans="2:4" hidden="1">
      <c r="B263" s="9" t="str">
        <f>IF(E263="","",COUNT($E$24:$E$452)-COUNT(E264:$E$452))</f>
        <v/>
      </c>
      <c r="C263" s="9"/>
      <c r="D263" s="9"/>
    </row>
    <row r="264" spans="2:4" hidden="1">
      <c r="B264" s="9" t="str">
        <f>IF(E264="","",COUNT($E$24:$E$452)-COUNT(E265:$E$452))</f>
        <v/>
      </c>
      <c r="C264" s="9"/>
      <c r="D264" s="9"/>
    </row>
    <row r="265" spans="2:4" hidden="1">
      <c r="B265" s="9" t="str">
        <f>IF(E265="","",COUNT($E$24:$E$452)-COUNT(E266:$E$452))</f>
        <v/>
      </c>
      <c r="C265" s="9"/>
      <c r="D265" s="9"/>
    </row>
    <row r="266" spans="2:4" hidden="1">
      <c r="B266" s="9" t="str">
        <f>IF(E266="","",COUNT($E$24:$E$452)-COUNT(E267:$E$452))</f>
        <v/>
      </c>
      <c r="C266" s="9"/>
      <c r="D266" s="9"/>
    </row>
    <row r="267" spans="2:4" hidden="1">
      <c r="B267" s="9" t="str">
        <f>IF(E267="","",COUNT($E$24:$E$452)-COUNT(E268:$E$452))</f>
        <v/>
      </c>
      <c r="C267" s="9"/>
      <c r="D267" s="9"/>
    </row>
    <row r="268" spans="2:4" hidden="1">
      <c r="B268" s="9" t="str">
        <f>IF(E268="","",COUNT($E$24:$E$452)-COUNT(E269:$E$452))</f>
        <v/>
      </c>
      <c r="C268" s="9"/>
      <c r="D268" s="9"/>
    </row>
    <row r="269" spans="2:4" hidden="1">
      <c r="B269" s="9" t="str">
        <f>IF(E269="","",COUNT($E$24:$E$452)-COUNT(E270:$E$452))</f>
        <v/>
      </c>
      <c r="C269" s="9"/>
      <c r="D269" s="9"/>
    </row>
    <row r="270" spans="2:4" hidden="1">
      <c r="B270" s="9" t="str">
        <f>IF(E270="","",COUNT($E$24:$E$452)-COUNT(E271:$E$452))</f>
        <v/>
      </c>
      <c r="C270" s="9"/>
      <c r="D270" s="9"/>
    </row>
    <row r="271" spans="2:4" hidden="1">
      <c r="B271" s="9" t="str">
        <f>IF(E271="","",COUNT($E$24:$E$452)-COUNT(E272:$E$452))</f>
        <v/>
      </c>
      <c r="C271" s="9"/>
      <c r="D271" s="9"/>
    </row>
    <row r="272" spans="2:4" hidden="1">
      <c r="B272" s="9" t="str">
        <f>IF(E272="","",COUNT($E$24:$E$452)-COUNT(E273:$E$452))</f>
        <v/>
      </c>
      <c r="C272" s="9"/>
      <c r="D272" s="9"/>
    </row>
    <row r="273" spans="2:4" hidden="1">
      <c r="B273" s="9" t="str">
        <f>IF(E273="","",COUNT($E$24:$E$452)-COUNT(E274:$E$452))</f>
        <v/>
      </c>
      <c r="C273" s="9"/>
      <c r="D273" s="9"/>
    </row>
    <row r="274" spans="2:4" hidden="1">
      <c r="B274" s="9" t="str">
        <f>IF(E274="","",COUNT($E$24:$E$452)-COUNT(E275:$E$452))</f>
        <v/>
      </c>
      <c r="C274" s="9"/>
      <c r="D274" s="9"/>
    </row>
    <row r="275" spans="2:4" hidden="1">
      <c r="B275" s="9" t="str">
        <f>IF(E275="","",COUNT($E$24:$E$452)-COUNT(E276:$E$452))</f>
        <v/>
      </c>
      <c r="C275" s="9"/>
      <c r="D275" s="9"/>
    </row>
    <row r="276" spans="2:4" hidden="1">
      <c r="B276" s="9" t="str">
        <f>IF(E276="","",COUNT($E$24:$E$452)-COUNT(E277:$E$452))</f>
        <v/>
      </c>
      <c r="C276" s="9"/>
      <c r="D276" s="9"/>
    </row>
    <row r="277" spans="2:4" hidden="1">
      <c r="B277" s="9" t="str">
        <f>IF(E277="","",COUNT($E$24:$E$452)-COUNT(E278:$E$452))</f>
        <v/>
      </c>
      <c r="C277" s="9"/>
      <c r="D277" s="9"/>
    </row>
    <row r="278" spans="2:4" hidden="1">
      <c r="B278" s="9" t="str">
        <f>IF(E278="","",COUNT($E$24:$E$452)-COUNT(E279:$E$452))</f>
        <v/>
      </c>
      <c r="C278" s="9"/>
      <c r="D278" s="9"/>
    </row>
    <row r="279" spans="2:4" hidden="1">
      <c r="B279" s="9" t="str">
        <f>IF(E279="","",COUNT($E$24:$E$452)-COUNT(E280:$E$452))</f>
        <v/>
      </c>
      <c r="C279" s="9"/>
      <c r="D279" s="9"/>
    </row>
    <row r="280" spans="2:4" hidden="1">
      <c r="B280" s="9" t="str">
        <f>IF(E280="","",COUNT($E$24:$E$452)-COUNT(E281:$E$452))</f>
        <v/>
      </c>
      <c r="C280" s="9"/>
      <c r="D280" s="9"/>
    </row>
    <row r="281" spans="2:4" hidden="1">
      <c r="B281" s="9" t="str">
        <f>IF(E281="","",COUNT($E$24:$E$452)-COUNT(E282:$E$452))</f>
        <v/>
      </c>
      <c r="C281" s="9"/>
      <c r="D281" s="9"/>
    </row>
    <row r="282" spans="2:4" hidden="1">
      <c r="B282" s="9" t="str">
        <f>IF(E282="","",COUNT($E$24:$E$452)-COUNT(E283:$E$452))</f>
        <v/>
      </c>
      <c r="C282" s="9"/>
      <c r="D282" s="9"/>
    </row>
    <row r="283" spans="2:4" hidden="1">
      <c r="B283" s="9" t="str">
        <f>IF(E283="","",COUNT($E$24:$E$452)-COUNT(E284:$E$452))</f>
        <v/>
      </c>
      <c r="C283" s="9"/>
      <c r="D283" s="9"/>
    </row>
    <row r="284" spans="2:4" hidden="1">
      <c r="B284" s="9" t="str">
        <f>IF(E284="","",COUNT($E$24:$E$452)-COUNT(E285:$E$452))</f>
        <v/>
      </c>
      <c r="C284" s="9"/>
      <c r="D284" s="9"/>
    </row>
    <row r="285" spans="2:4" hidden="1">
      <c r="B285" s="9" t="str">
        <f>IF(E285="","",COUNT($E$24:$E$452)-COUNT(E286:$E$452))</f>
        <v/>
      </c>
      <c r="C285" s="9"/>
      <c r="D285" s="9"/>
    </row>
    <row r="286" spans="2:4" hidden="1">
      <c r="B286" s="9" t="str">
        <f>IF(E286="","",COUNT($E$24:$E$452)-COUNT(E287:$E$452))</f>
        <v/>
      </c>
      <c r="C286" s="9"/>
      <c r="D286" s="9"/>
    </row>
    <row r="287" spans="2:4" hidden="1">
      <c r="B287" s="9" t="str">
        <f>IF(E287="","",COUNT($E$24:$E$452)-COUNT(E288:$E$452))</f>
        <v/>
      </c>
      <c r="C287" s="9"/>
      <c r="D287" s="9"/>
    </row>
    <row r="288" spans="2:4" hidden="1">
      <c r="B288" s="9" t="str">
        <f>IF(E288="","",COUNT($E$24:$E$452)-COUNT(E289:$E$452))</f>
        <v/>
      </c>
      <c r="C288" s="9"/>
      <c r="D288" s="9"/>
    </row>
    <row r="289" spans="2:4" hidden="1">
      <c r="B289" s="9" t="str">
        <f>IF(E289="","",COUNT($E$24:$E$452)-COUNT(E290:$E$452))</f>
        <v/>
      </c>
      <c r="C289" s="9"/>
      <c r="D289" s="9"/>
    </row>
    <row r="290" spans="2:4" hidden="1">
      <c r="B290" s="9" t="str">
        <f>IF(E290="","",COUNT($E$24:$E$452)-COUNT(E291:$E$452))</f>
        <v/>
      </c>
      <c r="C290" s="9"/>
      <c r="D290" s="9"/>
    </row>
    <row r="291" spans="2:4" hidden="1">
      <c r="B291" s="9" t="str">
        <f>IF(E291="","",COUNT($E$24:$E$452)-COUNT(E292:$E$452))</f>
        <v/>
      </c>
      <c r="C291" s="9"/>
      <c r="D291" s="9"/>
    </row>
    <row r="292" spans="2:4" hidden="1">
      <c r="B292" s="9" t="str">
        <f>IF(E292="","",COUNT($E$24:$E$452)-COUNT(E293:$E$452))</f>
        <v/>
      </c>
      <c r="C292" s="9"/>
      <c r="D292" s="9"/>
    </row>
    <row r="293" spans="2:4" hidden="1">
      <c r="B293" s="9" t="str">
        <f>IF(E293="","",COUNT($E$24:$E$452)-COUNT(E294:$E$452))</f>
        <v/>
      </c>
      <c r="C293" s="9"/>
      <c r="D293" s="9"/>
    </row>
    <row r="294" spans="2:4" hidden="1">
      <c r="B294" s="9" t="str">
        <f>IF(E294="","",COUNT($E$24:$E$452)-COUNT(E295:$E$452))</f>
        <v/>
      </c>
      <c r="C294" s="9"/>
      <c r="D294" s="9"/>
    </row>
    <row r="295" spans="2:4" hidden="1">
      <c r="B295" s="9" t="str">
        <f>IF(E295="","",COUNT($E$24:$E$452)-COUNT(E296:$E$452))</f>
        <v/>
      </c>
      <c r="C295" s="9"/>
      <c r="D295" s="9"/>
    </row>
    <row r="296" spans="2:4" hidden="1">
      <c r="B296" s="9" t="str">
        <f>IF(E296="","",COUNT($E$24:$E$452)-COUNT(E297:$E$452))</f>
        <v/>
      </c>
      <c r="C296" s="9"/>
      <c r="D296" s="9"/>
    </row>
    <row r="297" spans="2:4" hidden="1">
      <c r="B297" s="9" t="str">
        <f>IF(E297="","",COUNT($E$24:$E$452)-COUNT(E298:$E$452))</f>
        <v/>
      </c>
      <c r="C297" s="9"/>
      <c r="D297" s="9"/>
    </row>
    <row r="298" spans="2:4" hidden="1">
      <c r="B298" s="9" t="str">
        <f>IF(E298="","",COUNT($E$24:$E$452)-COUNT(E299:$E$452))</f>
        <v/>
      </c>
      <c r="C298" s="9"/>
      <c r="D298" s="9"/>
    </row>
    <row r="299" spans="2:4" hidden="1">
      <c r="B299" s="9" t="str">
        <f>IF(E299="","",COUNT($E$24:$E$452)-COUNT(E300:$E$452))</f>
        <v/>
      </c>
      <c r="C299" s="9"/>
      <c r="D299" s="9"/>
    </row>
    <row r="300" spans="2:4" hidden="1">
      <c r="B300" s="9" t="str">
        <f>IF(E300="","",COUNT($E$24:$E$452)-COUNT(E301:$E$452))</f>
        <v/>
      </c>
      <c r="C300" s="9"/>
      <c r="D300" s="9"/>
    </row>
    <row r="301" spans="2:4" hidden="1">
      <c r="B301" s="9" t="str">
        <f>IF(E301="","",COUNT($E$24:$E$452)-COUNT(E302:$E$452))</f>
        <v/>
      </c>
      <c r="C301" s="9"/>
      <c r="D301" s="9"/>
    </row>
    <row r="302" spans="2:4" hidden="1">
      <c r="B302" s="9" t="str">
        <f>IF(E302="","",COUNT($E$24:$E$452)-COUNT(E303:$E$452))</f>
        <v/>
      </c>
      <c r="C302" s="9"/>
      <c r="D302" s="9"/>
    </row>
    <row r="303" spans="2:4" hidden="1">
      <c r="B303" s="9" t="str">
        <f>IF(E303="","",COUNT($E$24:$E$452)-COUNT(E304:$E$452))</f>
        <v/>
      </c>
      <c r="C303" s="9"/>
      <c r="D303" s="9"/>
    </row>
    <row r="304" spans="2:4" hidden="1">
      <c r="B304" s="9" t="str">
        <f>IF(E304="","",COUNT($E$24:$E$452)-COUNT(E305:$E$452))</f>
        <v/>
      </c>
      <c r="C304" s="9"/>
      <c r="D304" s="9"/>
    </row>
    <row r="305" spans="2:4" hidden="1">
      <c r="B305" s="9" t="str">
        <f>IF(E305="","",COUNT($E$24:$E$452)-COUNT(E306:$E$452))</f>
        <v/>
      </c>
      <c r="C305" s="9"/>
      <c r="D305" s="9"/>
    </row>
    <row r="306" spans="2:4" hidden="1">
      <c r="B306" s="9" t="str">
        <f>IF(E306="","",COUNT($E$24:$E$452)-COUNT(E307:$E$452))</f>
        <v/>
      </c>
      <c r="C306" s="9"/>
      <c r="D306" s="9"/>
    </row>
    <row r="307" spans="2:4" hidden="1">
      <c r="B307" s="9" t="str">
        <f>IF(E307="","",COUNT($E$24:$E$452)-COUNT(E308:$E$452))</f>
        <v/>
      </c>
      <c r="C307" s="9"/>
      <c r="D307" s="9"/>
    </row>
    <row r="308" spans="2:4" hidden="1">
      <c r="B308" s="9" t="str">
        <f>IF(E308="","",COUNT($E$24:$E$452)-COUNT(E309:$E$452))</f>
        <v/>
      </c>
      <c r="C308" s="9"/>
      <c r="D308" s="9"/>
    </row>
    <row r="309" spans="2:4" hidden="1">
      <c r="B309" s="9" t="str">
        <f>IF(E309="","",COUNT($E$24:$E$452)-COUNT(E310:$E$452))</f>
        <v/>
      </c>
      <c r="C309" s="9"/>
      <c r="D309" s="9"/>
    </row>
    <row r="310" spans="2:4" hidden="1">
      <c r="B310" s="9" t="str">
        <f>IF(E310="","",COUNT($E$24:$E$452)-COUNT(E311:$E$452))</f>
        <v/>
      </c>
      <c r="C310" s="9"/>
      <c r="D310" s="9"/>
    </row>
    <row r="311" spans="2:4" hidden="1">
      <c r="B311" s="9" t="str">
        <f>IF(E311="","",COUNT($E$24:$E$452)-COUNT(E312:$E$452))</f>
        <v/>
      </c>
      <c r="C311" s="9"/>
      <c r="D311" s="9"/>
    </row>
    <row r="312" spans="2:4" hidden="1">
      <c r="B312" s="9" t="str">
        <f>IF(E312="","",COUNT($E$24:$E$452)-COUNT(E313:$E$452))</f>
        <v/>
      </c>
      <c r="C312" s="9"/>
      <c r="D312" s="9"/>
    </row>
    <row r="313" spans="2:4" hidden="1">
      <c r="B313" s="9" t="str">
        <f>IF(E313="","",COUNT($E$24:$E$452)-COUNT(E314:$E$452))</f>
        <v/>
      </c>
      <c r="C313" s="9"/>
      <c r="D313" s="9"/>
    </row>
    <row r="314" spans="2:4" hidden="1">
      <c r="B314" s="9" t="str">
        <f>IF(E314="","",COUNT($E$24:$E$452)-COUNT(E315:$E$452))</f>
        <v/>
      </c>
      <c r="C314" s="9"/>
      <c r="D314" s="9"/>
    </row>
    <row r="315" spans="2:4" hidden="1">
      <c r="B315" s="9" t="str">
        <f>IF(E315="","",COUNT($E$24:$E$452)-COUNT(E316:$E$452))</f>
        <v/>
      </c>
      <c r="C315" s="9"/>
      <c r="D315" s="9"/>
    </row>
    <row r="316" spans="2:4" hidden="1">
      <c r="B316" s="9" t="str">
        <f>IF(E316="","",COUNT($E$24:$E$452)-COUNT(E317:$E$452))</f>
        <v/>
      </c>
      <c r="C316" s="9"/>
      <c r="D316" s="9"/>
    </row>
    <row r="317" spans="2:4" hidden="1">
      <c r="B317" s="9" t="str">
        <f>IF(E317="","",COUNT($E$24:$E$452)-COUNT(E318:$E$452))</f>
        <v/>
      </c>
      <c r="C317" s="9"/>
      <c r="D317" s="9"/>
    </row>
    <row r="318" spans="2:4" hidden="1">
      <c r="B318" s="9" t="str">
        <f>IF(E318="","",COUNT($E$24:$E$452)-COUNT(E319:$E$452))</f>
        <v/>
      </c>
      <c r="C318" s="9"/>
      <c r="D318" s="9"/>
    </row>
    <row r="319" spans="2:4" hidden="1">
      <c r="B319" s="9" t="str">
        <f>IF(E319="","",COUNT($E$24:$E$452)-COUNT(E320:$E$452))</f>
        <v/>
      </c>
      <c r="C319" s="9"/>
      <c r="D319" s="9"/>
    </row>
    <row r="320" spans="2:4" hidden="1">
      <c r="B320" s="9" t="str">
        <f>IF(E320="","",COUNT($E$24:$E$452)-COUNT(E321:$E$452))</f>
        <v/>
      </c>
      <c r="C320" s="9"/>
      <c r="D320" s="9"/>
    </row>
    <row r="321" spans="2:4" hidden="1">
      <c r="B321" s="9" t="str">
        <f>IF(E321="","",COUNT($E$24:$E$452)-COUNT(E322:$E$452))</f>
        <v/>
      </c>
      <c r="C321" s="9"/>
      <c r="D321" s="9"/>
    </row>
    <row r="322" spans="2:4" hidden="1">
      <c r="B322" s="9" t="str">
        <f>IF(E322="","",COUNT($E$24:$E$452)-COUNT(E323:$E$452))</f>
        <v/>
      </c>
      <c r="C322" s="9"/>
      <c r="D322" s="9"/>
    </row>
    <row r="323" spans="2:4" hidden="1">
      <c r="B323" s="9" t="str">
        <f>IF(E323="","",COUNT($E$24:$E$452)-COUNT(E324:$E$452))</f>
        <v/>
      </c>
      <c r="C323" s="9"/>
      <c r="D323" s="9"/>
    </row>
    <row r="324" spans="2:4" hidden="1">
      <c r="B324" s="9" t="str">
        <f>IF(E324="","",COUNT($E$24:$E$452)-COUNT(E325:$E$452))</f>
        <v/>
      </c>
      <c r="C324" s="9"/>
      <c r="D324" s="9"/>
    </row>
    <row r="325" spans="2:4" hidden="1">
      <c r="B325" s="9" t="str">
        <f>IF(E325="","",COUNT($E$24:$E$452)-COUNT(E326:$E$452))</f>
        <v/>
      </c>
      <c r="C325" s="9"/>
      <c r="D325" s="9"/>
    </row>
    <row r="326" spans="2:4" hidden="1">
      <c r="B326" s="9" t="str">
        <f>IF(E326="","",COUNT($E$24:$E$452)-COUNT(E327:$E$452))</f>
        <v/>
      </c>
      <c r="C326" s="9"/>
      <c r="D326" s="9"/>
    </row>
    <row r="327" spans="2:4" hidden="1">
      <c r="B327" s="9" t="str">
        <f>IF(E327="","",COUNT($E$24:$E$452)-COUNT(E328:$E$452))</f>
        <v/>
      </c>
      <c r="C327" s="9"/>
      <c r="D327" s="9"/>
    </row>
    <row r="328" spans="2:4" hidden="1">
      <c r="B328" s="9" t="str">
        <f>IF(E328="","",COUNT($E$24:$E$452)-COUNT(E329:$E$452))</f>
        <v/>
      </c>
      <c r="C328" s="9"/>
      <c r="D328" s="9"/>
    </row>
    <row r="329" spans="2:4" hidden="1">
      <c r="B329" s="9" t="str">
        <f>IF(E329="","",COUNT($E$24:$E$452)-COUNT(E330:$E$452))</f>
        <v/>
      </c>
      <c r="C329" s="9"/>
      <c r="D329" s="9"/>
    </row>
    <row r="330" spans="2:4" hidden="1">
      <c r="B330" s="9" t="str">
        <f>IF(E330="","",COUNT($E$24:$E$452)-COUNT(E331:$E$452))</f>
        <v/>
      </c>
      <c r="C330" s="9"/>
      <c r="D330" s="9"/>
    </row>
    <row r="331" spans="2:4" hidden="1">
      <c r="B331" s="9" t="str">
        <f>IF(E331="","",COUNT($E$24:$E$452)-COUNT(E332:$E$452))</f>
        <v/>
      </c>
      <c r="C331" s="9"/>
      <c r="D331" s="9"/>
    </row>
    <row r="332" spans="2:4" hidden="1">
      <c r="B332" s="9" t="str">
        <f>IF(E332="","",COUNT($E$24:$E$452)-COUNT(E333:$E$452))</f>
        <v/>
      </c>
      <c r="C332" s="9"/>
      <c r="D332" s="9"/>
    </row>
    <row r="333" spans="2:4" hidden="1">
      <c r="B333" s="9" t="str">
        <f>IF(E333="","",COUNT($E$24:$E$452)-COUNT(E334:$E$452))</f>
        <v/>
      </c>
      <c r="C333" s="9"/>
      <c r="D333" s="9"/>
    </row>
    <row r="334" spans="2:4" hidden="1">
      <c r="B334" s="9" t="str">
        <f>IF(E334="","",COUNT($E$24:$E$452)-COUNT(E335:$E$452))</f>
        <v/>
      </c>
      <c r="C334" s="9"/>
      <c r="D334" s="9"/>
    </row>
    <row r="335" spans="2:4" hidden="1">
      <c r="B335" s="9" t="str">
        <f>IF(E335="","",COUNT($E$24:$E$452)-COUNT(E336:$E$452))</f>
        <v/>
      </c>
      <c r="C335" s="9"/>
      <c r="D335" s="9"/>
    </row>
    <row r="336" spans="2:4" hidden="1">
      <c r="B336" s="9" t="str">
        <f>IF(E336="","",COUNT($E$24:$E$452)-COUNT(E337:$E$452))</f>
        <v/>
      </c>
      <c r="C336" s="9"/>
      <c r="D336" s="9"/>
    </row>
    <row r="337" spans="2:4" hidden="1">
      <c r="B337" s="9" t="str">
        <f>IF(E337="","",COUNT($E$24:$E$452)-COUNT(E338:$E$452))</f>
        <v/>
      </c>
      <c r="C337" s="9"/>
      <c r="D337" s="9"/>
    </row>
    <row r="338" spans="2:4" hidden="1">
      <c r="B338" s="9" t="str">
        <f>IF(E338="","",COUNT($E$24:$E$452)-COUNT(E339:$E$452))</f>
        <v/>
      </c>
      <c r="C338" s="9"/>
      <c r="D338" s="9"/>
    </row>
    <row r="339" spans="2:4" hidden="1">
      <c r="B339" s="9" t="str">
        <f>IF(E339="","",COUNT($E$24:$E$452)-COUNT(E340:$E$452))</f>
        <v/>
      </c>
      <c r="C339" s="9"/>
      <c r="D339" s="9"/>
    </row>
    <row r="340" spans="2:4" hidden="1">
      <c r="B340" s="9" t="str">
        <f>IF(E340="","",COUNT($E$24:$E$452)-COUNT(E341:$E$452))</f>
        <v/>
      </c>
      <c r="C340" s="9"/>
      <c r="D340" s="9"/>
    </row>
    <row r="341" spans="2:4" hidden="1">
      <c r="B341" s="9" t="str">
        <f>IF(E341="","",COUNT($E$24:$E$452)-COUNT(E342:$E$452))</f>
        <v/>
      </c>
      <c r="C341" s="9"/>
      <c r="D341" s="9"/>
    </row>
    <row r="342" spans="2:4" hidden="1">
      <c r="B342" s="9" t="str">
        <f>IF(E342="","",COUNT($E$24:$E$452)-COUNT(E343:$E$452))</f>
        <v/>
      </c>
      <c r="C342" s="9"/>
      <c r="D342" s="9"/>
    </row>
    <row r="343" spans="2:4" hidden="1">
      <c r="B343" s="9" t="str">
        <f>IF(E343="","",COUNT($E$24:$E$452)-COUNT(E344:$E$452))</f>
        <v/>
      </c>
      <c r="C343" s="9"/>
      <c r="D343" s="9"/>
    </row>
    <row r="344" spans="2:4" hidden="1">
      <c r="B344" s="9" t="str">
        <f>IF(E344="","",COUNT($E$24:$E$452)-COUNT(E345:$E$452))</f>
        <v/>
      </c>
      <c r="C344" s="9"/>
      <c r="D344" s="9"/>
    </row>
    <row r="345" spans="2:4" hidden="1">
      <c r="B345" s="9" t="str">
        <f>IF(E345="","",COUNT($E$24:$E$452)-COUNT(E346:$E$452))</f>
        <v/>
      </c>
      <c r="C345" s="9"/>
      <c r="D345" s="9"/>
    </row>
    <row r="346" spans="2:4" hidden="1">
      <c r="B346" s="9" t="str">
        <f>IF(E346="","",COUNT($E$24:$E$452)-COUNT(E347:$E$452))</f>
        <v/>
      </c>
      <c r="C346" s="9"/>
      <c r="D346" s="9"/>
    </row>
    <row r="347" spans="2:4" hidden="1">
      <c r="B347" s="9" t="str">
        <f>IF(E347="","",COUNT($E$24:$E$452)-COUNT(E348:$E$452))</f>
        <v/>
      </c>
      <c r="C347" s="9"/>
      <c r="D347" s="9"/>
    </row>
    <row r="348" spans="2:4" hidden="1">
      <c r="B348" s="9" t="str">
        <f>IF(E348="","",COUNT($E$24:$E$452)-COUNT(E349:$E$452))</f>
        <v/>
      </c>
      <c r="C348" s="9"/>
      <c r="D348" s="9"/>
    </row>
    <row r="349" spans="2:4" hidden="1">
      <c r="B349" s="9" t="str">
        <f>IF(E349="","",COUNT($E$24:$E$452)-COUNT(E350:$E$452))</f>
        <v/>
      </c>
      <c r="C349" s="9"/>
      <c r="D349" s="9"/>
    </row>
    <row r="350" spans="2:4" hidden="1">
      <c r="B350" s="9" t="str">
        <f>IF(E350="","",COUNT($E$24:$E$452)-COUNT(E351:$E$452))</f>
        <v/>
      </c>
      <c r="C350" s="9"/>
      <c r="D350" s="9"/>
    </row>
    <row r="351" spans="2:4" hidden="1">
      <c r="B351" s="9" t="str">
        <f>IF(E351="","",COUNT($E$24:$E$452)-COUNT(E352:$E$452))</f>
        <v/>
      </c>
      <c r="C351" s="9"/>
      <c r="D351" s="9"/>
    </row>
    <row r="352" spans="2:4" hidden="1">
      <c r="B352" s="9" t="str">
        <f>IF(E352="","",COUNT($E$24:$E$452)-COUNT(E353:$E$452))</f>
        <v/>
      </c>
      <c r="C352" s="9"/>
      <c r="D352" s="9"/>
    </row>
    <row r="353" spans="2:4" hidden="1">
      <c r="B353" s="9" t="str">
        <f>IF(E353="","",COUNT($E$24:$E$452)-COUNT(E354:$E$452))</f>
        <v/>
      </c>
      <c r="C353" s="9"/>
      <c r="D353" s="9"/>
    </row>
    <row r="354" spans="2:4" hidden="1">
      <c r="B354" s="9" t="str">
        <f>IF(E354="","",COUNT($E$24:$E$452)-COUNT(E355:$E$452))</f>
        <v/>
      </c>
      <c r="C354" s="9"/>
      <c r="D354" s="9"/>
    </row>
    <row r="355" spans="2:4" hidden="1">
      <c r="B355" s="9" t="str">
        <f>IF(E355="","",COUNT($E$24:$E$452)-COUNT(E356:$E$452))</f>
        <v/>
      </c>
      <c r="C355" s="9"/>
      <c r="D355" s="9"/>
    </row>
    <row r="356" spans="2:4" hidden="1">
      <c r="B356" s="9" t="str">
        <f>IF(E356="","",COUNT($E$24:$E$452)-COUNT(E357:$E$452))</f>
        <v/>
      </c>
      <c r="C356" s="9"/>
      <c r="D356" s="9"/>
    </row>
    <row r="357" spans="2:4" hidden="1">
      <c r="B357" s="9" t="str">
        <f>IF(E357="","",COUNT($E$24:$E$452)-COUNT(E358:$E$452))</f>
        <v/>
      </c>
      <c r="C357" s="9"/>
      <c r="D357" s="9"/>
    </row>
    <row r="358" spans="2:4" hidden="1">
      <c r="B358" s="9" t="str">
        <f>IF(E358="","",COUNT($E$24:$E$452)-COUNT(E359:$E$452))</f>
        <v/>
      </c>
      <c r="C358" s="9"/>
      <c r="D358" s="9"/>
    </row>
    <row r="359" spans="2:4" hidden="1">
      <c r="B359" s="9" t="str">
        <f>IF(E359="","",COUNT($E$24:$E$452)-COUNT(E360:$E$452))</f>
        <v/>
      </c>
      <c r="C359" s="9"/>
      <c r="D359" s="9"/>
    </row>
    <row r="360" spans="2:4" hidden="1">
      <c r="B360" s="9" t="str">
        <f>IF(E360="","",COUNT($E$24:$E$452)-COUNT(E361:$E$452))</f>
        <v/>
      </c>
      <c r="C360" s="9"/>
      <c r="D360" s="9"/>
    </row>
    <row r="361" spans="2:4" hidden="1">
      <c r="B361" s="9" t="str">
        <f>IF(E361="","",COUNT($E$24:$E$452)-COUNT(E362:$E$452))</f>
        <v/>
      </c>
      <c r="C361" s="9"/>
      <c r="D361" s="9"/>
    </row>
    <row r="362" spans="2:4" hidden="1">
      <c r="B362" s="9" t="str">
        <f>IF(E362="","",COUNT($E$24:$E$452)-COUNT(E363:$E$452))</f>
        <v/>
      </c>
      <c r="C362" s="9"/>
      <c r="D362" s="9"/>
    </row>
    <row r="363" spans="2:4" hidden="1">
      <c r="B363" s="9" t="str">
        <f>IF(E363="","",COUNT($E$24:$E$452)-COUNT(E364:$E$452))</f>
        <v/>
      </c>
      <c r="C363" s="9"/>
      <c r="D363" s="9"/>
    </row>
    <row r="364" spans="2:4" hidden="1">
      <c r="B364" s="9" t="str">
        <f>IF(E364="","",COUNT($E$24:$E$452)-COUNT(E365:$E$452))</f>
        <v/>
      </c>
      <c r="C364" s="9"/>
      <c r="D364" s="9"/>
    </row>
    <row r="365" spans="2:4" hidden="1">
      <c r="B365" s="9" t="str">
        <f>IF(E365="","",COUNT($E$24:$E$452)-COUNT(E366:$E$452))</f>
        <v/>
      </c>
      <c r="C365" s="9"/>
      <c r="D365" s="9"/>
    </row>
    <row r="366" spans="2:4" hidden="1">
      <c r="B366" s="9" t="str">
        <f>IF(E366="","",COUNT($E$24:$E$452)-COUNT(E367:$E$452))</f>
        <v/>
      </c>
      <c r="C366" s="9"/>
      <c r="D366" s="9"/>
    </row>
    <row r="367" spans="2:4" hidden="1">
      <c r="B367" s="9" t="str">
        <f>IF(E367="","",COUNT($E$24:$E$452)-COUNT(E368:$E$452))</f>
        <v/>
      </c>
      <c r="C367" s="9"/>
      <c r="D367" s="9"/>
    </row>
    <row r="368" spans="2:4" hidden="1">
      <c r="B368" s="9" t="str">
        <f>IF(E368="","",COUNT($E$24:$E$452)-COUNT(E369:$E$452))</f>
        <v/>
      </c>
      <c r="C368" s="9"/>
      <c r="D368" s="9"/>
    </row>
    <row r="369" spans="2:4" hidden="1">
      <c r="B369" s="9" t="str">
        <f>IF(E369="","",COUNT($E$24:$E$452)-COUNT(E370:$E$452))</f>
        <v/>
      </c>
      <c r="C369" s="9"/>
      <c r="D369" s="9"/>
    </row>
    <row r="370" spans="2:4" hidden="1">
      <c r="B370" s="9" t="str">
        <f>IF(E370="","",COUNT($E$24:$E$452)-COUNT(E371:$E$452))</f>
        <v/>
      </c>
      <c r="C370" s="9"/>
      <c r="D370" s="9"/>
    </row>
    <row r="371" spans="2:4" hidden="1">
      <c r="B371" s="9" t="str">
        <f>IF(E371="","",COUNT($E$24:$E$452)-COUNT(E372:$E$452))</f>
        <v/>
      </c>
      <c r="C371" s="9"/>
      <c r="D371" s="9"/>
    </row>
    <row r="372" spans="2:4" hidden="1">
      <c r="B372" s="9" t="str">
        <f>IF(E372="","",COUNT($E$24:$E$452)-COUNT(E373:$E$452))</f>
        <v/>
      </c>
      <c r="C372" s="9"/>
      <c r="D372" s="9"/>
    </row>
    <row r="373" spans="2:4" hidden="1">
      <c r="B373" s="9" t="str">
        <f>IF(E373="","",COUNT($E$24:$E$452)-COUNT(E374:$E$452))</f>
        <v/>
      </c>
      <c r="C373" s="9"/>
      <c r="D373" s="9"/>
    </row>
    <row r="374" spans="2:4" hidden="1">
      <c r="B374" s="9" t="str">
        <f>IF(E374="","",COUNT($E$24:$E$452)-COUNT(E375:$E$452))</f>
        <v/>
      </c>
      <c r="C374" s="9"/>
      <c r="D374" s="9"/>
    </row>
    <row r="375" spans="2:4" hidden="1">
      <c r="B375" s="9" t="str">
        <f>IF(E375="","",COUNT($E$24:$E$452)-COUNT(E376:$E$452))</f>
        <v/>
      </c>
      <c r="C375" s="9"/>
      <c r="D375" s="9"/>
    </row>
    <row r="376" spans="2:4" hidden="1">
      <c r="B376" s="9" t="str">
        <f>IF(E376="","",COUNT($E$24:$E$452)-COUNT(E377:$E$452))</f>
        <v/>
      </c>
      <c r="C376" s="9"/>
      <c r="D376" s="9"/>
    </row>
    <row r="377" spans="2:4" hidden="1">
      <c r="B377" s="9" t="str">
        <f>IF(E377="","",COUNT($E$24:$E$452)-COUNT(E378:$E$452))</f>
        <v/>
      </c>
      <c r="C377" s="9"/>
      <c r="D377" s="9"/>
    </row>
    <row r="378" spans="2:4" hidden="1">
      <c r="B378" s="9" t="str">
        <f>IF(E378="","",COUNT($E$24:$E$452)-COUNT(E379:$E$452))</f>
        <v/>
      </c>
      <c r="C378" s="9"/>
      <c r="D378" s="9"/>
    </row>
    <row r="379" spans="2:4" hidden="1">
      <c r="B379" s="9" t="str">
        <f>IF(E379="","",COUNT($E$24:$E$452)-COUNT(E380:$E$452))</f>
        <v/>
      </c>
      <c r="C379" s="9"/>
      <c r="D379" s="9"/>
    </row>
    <row r="380" spans="2:4" hidden="1">
      <c r="B380" s="9" t="str">
        <f>IF(E380="","",COUNT($E$24:$E$452)-COUNT(E381:$E$452))</f>
        <v/>
      </c>
      <c r="C380" s="9"/>
      <c r="D380" s="9"/>
    </row>
    <row r="381" spans="2:4" hidden="1">
      <c r="B381" s="9" t="str">
        <f>IF(E381="","",COUNT($E$24:$E$452)-COUNT(E382:$E$452))</f>
        <v/>
      </c>
      <c r="C381" s="9"/>
      <c r="D381" s="9"/>
    </row>
    <row r="382" spans="2:4" hidden="1">
      <c r="B382" s="9" t="str">
        <f>IF(E382="","",COUNT($E$24:$E$452)-COUNT(E383:$E$452))</f>
        <v/>
      </c>
      <c r="C382" s="9"/>
      <c r="D382" s="9"/>
    </row>
    <row r="383" spans="2:4" hidden="1">
      <c r="B383" s="9" t="str">
        <f>IF(E383="","",COUNT($E$24:$E$452)-COUNT(E384:$E$452))</f>
        <v/>
      </c>
      <c r="C383" s="9"/>
      <c r="D383" s="9"/>
    </row>
    <row r="384" spans="2:4" hidden="1">
      <c r="B384" s="9" t="str">
        <f>IF(E384="","",COUNT($E$24:$E$452)-COUNT(E385:$E$452))</f>
        <v/>
      </c>
      <c r="C384" s="9"/>
      <c r="D384" s="9"/>
    </row>
    <row r="385" spans="2:4" hidden="1">
      <c r="B385" s="9" t="str">
        <f>IF(E385="","",COUNT($E$24:$E$452)-COUNT(E386:$E$452))</f>
        <v/>
      </c>
      <c r="C385" s="9"/>
      <c r="D385" s="9"/>
    </row>
    <row r="386" spans="2:4" hidden="1">
      <c r="B386" s="9" t="str">
        <f>IF(E386="","",COUNT($E$24:$E$452)-COUNT(E387:$E$452))</f>
        <v/>
      </c>
      <c r="C386" s="9"/>
      <c r="D386" s="9"/>
    </row>
    <row r="387" spans="2:4" hidden="1">
      <c r="B387" s="9" t="str">
        <f>IF(E387="","",COUNT($E$24:$E$452)-COUNT(E388:$E$452))</f>
        <v/>
      </c>
      <c r="C387" s="9"/>
      <c r="D387" s="9"/>
    </row>
    <row r="388" spans="2:4" hidden="1">
      <c r="B388" s="9" t="str">
        <f>IF(E388="","",COUNT($E$24:$E$452)-COUNT(E389:$E$452))</f>
        <v/>
      </c>
      <c r="C388" s="9"/>
      <c r="D388" s="9"/>
    </row>
    <row r="389" spans="2:4" hidden="1">
      <c r="B389" s="9" t="str">
        <f>IF(E389="","",COUNT($E$24:$E$452)-COUNT(E390:$E$452))</f>
        <v/>
      </c>
      <c r="C389" s="9"/>
      <c r="D389" s="9"/>
    </row>
    <row r="390" spans="2:4" hidden="1">
      <c r="B390" s="9" t="str">
        <f>IF(E390="","",COUNT($E$24:$E$452)-COUNT(E391:$E$452))</f>
        <v/>
      </c>
      <c r="C390" s="9"/>
      <c r="D390" s="9"/>
    </row>
    <row r="391" spans="2:4" hidden="1">
      <c r="B391" s="9" t="str">
        <f>IF(E391="","",COUNT($E$24:$E$452)-COUNT(E392:$E$452))</f>
        <v/>
      </c>
      <c r="C391" s="9"/>
      <c r="D391" s="9"/>
    </row>
    <row r="392" spans="2:4" hidden="1">
      <c r="B392" s="9" t="str">
        <f>IF(E392="","",COUNT($E$24:$E$452)-COUNT(E393:$E$452))</f>
        <v/>
      </c>
      <c r="C392" s="9"/>
      <c r="D392" s="9"/>
    </row>
    <row r="393" spans="2:4" hidden="1">
      <c r="B393" s="9" t="str">
        <f>IF(E393="","",COUNT($E$24:$E$452)-COUNT(E394:$E$452))</f>
        <v/>
      </c>
      <c r="C393" s="9"/>
      <c r="D393" s="9"/>
    </row>
    <row r="394" spans="2:4" hidden="1">
      <c r="B394" s="9" t="str">
        <f>IF(E394="","",COUNT($E$24:$E$452)-COUNT(E395:$E$452))</f>
        <v/>
      </c>
      <c r="C394" s="9"/>
      <c r="D394" s="9"/>
    </row>
    <row r="395" spans="2:4" hidden="1">
      <c r="B395" s="9" t="str">
        <f>IF(E395="","",COUNT($E$24:$E$452)-COUNT(E396:$E$452))</f>
        <v/>
      </c>
      <c r="C395" s="9"/>
      <c r="D395" s="9"/>
    </row>
    <row r="396" spans="2:4" hidden="1">
      <c r="B396" s="9" t="str">
        <f>IF(E396="","",COUNT($E$24:$E$452)-COUNT(E397:$E$452))</f>
        <v/>
      </c>
      <c r="C396" s="9"/>
      <c r="D396" s="9"/>
    </row>
    <row r="397" spans="2:4" hidden="1">
      <c r="B397" s="9" t="str">
        <f>IF(E397="","",COUNT($E$24:$E$452)-COUNT(E398:$E$452))</f>
        <v/>
      </c>
      <c r="C397" s="9"/>
      <c r="D397" s="9"/>
    </row>
    <row r="398" spans="2:4" hidden="1">
      <c r="B398" s="9" t="str">
        <f>IF(E398="","",COUNT($E$24:$E$452)-COUNT(E399:$E$452))</f>
        <v/>
      </c>
      <c r="C398" s="9"/>
      <c r="D398" s="9"/>
    </row>
    <row r="399" spans="2:4" hidden="1">
      <c r="B399" s="9" t="str">
        <f>IF(E399="","",COUNT($E$24:$E$452)-COUNT(E400:$E$452))</f>
        <v/>
      </c>
      <c r="C399" s="9"/>
      <c r="D399" s="9"/>
    </row>
    <row r="400" spans="2:4" hidden="1">
      <c r="B400" s="9" t="str">
        <f>IF(E400="","",COUNT($E$24:$E$452)-COUNT(E401:$E$452))</f>
        <v/>
      </c>
      <c r="C400" s="9"/>
      <c r="D400" s="9"/>
    </row>
    <row r="401" spans="2:4" hidden="1">
      <c r="B401" s="9" t="str">
        <f>IF(E401="","",COUNT($E$24:$E$452)-COUNT(E402:$E$452))</f>
        <v/>
      </c>
      <c r="C401" s="9"/>
      <c r="D401" s="9"/>
    </row>
    <row r="402" spans="2:4" hidden="1">
      <c r="B402" s="9" t="str">
        <f>IF(E402="","",COUNT($E$24:$E$452)-COUNT(E403:$E$452))</f>
        <v/>
      </c>
      <c r="C402" s="9"/>
      <c r="D402" s="9"/>
    </row>
    <row r="403" spans="2:4" hidden="1">
      <c r="B403" s="9" t="str">
        <f>IF(E403="","",COUNT($E$24:$E$452)-COUNT(E404:$E$452))</f>
        <v/>
      </c>
      <c r="C403" s="9"/>
      <c r="D403" s="9"/>
    </row>
    <row r="404" spans="2:4" hidden="1">
      <c r="B404" s="9" t="str">
        <f>IF(E404="","",COUNT($E$24:$E$452)-COUNT(E405:$E$452))</f>
        <v/>
      </c>
      <c r="C404" s="9"/>
      <c r="D404" s="9"/>
    </row>
    <row r="405" spans="2:4" hidden="1">
      <c r="B405" s="9" t="str">
        <f>IF(E405="","",COUNT($E$24:$E$452)-COUNT(E406:$E$452))</f>
        <v/>
      </c>
      <c r="C405" s="9"/>
      <c r="D405" s="9"/>
    </row>
    <row r="406" spans="2:4" hidden="1">
      <c r="B406" s="9" t="str">
        <f>IF(E406="","",COUNT($E$24:$E$452)-COUNT(E407:$E$452))</f>
        <v/>
      </c>
      <c r="C406" s="9"/>
      <c r="D406" s="9"/>
    </row>
    <row r="407" spans="2:4" hidden="1">
      <c r="B407" s="9" t="str">
        <f>IF(E407="","",COUNT($E$24:$E$452)-COUNT(E408:$E$452))</f>
        <v/>
      </c>
      <c r="C407" s="9"/>
      <c r="D407" s="9"/>
    </row>
    <row r="408" spans="2:4" hidden="1">
      <c r="B408" s="9" t="str">
        <f>IF(E408="","",COUNT($E$24:$E$452)-COUNT(E409:$E$452))</f>
        <v/>
      </c>
      <c r="C408" s="9"/>
      <c r="D408" s="9"/>
    </row>
    <row r="409" spans="2:4" hidden="1">
      <c r="B409" s="9" t="str">
        <f>IF(E409="","",COUNT($E$24:$E$452)-COUNT(E410:$E$452))</f>
        <v/>
      </c>
      <c r="C409" s="9"/>
      <c r="D409" s="9"/>
    </row>
    <row r="410" spans="2:4" hidden="1">
      <c r="B410" s="9" t="str">
        <f>IF(E410="","",COUNT($E$24:$E$452)-COUNT(E411:$E$452))</f>
        <v/>
      </c>
      <c r="C410" s="9"/>
      <c r="D410" s="9"/>
    </row>
    <row r="411" spans="2:4" hidden="1">
      <c r="B411" s="9" t="str">
        <f>IF(E411="","",COUNT($E$24:$E$452)-COUNT(E412:$E$452))</f>
        <v/>
      </c>
      <c r="C411" s="9"/>
      <c r="D411" s="9"/>
    </row>
    <row r="412" spans="2:4" hidden="1">
      <c r="B412" s="9" t="str">
        <f>IF(E412="","",COUNT($E$24:$E$452)-COUNT(E413:$E$452))</f>
        <v/>
      </c>
      <c r="C412" s="9"/>
      <c r="D412" s="9"/>
    </row>
    <row r="413" spans="2:4" hidden="1">
      <c r="B413" s="9" t="str">
        <f>IF(E413="","",COUNT($E$24:$E$452)-COUNT(E414:$E$452))</f>
        <v/>
      </c>
      <c r="C413" s="9"/>
      <c r="D413" s="9"/>
    </row>
    <row r="414" spans="2:4" hidden="1">
      <c r="B414" s="9" t="str">
        <f>IF(E414="","",COUNT($E$24:$E$452)-COUNT(E415:$E$452))</f>
        <v/>
      </c>
      <c r="C414" s="9"/>
      <c r="D414" s="9"/>
    </row>
    <row r="415" spans="2:4" hidden="1">
      <c r="B415" s="9" t="str">
        <f>IF(E415="","",COUNT($E$24:$E$452)-COUNT(E416:$E$452))</f>
        <v/>
      </c>
      <c r="C415" s="9"/>
      <c r="D415" s="9"/>
    </row>
    <row r="416" spans="2:4" hidden="1">
      <c r="B416" s="9" t="str">
        <f>IF(E416="","",COUNT($E$24:$E$452)-COUNT(E417:$E$452))</f>
        <v/>
      </c>
      <c r="C416" s="9"/>
      <c r="D416" s="9"/>
    </row>
    <row r="417" spans="2:4" hidden="1">
      <c r="B417" s="9" t="str">
        <f>IF(E417="","",COUNT($E$24:$E$452)-COUNT(E418:$E$452))</f>
        <v/>
      </c>
      <c r="C417" s="9"/>
      <c r="D417" s="9"/>
    </row>
    <row r="418" spans="2:4" hidden="1">
      <c r="B418" s="9" t="str">
        <f>IF(E418="","",COUNT($E$24:$E$452)-COUNT(E419:$E$452))</f>
        <v/>
      </c>
      <c r="C418" s="9"/>
      <c r="D418" s="9"/>
    </row>
    <row r="419" spans="2:4" hidden="1">
      <c r="B419" s="9" t="str">
        <f>IF(E419="","",COUNT($E$24:$E$452)-COUNT(E420:$E$452))</f>
        <v/>
      </c>
      <c r="C419" s="9"/>
      <c r="D419" s="9"/>
    </row>
    <row r="420" spans="2:4" hidden="1">
      <c r="B420" s="9" t="str">
        <f>IF(E420="","",COUNT($E$24:$E$452)-COUNT(E421:$E$452))</f>
        <v/>
      </c>
      <c r="C420" s="9"/>
      <c r="D420" s="9"/>
    </row>
    <row r="421" spans="2:4" hidden="1">
      <c r="B421" s="9" t="str">
        <f>IF(E421="","",COUNT($E$24:$E$452)-COUNT(E422:$E$452))</f>
        <v/>
      </c>
      <c r="C421" s="9"/>
      <c r="D421" s="9"/>
    </row>
    <row r="422" spans="2:4" hidden="1">
      <c r="B422" s="9" t="str">
        <f>IF(E422="","",COUNT($E$24:$E$452)-COUNT(E423:$E$452))</f>
        <v/>
      </c>
      <c r="C422" s="9"/>
      <c r="D422" s="9"/>
    </row>
    <row r="423" spans="2:4" hidden="1">
      <c r="B423" s="9" t="str">
        <f>IF(E423="","",COUNT($E$24:$E$452)-COUNT(E424:$E$452))</f>
        <v/>
      </c>
      <c r="C423" s="9"/>
      <c r="D423" s="9"/>
    </row>
    <row r="424" spans="2:4" hidden="1">
      <c r="B424" s="9" t="str">
        <f>IF(E424="","",COUNT($E$24:$E$452)-COUNT(E425:$E$452))</f>
        <v/>
      </c>
      <c r="C424" s="9"/>
      <c r="D424" s="9"/>
    </row>
    <row r="425" spans="2:4" hidden="1">
      <c r="B425" s="9" t="str">
        <f>IF(E425="","",COUNT($E$24:$E$452)-COUNT(E426:$E$452))</f>
        <v/>
      </c>
      <c r="C425" s="9"/>
      <c r="D425" s="9"/>
    </row>
    <row r="426" spans="2:4" hidden="1">
      <c r="B426" s="9" t="str">
        <f>IF(E426="","",COUNT($E$24:$E$452)-COUNT(E427:$E$452))</f>
        <v/>
      </c>
      <c r="C426" s="9"/>
      <c r="D426" s="9"/>
    </row>
    <row r="427" spans="2:4" hidden="1">
      <c r="B427" s="9" t="str">
        <f>IF(E427="","",COUNT($E$24:$E$452)-COUNT(E428:$E$452))</f>
        <v/>
      </c>
      <c r="C427" s="9"/>
      <c r="D427" s="9"/>
    </row>
    <row r="428" spans="2:4" hidden="1">
      <c r="B428" s="9" t="str">
        <f>IF(E428="","",COUNT($E$24:$E$452)-COUNT(E429:$E$452))</f>
        <v/>
      </c>
      <c r="C428" s="9"/>
      <c r="D428" s="9"/>
    </row>
    <row r="429" spans="2:4" hidden="1">
      <c r="B429" s="9" t="str">
        <f>IF(E429="","",COUNT($E$24:$E$452)-COUNT(E430:$E$452))</f>
        <v/>
      </c>
      <c r="C429" s="9"/>
      <c r="D429" s="9"/>
    </row>
    <row r="430" spans="2:4" hidden="1">
      <c r="B430" s="9" t="str">
        <f>IF(E430="","",COUNT($E$24:$E$452)-COUNT(E431:$E$452))</f>
        <v/>
      </c>
      <c r="C430" s="9"/>
      <c r="D430" s="9"/>
    </row>
    <row r="431" spans="2:4" hidden="1">
      <c r="B431" s="9" t="str">
        <f>IF(E431="","",COUNT($E$24:$E$452)-COUNT(E432:$E$452))</f>
        <v/>
      </c>
      <c r="C431" s="9"/>
      <c r="D431" s="9"/>
    </row>
    <row r="432" spans="2:4" hidden="1">
      <c r="B432" s="9" t="str">
        <f>IF(E432="","",COUNT($E$24:$E$452)-COUNT(E433:$E$452))</f>
        <v/>
      </c>
      <c r="C432" s="9"/>
      <c r="D432" s="9"/>
    </row>
    <row r="433" spans="2:4" hidden="1">
      <c r="B433" s="9" t="str">
        <f>IF(E433="","",COUNT($E$24:$E$452)-COUNT(E434:$E$452))</f>
        <v/>
      </c>
      <c r="C433" s="9"/>
      <c r="D433" s="9"/>
    </row>
    <row r="434" spans="2:4" hidden="1">
      <c r="B434" s="9" t="str">
        <f>IF(E434="","",COUNT($E$24:$E$452)-COUNT(E435:$E$452))</f>
        <v/>
      </c>
      <c r="C434" s="9"/>
      <c r="D434" s="9"/>
    </row>
    <row r="435" spans="2:4" hidden="1">
      <c r="B435" s="9" t="str">
        <f>IF(E435="","",COUNT($E$24:$E$452)-COUNT(E436:$E$452))</f>
        <v/>
      </c>
      <c r="C435" s="9"/>
      <c r="D435" s="9"/>
    </row>
    <row r="436" spans="2:4" hidden="1">
      <c r="B436" s="9" t="str">
        <f>IF(E436="","",COUNT($E$24:$E$452)-COUNT(E437:$E$452))</f>
        <v/>
      </c>
      <c r="C436" s="9"/>
      <c r="D436" s="9"/>
    </row>
    <row r="437" spans="2:4" hidden="1">
      <c r="B437" s="9" t="str">
        <f>IF(E437="","",COUNT($E$24:$E$452)-COUNT(E438:$E$452))</f>
        <v/>
      </c>
      <c r="C437" s="9"/>
      <c r="D437" s="9"/>
    </row>
    <row r="438" spans="2:4" hidden="1">
      <c r="B438" s="9" t="str">
        <f>IF(E438="","",COUNT($E$24:$E$452)-COUNT(E439:$E$452))</f>
        <v/>
      </c>
      <c r="C438" s="9"/>
      <c r="D438" s="9"/>
    </row>
    <row r="439" spans="2:4" hidden="1">
      <c r="B439" s="9" t="str">
        <f>IF(E439="","",COUNT($E$24:$E$452)-COUNT(E440:$E$452))</f>
        <v/>
      </c>
      <c r="C439" s="9"/>
      <c r="D439" s="9"/>
    </row>
    <row r="440" spans="2:4" hidden="1">
      <c r="B440" s="9" t="str">
        <f>IF(E440="","",COUNT($E$24:$E$452)-COUNT(E441:$E$452))</f>
        <v/>
      </c>
      <c r="C440" s="9"/>
      <c r="D440" s="9"/>
    </row>
    <row r="441" spans="2:4" hidden="1">
      <c r="B441" s="9" t="str">
        <f>IF(E441="","",COUNT($E$24:$E$452)-COUNT(E442:$E$452))</f>
        <v/>
      </c>
      <c r="C441" s="9"/>
      <c r="D441" s="9"/>
    </row>
    <row r="442" spans="2:4" hidden="1">
      <c r="B442" s="9" t="str">
        <f>IF(E442="","",COUNT($E$24:$E$452)-COUNT(E443:$E$452))</f>
        <v/>
      </c>
      <c r="C442" s="9"/>
      <c r="D442" s="9"/>
    </row>
    <row r="443" spans="2:4" hidden="1">
      <c r="B443" s="9" t="str">
        <f>IF(E443="","",COUNT($E$24:$E$452)-COUNT(E444:$E$452))</f>
        <v/>
      </c>
      <c r="C443" s="9"/>
      <c r="D443" s="9"/>
    </row>
    <row r="444" spans="2:4" hidden="1">
      <c r="B444" s="9" t="str">
        <f>IF(E444="","",COUNT($E$24:$E$452)-COUNT(E445:$E$452))</f>
        <v/>
      </c>
      <c r="C444" s="9"/>
      <c r="D444" s="9"/>
    </row>
    <row r="445" spans="2:4" hidden="1">
      <c r="B445" s="9" t="str">
        <f>IF(E445="","",COUNT($E$24:$E$452)-COUNT(E446:$E$452))</f>
        <v/>
      </c>
      <c r="C445" s="9"/>
      <c r="D445" s="9"/>
    </row>
    <row r="446" spans="2:4" hidden="1">
      <c r="B446" s="9" t="str">
        <f>IF(E446="","",COUNT($E$24:$E$452)-COUNT(E447:$E$452))</f>
        <v/>
      </c>
      <c r="C446" s="9"/>
      <c r="D446" s="9"/>
    </row>
    <row r="447" spans="2:4" hidden="1">
      <c r="B447" s="9" t="str">
        <f>IF(E447="","",COUNT($E$24:$E$452)-COUNT(E448:$E$452))</f>
        <v/>
      </c>
      <c r="C447" s="9"/>
      <c r="D447" s="9"/>
    </row>
    <row r="448" spans="2:4" hidden="1">
      <c r="B448" s="9" t="str">
        <f>IF(E448="","",COUNT($E$24:$E$452)-COUNT(E449:$E$452))</f>
        <v/>
      </c>
      <c r="C448" s="9"/>
      <c r="D448" s="9"/>
    </row>
    <row r="449" spans="2:4" hidden="1">
      <c r="B449" s="9" t="str">
        <f>IF(E449="","",COUNT($E$24:$E$452)-COUNT(E450:$E$452))</f>
        <v/>
      </c>
      <c r="C449" s="9"/>
      <c r="D449" s="9"/>
    </row>
    <row r="450" spans="2:4" hidden="1">
      <c r="B450" s="9" t="str">
        <f>IF(E450="","",COUNT($E$24:$E$452)-COUNT(E451:$E$452))</f>
        <v/>
      </c>
      <c r="C450" s="9"/>
      <c r="D450" s="9"/>
    </row>
    <row r="451" spans="2:4" hidden="1">
      <c r="B451" s="9" t="str">
        <f>IF(E451="","",COUNT($E$24:$E$452)-COUNT(E$452:$E452))</f>
        <v/>
      </c>
      <c r="C451" s="9"/>
      <c r="D451" s="9"/>
    </row>
    <row r="452" spans="2:4" hidden="1">
      <c r="B452" s="9" t="str">
        <f>IF(E452="","",COUNT($E$24:$E$452)-COUNT(E$452:$E453))</f>
        <v/>
      </c>
      <c r="C452" s="9"/>
      <c r="D452" s="9"/>
    </row>
    <row r="453" spans="2:4" hidden="1">
      <c r="B453" s="9" t="str">
        <f>IF(E453="","",COUNT($E$24:$E$452)-COUNT(E$452:$E454))</f>
        <v/>
      </c>
      <c r="C453" s="9"/>
      <c r="D453" s="9"/>
    </row>
    <row r="454" spans="2:4" hidden="1">
      <c r="B454" s="9" t="str">
        <f>IF(E454="","",COUNT($E$24:$E$452)-COUNT(E$452:$E455))</f>
        <v/>
      </c>
      <c r="C454" s="9"/>
      <c r="D454" s="9"/>
    </row>
    <row r="455" spans="2:4" hidden="1">
      <c r="B455" s="9" t="str">
        <f>IF(E455="","",COUNT($E$24:$E$452)-COUNT(E$452:$E456))</f>
        <v/>
      </c>
      <c r="C455" s="9"/>
      <c r="D455" s="9"/>
    </row>
    <row r="456" spans="2:4" hidden="1">
      <c r="B456" s="9" t="str">
        <f>IF(E456="","",COUNT($E$24:$E$452)-COUNT(E$452:$E457))</f>
        <v/>
      </c>
      <c r="C456" s="9"/>
      <c r="D456" s="9"/>
    </row>
    <row r="457" spans="2:4" hidden="1">
      <c r="B457" s="9" t="str">
        <f>IF(E457="","",COUNT($E$24:$E$452)-COUNT(E$452:$E458))</f>
        <v/>
      </c>
      <c r="C457" s="9"/>
      <c r="D457" s="9"/>
    </row>
    <row r="458" spans="2:4" hidden="1">
      <c r="B458" s="9" t="str">
        <f>IF(E458="","",COUNT($E$24:$E$452)-COUNT(E$452:$E459))</f>
        <v/>
      </c>
      <c r="C458" s="9"/>
      <c r="D458" s="9"/>
    </row>
    <row r="459" spans="2:4" hidden="1">
      <c r="B459" s="9" t="str">
        <f>IF(E459="","",COUNT($E$24:$E$452)-COUNT(E$452:$E460))</f>
        <v/>
      </c>
      <c r="C459" s="9"/>
      <c r="D459" s="9"/>
    </row>
    <row r="460" spans="2:4" hidden="1">
      <c r="B460" s="9" t="str">
        <f>IF(E460="","",COUNT($E$24:$E$452)-COUNT(E$452:$E461))</f>
        <v/>
      </c>
      <c r="C460" s="9"/>
      <c r="D460" s="9"/>
    </row>
    <row r="461" spans="2:4" hidden="1">
      <c r="B461" s="9" t="str">
        <f>IF(E461="","",COUNT($E$24:$E$452)-COUNT(E$452:$E462))</f>
        <v/>
      </c>
      <c r="C461" s="9"/>
      <c r="D461" s="9"/>
    </row>
    <row r="462" spans="2:4" hidden="1">
      <c r="B462" s="9" t="str">
        <f>IF(E462="","",COUNT($E$24:$E$452)-COUNT(E$452:$E463))</f>
        <v/>
      </c>
      <c r="C462" s="9"/>
      <c r="D462" s="9"/>
    </row>
    <row r="463" spans="2:4" hidden="1">
      <c r="B463" s="9" t="str">
        <f>IF(E463="","",COUNT($E$24:$E$452)-COUNT(E$452:$E464))</f>
        <v/>
      </c>
      <c r="C463" s="9"/>
      <c r="D463" s="9"/>
    </row>
    <row r="464" spans="2:4" hidden="1">
      <c r="B464" s="9" t="str">
        <f>IF(E464="","",COUNT($E$24:$E$452)-COUNT(E$452:$E465))</f>
        <v/>
      </c>
      <c r="C464" s="9"/>
      <c r="D464" s="9"/>
    </row>
    <row r="465" spans="2:4" hidden="1">
      <c r="B465" s="9" t="str">
        <f>IF(E465="","",COUNT($E$24:$E$452)-COUNT(E$452:$E466))</f>
        <v/>
      </c>
      <c r="C465" s="9"/>
      <c r="D465" s="9"/>
    </row>
    <row r="466" spans="2:4" hidden="1">
      <c r="B466" s="9" t="str">
        <f>IF(E466="","",COUNT($E$24:$E$452)-COUNT(E$452:$E467))</f>
        <v/>
      </c>
      <c r="C466" s="9"/>
      <c r="D466" s="9"/>
    </row>
    <row r="467" spans="2:4" hidden="1">
      <c r="B467" s="9" t="str">
        <f>IF(E467="","",COUNT($E$24:$E$452)-COUNT(E$452:$E468))</f>
        <v/>
      </c>
      <c r="C467" s="9"/>
      <c r="D467" s="9"/>
    </row>
    <row r="468" spans="2:4" hidden="1">
      <c r="B468" s="9" t="str">
        <f>IF(E468="","",COUNT($E$24:$E$452)-COUNT(E$452:$E469))</f>
        <v/>
      </c>
      <c r="C468" s="9"/>
      <c r="D468" s="9"/>
    </row>
    <row r="469" spans="2:4" hidden="1">
      <c r="B469" s="9" t="str">
        <f>IF(E469="","",COUNT($E$24:$E$452)-COUNT(E$452:$E470))</f>
        <v/>
      </c>
      <c r="C469" s="9"/>
      <c r="D469" s="9"/>
    </row>
    <row r="470" spans="2:4" hidden="1">
      <c r="B470" s="9" t="str">
        <f>IF(E470="","",COUNT($E$24:$E$452)-COUNT(E$452:$E471))</f>
        <v/>
      </c>
      <c r="C470" s="9"/>
      <c r="D470" s="9"/>
    </row>
    <row r="471" spans="2:4" hidden="1">
      <c r="B471" s="9" t="str">
        <f>IF(E471="","",COUNT($E$24:$E$452)-COUNT(E$452:$E472))</f>
        <v/>
      </c>
      <c r="C471" s="9"/>
      <c r="D471" s="9"/>
    </row>
    <row r="472" spans="2:4" hidden="1">
      <c r="B472" s="9" t="str">
        <f>IF(E472="","",COUNT($E$24:$E$452)-COUNT(E$452:$E473))</f>
        <v/>
      </c>
      <c r="C472" s="9"/>
      <c r="D472" s="9"/>
    </row>
    <row r="473" spans="2:4" hidden="1">
      <c r="B473" s="9" t="str">
        <f>IF(E473="","",COUNT($E$24:$E$452)-COUNT(E$452:$E474))</f>
        <v/>
      </c>
      <c r="C473" s="9"/>
      <c r="D473" s="9"/>
    </row>
    <row r="474" spans="2:4" hidden="1">
      <c r="B474" s="9" t="str">
        <f>IF(E474="","",COUNT($E$24:$E$452)-COUNT(E$452:$E475))</f>
        <v/>
      </c>
      <c r="C474" s="9"/>
      <c r="D474" s="9"/>
    </row>
    <row r="475" spans="2:4" hidden="1">
      <c r="B475" s="9" t="str">
        <f>IF(E475="","",COUNT($E$24:$E$452)-COUNT(E$452:$E476))</f>
        <v/>
      </c>
      <c r="C475" s="9"/>
      <c r="D475" s="9"/>
    </row>
    <row r="476" spans="2:4" hidden="1">
      <c r="B476" s="9" t="str">
        <f>IF(E476="","",COUNT($E$24:$E$452)-COUNT(E$452:$E477))</f>
        <v/>
      </c>
      <c r="C476" s="9"/>
      <c r="D476" s="9"/>
    </row>
    <row r="477" spans="2:4" hidden="1">
      <c r="B477" s="9" t="str">
        <f>IF(E477="","",COUNT($E$24:$E$452)-COUNT(E$452:$E478))</f>
        <v/>
      </c>
      <c r="C477" s="9"/>
      <c r="D477" s="9"/>
    </row>
    <row r="478" spans="2:4" hidden="1">
      <c r="B478" s="9" t="str">
        <f>IF(E478="","",COUNT($E$24:$E$452)-COUNT(E$452:$E479))</f>
        <v/>
      </c>
      <c r="C478" s="9"/>
      <c r="D478" s="9"/>
    </row>
    <row r="479" spans="2:4" hidden="1">
      <c r="B479" s="9" t="str">
        <f>IF(E479="","",COUNT($E$24:$E$452)-COUNT(E$452:$E480))</f>
        <v/>
      </c>
      <c r="C479" s="9"/>
      <c r="D479" s="9"/>
    </row>
    <row r="480" spans="2:4" hidden="1">
      <c r="B480" s="9" t="str">
        <f>IF(E480="","",COUNT($E$24:$E$452)-COUNT(E$452:$E481))</f>
        <v/>
      </c>
      <c r="C480" s="9"/>
      <c r="D480" s="9"/>
    </row>
    <row r="481" spans="2:4" hidden="1">
      <c r="B481" s="9" t="str">
        <f>IF(E481="","",COUNT($E$24:$E$452)-COUNT(E$452:$E482))</f>
        <v/>
      </c>
      <c r="C481" s="9"/>
      <c r="D481" s="9"/>
    </row>
    <row r="482" spans="2:4" hidden="1">
      <c r="B482" s="9" t="str">
        <f>IF(E482="","",COUNT($E$24:$E$452)-COUNT(E$452:$E483))</f>
        <v/>
      </c>
      <c r="C482" s="9"/>
      <c r="D482" s="9"/>
    </row>
    <row r="483" spans="2:4" hidden="1">
      <c r="B483" s="9" t="str">
        <f>IF(E483="","",COUNT($E$24:$E$452)-COUNT(E$452:$E484))</f>
        <v/>
      </c>
      <c r="C483" s="9"/>
      <c r="D483" s="9"/>
    </row>
    <row r="484" spans="2:4" hidden="1">
      <c r="B484" s="9" t="str">
        <f>IF(E484="","",COUNT($E$24:$E$452)-COUNT(E$452:$E485))</f>
        <v/>
      </c>
      <c r="C484" s="9"/>
      <c r="D484" s="9"/>
    </row>
    <row r="485" spans="2:4" hidden="1">
      <c r="B485" s="9" t="str">
        <f>IF(E485="","",COUNT($E$24:$E$452)-COUNT(E$452:$E486))</f>
        <v/>
      </c>
      <c r="C485" s="9"/>
      <c r="D485" s="9"/>
    </row>
    <row r="486" spans="2:4" hidden="1">
      <c r="B486" s="9" t="str">
        <f>IF(E486="","",COUNT($E$24:$E$452)-COUNT(E$452:$E487))</f>
        <v/>
      </c>
      <c r="C486" s="9"/>
      <c r="D486" s="9"/>
    </row>
    <row r="487" spans="2:4" hidden="1">
      <c r="B487" s="9" t="str">
        <f>IF(E487="","",COUNT($E$24:$E$452)-COUNT(E$452:$E488))</f>
        <v/>
      </c>
      <c r="C487" s="9"/>
      <c r="D487" s="9"/>
    </row>
    <row r="488" spans="2:4" hidden="1">
      <c r="B488" s="9" t="str">
        <f>IF(E488="","",COUNT($E$24:$E$452)-COUNT(E$452:$E489))</f>
        <v/>
      </c>
      <c r="C488" s="9"/>
      <c r="D488" s="9"/>
    </row>
    <row r="489" spans="2:4" hidden="1">
      <c r="B489" s="9" t="str">
        <f>IF(E489="","",COUNT($E$24:$E$452)-COUNT(E$452:$E490))</f>
        <v/>
      </c>
      <c r="C489" s="9"/>
      <c r="D489" s="9"/>
    </row>
    <row r="490" spans="2:4" hidden="1">
      <c r="B490" s="9" t="str">
        <f>IF(E490="","",COUNT($E$24:$E$452)-COUNT(E$452:$E491))</f>
        <v/>
      </c>
      <c r="C490" s="9"/>
      <c r="D490" s="9"/>
    </row>
    <row r="491" spans="2:4" hidden="1">
      <c r="B491" s="9" t="str">
        <f>IF(E491="","",COUNT($E$24:$E$452)-COUNT(E$452:$E492))</f>
        <v/>
      </c>
      <c r="C491" s="9"/>
      <c r="D491" s="9"/>
    </row>
    <row r="492" spans="2:4" hidden="1">
      <c r="B492" s="9" t="str">
        <f>IF(E492="","",COUNT($E$24:$E$452)-COUNT(E$452:$E493))</f>
        <v/>
      </c>
      <c r="C492" s="9"/>
      <c r="D492" s="9"/>
    </row>
    <row r="493" spans="2:4" hidden="1">
      <c r="B493" s="9" t="str">
        <f>IF(E493="","",COUNT($E$24:$E$452)-COUNT(E$452:$E494))</f>
        <v/>
      </c>
      <c r="C493" s="9"/>
      <c r="D493" s="9"/>
    </row>
    <row r="494" spans="2:4" hidden="1">
      <c r="B494" s="9" t="str">
        <f>IF(E494="","",COUNT($E$24:$E$452)-COUNT(E$452:$E495))</f>
        <v/>
      </c>
      <c r="C494" s="9"/>
      <c r="D494" s="9"/>
    </row>
    <row r="495" spans="2:4" hidden="1">
      <c r="B495" s="9" t="str">
        <f>IF(E495="","",COUNT($E$24:$E$452)-COUNT(E$452:$E496))</f>
        <v/>
      </c>
      <c r="C495" s="9"/>
      <c r="D495" s="9"/>
    </row>
    <row r="496" spans="2:4" hidden="1">
      <c r="B496" s="9" t="str">
        <f>IF(E496="","",COUNT($E$24:$E$452)-COUNT(E$452:$E497))</f>
        <v/>
      </c>
      <c r="C496" s="9"/>
      <c r="D496" s="9"/>
    </row>
    <row r="497" spans="2:4" hidden="1">
      <c r="B497" s="9" t="str">
        <f>IF(E497="","",COUNT($E$24:$E$452)-COUNT(E$452:$E498))</f>
        <v/>
      </c>
      <c r="C497" s="9"/>
      <c r="D497" s="9"/>
    </row>
    <row r="498" spans="2:4" hidden="1">
      <c r="B498" s="9" t="str">
        <f>IF(E498="","",COUNT($E$24:$E$452)-COUNT(E$452:$E499))</f>
        <v/>
      </c>
      <c r="C498" s="9"/>
      <c r="D498" s="9"/>
    </row>
    <row r="499" spans="2:4" hidden="1">
      <c r="B499" s="9" t="str">
        <f>IF(E499="","",COUNT($E$24:$E$452)-COUNT(E$452:$E500))</f>
        <v/>
      </c>
      <c r="C499" s="9"/>
      <c r="D499" s="9"/>
    </row>
    <row r="500" spans="2:4" hidden="1">
      <c r="B500" s="9" t="str">
        <f>IF(E500="","",COUNT($E$24:$E$452)-COUNT(E$452:$E501))</f>
        <v/>
      </c>
      <c r="C500" s="9"/>
      <c r="D500" s="9"/>
    </row>
    <row r="501" spans="2:4" hidden="1">
      <c r="B501" s="9" t="str">
        <f>IF(E501="","",COUNT($E$24:$E$452)-COUNT(E$452:$E502))</f>
        <v/>
      </c>
      <c r="C501" s="9"/>
      <c r="D501" s="9"/>
    </row>
    <row r="502" spans="2:4" hidden="1">
      <c r="B502" s="9" t="str">
        <f>IF(E502="","",COUNT($E$24:$E$452)-COUNT(E$452:$E503))</f>
        <v/>
      </c>
      <c r="C502" s="9"/>
      <c r="D502" s="9"/>
    </row>
    <row r="503" spans="2:4" hidden="1">
      <c r="B503" s="9" t="str">
        <f>IF(E503="","",COUNT($E$24:$E$452)-COUNT(E$452:$E504))</f>
        <v/>
      </c>
      <c r="C503" s="9"/>
      <c r="D503" s="9"/>
    </row>
    <row r="504" spans="2:4" hidden="1">
      <c r="B504" s="9" t="str">
        <f>IF(E504="","",COUNT($E$24:$E$452)-COUNT(E$452:$E505))</f>
        <v/>
      </c>
      <c r="C504" s="9"/>
      <c r="D504" s="9"/>
    </row>
    <row r="505" spans="2:4" hidden="1">
      <c r="B505" s="9" t="str">
        <f>IF(E505="","",COUNT($E$24:$E$452)-COUNT(E$452:$E506))</f>
        <v/>
      </c>
      <c r="C505" s="9"/>
      <c r="D505" s="9"/>
    </row>
    <row r="506" spans="2:4" hidden="1">
      <c r="B506" s="9" t="str">
        <f>IF(E506="","",COUNT($E$24:$E$452)-COUNT(E$452:$E507))</f>
        <v/>
      </c>
      <c r="C506" s="9"/>
      <c r="D506" s="9"/>
    </row>
    <row r="507" spans="2:4" hidden="1">
      <c r="B507" s="9" t="str">
        <f>IF(E507="","",COUNT($E$24:$E$452)-COUNT(E$452:$E508))</f>
        <v/>
      </c>
      <c r="C507" s="9"/>
      <c r="D507" s="9"/>
    </row>
    <row r="508" spans="2:4" hidden="1">
      <c r="B508" s="9" t="str">
        <f>IF(E508="","",COUNT($E$24:$E$452)-COUNT(E$452:$E509))</f>
        <v/>
      </c>
      <c r="C508" s="9"/>
      <c r="D508" s="9"/>
    </row>
    <row r="509" spans="2:4" hidden="1">
      <c r="B509" s="9" t="str">
        <f>IF(E509="","",COUNT($E$24:$E$452)-COUNT(E$452:$E510))</f>
        <v/>
      </c>
      <c r="C509" s="9"/>
      <c r="D509" s="9"/>
    </row>
    <row r="510" spans="2:4" hidden="1">
      <c r="B510" s="9" t="str">
        <f>IF(E510="","",COUNT($E$24:$E$452)-COUNT(E$452:$E511))</f>
        <v/>
      </c>
      <c r="C510" s="9"/>
      <c r="D510" s="9"/>
    </row>
    <row r="511" spans="2:4" hidden="1">
      <c r="B511" s="9" t="str">
        <f>IF(E511="","",COUNT($E$24:$E$452)-COUNT(E$452:$E512))</f>
        <v/>
      </c>
      <c r="C511" s="9"/>
      <c r="D511" s="9"/>
    </row>
    <row r="512" spans="2:4" hidden="1">
      <c r="B512" s="9" t="str">
        <f>IF(E512="","",COUNT($E$24:$E$452)-COUNT(E$452:$E513))</f>
        <v/>
      </c>
      <c r="C512" s="9"/>
      <c r="D512" s="9"/>
    </row>
    <row r="513" spans="2:4" hidden="1">
      <c r="B513" s="9" t="str">
        <f>IF(E513="","",COUNT($E$24:$E$452)-COUNT(E$452:$E514))</f>
        <v/>
      </c>
      <c r="C513" s="9"/>
      <c r="D513" s="9"/>
    </row>
    <row r="514" spans="2:4" hidden="1">
      <c r="B514" s="9" t="str">
        <f>IF(E514="","",COUNT($E$24:$E$452)-COUNT(E$452:$E515))</f>
        <v/>
      </c>
      <c r="C514" s="9"/>
      <c r="D514" s="9"/>
    </row>
    <row r="515" spans="2:4" hidden="1">
      <c r="B515" s="9" t="str">
        <f>IF(E515="","",COUNT($E$24:$E$452)-COUNT(E$452:$E516))</f>
        <v/>
      </c>
      <c r="C515" s="9"/>
      <c r="D515" s="9"/>
    </row>
    <row r="516" spans="2:4" hidden="1">
      <c r="B516" s="9" t="str">
        <f>IF(E516="","",COUNT($E$24:$E$452)-COUNT(E$452:$E517))</f>
        <v/>
      </c>
      <c r="C516" s="9"/>
      <c r="D516" s="9"/>
    </row>
    <row r="517" spans="2:4" hidden="1">
      <c r="B517" s="9" t="str">
        <f>IF(E517="","",COUNT($E$24:$E$452)-COUNT(E$452:$E518))</f>
        <v/>
      </c>
      <c r="C517" s="9"/>
      <c r="D517" s="9"/>
    </row>
    <row r="518" spans="2:4" hidden="1">
      <c r="B518" s="9" t="str">
        <f>IF(E518="","",COUNT($E$24:$E$452)-COUNT(E$452:$E519))</f>
        <v/>
      </c>
      <c r="C518" s="9"/>
      <c r="D518" s="9"/>
    </row>
    <row r="519" spans="2:4" hidden="1">
      <c r="B519" s="9" t="str">
        <f>IF(E519="","",COUNT($E$24:$E$452)-COUNT(E$452:$E520))</f>
        <v/>
      </c>
      <c r="C519" s="9"/>
      <c r="D519" s="9"/>
    </row>
    <row r="520" spans="2:4" hidden="1">
      <c r="B520" s="9" t="str">
        <f>IF(E520="","",COUNT($E$24:$E$452)-COUNT(E$452:$E521))</f>
        <v/>
      </c>
      <c r="C520" s="9"/>
      <c r="D520" s="9"/>
    </row>
    <row r="521" spans="2:4" hidden="1">
      <c r="B521" s="9" t="str">
        <f>IF(E521="","",COUNT($E$24:$E$452)-COUNT(E$452:$E522))</f>
        <v/>
      </c>
      <c r="C521" s="9"/>
      <c r="D521" s="9"/>
    </row>
    <row r="522" spans="2:4" hidden="1">
      <c r="B522" s="9" t="str">
        <f>IF(E522="","",COUNT($E$24:$E$452)-COUNT(E$452:$E523))</f>
        <v/>
      </c>
      <c r="C522" s="9"/>
      <c r="D522" s="9"/>
    </row>
    <row r="523" spans="2:4" hidden="1">
      <c r="B523" s="9" t="str">
        <f>IF(E523="","",COUNT($E$24:$E$452)-COUNT(E$452:$E524))</f>
        <v/>
      </c>
      <c r="C523" s="9"/>
      <c r="D523" s="9"/>
    </row>
    <row r="524" spans="2:4" hidden="1">
      <c r="B524" s="9" t="str">
        <f>IF(E524="","",COUNT($E$24:$E$452)-COUNT(E$452:$E525))</f>
        <v/>
      </c>
      <c r="C524" s="9"/>
      <c r="D524" s="9"/>
    </row>
    <row r="525" spans="2:4" hidden="1">
      <c r="B525" s="9" t="str">
        <f>IF(E525="","",COUNT($E$24:$E$452)-COUNT(E$452:$E526))</f>
        <v/>
      </c>
      <c r="C525" s="9"/>
      <c r="D525" s="9"/>
    </row>
    <row r="526" spans="2:4" hidden="1">
      <c r="B526" s="9" t="str">
        <f>IF(E526="","",COUNT($E$24:$E$452)-COUNT(E$452:$E527))</f>
        <v/>
      </c>
      <c r="C526" s="9"/>
      <c r="D526" s="9"/>
    </row>
    <row r="527" spans="2:4" hidden="1">
      <c r="B527" s="9" t="str">
        <f>IF(E527="","",COUNT($E$24:$E$452)-COUNT(E$452:$E528))</f>
        <v/>
      </c>
      <c r="C527" s="9"/>
      <c r="D527" s="9"/>
    </row>
    <row r="528" spans="2:4" hidden="1">
      <c r="B528" s="9" t="str">
        <f>IF(E528="","",COUNT($E$24:$E$452)-COUNT(E$452:$E529))</f>
        <v/>
      </c>
      <c r="C528" s="9"/>
      <c r="D528" s="9"/>
    </row>
    <row r="529" spans="2:4" hidden="1">
      <c r="B529" s="9" t="str">
        <f>IF(E529="","",COUNT($E$24:$E$452)-COUNT(E$452:$E530))</f>
        <v/>
      </c>
      <c r="C529" s="9"/>
      <c r="D529" s="9"/>
    </row>
    <row r="530" spans="2:4" hidden="1">
      <c r="B530" s="9" t="str">
        <f>IF(E530="","",COUNT($E$24:$E$452)-COUNT(E$452:$E531))</f>
        <v/>
      </c>
      <c r="C530" s="9"/>
      <c r="D530" s="9"/>
    </row>
    <row r="531" spans="2:4" hidden="1">
      <c r="B531" s="9" t="str">
        <f>IF(E531="","",COUNT($E$24:$E$452)-COUNT(E$452:$E532))</f>
        <v/>
      </c>
      <c r="C531" s="9"/>
      <c r="D531" s="9"/>
    </row>
    <row r="532" spans="2:4" hidden="1">
      <c r="B532" s="9" t="str">
        <f>IF(E532="","",COUNT($E$24:$E$452)-COUNT(E$452:$E533))</f>
        <v/>
      </c>
      <c r="C532" s="9"/>
      <c r="D532" s="9"/>
    </row>
    <row r="533" spans="2:4" hidden="1">
      <c r="B533" s="9" t="str">
        <f>IF(E533="","",COUNT($E$24:$E$452)-COUNT(E$452:$E534))</f>
        <v/>
      </c>
      <c r="C533" s="9"/>
      <c r="D533" s="9"/>
    </row>
    <row r="534" spans="2:4" hidden="1">
      <c r="B534" s="9" t="str">
        <f>IF(E534="","",COUNT($E$24:$E$452)-COUNT(E$452:$E535))</f>
        <v/>
      </c>
      <c r="C534" s="9"/>
      <c r="D534" s="9"/>
    </row>
    <row r="535" spans="2:4" hidden="1">
      <c r="B535" s="9" t="str">
        <f>IF(E535="","",COUNT($E$24:$E$452)-COUNT(E$452:$E536))</f>
        <v/>
      </c>
      <c r="C535" s="9"/>
      <c r="D535" s="9"/>
    </row>
    <row r="536" spans="2:4" hidden="1">
      <c r="B536" s="9" t="str">
        <f>IF(E536="","",COUNT($E$24:$E$452)-COUNT(E$452:$E537))</f>
        <v/>
      </c>
      <c r="C536" s="9"/>
      <c r="D536" s="9"/>
    </row>
    <row r="537" spans="2:4" hidden="1">
      <c r="B537" s="9" t="str">
        <f>IF(E537="","",COUNT($E$24:$E$452)-COUNT(E$452:$E538))</f>
        <v/>
      </c>
      <c r="C537" s="9"/>
      <c r="D537" s="9"/>
    </row>
    <row r="538" spans="2:4" hidden="1">
      <c r="B538" s="9" t="str">
        <f>IF(E538="","",COUNT($E$24:$E$452)-COUNT(E$452:$E539))</f>
        <v/>
      </c>
      <c r="C538" s="9"/>
      <c r="D538" s="9"/>
    </row>
    <row r="539" spans="2:4" hidden="1">
      <c r="B539" s="9" t="str">
        <f>IF(E539="","",COUNT($E$24:$E$452)-COUNT(E$452:$E540))</f>
        <v/>
      </c>
      <c r="C539" s="9"/>
      <c r="D539" s="9"/>
    </row>
    <row r="540" spans="2:4" hidden="1">
      <c r="B540" s="9" t="str">
        <f>IF(E540="","",COUNT($E$24:$E$452)-COUNT(E$452:$E541))</f>
        <v/>
      </c>
      <c r="C540" s="9"/>
      <c r="D540" s="9"/>
    </row>
    <row r="541" spans="2:4" hidden="1">
      <c r="B541" s="9" t="str">
        <f>IF(E541="","",COUNT($E$24:$E$452)-COUNT(E$452:$E542))</f>
        <v/>
      </c>
      <c r="C541" s="9"/>
      <c r="D541" s="9"/>
    </row>
    <row r="542" spans="2:4" hidden="1">
      <c r="B542" s="9" t="str">
        <f>IF(E542="","",COUNT($E$24:$E$452)-COUNT(E$452:$E543))</f>
        <v/>
      </c>
      <c r="C542" s="9"/>
      <c r="D542" s="9"/>
    </row>
    <row r="543" spans="2:4" hidden="1">
      <c r="B543" s="9" t="str">
        <f>IF(E543="","",COUNT($E$24:$E$452)-COUNT(E$452:$E544))</f>
        <v/>
      </c>
      <c r="C543" s="9"/>
      <c r="D543" s="9"/>
    </row>
    <row r="544" spans="2:4" hidden="1">
      <c r="B544" s="9" t="str">
        <f>IF(E544="","",COUNT($E$24:$E$452)-COUNT(E$452:$E545))</f>
        <v/>
      </c>
      <c r="C544" s="9"/>
      <c r="D544" s="9"/>
    </row>
    <row r="545" spans="2:4" hidden="1">
      <c r="B545" s="9" t="str">
        <f>IF(E545="","",COUNT($E$24:$E$452)-COUNT(E$452:$E546))</f>
        <v/>
      </c>
      <c r="C545" s="9"/>
      <c r="D545" s="9"/>
    </row>
    <row r="546" spans="2:4" hidden="1">
      <c r="B546" s="9" t="str">
        <f>IF(E546="","",COUNT($E$24:$E$452)-COUNT(E$452:$E547))</f>
        <v/>
      </c>
      <c r="C546" s="9"/>
      <c r="D546" s="9"/>
    </row>
    <row r="547" spans="2:4" hidden="1">
      <c r="B547" s="9" t="str">
        <f>IF(E547="","",COUNT($E$24:$E$452)-COUNT(E$452:$E548))</f>
        <v/>
      </c>
      <c r="C547" s="9"/>
      <c r="D547" s="9"/>
    </row>
    <row r="548" spans="2:4" hidden="1">
      <c r="B548" s="9" t="str">
        <f>IF(E548="","",COUNT($E$24:$E$452)-COUNT(E$452:$E549))</f>
        <v/>
      </c>
      <c r="C548" s="9"/>
      <c r="D548" s="9"/>
    </row>
    <row r="549" spans="2:4" hidden="1">
      <c r="B549" s="9" t="str">
        <f>IF(E549="","",COUNT($E$24:$E$452)-COUNT(E$452:$E550))</f>
        <v/>
      </c>
      <c r="C549" s="9"/>
      <c r="D549" s="9"/>
    </row>
    <row r="550" spans="2:4" hidden="1">
      <c r="B550" s="9" t="str">
        <f>IF(E550="","",COUNT($E$24:$E$452)-COUNT(E$452:$E551))</f>
        <v/>
      </c>
      <c r="C550" s="9"/>
      <c r="D550" s="9"/>
    </row>
    <row r="551" spans="2:4" hidden="1">
      <c r="B551" s="9" t="str">
        <f>IF(E551="","",COUNT($E$24:$E$452)-COUNT(E$452:$E552))</f>
        <v/>
      </c>
      <c r="C551" s="9"/>
      <c r="D551" s="9"/>
    </row>
    <row r="552" spans="2:4" hidden="1">
      <c r="B552" s="9" t="str">
        <f>IF(E552="","",COUNT($E$24:$E$452)-COUNT(E$452:$E553))</f>
        <v/>
      </c>
      <c r="C552" s="9"/>
      <c r="D552" s="9"/>
    </row>
    <row r="553" spans="2:4" hidden="1">
      <c r="B553" s="9" t="str">
        <f>IF(E553="","",COUNT($E$24:$E$452)-COUNT(E$452:$E554))</f>
        <v/>
      </c>
      <c r="C553" s="9"/>
      <c r="D553" s="9"/>
    </row>
    <row r="554" spans="2:4" hidden="1">
      <c r="B554" s="9" t="str">
        <f>IF(E554="","",COUNT($E$24:$E$452)-COUNT(E$452:$E555))</f>
        <v/>
      </c>
      <c r="C554" s="9"/>
      <c r="D554" s="9"/>
    </row>
    <row r="555" spans="2:4" hidden="1">
      <c r="B555" s="9" t="str">
        <f>IF(E555="","",COUNT($E$24:$E$452)-COUNT(E$452:$E556))</f>
        <v/>
      </c>
      <c r="C555" s="9"/>
      <c r="D555" s="9"/>
    </row>
    <row r="556" spans="2:4" hidden="1">
      <c r="B556" s="9" t="str">
        <f>IF(E556="","",COUNT($E$24:$E$452)-COUNT(E$452:$E557))</f>
        <v/>
      </c>
      <c r="C556" s="9"/>
      <c r="D556" s="9"/>
    </row>
    <row r="557" spans="2:4" hidden="1">
      <c r="B557" s="9" t="str">
        <f>IF(E557="","",COUNT($E$24:$E$452)-COUNT(E$452:$E558))</f>
        <v/>
      </c>
      <c r="C557" s="9"/>
      <c r="D557" s="9"/>
    </row>
    <row r="558" spans="2:4" hidden="1">
      <c r="B558" s="9" t="str">
        <f>IF(E558="","",COUNT($E$24:$E$452)-COUNT(E$452:$E559))</f>
        <v/>
      </c>
      <c r="C558" s="9"/>
      <c r="D558" s="9"/>
    </row>
    <row r="559" spans="2:4" hidden="1">
      <c r="B559" s="9" t="str">
        <f>IF(E559="","",COUNT($E$24:$E$452)-COUNT(E$452:$E560))</f>
        <v/>
      </c>
      <c r="C559" s="9"/>
      <c r="D559" s="9"/>
    </row>
    <row r="560" spans="2:4" hidden="1">
      <c r="B560" s="9" t="str">
        <f>IF(E560="","",COUNT($E$24:$E$452)-COUNT(E$452:$E561))</f>
        <v/>
      </c>
      <c r="C560" s="9"/>
      <c r="D560" s="9"/>
    </row>
    <row r="561" spans="2:4" hidden="1">
      <c r="B561" s="9" t="str">
        <f>IF(E561="","",COUNT($E$24:$E$452)-COUNT(E$452:$E562))</f>
        <v/>
      </c>
      <c r="C561" s="9"/>
      <c r="D561" s="9"/>
    </row>
    <row r="562" spans="2:4" hidden="1">
      <c r="B562" s="9" t="str">
        <f>IF(E562="","",COUNT($E$24:$E$452)-COUNT(E$452:$E563))</f>
        <v/>
      </c>
      <c r="C562" s="9"/>
      <c r="D562" s="9"/>
    </row>
    <row r="563" spans="2:4" hidden="1">
      <c r="B563" s="9" t="str">
        <f>IF(E563="","",COUNT($E$24:$E$452)-COUNT(E$452:$E564))</f>
        <v/>
      </c>
      <c r="C563" s="9"/>
      <c r="D563" s="9"/>
    </row>
    <row r="564" spans="2:4" hidden="1">
      <c r="B564" s="9" t="str">
        <f>IF(E564="","",COUNT($E$24:$E$452)-COUNT(E$452:$E565))</f>
        <v/>
      </c>
      <c r="C564" s="9"/>
      <c r="D564" s="9"/>
    </row>
    <row r="565" spans="2:4" hidden="1">
      <c r="B565" s="9" t="str">
        <f>IF(E565="","",COUNT($E$24:$E$452)-COUNT(E$452:$E566))</f>
        <v/>
      </c>
      <c r="C565" s="9"/>
      <c r="D565" s="9"/>
    </row>
    <row r="566" spans="2:4" hidden="1">
      <c r="B566" s="9" t="str">
        <f>IF(E566="","",COUNT($E$24:$E$452)-COUNT(E$452:$E567))</f>
        <v/>
      </c>
      <c r="C566" s="9"/>
      <c r="D566" s="9"/>
    </row>
    <row r="567" spans="2:4" hidden="1">
      <c r="B567" s="9" t="str">
        <f>IF(E567="","",COUNT($E$24:$E$452)-COUNT(E$452:$E568))</f>
        <v/>
      </c>
      <c r="C567" s="9"/>
      <c r="D567" s="9"/>
    </row>
    <row r="568" spans="2:4" hidden="1">
      <c r="B568" s="9" t="str">
        <f>IF(E568="","",COUNT($E$24:$E$452)-COUNT(E$452:$E569))</f>
        <v/>
      </c>
      <c r="C568" s="9"/>
      <c r="D568" s="9"/>
    </row>
    <row r="569" spans="2:4" hidden="1">
      <c r="B569" s="9" t="str">
        <f>IF(E569="","",COUNT($E$24:$E$452)-COUNT(E$452:$E570))</f>
        <v/>
      </c>
      <c r="C569" s="9"/>
      <c r="D569" s="9"/>
    </row>
    <row r="570" spans="2:4" hidden="1">
      <c r="B570" s="9" t="str">
        <f>IF(E570="","",COUNT($E$24:$E$452)-COUNT(E$452:$E571))</f>
        <v/>
      </c>
      <c r="C570" s="9"/>
      <c r="D570" s="9"/>
    </row>
    <row r="571" spans="2:4" hidden="1">
      <c r="B571" s="9" t="str">
        <f>IF(E571="","",COUNT($E$24:$E$452)-COUNT(E$452:$E572))</f>
        <v/>
      </c>
      <c r="C571" s="9"/>
      <c r="D571" s="9"/>
    </row>
    <row r="572" spans="2:4" hidden="1">
      <c r="B572" s="9" t="str">
        <f>IF(E572="","",COUNT($E$24:$E$452)-COUNT(E$452:$E573))</f>
        <v/>
      </c>
      <c r="C572" s="9"/>
      <c r="D572" s="9"/>
    </row>
    <row r="573" spans="2:4" hidden="1">
      <c r="B573" s="9" t="str">
        <f>IF(E573="","",COUNT($E$24:$E$452)-COUNT(E$452:$E574))</f>
        <v/>
      </c>
      <c r="C573" s="9"/>
      <c r="D573" s="9"/>
    </row>
    <row r="574" spans="2:4" hidden="1">
      <c r="B574" s="9" t="str">
        <f>IF(E574="","",COUNT($E$24:$E$452)-COUNT(E$452:$E575))</f>
        <v/>
      </c>
      <c r="C574" s="9"/>
      <c r="D574" s="9"/>
    </row>
    <row r="575" spans="2:4" hidden="1">
      <c r="B575" s="9" t="str">
        <f>IF(E575="","",COUNT($E$24:$E$452)-COUNT(E$452:$E576))</f>
        <v/>
      </c>
      <c r="C575" s="9"/>
      <c r="D575" s="9"/>
    </row>
    <row r="576" spans="2:4" hidden="1">
      <c r="B576" s="9" t="str">
        <f>IF(E576="","",COUNT($E$24:$E$452)-COUNT(E$452:$E577))</f>
        <v/>
      </c>
      <c r="C576" s="9"/>
      <c r="D576" s="9"/>
    </row>
    <row r="577" spans="2:4" hidden="1">
      <c r="B577" s="9" t="str">
        <f>IF(E577="","",COUNT($E$24:$E$452)-COUNT(E$452:$E578))</f>
        <v/>
      </c>
      <c r="C577" s="9"/>
      <c r="D577" s="9"/>
    </row>
    <row r="578" spans="2:4" hidden="1">
      <c r="B578" s="9" t="str">
        <f>IF(E578="","",COUNT($E$24:$E$452)-COUNT(E$452:$E579))</f>
        <v/>
      </c>
      <c r="C578" s="9"/>
      <c r="D578" s="9"/>
    </row>
    <row r="579" spans="2:4" hidden="1">
      <c r="B579" s="9" t="str">
        <f>IF(E579="","",COUNT($E$24:$E$452)-COUNT(E$452:$E580))</f>
        <v/>
      </c>
      <c r="C579" s="9"/>
      <c r="D579" s="9"/>
    </row>
    <row r="580" spans="2:4" hidden="1">
      <c r="B580" s="9" t="str">
        <f>IF(E580="","",COUNT($E$24:$E$452)-COUNT(E$452:$E581))</f>
        <v/>
      </c>
      <c r="C580" s="9"/>
      <c r="D580" s="9"/>
    </row>
    <row r="581" spans="2:4" hidden="1">
      <c r="B581" s="9" t="str">
        <f>IF(E581="","",COUNT($E$24:$E$452)-COUNT(E$452:$E582))</f>
        <v/>
      </c>
      <c r="C581" s="9"/>
      <c r="D581" s="9"/>
    </row>
    <row r="582" spans="2:4" hidden="1">
      <c r="B582" s="9" t="str">
        <f>IF(E582="","",COUNT($E$24:$E$452)-COUNT(E$452:$E583))</f>
        <v/>
      </c>
      <c r="C582" s="9"/>
      <c r="D582" s="9"/>
    </row>
    <row r="583" spans="2:4" hidden="1">
      <c r="B583" s="9" t="str">
        <f>IF(E583="","",COUNT($E$24:$E$452)-COUNT(E$452:$E584))</f>
        <v/>
      </c>
      <c r="C583" s="9"/>
      <c r="D583" s="9"/>
    </row>
    <row r="584" spans="2:4" hidden="1">
      <c r="B584" s="9" t="str">
        <f>IF(E584="","",COUNT($E$24:$E$452)-COUNT(E$452:$E585))</f>
        <v/>
      </c>
      <c r="C584" s="9"/>
      <c r="D584" s="9"/>
    </row>
    <row r="585" spans="2:4" hidden="1">
      <c r="B585" s="9" t="str">
        <f>IF(E585="","",COUNT($E$24:$E$452)-COUNT(E$452:$E586))</f>
        <v/>
      </c>
      <c r="C585" s="9"/>
      <c r="D585" s="9"/>
    </row>
    <row r="586" spans="2:4" hidden="1">
      <c r="B586" s="9" t="str">
        <f>IF(E586="","",COUNT($E$24:$E$452)-COUNT(E$452:$E587))</f>
        <v/>
      </c>
      <c r="C586" s="9"/>
      <c r="D586" s="9"/>
    </row>
    <row r="587" spans="2:4" hidden="1">
      <c r="B587" s="9" t="str">
        <f>IF(E587="","",COUNT($E$24:$E$452)-COUNT(E$452:$E588))</f>
        <v/>
      </c>
      <c r="C587" s="9"/>
      <c r="D587" s="9"/>
    </row>
    <row r="588" spans="2:4" hidden="1">
      <c r="B588" s="9" t="str">
        <f>IF(E588="","",COUNT($E$24:$E$452)-COUNT(E$452:$E589))</f>
        <v/>
      </c>
      <c r="C588" s="9"/>
      <c r="D588" s="9"/>
    </row>
    <row r="589" spans="2:4" hidden="1">
      <c r="B589" s="9" t="str">
        <f>IF(E589="","",COUNT($E$24:$E$452)-COUNT(E$452:$E590))</f>
        <v/>
      </c>
      <c r="C589" s="9"/>
      <c r="D589" s="9"/>
    </row>
    <row r="590" spans="2:4" hidden="1">
      <c r="B590" s="9" t="str">
        <f>IF(E590="","",COUNT($E$24:$E$452)-COUNT(E$452:$E591))</f>
        <v/>
      </c>
      <c r="C590" s="9"/>
      <c r="D590" s="9"/>
    </row>
    <row r="591" spans="2:4" hidden="1">
      <c r="B591" s="9" t="str">
        <f>IF(E591="","",COUNT($E$24:$E$452)-COUNT(E$452:$E592))</f>
        <v/>
      </c>
      <c r="C591" s="9"/>
      <c r="D591" s="9"/>
    </row>
    <row r="592" spans="2:4" hidden="1">
      <c r="B592" s="9" t="str">
        <f>IF(E592="","",COUNT($E$24:$E$452)-COUNT(E$452:$E593))</f>
        <v/>
      </c>
      <c r="C592" s="9"/>
      <c r="D592" s="9"/>
    </row>
    <row r="593" spans="2:4" hidden="1">
      <c r="B593" s="9" t="str">
        <f>IF(E593="","",COUNT($E$24:$E$452)-COUNT(E$452:$E594))</f>
        <v/>
      </c>
      <c r="C593" s="9"/>
      <c r="D593" s="9"/>
    </row>
    <row r="594" spans="2:4" hidden="1">
      <c r="B594" s="9" t="str">
        <f>IF(E594="","",COUNT($E$24:$E$452)-COUNT(E$452:$E595))</f>
        <v/>
      </c>
      <c r="C594" s="9"/>
      <c r="D594" s="9"/>
    </row>
    <row r="595" spans="2:4" hidden="1">
      <c r="B595" s="9" t="str">
        <f>IF(E595="","",COUNT($E$24:$E$452)-COUNT(E$452:$E596))</f>
        <v/>
      </c>
      <c r="C595" s="9"/>
      <c r="D595" s="9"/>
    </row>
    <row r="596" spans="2:4" hidden="1">
      <c r="B596" s="9" t="str">
        <f>IF(E596="","",COUNT($E$24:$E$452)-COUNT(E$452:$E597))</f>
        <v/>
      </c>
      <c r="C596" s="9"/>
      <c r="D596" s="9"/>
    </row>
    <row r="597" spans="2:4" hidden="1">
      <c r="B597" s="9" t="str">
        <f>IF(E597="","",COUNT($E$24:$E$452)-COUNT(E$452:$E598))</f>
        <v/>
      </c>
      <c r="C597" s="9"/>
      <c r="D597" s="9"/>
    </row>
    <row r="598" spans="2:4" hidden="1">
      <c r="B598" s="9" t="str">
        <f>IF(E598="","",COUNT($E$24:$E$452)-COUNT(E$452:$E599))</f>
        <v/>
      </c>
      <c r="C598" s="9"/>
      <c r="D598" s="9"/>
    </row>
    <row r="599" spans="2:4" hidden="1">
      <c r="B599" s="9" t="str">
        <f>IF(E599="","",COUNT($E$24:$E$452)-COUNT(E$452:$E600))</f>
        <v/>
      </c>
      <c r="C599" s="9"/>
      <c r="D599" s="9"/>
    </row>
    <row r="600" spans="2:4" hidden="1">
      <c r="B600" s="9" t="str">
        <f>IF(E600="","",COUNT($E$24:$E$452)-COUNT(E$452:$E601))</f>
        <v/>
      </c>
      <c r="C600" s="9"/>
      <c r="D600" s="9"/>
    </row>
    <row r="601" spans="2:4" hidden="1">
      <c r="B601" s="9" t="str">
        <f>IF(E601="","",COUNT($E$24:$E$452)-COUNT(E$452:$E602))</f>
        <v/>
      </c>
      <c r="C601" s="9"/>
      <c r="D601" s="9"/>
    </row>
    <row r="602" spans="2:4" hidden="1">
      <c r="B602" s="9" t="str">
        <f>IF(E602="","",COUNT($E$24:$E$452)-COUNT(E$452:$E603))</f>
        <v/>
      </c>
      <c r="C602" s="9"/>
      <c r="D602" s="9"/>
    </row>
    <row r="603" spans="2:4" hidden="1">
      <c r="B603" s="9" t="str">
        <f>IF(E603="","",COUNT($E$24:$E$452)-COUNT(E$452:$E604))</f>
        <v/>
      </c>
      <c r="C603" s="9"/>
      <c r="D603" s="9"/>
    </row>
    <row r="604" spans="2:4" hidden="1">
      <c r="B604" s="9" t="str">
        <f>IF(E604="","",COUNT($E$24:$E$452)-COUNT(E$452:$E605))</f>
        <v/>
      </c>
      <c r="C604" s="9"/>
      <c r="D604" s="9"/>
    </row>
    <row r="605" spans="2:4" hidden="1">
      <c r="B605" s="9" t="str">
        <f>IF(E605="","",COUNT($E$24:$E$452)-COUNT(E$452:$E606))</f>
        <v/>
      </c>
      <c r="C605" s="9"/>
      <c r="D605" s="9"/>
    </row>
    <row r="606" spans="2:4" hidden="1">
      <c r="B606" s="9" t="str">
        <f>IF(E606="","",COUNT($E$24:$E$452)-COUNT(E$452:$E607))</f>
        <v/>
      </c>
      <c r="C606" s="9"/>
      <c r="D606" s="9"/>
    </row>
    <row r="607" spans="2:4" hidden="1">
      <c r="B607" s="9" t="str">
        <f>IF(E607="","",COUNT($E$24:$E$452)-COUNT(E$452:$E608))</f>
        <v/>
      </c>
      <c r="C607" s="9"/>
      <c r="D607" s="9"/>
    </row>
    <row r="608" spans="2:4" hidden="1">
      <c r="B608" s="9" t="str">
        <f>IF(E608="","",COUNT($E$24:$E$452)-COUNT(E$452:$E609))</f>
        <v/>
      </c>
      <c r="C608" s="9"/>
      <c r="D608" s="9"/>
    </row>
    <row r="609" spans="2:4" hidden="1">
      <c r="B609" s="9" t="str">
        <f>IF(E609="","",COUNT($E$24:$E$452)-COUNT(E$452:$E610))</f>
        <v/>
      </c>
      <c r="C609" s="9"/>
      <c r="D609" s="9"/>
    </row>
    <row r="610" spans="2:4" hidden="1">
      <c r="B610" s="9" t="str">
        <f>IF(E610="","",COUNT($E$24:$E$452)-COUNT(E$452:$E611))</f>
        <v/>
      </c>
      <c r="C610" s="9"/>
      <c r="D610" s="9"/>
    </row>
    <row r="611" spans="2:4" hidden="1">
      <c r="B611" s="9" t="str">
        <f>IF(E611="","",COUNT($E$24:$E$452)-COUNT(E$452:$E612))</f>
        <v/>
      </c>
      <c r="C611" s="9"/>
      <c r="D611" s="9"/>
    </row>
    <row r="612" spans="2:4" hidden="1">
      <c r="B612" s="9" t="str">
        <f>IF(E612="","",COUNT($E$24:$E$452)-COUNT(E$452:$E613))</f>
        <v/>
      </c>
      <c r="C612" s="9"/>
      <c r="D612" s="9"/>
    </row>
    <row r="613" spans="2:4" hidden="1">
      <c r="B613" s="9" t="str">
        <f>IF(E613="","",COUNT($E$24:$E$452)-COUNT(E$452:$E614))</f>
        <v/>
      </c>
      <c r="C613" s="9"/>
      <c r="D613" s="9"/>
    </row>
    <row r="614" spans="2:4" hidden="1">
      <c r="B614" s="9" t="str">
        <f>IF(E614="","",COUNT($E$24:$E$452)-COUNT(E$452:$E615))</f>
        <v/>
      </c>
      <c r="C614" s="9"/>
      <c r="D614" s="9"/>
    </row>
    <row r="615" spans="2:4" hidden="1">
      <c r="B615" s="9" t="str">
        <f>IF(E615="","",COUNT($E$24:$E$452)-COUNT(E$452:$E616))</f>
        <v/>
      </c>
      <c r="C615" s="9"/>
      <c r="D615" s="9"/>
    </row>
    <row r="616" spans="2:4" hidden="1">
      <c r="B616" s="9" t="str">
        <f>IF(E616="","",COUNT($E$24:$E$452)-COUNT(E$452:$E617))</f>
        <v/>
      </c>
      <c r="C616" s="9"/>
      <c r="D616" s="9"/>
    </row>
    <row r="617" spans="2:4" hidden="1">
      <c r="B617" s="9" t="str">
        <f>IF(E617="","",COUNT($E$24:$E$452)-COUNT(E$452:$E618))</f>
        <v/>
      </c>
      <c r="C617" s="9"/>
      <c r="D617" s="9"/>
    </row>
    <row r="618" spans="2:4" hidden="1">
      <c r="B618" s="9" t="str">
        <f>IF(E618="","",COUNT($E$24:$E$452)-COUNT(E$452:$E619))</f>
        <v/>
      </c>
      <c r="C618" s="9"/>
      <c r="D618" s="9"/>
    </row>
    <row r="619" spans="2:4" hidden="1">
      <c r="B619" s="9" t="str">
        <f>IF(E619="","",COUNT($E$24:$E$452)-COUNT(E$452:$E620))</f>
        <v/>
      </c>
      <c r="C619" s="9"/>
      <c r="D619" s="9"/>
    </row>
    <row r="620" spans="2:4" hidden="1">
      <c r="B620" s="9" t="str">
        <f>IF(E620="","",COUNT($E$24:$E$452)-COUNT(E$452:$E621))</f>
        <v/>
      </c>
      <c r="C620" s="9"/>
      <c r="D620" s="9"/>
    </row>
    <row r="621" spans="2:4" hidden="1">
      <c r="B621" s="9" t="str">
        <f>IF(E621="","",COUNT($E$24:$E$452)-COUNT(E$452:$E622))</f>
        <v/>
      </c>
      <c r="C621" s="9"/>
      <c r="D621" s="9"/>
    </row>
    <row r="622" spans="2:4" hidden="1">
      <c r="B622" s="9" t="str">
        <f>IF(E622="","",COUNT($E$24:$E$452)-COUNT(E$452:$E623))</f>
        <v/>
      </c>
      <c r="C622" s="9"/>
      <c r="D622" s="9"/>
    </row>
    <row r="623" spans="2:4" hidden="1">
      <c r="B623" s="9" t="str">
        <f>IF(E623="","",COUNT($E$24:$E$452)-COUNT(E$452:$E624))</f>
        <v/>
      </c>
      <c r="C623" s="9"/>
      <c r="D623" s="9"/>
    </row>
    <row r="624" spans="2:4" hidden="1">
      <c r="B624" s="9" t="str">
        <f>IF(E624="","",COUNT($E$24:$E$452)-COUNT(E$452:$E625))</f>
        <v/>
      </c>
      <c r="C624" s="9"/>
      <c r="D624" s="9"/>
    </row>
    <row r="625" spans="2:4" hidden="1">
      <c r="B625" s="9" t="str">
        <f>IF(E625="","",COUNT($E$24:$E$452)-COUNT(E$452:$E626))</f>
        <v/>
      </c>
      <c r="C625" s="9"/>
      <c r="D625" s="9"/>
    </row>
    <row r="626" spans="2:4" hidden="1">
      <c r="B626" s="9" t="str">
        <f>IF(E626="","",COUNT($E$24:$E$452)-COUNT(E$452:$E627))</f>
        <v/>
      </c>
      <c r="C626" s="9"/>
      <c r="D626" s="9"/>
    </row>
    <row r="627" spans="2:4" hidden="1">
      <c r="B627" s="9" t="str">
        <f>IF(E627="","",COUNT($E$24:$E$452)-COUNT(E$452:$E628))</f>
        <v/>
      </c>
      <c r="C627" s="9"/>
      <c r="D627" s="9"/>
    </row>
    <row r="628" spans="2:4" hidden="1">
      <c r="B628" s="9" t="str">
        <f>IF(E628="","",COUNT($E$24:$E$452)-COUNT(E$452:$E629))</f>
        <v/>
      </c>
      <c r="C628" s="9"/>
      <c r="D628" s="9"/>
    </row>
    <row r="629" spans="2:4" hidden="1">
      <c r="B629" s="9" t="str">
        <f>IF(E629="","",COUNT($E$24:$E$452)-COUNT(E$452:$E630))</f>
        <v/>
      </c>
      <c r="C629" s="9"/>
      <c r="D629" s="9"/>
    </row>
    <row r="630" spans="2:4" hidden="1">
      <c r="B630" s="9" t="str">
        <f>IF(E630="","",COUNT($E$24:$E$452)-COUNT(E$452:$E631))</f>
        <v/>
      </c>
      <c r="C630" s="9"/>
      <c r="D630" s="9"/>
    </row>
    <row r="631" spans="2:4" hidden="1">
      <c r="B631" s="9" t="str">
        <f>IF(E631="","",COUNT($E$24:$E$452)-COUNT(E$452:$E632))</f>
        <v/>
      </c>
      <c r="C631" s="9"/>
      <c r="D631" s="9"/>
    </row>
    <row r="632" spans="2:4" hidden="1">
      <c r="B632" s="9" t="str">
        <f>IF(E632="","",COUNT($E$24:$E$452)-COUNT(E$452:$E633))</f>
        <v/>
      </c>
      <c r="C632" s="9"/>
      <c r="D632" s="9"/>
    </row>
    <row r="633" spans="2:4" hidden="1">
      <c r="B633" s="9" t="str">
        <f>IF(E633="","",COUNT($E$24:$E$452)-COUNT(E$452:$E634))</f>
        <v/>
      </c>
      <c r="C633" s="9"/>
      <c r="D633" s="9"/>
    </row>
    <row r="634" spans="2:4" hidden="1">
      <c r="B634" s="9" t="str">
        <f>IF(E634="","",COUNT($E$24:$E$452)-COUNT(E$452:$E635))</f>
        <v/>
      </c>
      <c r="C634" s="9"/>
      <c r="D634" s="9"/>
    </row>
    <row r="635" spans="2:4" hidden="1">
      <c r="B635" s="9" t="str">
        <f>IF(E635="","",COUNT($E$24:$E$452)-COUNT(E$452:$E636))</f>
        <v/>
      </c>
      <c r="C635" s="9"/>
      <c r="D635" s="9"/>
    </row>
    <row r="636" spans="2:4" hidden="1">
      <c r="B636" s="9" t="str">
        <f>IF(E636="","",COUNT($E$24:$E$452)-COUNT(E$452:$E637))</f>
        <v/>
      </c>
      <c r="C636" s="9"/>
      <c r="D636" s="9"/>
    </row>
    <row r="637" spans="2:4" hidden="1">
      <c r="B637" s="9" t="str">
        <f>IF(E637="","",COUNT($E$24:$E$452)-COUNT(E$452:$E638))</f>
        <v/>
      </c>
      <c r="C637" s="9"/>
      <c r="D637" s="9"/>
    </row>
    <row r="638" spans="2:4" hidden="1">
      <c r="B638" s="9" t="str">
        <f>IF(E638="","",COUNT($E$24:$E$452)-COUNT(E$452:$E639))</f>
        <v/>
      </c>
      <c r="C638" s="9"/>
      <c r="D638" s="9"/>
    </row>
    <row r="639" spans="2:4" hidden="1">
      <c r="B639" s="9" t="str">
        <f>IF(E639="","",COUNT($E$24:$E$452)-COUNT(E$452:$E640))</f>
        <v/>
      </c>
      <c r="C639" s="9"/>
      <c r="D639" s="9"/>
    </row>
    <row r="640" spans="2:4" hidden="1">
      <c r="B640" s="9" t="str">
        <f>IF(E640="","",COUNT($E$24:$E$452)-COUNT(E$452:$E641))</f>
        <v/>
      </c>
      <c r="C640" s="9"/>
      <c r="D640" s="9"/>
    </row>
    <row r="641" spans="2:4" hidden="1">
      <c r="B641" s="9" t="str">
        <f>IF(E641="","",COUNT($E$24:$E$452)-COUNT(E$452:$E642))</f>
        <v/>
      </c>
      <c r="C641" s="9"/>
      <c r="D641" s="9"/>
    </row>
    <row r="642" spans="2:4" hidden="1">
      <c r="B642" s="9" t="str">
        <f>IF(E642="","",COUNT($E$24:$E$452)-COUNT(E$452:$E643))</f>
        <v/>
      </c>
      <c r="C642" s="9"/>
      <c r="D642" s="9"/>
    </row>
    <row r="643" spans="2:4" hidden="1">
      <c r="B643" s="9" t="str">
        <f>IF(E643="","",COUNT($E$24:$E$452)-COUNT(E$452:$E644))</f>
        <v/>
      </c>
      <c r="C643" s="9"/>
      <c r="D643" s="9"/>
    </row>
    <row r="644" spans="2:4" hidden="1">
      <c r="B644" s="9" t="str">
        <f>IF(E644="","",COUNT($E$24:$E$452)-COUNT(E$452:$E645))</f>
        <v/>
      </c>
      <c r="C644" s="9"/>
      <c r="D644" s="9"/>
    </row>
    <row r="645" spans="2:4" hidden="1">
      <c r="B645" s="9" t="str">
        <f>IF(E645="","",COUNT($E$24:$E$452)-COUNT(E$452:$E646))</f>
        <v/>
      </c>
      <c r="C645" s="9"/>
      <c r="D645" s="9"/>
    </row>
    <row r="646" spans="2:4" hidden="1">
      <c r="B646" s="9" t="str">
        <f>IF(E646="","",COUNT($E$24:$E$452)-COUNT(E$452:$E647))</f>
        <v/>
      </c>
      <c r="C646" s="9"/>
      <c r="D646" s="9"/>
    </row>
    <row r="647" spans="2:4" hidden="1">
      <c r="B647" s="9" t="str">
        <f>IF(E647="","",COUNT($E$24:$E$452)-COUNT(E$452:$E648))</f>
        <v/>
      </c>
      <c r="C647" s="9"/>
      <c r="D647" s="9"/>
    </row>
    <row r="648" spans="2:4" hidden="1">
      <c r="B648" s="9" t="str">
        <f>IF(E648="","",COUNT($E$24:$E$452)-COUNT(E$452:$E649))</f>
        <v/>
      </c>
      <c r="C648" s="9"/>
      <c r="D648" s="9"/>
    </row>
    <row r="649" spans="2:4" hidden="1">
      <c r="B649" s="9" t="str">
        <f>IF(E649="","",COUNT($E$24:$E$452)-COUNT(E$452:$E650))</f>
        <v/>
      </c>
      <c r="C649" s="9"/>
      <c r="D649" s="9"/>
    </row>
    <row r="650" spans="2:4" hidden="1">
      <c r="B650" s="9" t="str">
        <f>IF(E650="","",COUNT($E$24:$E$452)-COUNT(E$452:$E651))</f>
        <v/>
      </c>
      <c r="C650" s="9"/>
      <c r="D650" s="9"/>
    </row>
    <row r="651" spans="2:4" hidden="1">
      <c r="B651" s="9" t="str">
        <f>IF(E651="","",COUNT($E$24:$E$452)-COUNT(E$452:$E652))</f>
        <v/>
      </c>
      <c r="C651" s="9"/>
      <c r="D651" s="9"/>
    </row>
    <row r="652" spans="2:4" hidden="1">
      <c r="B652" s="9" t="str">
        <f>IF(E652="","",COUNT($E$24:$E$452)-COUNT(E$452:$E653))</f>
        <v/>
      </c>
      <c r="C652" s="9"/>
      <c r="D652" s="9"/>
    </row>
    <row r="653" spans="2:4" hidden="1">
      <c r="B653" s="9" t="str">
        <f>IF(E653="","",COUNT($E$24:$E$452)-COUNT(E$452:$E654))</f>
        <v/>
      </c>
      <c r="C653" s="9"/>
      <c r="D653" s="9"/>
    </row>
    <row r="654" spans="2:4" hidden="1">
      <c r="B654" s="9" t="str">
        <f>IF(E654="","",COUNT($E$24:$E$452)-COUNT(E$452:$E655))</f>
        <v/>
      </c>
      <c r="C654" s="9"/>
      <c r="D654" s="9"/>
    </row>
    <row r="655" spans="2:4" hidden="1">
      <c r="B655" s="9" t="str">
        <f>IF(E655="","",COUNT($E$24:$E$452)-COUNT(E$452:$E656))</f>
        <v/>
      </c>
      <c r="C655" s="9"/>
      <c r="D655" s="9"/>
    </row>
    <row r="656" spans="2:4" hidden="1">
      <c r="B656" s="9" t="str">
        <f>IF(E656="","",COUNT($E$24:$E$452)-COUNT(E$452:$E657))</f>
        <v/>
      </c>
      <c r="C656" s="9"/>
      <c r="D656" s="9"/>
    </row>
    <row r="657" spans="2:4" hidden="1">
      <c r="B657" s="9" t="str">
        <f>IF(E657="","",COUNT($E$24:$E$452)-COUNT(E$452:$E658))</f>
        <v/>
      </c>
      <c r="C657" s="9"/>
      <c r="D657" s="9"/>
    </row>
    <row r="658" spans="2:4" hidden="1">
      <c r="B658" s="9" t="str">
        <f>IF(E658="","",COUNT($E$24:$E$452)-COUNT(E$452:$E659))</f>
        <v/>
      </c>
      <c r="C658" s="9"/>
      <c r="D658" s="9"/>
    </row>
    <row r="659" spans="2:4" hidden="1">
      <c r="B659" s="9" t="str">
        <f>IF(E659="","",COUNT($E$24:$E$452)-COUNT(E$452:$E660))</f>
        <v/>
      </c>
      <c r="C659" s="9"/>
      <c r="D659" s="9"/>
    </row>
    <row r="660" spans="2:4" hidden="1">
      <c r="B660" s="9" t="str">
        <f>IF(E660="","",COUNT($E$24:$E$452)-COUNT(E$452:$E661))</f>
        <v/>
      </c>
      <c r="C660" s="9"/>
      <c r="D660" s="9"/>
    </row>
    <row r="661" spans="2:4" hidden="1">
      <c r="B661" s="9" t="str">
        <f>IF(E661="","",COUNT($E$24:$E$452)-COUNT(E$452:$E662))</f>
        <v/>
      </c>
      <c r="C661" s="9"/>
      <c r="D661" s="9"/>
    </row>
    <row r="662" spans="2:4" hidden="1">
      <c r="B662" s="9" t="str">
        <f>IF(E662="","",COUNT($E$24:$E$452)-COUNT(E$452:$E663))</f>
        <v/>
      </c>
      <c r="C662" s="9"/>
      <c r="D662" s="9"/>
    </row>
    <row r="663" spans="2:4" hidden="1">
      <c r="B663" s="9" t="str">
        <f>IF(E663="","",COUNT($E$24:$E$452)-COUNT(E$452:$E664))</f>
        <v/>
      </c>
      <c r="C663" s="9"/>
      <c r="D663" s="9"/>
    </row>
    <row r="664" spans="2:4" hidden="1">
      <c r="B664" s="9" t="str">
        <f>IF(E664="","",COUNT($E$24:$E$452)-COUNT(E$452:$E665))</f>
        <v/>
      </c>
      <c r="C664" s="9"/>
      <c r="D664" s="9"/>
    </row>
    <row r="665" spans="2:4" hidden="1">
      <c r="B665" s="9" t="str">
        <f>IF(E665="","",COUNT($E$24:$E$452)-COUNT(E$452:$E666))</f>
        <v/>
      </c>
      <c r="C665" s="9"/>
      <c r="D665" s="9"/>
    </row>
    <row r="666" spans="2:4" hidden="1">
      <c r="B666" s="9" t="str">
        <f>IF(E666="","",COUNT($E$24:$E$452)-COUNT(E$452:$E667))</f>
        <v/>
      </c>
      <c r="C666" s="9"/>
      <c r="D666" s="9"/>
    </row>
    <row r="667" spans="2:4" hidden="1">
      <c r="B667" s="9" t="str">
        <f>IF(E667="","",COUNT($E$24:$E$452)-COUNT(E$452:$E668))</f>
        <v/>
      </c>
      <c r="C667" s="9"/>
      <c r="D667" s="9"/>
    </row>
    <row r="668" spans="2:4" hidden="1">
      <c r="B668" s="9" t="str">
        <f>IF(E668="","",COUNT($E$24:$E$452)-COUNT(E$452:$E669))</f>
        <v/>
      </c>
      <c r="C668" s="9"/>
      <c r="D668" s="9"/>
    </row>
    <row r="669" spans="2:4" hidden="1">
      <c r="B669" s="9" t="str">
        <f>IF(E669="","",COUNT($E$24:$E$452)-COUNT(E$452:$E670))</f>
        <v/>
      </c>
      <c r="C669" s="9"/>
      <c r="D669" s="9"/>
    </row>
    <row r="670" spans="2:4" hidden="1">
      <c r="B670" s="9" t="str">
        <f>IF(E670="","",COUNT($E$24:$E$452)-COUNT(E$452:$E671))</f>
        <v/>
      </c>
      <c r="C670" s="9"/>
      <c r="D670" s="9"/>
    </row>
    <row r="671" spans="2:4" hidden="1">
      <c r="B671" s="9" t="str">
        <f>IF(E671="","",COUNT($E$24:$E$452)-COUNT(E$452:$E672))</f>
        <v/>
      </c>
      <c r="C671" s="9"/>
      <c r="D671" s="9"/>
    </row>
    <row r="672" spans="2:4" hidden="1">
      <c r="B672" s="9" t="str">
        <f>IF(E672="","",COUNT($E$24:$E$452)-COUNT(E$452:$E673))</f>
        <v/>
      </c>
      <c r="C672" s="9"/>
      <c r="D672" s="9"/>
    </row>
    <row r="673" spans="2:4" hidden="1">
      <c r="B673" s="9" t="str">
        <f>IF(E673="","",COUNT($E$24:$E$452)-COUNT(E$452:$E674))</f>
        <v/>
      </c>
      <c r="C673" s="9"/>
      <c r="D673" s="9"/>
    </row>
    <row r="674" spans="2:4" hidden="1">
      <c r="B674" s="9" t="str">
        <f>IF(E674="","",COUNT($E$24:$E$452)-COUNT(E$452:$E675))</f>
        <v/>
      </c>
      <c r="C674" s="9"/>
      <c r="D674" s="9"/>
    </row>
    <row r="675" spans="2:4" hidden="1">
      <c r="B675" s="9" t="str">
        <f>IF(E675="","",COUNT($E$24:$E$452)-COUNT(E$452:$E676))</f>
        <v/>
      </c>
      <c r="C675" s="9"/>
      <c r="D675" s="9"/>
    </row>
    <row r="676" spans="2:4" hidden="1">
      <c r="B676" s="9" t="str">
        <f>IF(E676="","",COUNT($E$24:$E$452)-COUNT(E$452:$E677))</f>
        <v/>
      </c>
      <c r="C676" s="9"/>
      <c r="D676" s="9"/>
    </row>
    <row r="677" spans="2:4" hidden="1">
      <c r="B677" s="9" t="str">
        <f>IF(E677="","",COUNT($E$24:$E$452)-COUNT(E$452:$E678))</f>
        <v/>
      </c>
      <c r="C677" s="9"/>
      <c r="D677" s="9"/>
    </row>
    <row r="678" spans="2:4" hidden="1">
      <c r="B678" s="9" t="str">
        <f>IF(E678="","",COUNT($E$24:$E$452)-COUNT(E$452:$E679))</f>
        <v/>
      </c>
      <c r="C678" s="9"/>
      <c r="D678" s="9"/>
    </row>
    <row r="679" spans="2:4" hidden="1">
      <c r="B679" s="9" t="str">
        <f>IF(E679="","",COUNT($E$24:$E$452)-COUNT(E$452:$E680))</f>
        <v/>
      </c>
      <c r="C679" s="9"/>
      <c r="D679" s="9"/>
    </row>
    <row r="680" spans="2:4" hidden="1">
      <c r="B680" s="9" t="str">
        <f>IF(E680="","",COUNT($E$24:$E$452)-COUNT(E$452:$E681))</f>
        <v/>
      </c>
      <c r="C680" s="9"/>
      <c r="D680" s="9"/>
    </row>
    <row r="681" spans="2:4" hidden="1">
      <c r="B681" s="9" t="str">
        <f>IF(E681="","",COUNT($E$24:$E$452)-COUNT(E$452:$E682))</f>
        <v/>
      </c>
      <c r="C681" s="9"/>
      <c r="D681" s="9"/>
    </row>
    <row r="682" spans="2:4" hidden="1">
      <c r="B682" s="9" t="str">
        <f>IF(E682="","",COUNT($E$24:$E$452)-COUNT(E$452:$E683))</f>
        <v/>
      </c>
      <c r="C682" s="9"/>
      <c r="D682" s="9"/>
    </row>
    <row r="683" spans="2:4" hidden="1">
      <c r="B683" s="9" t="str">
        <f>IF(E683="","",COUNT($E$24:$E$452)-COUNT(E$452:$E684))</f>
        <v/>
      </c>
      <c r="C683" s="9"/>
      <c r="D683" s="9"/>
    </row>
    <row r="684" spans="2:4" hidden="1">
      <c r="B684" s="9" t="str">
        <f>IF(E684="","",COUNT($E$24:$E$452)-COUNT(E$452:$E685))</f>
        <v/>
      </c>
      <c r="C684" s="9"/>
      <c r="D684" s="9"/>
    </row>
    <row r="685" spans="2:4" hidden="1">
      <c r="B685" s="9" t="str">
        <f>IF(E685="","",COUNT($E$24:$E$452)-COUNT(E$452:$E686))</f>
        <v/>
      </c>
      <c r="C685" s="9"/>
      <c r="D685" s="9"/>
    </row>
    <row r="686" spans="2:4" hidden="1">
      <c r="B686" s="9" t="str">
        <f>IF(E686="","",COUNT($E$24:$E$452)-COUNT(E$452:$E687))</f>
        <v/>
      </c>
      <c r="C686" s="9"/>
      <c r="D686" s="9"/>
    </row>
    <row r="687" spans="2:4" hidden="1">
      <c r="B687" s="9" t="str">
        <f>IF(E687="","",COUNT($E$24:$E$452)-COUNT(E$452:$E688))</f>
        <v/>
      </c>
      <c r="C687" s="9"/>
      <c r="D687" s="9"/>
    </row>
    <row r="688" spans="2:4" hidden="1">
      <c r="B688" s="9" t="str">
        <f>IF(E688="","",COUNT($E$24:$E$452)-COUNT(E$452:$E689))</f>
        <v/>
      </c>
      <c r="C688" s="9"/>
      <c r="D688" s="9"/>
    </row>
    <row r="689" spans="2:4" hidden="1">
      <c r="B689" s="9" t="str">
        <f>IF(E689="","",COUNT($E$24:$E$452)-COUNT(E$452:$E690))</f>
        <v/>
      </c>
      <c r="C689" s="9"/>
      <c r="D689" s="9"/>
    </row>
    <row r="690" spans="2:4" hidden="1">
      <c r="B690" s="9" t="str">
        <f>IF(E690="","",COUNT($E$24:$E$452)-COUNT(E$452:$E691))</f>
        <v/>
      </c>
      <c r="C690" s="9"/>
      <c r="D690" s="9"/>
    </row>
    <row r="691" spans="2:4" hidden="1">
      <c r="B691" s="9" t="str">
        <f>IF(E691="","",COUNT($E$24:$E$452)-COUNT(E$452:$E692))</f>
        <v/>
      </c>
      <c r="C691" s="9"/>
      <c r="D691" s="9"/>
    </row>
    <row r="692" spans="2:4" hidden="1">
      <c r="B692" s="9" t="str">
        <f>IF(E692="","",COUNT($E$24:$E$452)-COUNT(E$452:$E693))</f>
        <v/>
      </c>
      <c r="C692" s="9"/>
      <c r="D692" s="9"/>
    </row>
    <row r="693" spans="2:4" hidden="1">
      <c r="B693" s="9" t="str">
        <f>IF(E693="","",COUNT($E$24:$E$452)-COUNT(E$452:$E694))</f>
        <v/>
      </c>
      <c r="C693" s="9"/>
      <c r="D693" s="9"/>
    </row>
    <row r="694" spans="2:4" hidden="1">
      <c r="B694" s="9" t="str">
        <f>IF(E694="","",COUNT($E$24:$E$452)-COUNT(E$452:$E695))</f>
        <v/>
      </c>
      <c r="C694" s="9"/>
      <c r="D694" s="9"/>
    </row>
    <row r="695" spans="2:4" hidden="1">
      <c r="B695" s="9" t="str">
        <f>IF(E695="","",COUNT($E$24:$E$452)-COUNT(E$452:$E696))</f>
        <v/>
      </c>
      <c r="C695" s="9"/>
      <c r="D695" s="9"/>
    </row>
    <row r="696" spans="2:4" hidden="1">
      <c r="B696" s="9" t="str">
        <f>IF(E696="","",COUNT($E$24:$E$452)-COUNT(E$452:$E697))</f>
        <v/>
      </c>
      <c r="C696" s="9"/>
      <c r="D696" s="9"/>
    </row>
    <row r="697" spans="2:4" hidden="1">
      <c r="B697" s="9" t="str">
        <f>IF(E697="","",COUNT($E$24:$E$452)-COUNT(E$452:$E698))</f>
        <v/>
      </c>
      <c r="C697" s="9"/>
      <c r="D697" s="9"/>
    </row>
    <row r="698" spans="2:4" hidden="1">
      <c r="B698" s="9" t="str">
        <f>IF(E698="","",COUNT($E$24:$E$452)-COUNT(E$452:$E699))</f>
        <v/>
      </c>
      <c r="C698" s="9"/>
      <c r="D698" s="9"/>
    </row>
    <row r="699" spans="2:4" hidden="1">
      <c r="B699" s="9" t="str">
        <f>IF(E699="","",COUNT($E$24:$E$452)-COUNT(E$452:$E700))</f>
        <v/>
      </c>
      <c r="C699" s="9"/>
      <c r="D699" s="9"/>
    </row>
    <row r="700" spans="2:4" hidden="1">
      <c r="B700" s="9" t="str">
        <f>IF(E700="","",COUNT($E$24:$E$452)-COUNT(E$452:$E701))</f>
        <v/>
      </c>
      <c r="C700" s="9"/>
      <c r="D700" s="9"/>
    </row>
    <row r="701" spans="2:4" hidden="1">
      <c r="B701" s="9" t="str">
        <f>IF(E701="","",COUNT($E$24:$E$452)-COUNT(E$452:$E702))</f>
        <v/>
      </c>
      <c r="C701" s="9"/>
      <c r="D701" s="9"/>
    </row>
    <row r="702" spans="2:4" hidden="1">
      <c r="B702" s="9" t="str">
        <f>IF(E702="","",COUNT($E$24:$E$452)-COUNT(E$452:$E703))</f>
        <v/>
      </c>
      <c r="C702" s="9"/>
      <c r="D702" s="9"/>
    </row>
    <row r="703" spans="2:4" hidden="1">
      <c r="B703" s="9" t="str">
        <f>IF(E703="","",COUNT($E$24:$E$452)-COUNT(E$452:$E704))</f>
        <v/>
      </c>
      <c r="C703" s="9"/>
      <c r="D703" s="9"/>
    </row>
    <row r="704" spans="2:4" hidden="1">
      <c r="B704" s="9" t="str">
        <f>IF(E704="","",COUNT($E$24:$E$452)-COUNT(E$452:$E705))</f>
        <v/>
      </c>
      <c r="C704" s="9"/>
      <c r="D704" s="9"/>
    </row>
    <row r="705" spans="2:4" hidden="1">
      <c r="B705" s="9" t="str">
        <f>IF(E705="","",COUNT($E$24:$E$452)-COUNT(E$452:$E706))</f>
        <v/>
      </c>
      <c r="C705" s="9"/>
      <c r="D705" s="9"/>
    </row>
    <row r="706" spans="2:4" hidden="1">
      <c r="B706" s="9" t="str">
        <f>IF(E706="","",COUNT($E$24:$E$452)-COUNT(E$452:$E707))</f>
        <v/>
      </c>
      <c r="C706" s="9"/>
      <c r="D706" s="9"/>
    </row>
    <row r="707" spans="2:4" hidden="1">
      <c r="B707" s="9" t="str">
        <f>IF(E707="","",COUNT($E$24:$E$452)-COUNT(E$452:$E708))</f>
        <v/>
      </c>
      <c r="C707" s="9"/>
      <c r="D707" s="9"/>
    </row>
  </sheetData>
  <sheetProtection algorithmName="SHA-512" hashValue="i6dIUp1F/xZwpXWnT/coF0CoCIupE93vfdxnVVE1GlNfmKtqAfzeSbC1xsYDsrVjMbSLwfI7AtDKUDKhluHQuA==" saltValue="2OISZglAvPuAC2MvF+5O7w==" spinCount="100000" sheet="1" sort="0" autoFilter="0"/>
  <dataValidations count="3">
    <dataValidation type="list" allowBlank="1" showInputMessage="1" showErrorMessage="1" sqref="B24:B100" xr:uid="{00000000-0002-0000-0A00-000000000000}">
      <formula1>CompanyRecord</formula1>
    </dataValidation>
    <dataValidation type="list" allowBlank="1" showInputMessage="1" showErrorMessage="1" sqref="C24:C100" xr:uid="{00000000-0002-0000-0A00-000001000000}">
      <formula1>UnitID</formula1>
    </dataValidation>
    <dataValidation type="list" allowBlank="1" showInputMessage="1" showErrorMessage="1" sqref="D24:D100" xr:uid="{00000000-0002-0000-0A00-000002000000}">
      <formula1>CEMID</formula1>
    </dataValidation>
  </dataValidations>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8"/>
  </sheetPr>
  <dimension ref="B1:V1108"/>
  <sheetViews>
    <sheetView showGridLines="0" topLeftCell="B7" workbookViewId="0">
      <selection activeCell="B24" sqref="B24"/>
    </sheetView>
  </sheetViews>
  <sheetFormatPr defaultColWidth="0" defaultRowHeight="15" zeroHeight="1"/>
  <cols>
    <col min="1" max="1" width="9.140625" hidden="1" customWidth="1"/>
    <col min="2" max="2" width="17.28515625" customWidth="1"/>
    <col min="3" max="3" width="33.5703125" customWidth="1"/>
    <col min="4" max="4" width="54.85546875" bestFit="1" customWidth="1"/>
    <col min="5" max="5" width="24" bestFit="1" customWidth="1"/>
    <col min="6" max="6" width="18.28515625" style="74" customWidth="1"/>
    <col min="7" max="7" width="18.28515625" style="75" customWidth="1"/>
    <col min="8" max="8" width="18.28515625" customWidth="1"/>
    <col min="9" max="9" width="18.28515625" style="90" customWidth="1"/>
    <col min="10" max="10" width="29" customWidth="1"/>
    <col min="11" max="11" width="42.85546875" customWidth="1"/>
    <col min="12" max="12" width="42.140625" style="39" customWidth="1"/>
    <col min="13" max="17" width="23.42578125" hidden="1" customWidth="1"/>
    <col min="18" max="19" width="15.5703125" hidden="1" customWidth="1"/>
    <col min="20" max="20" width="29.28515625" hidden="1" customWidth="1"/>
    <col min="21" max="21" width="15.5703125" hidden="1" customWidth="1"/>
    <col min="22" max="22" width="33.7109375" hidden="1" customWidth="1"/>
    <col min="23" max="16384" width="9.140625" hidden="1"/>
  </cols>
  <sheetData>
    <row r="1" spans="2:15" s="7" customFormat="1" ht="24.75" hidden="1" customHeight="1">
      <c r="B1" s="30" t="s">
        <v>0</v>
      </c>
      <c r="C1" s="30"/>
      <c r="D1" s="44"/>
      <c r="E1" s="44"/>
      <c r="F1" s="44"/>
      <c r="G1" s="44"/>
      <c r="H1" s="44"/>
      <c r="I1" s="68"/>
      <c r="J1" s="68"/>
      <c r="L1" s="76"/>
    </row>
    <row r="2" spans="2:15" s="7" customFormat="1" ht="12.75" hidden="1">
      <c r="B2" s="45" t="s">
        <v>1</v>
      </c>
      <c r="C2" s="45"/>
      <c r="D2" s="43" t="str">
        <f>+Welcome!B2</f>
        <v>63.5765(d) Semiannual Compliance Report (Spreadsheet Template)</v>
      </c>
      <c r="E2" s="46"/>
      <c r="F2" s="46"/>
      <c r="G2" s="46"/>
      <c r="H2" s="46"/>
      <c r="I2" s="43"/>
      <c r="J2" s="43"/>
      <c r="L2" s="76"/>
    </row>
    <row r="3" spans="2:15" s="7" customFormat="1" ht="12.75" hidden="1">
      <c r="B3" s="47" t="s">
        <v>3</v>
      </c>
      <c r="C3" s="47"/>
      <c r="D3" s="48" t="str">
        <f>+Welcome!B3</f>
        <v>63.5765(d)</v>
      </c>
      <c r="E3" s="49"/>
      <c r="F3" s="49"/>
      <c r="G3" s="49"/>
      <c r="H3" s="49"/>
      <c r="I3" s="48"/>
      <c r="J3" s="48"/>
      <c r="L3" s="76"/>
    </row>
    <row r="4" spans="2:15" s="7" customFormat="1" ht="12.75" hidden="1">
      <c r="B4" s="47" t="s">
        <v>5</v>
      </c>
      <c r="C4" s="47"/>
      <c r="D4" s="50" t="str">
        <f>+Welcome!B4</f>
        <v>ICR Draft</v>
      </c>
      <c r="E4" s="51"/>
      <c r="F4" s="51"/>
      <c r="G4" s="51"/>
      <c r="H4" s="51"/>
      <c r="I4" s="50"/>
      <c r="J4" s="50"/>
      <c r="L4" s="76"/>
    </row>
    <row r="5" spans="2:15" s="7" customFormat="1" ht="12.75" hidden="1">
      <c r="B5" s="47" t="s">
        <v>7</v>
      </c>
      <c r="C5" s="47"/>
      <c r="D5" s="52">
        <f>+Welcome!B5</f>
        <v>45601</v>
      </c>
      <c r="E5" s="53"/>
      <c r="F5" s="53"/>
      <c r="G5" s="53"/>
      <c r="H5" s="53"/>
      <c r="I5" s="52"/>
      <c r="J5" s="52"/>
      <c r="L5" s="76"/>
    </row>
    <row r="6" spans="2:15" s="8" customFormat="1" hidden="1">
      <c r="I6" s="70"/>
      <c r="L6" s="77"/>
    </row>
    <row r="7" spans="2:15" s="8" customFormat="1" ht="20.100000000000001" customHeight="1">
      <c r="B7" s="150" t="s">
        <v>20</v>
      </c>
      <c r="C7" s="80"/>
      <c r="D7" s="83"/>
      <c r="E7" s="83"/>
      <c r="F7" s="83"/>
      <c r="G7" s="38"/>
      <c r="H7" s="38"/>
      <c r="I7" s="91"/>
      <c r="J7" s="36"/>
      <c r="K7" s="36"/>
      <c r="L7" s="78"/>
      <c r="M7" s="36"/>
      <c r="N7" s="36"/>
      <c r="O7" s="36"/>
    </row>
    <row r="8" spans="2:15" s="8" customFormat="1" ht="17.25" hidden="1" customHeight="1">
      <c r="B8" s="35" t="s">
        <v>21</v>
      </c>
      <c r="C8" s="35"/>
      <c r="D8" s="35"/>
      <c r="E8" s="35"/>
      <c r="F8" s="35"/>
      <c r="G8" s="35"/>
      <c r="H8" s="35"/>
      <c r="I8" s="35"/>
      <c r="J8" s="35"/>
      <c r="K8" s="24"/>
      <c r="L8" s="79"/>
      <c r="M8" s="24"/>
      <c r="N8" s="24"/>
      <c r="O8" s="24"/>
    </row>
    <row r="9" spans="2:15" s="8" customFormat="1" ht="17.25" hidden="1" customHeight="1">
      <c r="B9" s="37"/>
      <c r="C9" s="37"/>
      <c r="D9" s="37"/>
      <c r="E9" s="37"/>
      <c r="F9" s="37"/>
      <c r="G9" s="37"/>
      <c r="H9" s="37"/>
      <c r="I9" s="37"/>
      <c r="J9" s="37"/>
      <c r="K9" s="10"/>
      <c r="L9" s="179"/>
      <c r="M9" s="10"/>
      <c r="N9" s="10"/>
      <c r="O9" s="10"/>
    </row>
    <row r="10" spans="2:15" s="8" customFormat="1" hidden="1">
      <c r="E10" s="65"/>
      <c r="F10" s="65"/>
      <c r="G10" s="65"/>
      <c r="H10" s="65"/>
      <c r="I10" s="71"/>
      <c r="J10" s="65"/>
      <c r="K10" s="11"/>
      <c r="L10" s="37"/>
      <c r="M10" s="11"/>
      <c r="N10" s="11"/>
      <c r="O10" s="11"/>
    </row>
    <row r="11" spans="2:15" s="8" customFormat="1" hidden="1">
      <c r="B11" s="214"/>
      <c r="C11" s="20"/>
      <c r="D11" s="20"/>
      <c r="E11" s="161"/>
      <c r="F11" s="161"/>
      <c r="G11" s="161"/>
      <c r="H11" s="162"/>
      <c r="I11" s="163"/>
      <c r="J11" s="162"/>
      <c r="L11" s="77"/>
    </row>
    <row r="12" spans="2:15" s="192" customFormat="1" ht="60.75" thickBot="1">
      <c r="B12" s="243" t="s">
        <v>155</v>
      </c>
      <c r="C12" s="243" t="s">
        <v>212</v>
      </c>
      <c r="D12" s="243" t="s">
        <v>248</v>
      </c>
      <c r="E12" s="243" t="s">
        <v>263</v>
      </c>
      <c r="F12" s="243" t="s">
        <v>264</v>
      </c>
      <c r="G12" s="243" t="s">
        <v>265</v>
      </c>
      <c r="H12" s="243" t="s">
        <v>266</v>
      </c>
      <c r="I12" s="243" t="s">
        <v>267</v>
      </c>
      <c r="J12" s="243" t="s">
        <v>268</v>
      </c>
      <c r="K12" s="243" t="s">
        <v>269</v>
      </c>
      <c r="L12" s="243" t="s">
        <v>270</v>
      </c>
      <c r="M12" s="191"/>
    </row>
    <row r="13" spans="2:15" s="175" customFormat="1">
      <c r="B13" s="168" t="s">
        <v>39</v>
      </c>
      <c r="C13" s="168" t="s">
        <v>164</v>
      </c>
      <c r="D13" s="169" t="s">
        <v>220</v>
      </c>
      <c r="E13" s="73" t="s">
        <v>271</v>
      </c>
      <c r="F13" s="73" t="s">
        <v>272</v>
      </c>
      <c r="G13" s="73" t="s">
        <v>273</v>
      </c>
      <c r="H13" s="73" t="s">
        <v>274</v>
      </c>
      <c r="I13" s="73" t="s">
        <v>275</v>
      </c>
      <c r="J13" s="73" t="s">
        <v>276</v>
      </c>
      <c r="K13" s="73" t="s">
        <v>277</v>
      </c>
      <c r="L13" s="169" t="s">
        <v>189</v>
      </c>
      <c r="M13" s="174"/>
    </row>
    <row r="14" spans="2:15" s="148" customFormat="1">
      <c r="B14" s="117" t="s">
        <v>53</v>
      </c>
      <c r="C14" s="117" t="s">
        <v>175</v>
      </c>
      <c r="D14" s="84" t="s">
        <v>223</v>
      </c>
      <c r="E14" s="72" t="s">
        <v>278</v>
      </c>
      <c r="F14" s="72" t="s">
        <v>279</v>
      </c>
      <c r="G14" s="72" t="s">
        <v>280</v>
      </c>
      <c r="H14" s="72" t="s">
        <v>281</v>
      </c>
      <c r="I14" s="72" t="s">
        <v>282</v>
      </c>
      <c r="J14" s="72" t="s">
        <v>283</v>
      </c>
      <c r="K14" s="72" t="s">
        <v>284</v>
      </c>
      <c r="L14" s="84" t="s">
        <v>285</v>
      </c>
      <c r="M14" s="176"/>
    </row>
    <row r="15" spans="2:15" s="178" customFormat="1" hidden="1">
      <c r="B15" s="117" t="s">
        <v>65</v>
      </c>
      <c r="C15" s="117" t="s">
        <v>65</v>
      </c>
      <c r="D15" s="117" t="s">
        <v>65</v>
      </c>
      <c r="E15" s="117" t="s">
        <v>65</v>
      </c>
      <c r="F15" s="117" t="s">
        <v>65</v>
      </c>
      <c r="G15" s="117" t="s">
        <v>65</v>
      </c>
      <c r="H15" s="117" t="s">
        <v>65</v>
      </c>
      <c r="I15" s="117" t="s">
        <v>65</v>
      </c>
      <c r="J15" s="117" t="s">
        <v>65</v>
      </c>
      <c r="K15" s="117" t="s">
        <v>65</v>
      </c>
      <c r="L15" s="117" t="s">
        <v>65</v>
      </c>
      <c r="M15" s="177"/>
    </row>
    <row r="16" spans="2:15" s="178" customFormat="1" hidden="1">
      <c r="B16" s="117" t="s">
        <v>65</v>
      </c>
      <c r="C16" s="117" t="s">
        <v>65</v>
      </c>
      <c r="D16" s="117" t="s">
        <v>65</v>
      </c>
      <c r="E16" s="117" t="s">
        <v>65</v>
      </c>
      <c r="F16" s="117" t="s">
        <v>65</v>
      </c>
      <c r="G16" s="117" t="s">
        <v>65</v>
      </c>
      <c r="H16" s="117" t="s">
        <v>65</v>
      </c>
      <c r="I16" s="117" t="s">
        <v>65</v>
      </c>
      <c r="J16" s="117" t="s">
        <v>65</v>
      </c>
      <c r="K16" s="117" t="s">
        <v>65</v>
      </c>
      <c r="L16" s="117" t="s">
        <v>65</v>
      </c>
      <c r="M16" s="177"/>
    </row>
    <row r="17" spans="2:13" s="178" customFormat="1" hidden="1">
      <c r="B17" s="117" t="s">
        <v>65</v>
      </c>
      <c r="C17" s="117" t="s">
        <v>65</v>
      </c>
      <c r="D17" s="117" t="s">
        <v>65</v>
      </c>
      <c r="E17" s="117" t="s">
        <v>65</v>
      </c>
      <c r="F17" s="117" t="s">
        <v>65</v>
      </c>
      <c r="G17" s="117" t="s">
        <v>65</v>
      </c>
      <c r="H17" s="117" t="s">
        <v>65</v>
      </c>
      <c r="I17" s="117" t="s">
        <v>65</v>
      </c>
      <c r="J17" s="117" t="s">
        <v>65</v>
      </c>
      <c r="K17" s="117" t="s">
        <v>65</v>
      </c>
      <c r="L17" s="117" t="s">
        <v>65</v>
      </c>
      <c r="M17" s="177"/>
    </row>
    <row r="18" spans="2:13" s="178" customFormat="1" hidden="1">
      <c r="B18" s="117" t="s">
        <v>65</v>
      </c>
      <c r="C18" s="117" t="s">
        <v>65</v>
      </c>
      <c r="D18" s="117" t="s">
        <v>65</v>
      </c>
      <c r="E18" s="117" t="s">
        <v>65</v>
      </c>
      <c r="F18" s="117" t="s">
        <v>65</v>
      </c>
      <c r="G18" s="117" t="s">
        <v>65</v>
      </c>
      <c r="H18" s="117" t="s">
        <v>65</v>
      </c>
      <c r="I18" s="117" t="s">
        <v>65</v>
      </c>
      <c r="J18" s="117" t="s">
        <v>65</v>
      </c>
      <c r="K18" s="117" t="s">
        <v>65</v>
      </c>
      <c r="L18" s="117" t="s">
        <v>65</v>
      </c>
      <c r="M18" s="177"/>
    </row>
    <row r="19" spans="2:13" s="178" customFormat="1" hidden="1">
      <c r="B19" s="117" t="s">
        <v>65</v>
      </c>
      <c r="C19" s="117" t="s">
        <v>65</v>
      </c>
      <c r="D19" s="117" t="s">
        <v>65</v>
      </c>
      <c r="E19" s="117" t="s">
        <v>65</v>
      </c>
      <c r="F19" s="117" t="s">
        <v>65</v>
      </c>
      <c r="G19" s="117" t="s">
        <v>65</v>
      </c>
      <c r="H19" s="117" t="s">
        <v>65</v>
      </c>
      <c r="I19" s="117" t="s">
        <v>65</v>
      </c>
      <c r="J19" s="117" t="s">
        <v>65</v>
      </c>
      <c r="K19" s="117" t="s">
        <v>65</v>
      </c>
      <c r="L19" s="117" t="s">
        <v>65</v>
      </c>
      <c r="M19" s="177"/>
    </row>
    <row r="20" spans="2:13" s="178" customFormat="1" hidden="1">
      <c r="B20" s="117" t="s">
        <v>65</v>
      </c>
      <c r="C20" s="117" t="s">
        <v>65</v>
      </c>
      <c r="D20" s="117" t="s">
        <v>65</v>
      </c>
      <c r="E20" s="117" t="s">
        <v>65</v>
      </c>
      <c r="F20" s="117" t="s">
        <v>65</v>
      </c>
      <c r="G20" s="117" t="s">
        <v>65</v>
      </c>
      <c r="H20" s="117" t="s">
        <v>65</v>
      </c>
      <c r="I20" s="117" t="s">
        <v>65</v>
      </c>
      <c r="J20" s="117" t="s">
        <v>65</v>
      </c>
      <c r="K20" s="117" t="s">
        <v>65</v>
      </c>
      <c r="L20" s="117" t="s">
        <v>65</v>
      </c>
      <c r="M20" s="177"/>
    </row>
    <row r="21" spans="2:13" s="178" customFormat="1" hidden="1">
      <c r="B21" s="117" t="s">
        <v>65</v>
      </c>
      <c r="C21" s="117" t="s">
        <v>65</v>
      </c>
      <c r="D21" s="117" t="s">
        <v>65</v>
      </c>
      <c r="E21" s="117" t="s">
        <v>65</v>
      </c>
      <c r="F21" s="117" t="s">
        <v>65</v>
      </c>
      <c r="G21" s="117" t="s">
        <v>65</v>
      </c>
      <c r="H21" s="117" t="s">
        <v>65</v>
      </c>
      <c r="I21" s="117" t="s">
        <v>65</v>
      </c>
      <c r="J21" s="117" t="s">
        <v>65</v>
      </c>
      <c r="K21" s="117" t="s">
        <v>65</v>
      </c>
      <c r="L21" s="117" t="s">
        <v>65</v>
      </c>
      <c r="M21" s="177"/>
    </row>
    <row r="22" spans="2:13" s="178" customFormat="1" hidden="1">
      <c r="B22" s="117" t="s">
        <v>65</v>
      </c>
      <c r="C22" s="117" t="s">
        <v>65</v>
      </c>
      <c r="D22" s="117" t="s">
        <v>65</v>
      </c>
      <c r="E22" s="117" t="s">
        <v>65</v>
      </c>
      <c r="F22" s="117" t="s">
        <v>65</v>
      </c>
      <c r="G22" s="117" t="s">
        <v>65</v>
      </c>
      <c r="H22" s="117" t="s">
        <v>65</v>
      </c>
      <c r="I22" s="117" t="s">
        <v>65</v>
      </c>
      <c r="J22" s="117" t="s">
        <v>65</v>
      </c>
      <c r="K22" s="117" t="s">
        <v>65</v>
      </c>
      <c r="L22" s="117" t="s">
        <v>65</v>
      </c>
      <c r="M22" s="177"/>
    </row>
    <row r="23" spans="2:13" s="178" customFormat="1" hidden="1">
      <c r="B23" s="117" t="s">
        <v>65</v>
      </c>
      <c r="C23" s="117" t="s">
        <v>65</v>
      </c>
      <c r="D23" s="117" t="s">
        <v>65</v>
      </c>
      <c r="E23" s="117" t="s">
        <v>65</v>
      </c>
      <c r="F23" s="117" t="s">
        <v>65</v>
      </c>
      <c r="G23" s="117" t="s">
        <v>65</v>
      </c>
      <c r="H23" s="117" t="s">
        <v>65</v>
      </c>
      <c r="I23" s="117" t="s">
        <v>65</v>
      </c>
      <c r="J23" s="117" t="s">
        <v>65</v>
      </c>
      <c r="K23" s="117" t="s">
        <v>65</v>
      </c>
      <c r="L23" s="117" t="s">
        <v>65</v>
      </c>
      <c r="M23" s="177"/>
    </row>
    <row r="24" spans="2:13" s="299" customFormat="1">
      <c r="B24" s="232"/>
      <c r="C24" s="232"/>
      <c r="D24" s="232"/>
      <c r="E24" s="232"/>
      <c r="F24" s="294"/>
      <c r="G24" s="295"/>
      <c r="H24" s="284"/>
      <c r="I24" s="295"/>
      <c r="J24" s="296" t="str">
        <f>IF(I24="","",(VALUE(TEXT(H24,"m/dd/yy ")&amp;TEXT(I24,"hh:mm:ss"))-(VALUE(TEXT(F24,"m/dd/yy ")&amp;TEXT(G24,"hh:mm:ss"))))*24)</f>
        <v/>
      </c>
      <c r="K24" s="297"/>
      <c r="L24" s="232"/>
      <c r="M24" s="298"/>
    </row>
    <row r="25" spans="2:13" s="299" customFormat="1">
      <c r="B25" s="232"/>
      <c r="C25" s="232"/>
      <c r="D25" s="232"/>
      <c r="E25" s="232"/>
      <c r="F25" s="294"/>
      <c r="G25" s="295"/>
      <c r="H25" s="284"/>
      <c r="I25" s="295"/>
      <c r="J25" s="296" t="str">
        <f t="shared" ref="J25:J88" si="0">IF(I25="","",(VALUE(TEXT(H25,"m/dd/yy ")&amp;TEXT(I25,"hh:mm:ss"))-(VALUE(TEXT(F25,"m/dd/yy ")&amp;TEXT(G25,"hh:mm:ss"))))*24)</f>
        <v/>
      </c>
      <c r="K25" s="297"/>
      <c r="L25" s="232"/>
      <c r="M25" s="298"/>
    </row>
    <row r="26" spans="2:13" s="299" customFormat="1">
      <c r="B26" s="232"/>
      <c r="C26" s="232"/>
      <c r="D26" s="232"/>
      <c r="E26" s="232"/>
      <c r="F26" s="294"/>
      <c r="G26" s="295"/>
      <c r="H26" s="284"/>
      <c r="I26" s="295"/>
      <c r="J26" s="296" t="str">
        <f t="shared" si="0"/>
        <v/>
      </c>
      <c r="K26" s="297"/>
      <c r="L26" s="232"/>
      <c r="M26" s="298"/>
    </row>
    <row r="27" spans="2:13" s="233" customFormat="1">
      <c r="B27" s="232"/>
      <c r="C27" s="232"/>
      <c r="D27" s="232"/>
      <c r="E27" s="232"/>
      <c r="F27" s="294"/>
      <c r="G27" s="295"/>
      <c r="H27" s="284"/>
      <c r="I27" s="295"/>
      <c r="J27" s="296" t="str">
        <f t="shared" si="0"/>
        <v/>
      </c>
      <c r="K27" s="297"/>
      <c r="L27" s="232"/>
    </row>
    <row r="28" spans="2:13" s="233" customFormat="1">
      <c r="B28" s="232"/>
      <c r="C28" s="232"/>
      <c r="D28" s="232"/>
      <c r="E28" s="232"/>
      <c r="F28" s="294"/>
      <c r="G28" s="295"/>
      <c r="H28" s="284"/>
      <c r="I28" s="295"/>
      <c r="J28" s="296" t="str">
        <f t="shared" si="0"/>
        <v/>
      </c>
      <c r="K28" s="297"/>
      <c r="L28" s="232"/>
    </row>
    <row r="29" spans="2:13" s="233" customFormat="1">
      <c r="B29" s="232"/>
      <c r="C29" s="232"/>
      <c r="D29" s="232"/>
      <c r="E29" s="232"/>
      <c r="F29" s="294"/>
      <c r="G29" s="295"/>
      <c r="H29" s="284"/>
      <c r="I29" s="295"/>
      <c r="J29" s="296" t="str">
        <f t="shared" si="0"/>
        <v/>
      </c>
      <c r="K29" s="297"/>
      <c r="L29" s="232"/>
    </row>
    <row r="30" spans="2:13" s="233" customFormat="1">
      <c r="B30" s="232"/>
      <c r="C30" s="232"/>
      <c r="D30" s="232"/>
      <c r="E30" s="232"/>
      <c r="F30" s="294"/>
      <c r="G30" s="295"/>
      <c r="H30" s="284"/>
      <c r="I30" s="295"/>
      <c r="J30" s="296" t="str">
        <f t="shared" si="0"/>
        <v/>
      </c>
      <c r="K30" s="297"/>
      <c r="L30" s="232"/>
    </row>
    <row r="31" spans="2:13" s="233" customFormat="1">
      <c r="B31" s="232"/>
      <c r="C31" s="232"/>
      <c r="D31" s="232"/>
      <c r="E31" s="232"/>
      <c r="F31" s="294"/>
      <c r="G31" s="295"/>
      <c r="H31" s="284"/>
      <c r="I31" s="295"/>
      <c r="J31" s="296" t="str">
        <f t="shared" si="0"/>
        <v/>
      </c>
      <c r="K31" s="297"/>
      <c r="L31" s="246"/>
    </row>
    <row r="32" spans="2:13" s="233" customFormat="1">
      <c r="B32" s="232"/>
      <c r="C32" s="232"/>
      <c r="D32" s="232"/>
      <c r="E32" s="232"/>
      <c r="F32" s="294"/>
      <c r="G32" s="295"/>
      <c r="H32" s="284"/>
      <c r="I32" s="295"/>
      <c r="J32" s="296" t="str">
        <f t="shared" si="0"/>
        <v/>
      </c>
      <c r="K32" s="297"/>
      <c r="L32" s="246"/>
    </row>
    <row r="33" spans="2:12" s="233" customFormat="1">
      <c r="B33" s="232"/>
      <c r="C33" s="232"/>
      <c r="D33" s="232"/>
      <c r="E33" s="232"/>
      <c r="F33" s="294"/>
      <c r="G33" s="295"/>
      <c r="H33" s="284"/>
      <c r="I33" s="295"/>
      <c r="J33" s="296" t="str">
        <f t="shared" si="0"/>
        <v/>
      </c>
      <c r="K33" s="297"/>
      <c r="L33" s="246"/>
    </row>
    <row r="34" spans="2:12" s="233" customFormat="1">
      <c r="B34" s="232"/>
      <c r="C34" s="232"/>
      <c r="D34" s="232"/>
      <c r="E34" s="232"/>
      <c r="F34" s="294"/>
      <c r="G34" s="295"/>
      <c r="H34" s="284"/>
      <c r="I34" s="295"/>
      <c r="J34" s="296" t="str">
        <f t="shared" si="0"/>
        <v/>
      </c>
      <c r="K34" s="297"/>
      <c r="L34" s="246"/>
    </row>
    <row r="35" spans="2:12" s="233" customFormat="1">
      <c r="B35" s="232"/>
      <c r="C35" s="232"/>
      <c r="D35" s="232"/>
      <c r="E35" s="232"/>
      <c r="F35" s="294"/>
      <c r="G35" s="295"/>
      <c r="H35" s="284"/>
      <c r="I35" s="295"/>
      <c r="J35" s="296" t="str">
        <f t="shared" si="0"/>
        <v/>
      </c>
      <c r="K35" s="297"/>
      <c r="L35" s="246"/>
    </row>
    <row r="36" spans="2:12" s="233" customFormat="1">
      <c r="B36" s="232"/>
      <c r="C36" s="232"/>
      <c r="D36" s="232"/>
      <c r="E36" s="232"/>
      <c r="F36" s="294"/>
      <c r="G36" s="295"/>
      <c r="H36" s="284"/>
      <c r="I36" s="295"/>
      <c r="J36" s="296" t="str">
        <f t="shared" si="0"/>
        <v/>
      </c>
      <c r="K36" s="297"/>
      <c r="L36" s="246"/>
    </row>
    <row r="37" spans="2:12" s="233" customFormat="1">
      <c r="B37" s="232"/>
      <c r="C37" s="232"/>
      <c r="D37" s="232"/>
      <c r="E37" s="232"/>
      <c r="F37" s="294"/>
      <c r="G37" s="295"/>
      <c r="H37" s="284"/>
      <c r="I37" s="295"/>
      <c r="J37" s="296" t="str">
        <f t="shared" si="0"/>
        <v/>
      </c>
      <c r="K37" s="297"/>
      <c r="L37" s="246"/>
    </row>
    <row r="38" spans="2:12" s="233" customFormat="1">
      <c r="B38" s="232"/>
      <c r="C38" s="232"/>
      <c r="D38" s="232"/>
      <c r="E38" s="232"/>
      <c r="F38" s="294"/>
      <c r="G38" s="295"/>
      <c r="H38" s="284"/>
      <c r="I38" s="295"/>
      <c r="J38" s="296" t="str">
        <f t="shared" si="0"/>
        <v/>
      </c>
      <c r="K38" s="297"/>
      <c r="L38" s="246"/>
    </row>
    <row r="39" spans="2:12" s="233" customFormat="1">
      <c r="B39" s="232"/>
      <c r="C39" s="232"/>
      <c r="D39" s="232"/>
      <c r="E39" s="232"/>
      <c r="F39" s="294"/>
      <c r="G39" s="295"/>
      <c r="H39" s="284"/>
      <c r="I39" s="295"/>
      <c r="J39" s="296" t="str">
        <f t="shared" si="0"/>
        <v/>
      </c>
      <c r="K39" s="297"/>
      <c r="L39" s="246"/>
    </row>
    <row r="40" spans="2:12" s="233" customFormat="1">
      <c r="B40" s="232"/>
      <c r="C40" s="232"/>
      <c r="D40" s="232"/>
      <c r="E40" s="232"/>
      <c r="F40" s="294"/>
      <c r="G40" s="295"/>
      <c r="H40" s="284"/>
      <c r="I40" s="295"/>
      <c r="J40" s="296" t="str">
        <f t="shared" si="0"/>
        <v/>
      </c>
      <c r="K40" s="297"/>
      <c r="L40" s="246"/>
    </row>
    <row r="41" spans="2:12" s="233" customFormat="1">
      <c r="B41" s="232"/>
      <c r="C41" s="232"/>
      <c r="D41" s="232"/>
      <c r="E41" s="232"/>
      <c r="F41" s="294"/>
      <c r="G41" s="295"/>
      <c r="H41" s="284"/>
      <c r="I41" s="295"/>
      <c r="J41" s="296" t="str">
        <f t="shared" si="0"/>
        <v/>
      </c>
      <c r="K41" s="297"/>
      <c r="L41" s="246"/>
    </row>
    <row r="42" spans="2:12" s="233" customFormat="1">
      <c r="B42" s="232"/>
      <c r="C42" s="232"/>
      <c r="D42" s="232"/>
      <c r="E42" s="232"/>
      <c r="F42" s="294"/>
      <c r="G42" s="295"/>
      <c r="H42" s="284"/>
      <c r="I42" s="295"/>
      <c r="J42" s="296" t="str">
        <f t="shared" si="0"/>
        <v/>
      </c>
      <c r="K42" s="297"/>
      <c r="L42" s="246"/>
    </row>
    <row r="43" spans="2:12" s="233" customFormat="1">
      <c r="B43" s="232"/>
      <c r="C43" s="232"/>
      <c r="D43" s="232"/>
      <c r="E43" s="232"/>
      <c r="F43" s="294"/>
      <c r="G43" s="295"/>
      <c r="H43" s="284"/>
      <c r="I43" s="295"/>
      <c r="J43" s="296" t="str">
        <f t="shared" si="0"/>
        <v/>
      </c>
      <c r="K43" s="297"/>
      <c r="L43" s="246"/>
    </row>
    <row r="44" spans="2:12" s="233" customFormat="1">
      <c r="B44" s="232"/>
      <c r="C44" s="232"/>
      <c r="D44" s="232"/>
      <c r="E44" s="232"/>
      <c r="F44" s="294"/>
      <c r="G44" s="295"/>
      <c r="H44" s="284"/>
      <c r="I44" s="295"/>
      <c r="J44" s="296" t="str">
        <f t="shared" si="0"/>
        <v/>
      </c>
      <c r="K44" s="297"/>
      <c r="L44" s="246"/>
    </row>
    <row r="45" spans="2:12" s="233" customFormat="1">
      <c r="B45" s="232"/>
      <c r="C45" s="232"/>
      <c r="D45" s="232"/>
      <c r="E45" s="232"/>
      <c r="F45" s="294"/>
      <c r="G45" s="295"/>
      <c r="H45" s="284"/>
      <c r="I45" s="295"/>
      <c r="J45" s="296" t="str">
        <f t="shared" si="0"/>
        <v/>
      </c>
      <c r="K45" s="297"/>
      <c r="L45" s="246"/>
    </row>
    <row r="46" spans="2:12" s="233" customFormat="1">
      <c r="B46" s="232"/>
      <c r="C46" s="232"/>
      <c r="D46" s="232"/>
      <c r="E46" s="232"/>
      <c r="F46" s="294"/>
      <c r="G46" s="295"/>
      <c r="H46" s="284"/>
      <c r="I46" s="295"/>
      <c r="J46" s="296" t="str">
        <f t="shared" si="0"/>
        <v/>
      </c>
      <c r="K46" s="297"/>
      <c r="L46" s="246"/>
    </row>
    <row r="47" spans="2:12" s="233" customFormat="1">
      <c r="B47" s="232"/>
      <c r="C47" s="232"/>
      <c r="D47" s="232"/>
      <c r="E47" s="232"/>
      <c r="F47" s="294"/>
      <c r="G47" s="295"/>
      <c r="H47" s="284"/>
      <c r="I47" s="295"/>
      <c r="J47" s="296" t="str">
        <f t="shared" si="0"/>
        <v/>
      </c>
      <c r="K47" s="297"/>
      <c r="L47" s="246"/>
    </row>
    <row r="48" spans="2:12" s="233" customFormat="1">
      <c r="B48" s="232"/>
      <c r="C48" s="232"/>
      <c r="D48" s="232"/>
      <c r="E48" s="232"/>
      <c r="F48" s="294"/>
      <c r="G48" s="295"/>
      <c r="H48" s="284"/>
      <c r="I48" s="295"/>
      <c r="J48" s="296" t="str">
        <f t="shared" si="0"/>
        <v/>
      </c>
      <c r="K48" s="297"/>
      <c r="L48" s="246"/>
    </row>
    <row r="49" spans="2:12" s="233" customFormat="1">
      <c r="B49" s="232"/>
      <c r="C49" s="232"/>
      <c r="D49" s="232"/>
      <c r="E49" s="232"/>
      <c r="F49" s="294"/>
      <c r="G49" s="295"/>
      <c r="H49" s="284"/>
      <c r="I49" s="295"/>
      <c r="J49" s="296" t="str">
        <f t="shared" si="0"/>
        <v/>
      </c>
      <c r="K49" s="297"/>
      <c r="L49" s="246"/>
    </row>
    <row r="50" spans="2:12" s="233" customFormat="1">
      <c r="B50" s="232"/>
      <c r="C50" s="232"/>
      <c r="D50" s="232"/>
      <c r="E50" s="232"/>
      <c r="F50" s="294"/>
      <c r="G50" s="295"/>
      <c r="H50" s="284"/>
      <c r="I50" s="295"/>
      <c r="J50" s="296" t="str">
        <f t="shared" si="0"/>
        <v/>
      </c>
      <c r="K50" s="297"/>
      <c r="L50" s="246"/>
    </row>
    <row r="51" spans="2:12" s="233" customFormat="1">
      <c r="B51" s="232"/>
      <c r="C51" s="232"/>
      <c r="D51" s="232"/>
      <c r="E51" s="232"/>
      <c r="F51" s="294"/>
      <c r="G51" s="295"/>
      <c r="H51" s="284"/>
      <c r="I51" s="295"/>
      <c r="J51" s="296" t="str">
        <f t="shared" si="0"/>
        <v/>
      </c>
      <c r="K51" s="297"/>
      <c r="L51" s="246"/>
    </row>
    <row r="52" spans="2:12" s="233" customFormat="1">
      <c r="B52" s="232"/>
      <c r="C52" s="232"/>
      <c r="D52" s="232"/>
      <c r="E52" s="232"/>
      <c r="F52" s="294"/>
      <c r="G52" s="295"/>
      <c r="H52" s="284"/>
      <c r="I52" s="295"/>
      <c r="J52" s="296" t="str">
        <f t="shared" si="0"/>
        <v/>
      </c>
      <c r="K52" s="297"/>
      <c r="L52" s="246"/>
    </row>
    <row r="53" spans="2:12" s="233" customFormat="1">
      <c r="B53" s="232"/>
      <c r="C53" s="232"/>
      <c r="D53" s="232"/>
      <c r="E53" s="232"/>
      <c r="F53" s="294"/>
      <c r="G53" s="295"/>
      <c r="H53" s="284"/>
      <c r="I53" s="295"/>
      <c r="J53" s="296" t="str">
        <f t="shared" si="0"/>
        <v/>
      </c>
      <c r="K53" s="297"/>
      <c r="L53" s="246"/>
    </row>
    <row r="54" spans="2:12" s="233" customFormat="1">
      <c r="B54" s="232"/>
      <c r="C54" s="232"/>
      <c r="D54" s="232"/>
      <c r="E54" s="232"/>
      <c r="F54" s="294"/>
      <c r="G54" s="295"/>
      <c r="H54" s="284"/>
      <c r="I54" s="295"/>
      <c r="J54" s="296" t="str">
        <f t="shared" si="0"/>
        <v/>
      </c>
      <c r="K54" s="297"/>
      <c r="L54" s="246"/>
    </row>
    <row r="55" spans="2:12" s="233" customFormat="1">
      <c r="B55" s="232"/>
      <c r="C55" s="232"/>
      <c r="D55" s="232"/>
      <c r="E55" s="232"/>
      <c r="F55" s="294"/>
      <c r="G55" s="295"/>
      <c r="H55" s="284"/>
      <c r="I55" s="295"/>
      <c r="J55" s="296" t="str">
        <f t="shared" si="0"/>
        <v/>
      </c>
      <c r="K55" s="297"/>
      <c r="L55" s="246"/>
    </row>
    <row r="56" spans="2:12" s="233" customFormat="1">
      <c r="B56" s="232"/>
      <c r="C56" s="232"/>
      <c r="D56" s="232"/>
      <c r="E56" s="232"/>
      <c r="F56" s="294"/>
      <c r="G56" s="295"/>
      <c r="H56" s="284"/>
      <c r="I56" s="295"/>
      <c r="J56" s="296" t="str">
        <f t="shared" si="0"/>
        <v/>
      </c>
      <c r="K56" s="297"/>
      <c r="L56" s="246"/>
    </row>
    <row r="57" spans="2:12" s="233" customFormat="1">
      <c r="B57" s="232"/>
      <c r="C57" s="232"/>
      <c r="D57" s="232"/>
      <c r="E57" s="232"/>
      <c r="F57" s="294"/>
      <c r="G57" s="295"/>
      <c r="H57" s="284"/>
      <c r="I57" s="295"/>
      <c r="J57" s="296" t="str">
        <f t="shared" si="0"/>
        <v/>
      </c>
      <c r="K57" s="297"/>
      <c r="L57" s="246"/>
    </row>
    <row r="58" spans="2:12" s="233" customFormat="1">
      <c r="B58" s="232"/>
      <c r="C58" s="232"/>
      <c r="D58" s="232"/>
      <c r="E58" s="232"/>
      <c r="F58" s="294"/>
      <c r="G58" s="295"/>
      <c r="H58" s="284"/>
      <c r="I58" s="295"/>
      <c r="J58" s="296" t="str">
        <f t="shared" si="0"/>
        <v/>
      </c>
      <c r="K58" s="297"/>
      <c r="L58" s="246"/>
    </row>
    <row r="59" spans="2:12" s="233" customFormat="1">
      <c r="B59" s="232"/>
      <c r="C59" s="232"/>
      <c r="D59" s="232"/>
      <c r="E59" s="232"/>
      <c r="F59" s="294"/>
      <c r="G59" s="295"/>
      <c r="H59" s="284"/>
      <c r="I59" s="295"/>
      <c r="J59" s="296" t="str">
        <f t="shared" si="0"/>
        <v/>
      </c>
      <c r="K59" s="297"/>
      <c r="L59" s="246"/>
    </row>
    <row r="60" spans="2:12" s="233" customFormat="1">
      <c r="B60" s="232"/>
      <c r="C60" s="232"/>
      <c r="D60" s="232"/>
      <c r="E60" s="232"/>
      <c r="F60" s="294"/>
      <c r="G60" s="295"/>
      <c r="H60" s="284"/>
      <c r="I60" s="295"/>
      <c r="J60" s="296" t="str">
        <f t="shared" si="0"/>
        <v/>
      </c>
      <c r="K60" s="297"/>
      <c r="L60" s="246"/>
    </row>
    <row r="61" spans="2:12" s="233" customFormat="1">
      <c r="B61" s="232"/>
      <c r="C61" s="232"/>
      <c r="D61" s="232"/>
      <c r="E61" s="232"/>
      <c r="F61" s="294"/>
      <c r="G61" s="295"/>
      <c r="H61" s="284"/>
      <c r="I61" s="295"/>
      <c r="J61" s="296" t="str">
        <f t="shared" si="0"/>
        <v/>
      </c>
      <c r="K61" s="297"/>
      <c r="L61" s="246"/>
    </row>
    <row r="62" spans="2:12" s="233" customFormat="1">
      <c r="B62" s="232"/>
      <c r="C62" s="232"/>
      <c r="D62" s="232"/>
      <c r="E62" s="232"/>
      <c r="F62" s="294"/>
      <c r="G62" s="295"/>
      <c r="H62" s="284"/>
      <c r="I62" s="295"/>
      <c r="J62" s="296" t="str">
        <f t="shared" si="0"/>
        <v/>
      </c>
      <c r="K62" s="297"/>
      <c r="L62" s="246"/>
    </row>
    <row r="63" spans="2:12" s="233" customFormat="1">
      <c r="B63" s="232"/>
      <c r="C63" s="232"/>
      <c r="D63" s="232"/>
      <c r="E63" s="232"/>
      <c r="F63" s="294"/>
      <c r="G63" s="295"/>
      <c r="H63" s="284"/>
      <c r="I63" s="295"/>
      <c r="J63" s="296" t="str">
        <f t="shared" si="0"/>
        <v/>
      </c>
      <c r="K63" s="297"/>
      <c r="L63" s="246"/>
    </row>
    <row r="64" spans="2:12" s="233" customFormat="1">
      <c r="B64" s="232"/>
      <c r="C64" s="232"/>
      <c r="D64" s="232"/>
      <c r="E64" s="232"/>
      <c r="F64" s="294"/>
      <c r="G64" s="295"/>
      <c r="H64" s="284"/>
      <c r="I64" s="295"/>
      <c r="J64" s="296" t="str">
        <f t="shared" si="0"/>
        <v/>
      </c>
      <c r="K64" s="297"/>
      <c r="L64" s="246"/>
    </row>
    <row r="65" spans="2:12" s="233" customFormat="1">
      <c r="B65" s="232"/>
      <c r="C65" s="232"/>
      <c r="D65" s="232"/>
      <c r="E65" s="232"/>
      <c r="F65" s="294"/>
      <c r="G65" s="295"/>
      <c r="H65" s="284"/>
      <c r="I65" s="295"/>
      <c r="J65" s="296" t="str">
        <f t="shared" si="0"/>
        <v/>
      </c>
      <c r="K65" s="297"/>
      <c r="L65" s="246"/>
    </row>
    <row r="66" spans="2:12" s="233" customFormat="1">
      <c r="B66" s="232"/>
      <c r="C66" s="232"/>
      <c r="D66" s="232"/>
      <c r="E66" s="232"/>
      <c r="F66" s="294"/>
      <c r="G66" s="295"/>
      <c r="H66" s="284"/>
      <c r="I66" s="295"/>
      <c r="J66" s="296" t="str">
        <f t="shared" si="0"/>
        <v/>
      </c>
      <c r="K66" s="297"/>
      <c r="L66" s="246"/>
    </row>
    <row r="67" spans="2:12" s="233" customFormat="1">
      <c r="B67" s="232"/>
      <c r="C67" s="232"/>
      <c r="D67" s="232"/>
      <c r="E67" s="232"/>
      <c r="F67" s="294"/>
      <c r="G67" s="295"/>
      <c r="H67" s="284"/>
      <c r="I67" s="295"/>
      <c r="J67" s="296" t="str">
        <f t="shared" si="0"/>
        <v/>
      </c>
      <c r="K67" s="297"/>
      <c r="L67" s="246"/>
    </row>
    <row r="68" spans="2:12" s="233" customFormat="1">
      <c r="B68" s="232"/>
      <c r="C68" s="232"/>
      <c r="D68" s="232"/>
      <c r="E68" s="232"/>
      <c r="F68" s="294"/>
      <c r="G68" s="295"/>
      <c r="H68" s="284"/>
      <c r="I68" s="295"/>
      <c r="J68" s="296" t="str">
        <f t="shared" si="0"/>
        <v/>
      </c>
      <c r="K68" s="297"/>
      <c r="L68" s="246"/>
    </row>
    <row r="69" spans="2:12" s="233" customFormat="1">
      <c r="B69" s="232"/>
      <c r="C69" s="232"/>
      <c r="D69" s="232"/>
      <c r="E69" s="232"/>
      <c r="F69" s="294"/>
      <c r="G69" s="295"/>
      <c r="H69" s="284"/>
      <c r="I69" s="295"/>
      <c r="J69" s="296" t="str">
        <f t="shared" si="0"/>
        <v/>
      </c>
      <c r="K69" s="297"/>
      <c r="L69" s="246"/>
    </row>
    <row r="70" spans="2:12" s="233" customFormat="1">
      <c r="B70" s="232"/>
      <c r="C70" s="232"/>
      <c r="D70" s="232"/>
      <c r="E70" s="232"/>
      <c r="F70" s="294"/>
      <c r="G70" s="295"/>
      <c r="H70" s="284"/>
      <c r="I70" s="295"/>
      <c r="J70" s="296" t="str">
        <f t="shared" si="0"/>
        <v/>
      </c>
      <c r="K70" s="297"/>
      <c r="L70" s="246"/>
    </row>
    <row r="71" spans="2:12" s="233" customFormat="1">
      <c r="B71" s="232"/>
      <c r="C71" s="232"/>
      <c r="D71" s="232"/>
      <c r="E71" s="232"/>
      <c r="F71" s="294"/>
      <c r="G71" s="295"/>
      <c r="H71" s="284"/>
      <c r="I71" s="295"/>
      <c r="J71" s="296" t="str">
        <f t="shared" si="0"/>
        <v/>
      </c>
      <c r="K71" s="297"/>
      <c r="L71" s="246"/>
    </row>
    <row r="72" spans="2:12" s="233" customFormat="1">
      <c r="B72" s="232"/>
      <c r="C72" s="232"/>
      <c r="D72" s="232"/>
      <c r="E72" s="232"/>
      <c r="F72" s="294"/>
      <c r="G72" s="295"/>
      <c r="H72" s="284"/>
      <c r="I72" s="295"/>
      <c r="J72" s="296" t="str">
        <f t="shared" si="0"/>
        <v/>
      </c>
      <c r="K72" s="297"/>
      <c r="L72" s="246"/>
    </row>
    <row r="73" spans="2:12" s="233" customFormat="1">
      <c r="B73" s="232"/>
      <c r="C73" s="232"/>
      <c r="D73" s="232"/>
      <c r="E73" s="232"/>
      <c r="F73" s="294"/>
      <c r="G73" s="295"/>
      <c r="H73" s="284"/>
      <c r="I73" s="295"/>
      <c r="J73" s="296" t="str">
        <f t="shared" si="0"/>
        <v/>
      </c>
      <c r="K73" s="297"/>
      <c r="L73" s="246"/>
    </row>
    <row r="74" spans="2:12" s="233" customFormat="1">
      <c r="B74" s="232"/>
      <c r="C74" s="232"/>
      <c r="D74" s="232"/>
      <c r="E74" s="232"/>
      <c r="F74" s="294"/>
      <c r="G74" s="295"/>
      <c r="H74" s="284"/>
      <c r="I74" s="295"/>
      <c r="J74" s="296" t="str">
        <f t="shared" si="0"/>
        <v/>
      </c>
      <c r="K74" s="297"/>
      <c r="L74" s="246"/>
    </row>
    <row r="75" spans="2:12" s="233" customFormat="1">
      <c r="B75" s="232"/>
      <c r="C75" s="232"/>
      <c r="D75" s="232"/>
      <c r="E75" s="232"/>
      <c r="F75" s="294"/>
      <c r="G75" s="295"/>
      <c r="H75" s="284"/>
      <c r="I75" s="295"/>
      <c r="J75" s="296" t="str">
        <f t="shared" si="0"/>
        <v/>
      </c>
      <c r="K75" s="297"/>
      <c r="L75" s="246"/>
    </row>
    <row r="76" spans="2:12" s="233" customFormat="1">
      <c r="B76" s="232"/>
      <c r="C76" s="232"/>
      <c r="D76" s="232"/>
      <c r="E76" s="232"/>
      <c r="F76" s="294"/>
      <c r="G76" s="295"/>
      <c r="H76" s="284"/>
      <c r="I76" s="295"/>
      <c r="J76" s="296" t="str">
        <f t="shared" si="0"/>
        <v/>
      </c>
      <c r="K76" s="297"/>
      <c r="L76" s="246"/>
    </row>
    <row r="77" spans="2:12" s="233" customFormat="1">
      <c r="B77" s="232"/>
      <c r="C77" s="232"/>
      <c r="D77" s="232"/>
      <c r="E77" s="232"/>
      <c r="F77" s="294"/>
      <c r="G77" s="295"/>
      <c r="H77" s="284"/>
      <c r="I77" s="295"/>
      <c r="J77" s="296" t="str">
        <f t="shared" si="0"/>
        <v/>
      </c>
      <c r="K77" s="297"/>
      <c r="L77" s="246"/>
    </row>
    <row r="78" spans="2:12" s="233" customFormat="1">
      <c r="B78" s="232"/>
      <c r="C78" s="232"/>
      <c r="D78" s="232"/>
      <c r="E78" s="232"/>
      <c r="F78" s="294"/>
      <c r="G78" s="295"/>
      <c r="H78" s="284"/>
      <c r="I78" s="295"/>
      <c r="J78" s="296" t="str">
        <f t="shared" si="0"/>
        <v/>
      </c>
      <c r="K78" s="297"/>
      <c r="L78" s="246"/>
    </row>
    <row r="79" spans="2:12" s="233" customFormat="1">
      <c r="B79" s="232"/>
      <c r="C79" s="232"/>
      <c r="D79" s="232"/>
      <c r="E79" s="232"/>
      <c r="F79" s="294"/>
      <c r="G79" s="295"/>
      <c r="H79" s="284"/>
      <c r="I79" s="295"/>
      <c r="J79" s="296" t="str">
        <f t="shared" si="0"/>
        <v/>
      </c>
      <c r="K79" s="297"/>
      <c r="L79" s="246"/>
    </row>
    <row r="80" spans="2:12" s="233" customFormat="1">
      <c r="B80" s="232"/>
      <c r="C80" s="232"/>
      <c r="D80" s="232"/>
      <c r="E80" s="232"/>
      <c r="F80" s="294"/>
      <c r="G80" s="295"/>
      <c r="H80" s="284"/>
      <c r="I80" s="295"/>
      <c r="J80" s="296" t="str">
        <f t="shared" si="0"/>
        <v/>
      </c>
      <c r="K80" s="297"/>
      <c r="L80" s="246"/>
    </row>
    <row r="81" spans="2:12" s="233" customFormat="1">
      <c r="B81" s="232"/>
      <c r="C81" s="232"/>
      <c r="D81" s="232"/>
      <c r="E81" s="232"/>
      <c r="F81" s="294"/>
      <c r="G81" s="295"/>
      <c r="H81" s="284"/>
      <c r="I81" s="295"/>
      <c r="J81" s="296" t="str">
        <f t="shared" si="0"/>
        <v/>
      </c>
      <c r="K81" s="297"/>
      <c r="L81" s="246"/>
    </row>
    <row r="82" spans="2:12" s="233" customFormat="1">
      <c r="B82" s="232"/>
      <c r="C82" s="232"/>
      <c r="D82" s="232"/>
      <c r="E82" s="232"/>
      <c r="F82" s="294"/>
      <c r="G82" s="295"/>
      <c r="H82" s="284"/>
      <c r="I82" s="295"/>
      <c r="J82" s="296" t="str">
        <f t="shared" si="0"/>
        <v/>
      </c>
      <c r="K82" s="297"/>
      <c r="L82" s="246"/>
    </row>
    <row r="83" spans="2:12" s="233" customFormat="1">
      <c r="B83" s="232"/>
      <c r="C83" s="232"/>
      <c r="D83" s="232"/>
      <c r="E83" s="232"/>
      <c r="F83" s="294"/>
      <c r="G83" s="295"/>
      <c r="H83" s="284"/>
      <c r="I83" s="295"/>
      <c r="J83" s="296" t="str">
        <f t="shared" si="0"/>
        <v/>
      </c>
      <c r="K83" s="297"/>
      <c r="L83" s="246"/>
    </row>
    <row r="84" spans="2:12" s="233" customFormat="1">
      <c r="B84" s="232"/>
      <c r="C84" s="232"/>
      <c r="D84" s="232"/>
      <c r="E84" s="232"/>
      <c r="F84" s="294"/>
      <c r="G84" s="295"/>
      <c r="H84" s="284"/>
      <c r="I84" s="295"/>
      <c r="J84" s="296" t="str">
        <f t="shared" si="0"/>
        <v/>
      </c>
      <c r="K84" s="297"/>
      <c r="L84" s="246"/>
    </row>
    <row r="85" spans="2:12" s="233" customFormat="1">
      <c r="B85" s="232"/>
      <c r="C85" s="232"/>
      <c r="D85" s="232"/>
      <c r="E85" s="232"/>
      <c r="F85" s="294"/>
      <c r="G85" s="295"/>
      <c r="H85" s="284"/>
      <c r="I85" s="295"/>
      <c r="J85" s="296" t="str">
        <f t="shared" si="0"/>
        <v/>
      </c>
      <c r="K85" s="297"/>
      <c r="L85" s="246"/>
    </row>
    <row r="86" spans="2:12" s="233" customFormat="1">
      <c r="B86" s="232"/>
      <c r="C86" s="232"/>
      <c r="D86" s="232"/>
      <c r="E86" s="232"/>
      <c r="F86" s="294"/>
      <c r="G86" s="295"/>
      <c r="H86" s="284"/>
      <c r="I86" s="295"/>
      <c r="J86" s="296" t="str">
        <f t="shared" si="0"/>
        <v/>
      </c>
      <c r="K86" s="297"/>
      <c r="L86" s="246"/>
    </row>
    <row r="87" spans="2:12" s="233" customFormat="1">
      <c r="B87" s="232"/>
      <c r="C87" s="232"/>
      <c r="D87" s="232"/>
      <c r="E87" s="232"/>
      <c r="F87" s="294"/>
      <c r="G87" s="295"/>
      <c r="H87" s="284"/>
      <c r="I87" s="295"/>
      <c r="J87" s="296" t="str">
        <f t="shared" si="0"/>
        <v/>
      </c>
      <c r="K87" s="297"/>
      <c r="L87" s="246"/>
    </row>
    <row r="88" spans="2:12" s="233" customFormat="1">
      <c r="B88" s="232"/>
      <c r="C88" s="232"/>
      <c r="D88" s="232"/>
      <c r="E88" s="232"/>
      <c r="F88" s="294"/>
      <c r="G88" s="295"/>
      <c r="H88" s="284"/>
      <c r="I88" s="295"/>
      <c r="J88" s="296" t="str">
        <f t="shared" si="0"/>
        <v/>
      </c>
      <c r="K88" s="297"/>
      <c r="L88" s="246"/>
    </row>
    <row r="89" spans="2:12" s="233" customFormat="1">
      <c r="B89" s="232"/>
      <c r="C89" s="232"/>
      <c r="D89" s="232"/>
      <c r="E89" s="232"/>
      <c r="F89" s="294"/>
      <c r="G89" s="295"/>
      <c r="H89" s="284"/>
      <c r="I89" s="295"/>
      <c r="J89" s="296" t="str">
        <f t="shared" ref="J89:J152" si="1">IF(I89="","",(VALUE(TEXT(H89,"m/dd/yy ")&amp;TEXT(I89,"hh:mm:ss"))-(VALUE(TEXT(F89,"m/dd/yy ")&amp;TEXT(G89,"hh:mm:ss"))))*24)</f>
        <v/>
      </c>
      <c r="K89" s="297"/>
      <c r="L89" s="246"/>
    </row>
    <row r="90" spans="2:12" s="233" customFormat="1">
      <c r="B90" s="232"/>
      <c r="C90" s="232"/>
      <c r="D90" s="232"/>
      <c r="E90" s="232"/>
      <c r="F90" s="294"/>
      <c r="G90" s="295"/>
      <c r="H90" s="284"/>
      <c r="I90" s="295"/>
      <c r="J90" s="296" t="str">
        <f t="shared" si="1"/>
        <v/>
      </c>
      <c r="K90" s="297"/>
      <c r="L90" s="246"/>
    </row>
    <row r="91" spans="2:12" s="233" customFormat="1">
      <c r="B91" s="232"/>
      <c r="C91" s="232"/>
      <c r="D91" s="232"/>
      <c r="E91" s="232"/>
      <c r="F91" s="294"/>
      <c r="G91" s="295"/>
      <c r="H91" s="284"/>
      <c r="I91" s="295"/>
      <c r="J91" s="296" t="str">
        <f t="shared" si="1"/>
        <v/>
      </c>
      <c r="K91" s="297"/>
      <c r="L91" s="246"/>
    </row>
    <row r="92" spans="2:12" s="233" customFormat="1">
      <c r="B92" s="232"/>
      <c r="C92" s="232"/>
      <c r="D92" s="232"/>
      <c r="E92" s="232"/>
      <c r="F92" s="294"/>
      <c r="G92" s="295"/>
      <c r="H92" s="284"/>
      <c r="I92" s="295"/>
      <c r="J92" s="296" t="str">
        <f t="shared" si="1"/>
        <v/>
      </c>
      <c r="K92" s="297"/>
      <c r="L92" s="246"/>
    </row>
    <row r="93" spans="2:12" s="233" customFormat="1">
      <c r="B93" s="232"/>
      <c r="C93" s="232"/>
      <c r="D93" s="232"/>
      <c r="E93" s="232"/>
      <c r="F93" s="294"/>
      <c r="G93" s="295"/>
      <c r="H93" s="284"/>
      <c r="I93" s="295"/>
      <c r="J93" s="296" t="str">
        <f t="shared" si="1"/>
        <v/>
      </c>
      <c r="K93" s="297"/>
      <c r="L93" s="246"/>
    </row>
    <row r="94" spans="2:12" s="233" customFormat="1">
      <c r="B94" s="232"/>
      <c r="C94" s="232"/>
      <c r="D94" s="232"/>
      <c r="E94" s="232"/>
      <c r="F94" s="294"/>
      <c r="G94" s="295"/>
      <c r="H94" s="284"/>
      <c r="I94" s="295"/>
      <c r="J94" s="296" t="str">
        <f t="shared" si="1"/>
        <v/>
      </c>
      <c r="K94" s="297"/>
      <c r="L94" s="246"/>
    </row>
    <row r="95" spans="2:12" s="233" customFormat="1">
      <c r="B95" s="232"/>
      <c r="C95" s="232"/>
      <c r="D95" s="232"/>
      <c r="E95" s="232"/>
      <c r="F95" s="294"/>
      <c r="G95" s="295"/>
      <c r="H95" s="284"/>
      <c r="I95" s="295"/>
      <c r="J95" s="296" t="str">
        <f t="shared" si="1"/>
        <v/>
      </c>
      <c r="K95" s="297"/>
      <c r="L95" s="246"/>
    </row>
    <row r="96" spans="2:12" s="233" customFormat="1">
      <c r="B96" s="232"/>
      <c r="C96" s="232"/>
      <c r="D96" s="232"/>
      <c r="E96" s="232"/>
      <c r="F96" s="294"/>
      <c r="G96" s="295"/>
      <c r="H96" s="284"/>
      <c r="I96" s="295"/>
      <c r="J96" s="296" t="str">
        <f t="shared" si="1"/>
        <v/>
      </c>
      <c r="K96" s="297"/>
      <c r="L96" s="246"/>
    </row>
    <row r="97" spans="2:12" s="233" customFormat="1">
      <c r="B97" s="232"/>
      <c r="C97" s="232"/>
      <c r="D97" s="232"/>
      <c r="E97" s="232"/>
      <c r="F97" s="294"/>
      <c r="G97" s="295"/>
      <c r="H97" s="284"/>
      <c r="I97" s="295"/>
      <c r="J97" s="296" t="str">
        <f t="shared" si="1"/>
        <v/>
      </c>
      <c r="K97" s="297"/>
      <c r="L97" s="246"/>
    </row>
    <row r="98" spans="2:12" s="233" customFormat="1">
      <c r="B98" s="232"/>
      <c r="C98" s="232"/>
      <c r="D98" s="232"/>
      <c r="E98" s="232"/>
      <c r="F98" s="294"/>
      <c r="G98" s="295"/>
      <c r="H98" s="284"/>
      <c r="I98" s="295"/>
      <c r="J98" s="296" t="str">
        <f t="shared" si="1"/>
        <v/>
      </c>
      <c r="K98" s="297"/>
      <c r="L98" s="246"/>
    </row>
    <row r="99" spans="2:12" s="233" customFormat="1">
      <c r="B99" s="232"/>
      <c r="C99" s="232"/>
      <c r="D99" s="232"/>
      <c r="E99" s="232"/>
      <c r="F99" s="294"/>
      <c r="G99" s="295"/>
      <c r="H99" s="284"/>
      <c r="I99" s="295"/>
      <c r="J99" s="296" t="str">
        <f t="shared" si="1"/>
        <v/>
      </c>
      <c r="K99" s="297"/>
      <c r="L99" s="246"/>
    </row>
    <row r="100" spans="2:12" s="233" customFormat="1">
      <c r="B100" s="224"/>
      <c r="C100" s="224"/>
      <c r="D100" s="224"/>
      <c r="E100" s="224"/>
      <c r="F100" s="227"/>
      <c r="G100" s="300"/>
      <c r="H100" s="285"/>
      <c r="I100" s="300"/>
      <c r="J100" s="296" t="str">
        <f t="shared" si="1"/>
        <v/>
      </c>
      <c r="K100" s="301"/>
      <c r="L100" s="225"/>
    </row>
    <row r="101" spans="2:12" s="233" customFormat="1">
      <c r="B101" s="232"/>
      <c r="C101" s="232"/>
      <c r="D101" s="232"/>
      <c r="E101" s="232"/>
      <c r="F101" s="294"/>
      <c r="G101" s="295"/>
      <c r="H101" s="284"/>
      <c r="I101" s="295"/>
      <c r="J101" s="296" t="str">
        <f t="shared" si="1"/>
        <v/>
      </c>
      <c r="K101" s="297"/>
      <c r="L101" s="246"/>
    </row>
    <row r="102" spans="2:12" s="233" customFormat="1">
      <c r="B102" s="232"/>
      <c r="C102" s="232"/>
      <c r="D102" s="232"/>
      <c r="E102" s="232"/>
      <c r="F102" s="294"/>
      <c r="G102" s="295"/>
      <c r="H102" s="284"/>
      <c r="I102" s="295"/>
      <c r="J102" s="296" t="str">
        <f t="shared" si="1"/>
        <v/>
      </c>
      <c r="K102" s="297"/>
      <c r="L102" s="246"/>
    </row>
    <row r="103" spans="2:12" s="233" customFormat="1">
      <c r="B103" s="232"/>
      <c r="C103" s="232"/>
      <c r="D103" s="232"/>
      <c r="E103" s="232"/>
      <c r="F103" s="294"/>
      <c r="G103" s="295"/>
      <c r="H103" s="284"/>
      <c r="I103" s="295"/>
      <c r="J103" s="296" t="str">
        <f t="shared" si="1"/>
        <v/>
      </c>
      <c r="K103" s="297"/>
      <c r="L103" s="246"/>
    </row>
    <row r="104" spans="2:12" s="233" customFormat="1">
      <c r="B104" s="232"/>
      <c r="C104" s="232"/>
      <c r="D104" s="232"/>
      <c r="E104" s="232"/>
      <c r="F104" s="294"/>
      <c r="G104" s="295"/>
      <c r="H104" s="284"/>
      <c r="I104" s="295"/>
      <c r="J104" s="296" t="str">
        <f t="shared" si="1"/>
        <v/>
      </c>
      <c r="K104" s="297"/>
      <c r="L104" s="246"/>
    </row>
    <row r="105" spans="2:12" s="233" customFormat="1">
      <c r="B105" s="232"/>
      <c r="C105" s="232"/>
      <c r="D105" s="232"/>
      <c r="E105" s="232"/>
      <c r="F105" s="294"/>
      <c r="G105" s="295"/>
      <c r="H105" s="284"/>
      <c r="I105" s="295"/>
      <c r="J105" s="296" t="str">
        <f t="shared" si="1"/>
        <v/>
      </c>
      <c r="K105" s="297"/>
      <c r="L105" s="246"/>
    </row>
    <row r="106" spans="2:12" s="233" customFormat="1">
      <c r="B106" s="232"/>
      <c r="C106" s="232"/>
      <c r="D106" s="232"/>
      <c r="E106" s="232"/>
      <c r="F106" s="294"/>
      <c r="G106" s="295"/>
      <c r="H106" s="284"/>
      <c r="I106" s="295"/>
      <c r="J106" s="296" t="str">
        <f t="shared" si="1"/>
        <v/>
      </c>
      <c r="K106" s="297"/>
      <c r="L106" s="246"/>
    </row>
    <row r="107" spans="2:12" s="233" customFormat="1">
      <c r="B107" s="232"/>
      <c r="C107" s="232"/>
      <c r="D107" s="232"/>
      <c r="E107" s="232"/>
      <c r="F107" s="294"/>
      <c r="G107" s="295"/>
      <c r="H107" s="284"/>
      <c r="I107" s="295"/>
      <c r="J107" s="296" t="str">
        <f t="shared" si="1"/>
        <v/>
      </c>
      <c r="K107" s="297"/>
      <c r="L107" s="246"/>
    </row>
    <row r="108" spans="2:12" s="233" customFormat="1">
      <c r="B108" s="232"/>
      <c r="C108" s="232"/>
      <c r="D108" s="232"/>
      <c r="E108" s="232"/>
      <c r="F108" s="294"/>
      <c r="G108" s="295"/>
      <c r="H108" s="284"/>
      <c r="I108" s="295"/>
      <c r="J108" s="296" t="str">
        <f t="shared" si="1"/>
        <v/>
      </c>
      <c r="K108" s="297"/>
      <c r="L108" s="246"/>
    </row>
    <row r="109" spans="2:12" s="233" customFormat="1">
      <c r="B109" s="232"/>
      <c r="C109" s="232"/>
      <c r="D109" s="232"/>
      <c r="E109" s="232"/>
      <c r="F109" s="294"/>
      <c r="G109" s="295"/>
      <c r="H109" s="284"/>
      <c r="I109" s="295"/>
      <c r="J109" s="296" t="str">
        <f t="shared" si="1"/>
        <v/>
      </c>
      <c r="K109" s="297"/>
      <c r="L109" s="246"/>
    </row>
    <row r="110" spans="2:12" s="233" customFormat="1">
      <c r="B110" s="232"/>
      <c r="C110" s="232"/>
      <c r="D110" s="232"/>
      <c r="E110" s="232"/>
      <c r="F110" s="294"/>
      <c r="G110" s="295"/>
      <c r="H110" s="284"/>
      <c r="I110" s="295"/>
      <c r="J110" s="296" t="str">
        <f t="shared" si="1"/>
        <v/>
      </c>
      <c r="K110" s="297"/>
      <c r="L110" s="246"/>
    </row>
    <row r="111" spans="2:12" s="233" customFormat="1">
      <c r="B111" s="232"/>
      <c r="C111" s="232"/>
      <c r="D111" s="232"/>
      <c r="E111" s="232"/>
      <c r="F111" s="294"/>
      <c r="G111" s="295"/>
      <c r="H111" s="284"/>
      <c r="I111" s="295"/>
      <c r="J111" s="296" t="str">
        <f t="shared" si="1"/>
        <v/>
      </c>
      <c r="K111" s="297"/>
      <c r="L111" s="246"/>
    </row>
    <row r="112" spans="2:12" s="233" customFormat="1">
      <c r="B112" s="232"/>
      <c r="C112" s="232"/>
      <c r="D112" s="232"/>
      <c r="E112" s="232"/>
      <c r="F112" s="294"/>
      <c r="G112" s="295"/>
      <c r="H112" s="284"/>
      <c r="I112" s="295"/>
      <c r="J112" s="296" t="str">
        <f t="shared" si="1"/>
        <v/>
      </c>
      <c r="K112" s="297"/>
      <c r="L112" s="246"/>
    </row>
    <row r="113" spans="2:12" s="233" customFormat="1">
      <c r="B113" s="232"/>
      <c r="C113" s="232"/>
      <c r="D113" s="232"/>
      <c r="E113" s="232"/>
      <c r="F113" s="294"/>
      <c r="G113" s="295"/>
      <c r="H113" s="284"/>
      <c r="I113" s="295"/>
      <c r="J113" s="296" t="str">
        <f t="shared" si="1"/>
        <v/>
      </c>
      <c r="K113" s="297"/>
      <c r="L113" s="246"/>
    </row>
    <row r="114" spans="2:12" s="233" customFormat="1">
      <c r="B114" s="232"/>
      <c r="C114" s="232"/>
      <c r="D114" s="232"/>
      <c r="E114" s="232"/>
      <c r="F114" s="294"/>
      <c r="G114" s="295"/>
      <c r="H114" s="284"/>
      <c r="I114" s="295"/>
      <c r="J114" s="296" t="str">
        <f t="shared" si="1"/>
        <v/>
      </c>
      <c r="K114" s="297"/>
      <c r="L114" s="246"/>
    </row>
    <row r="115" spans="2:12" s="233" customFormat="1">
      <c r="B115" s="232"/>
      <c r="C115" s="232"/>
      <c r="D115" s="232"/>
      <c r="E115" s="232"/>
      <c r="F115" s="294"/>
      <c r="G115" s="295"/>
      <c r="H115" s="284"/>
      <c r="I115" s="295"/>
      <c r="J115" s="296" t="str">
        <f t="shared" si="1"/>
        <v/>
      </c>
      <c r="K115" s="297"/>
      <c r="L115" s="246"/>
    </row>
    <row r="116" spans="2:12" s="233" customFormat="1">
      <c r="B116" s="232"/>
      <c r="C116" s="232"/>
      <c r="D116" s="232"/>
      <c r="E116" s="232"/>
      <c r="F116" s="294"/>
      <c r="G116" s="295"/>
      <c r="H116" s="284"/>
      <c r="I116" s="295"/>
      <c r="J116" s="296" t="str">
        <f t="shared" si="1"/>
        <v/>
      </c>
      <c r="K116" s="297"/>
      <c r="L116" s="246"/>
    </row>
    <row r="117" spans="2:12" s="233" customFormat="1">
      <c r="B117" s="232"/>
      <c r="C117" s="232"/>
      <c r="D117" s="232"/>
      <c r="E117" s="232"/>
      <c r="F117" s="294"/>
      <c r="G117" s="295"/>
      <c r="H117" s="284"/>
      <c r="I117" s="295"/>
      <c r="J117" s="296" t="str">
        <f t="shared" si="1"/>
        <v/>
      </c>
      <c r="K117" s="297"/>
      <c r="L117" s="246"/>
    </row>
    <row r="118" spans="2:12" s="233" customFormat="1">
      <c r="B118" s="232"/>
      <c r="C118" s="232"/>
      <c r="D118" s="232"/>
      <c r="E118" s="232"/>
      <c r="F118" s="294"/>
      <c r="G118" s="295"/>
      <c r="H118" s="284"/>
      <c r="I118" s="295"/>
      <c r="J118" s="296" t="str">
        <f t="shared" si="1"/>
        <v/>
      </c>
      <c r="K118" s="297"/>
      <c r="L118" s="246"/>
    </row>
    <row r="119" spans="2:12" s="233" customFormat="1">
      <c r="B119" s="232"/>
      <c r="C119" s="232"/>
      <c r="D119" s="232"/>
      <c r="E119" s="232"/>
      <c r="F119" s="294"/>
      <c r="G119" s="295"/>
      <c r="H119" s="284"/>
      <c r="I119" s="295"/>
      <c r="J119" s="296" t="str">
        <f t="shared" si="1"/>
        <v/>
      </c>
      <c r="K119" s="297"/>
      <c r="L119" s="246"/>
    </row>
    <row r="120" spans="2:12" s="233" customFormat="1">
      <c r="B120" s="232"/>
      <c r="C120" s="232"/>
      <c r="D120" s="232"/>
      <c r="E120" s="232"/>
      <c r="F120" s="294"/>
      <c r="G120" s="295"/>
      <c r="H120" s="284"/>
      <c r="I120" s="295"/>
      <c r="J120" s="296" t="str">
        <f t="shared" si="1"/>
        <v/>
      </c>
      <c r="K120" s="297"/>
      <c r="L120" s="246"/>
    </row>
    <row r="121" spans="2:12" s="233" customFormat="1">
      <c r="B121" s="232"/>
      <c r="C121" s="232"/>
      <c r="D121" s="232"/>
      <c r="E121" s="232"/>
      <c r="F121" s="294"/>
      <c r="G121" s="295"/>
      <c r="H121" s="284"/>
      <c r="I121" s="295"/>
      <c r="J121" s="296" t="str">
        <f t="shared" si="1"/>
        <v/>
      </c>
      <c r="K121" s="297"/>
      <c r="L121" s="246"/>
    </row>
    <row r="122" spans="2:12" s="233" customFormat="1">
      <c r="B122" s="232"/>
      <c r="C122" s="232"/>
      <c r="D122" s="232"/>
      <c r="E122" s="232"/>
      <c r="F122" s="294"/>
      <c r="G122" s="295"/>
      <c r="H122" s="284"/>
      <c r="I122" s="295"/>
      <c r="J122" s="296" t="str">
        <f t="shared" si="1"/>
        <v/>
      </c>
      <c r="K122" s="297"/>
      <c r="L122" s="246"/>
    </row>
    <row r="123" spans="2:12" s="233" customFormat="1">
      <c r="B123" s="232"/>
      <c r="C123" s="232"/>
      <c r="D123" s="232"/>
      <c r="E123" s="232"/>
      <c r="F123" s="294"/>
      <c r="G123" s="295"/>
      <c r="H123" s="284"/>
      <c r="I123" s="295"/>
      <c r="J123" s="296" t="str">
        <f t="shared" si="1"/>
        <v/>
      </c>
      <c r="K123" s="297"/>
      <c r="L123" s="246"/>
    </row>
    <row r="124" spans="2:12" s="233" customFormat="1">
      <c r="B124" s="232"/>
      <c r="C124" s="232"/>
      <c r="D124" s="232"/>
      <c r="E124" s="232"/>
      <c r="F124" s="294"/>
      <c r="G124" s="295"/>
      <c r="H124" s="284"/>
      <c r="I124" s="295"/>
      <c r="J124" s="296" t="str">
        <f t="shared" si="1"/>
        <v/>
      </c>
      <c r="K124" s="297"/>
      <c r="L124" s="246"/>
    </row>
    <row r="125" spans="2:12" s="233" customFormat="1">
      <c r="B125" s="232"/>
      <c r="C125" s="232"/>
      <c r="D125" s="232"/>
      <c r="E125" s="232"/>
      <c r="F125" s="294"/>
      <c r="G125" s="295"/>
      <c r="H125" s="284"/>
      <c r="I125" s="295"/>
      <c r="J125" s="296" t="str">
        <f t="shared" si="1"/>
        <v/>
      </c>
      <c r="K125" s="297"/>
      <c r="L125" s="246"/>
    </row>
    <row r="126" spans="2:12" s="233" customFormat="1">
      <c r="B126" s="232"/>
      <c r="C126" s="232"/>
      <c r="D126" s="232"/>
      <c r="E126" s="232"/>
      <c r="F126" s="294"/>
      <c r="G126" s="295"/>
      <c r="H126" s="284"/>
      <c r="I126" s="295"/>
      <c r="J126" s="296" t="str">
        <f t="shared" si="1"/>
        <v/>
      </c>
      <c r="K126" s="297"/>
      <c r="L126" s="246"/>
    </row>
    <row r="127" spans="2:12" s="233" customFormat="1">
      <c r="B127" s="232"/>
      <c r="C127" s="232"/>
      <c r="D127" s="232"/>
      <c r="E127" s="232"/>
      <c r="F127" s="294"/>
      <c r="G127" s="295"/>
      <c r="H127" s="284"/>
      <c r="I127" s="295"/>
      <c r="J127" s="296" t="str">
        <f t="shared" si="1"/>
        <v/>
      </c>
      <c r="K127" s="297"/>
      <c r="L127" s="246"/>
    </row>
    <row r="128" spans="2:12" s="233" customFormat="1">
      <c r="B128" s="232"/>
      <c r="C128" s="232"/>
      <c r="D128" s="232"/>
      <c r="E128" s="232"/>
      <c r="F128" s="294"/>
      <c r="G128" s="295"/>
      <c r="H128" s="284"/>
      <c r="I128" s="295"/>
      <c r="J128" s="296" t="str">
        <f t="shared" si="1"/>
        <v/>
      </c>
      <c r="K128" s="297"/>
      <c r="L128" s="246"/>
    </row>
    <row r="129" spans="2:12" s="233" customFormat="1">
      <c r="B129" s="232"/>
      <c r="C129" s="232"/>
      <c r="D129" s="232"/>
      <c r="E129" s="232"/>
      <c r="F129" s="294"/>
      <c r="G129" s="295"/>
      <c r="H129" s="284"/>
      <c r="I129" s="295"/>
      <c r="J129" s="296" t="str">
        <f t="shared" si="1"/>
        <v/>
      </c>
      <c r="K129" s="297"/>
      <c r="L129" s="246"/>
    </row>
    <row r="130" spans="2:12" s="233" customFormat="1">
      <c r="B130" s="232"/>
      <c r="C130" s="232"/>
      <c r="D130" s="232"/>
      <c r="E130" s="232"/>
      <c r="F130" s="294"/>
      <c r="G130" s="295"/>
      <c r="H130" s="284"/>
      <c r="I130" s="295"/>
      <c r="J130" s="296" t="str">
        <f t="shared" si="1"/>
        <v/>
      </c>
      <c r="K130" s="297"/>
      <c r="L130" s="246"/>
    </row>
    <row r="131" spans="2:12" s="233" customFormat="1">
      <c r="B131" s="232"/>
      <c r="C131" s="232"/>
      <c r="D131" s="232"/>
      <c r="E131" s="232"/>
      <c r="F131" s="294"/>
      <c r="G131" s="295"/>
      <c r="H131" s="284"/>
      <c r="I131" s="295"/>
      <c r="J131" s="296" t="str">
        <f t="shared" si="1"/>
        <v/>
      </c>
      <c r="K131" s="297"/>
      <c r="L131" s="246"/>
    </row>
    <row r="132" spans="2:12" s="233" customFormat="1">
      <c r="B132" s="232"/>
      <c r="C132" s="232"/>
      <c r="D132" s="232"/>
      <c r="E132" s="232"/>
      <c r="F132" s="294"/>
      <c r="G132" s="295"/>
      <c r="H132" s="284"/>
      <c r="I132" s="295"/>
      <c r="J132" s="296" t="str">
        <f t="shared" si="1"/>
        <v/>
      </c>
      <c r="K132" s="297"/>
      <c r="L132" s="246"/>
    </row>
    <row r="133" spans="2:12" s="233" customFormat="1">
      <c r="B133" s="232"/>
      <c r="C133" s="232"/>
      <c r="D133" s="232"/>
      <c r="E133" s="232"/>
      <c r="F133" s="294"/>
      <c r="G133" s="295"/>
      <c r="H133" s="284"/>
      <c r="I133" s="295"/>
      <c r="J133" s="296" t="str">
        <f t="shared" si="1"/>
        <v/>
      </c>
      <c r="K133" s="297"/>
      <c r="L133" s="246"/>
    </row>
    <row r="134" spans="2:12" s="233" customFormat="1">
      <c r="B134" s="232"/>
      <c r="C134" s="232"/>
      <c r="D134" s="232"/>
      <c r="E134" s="232"/>
      <c r="F134" s="294"/>
      <c r="G134" s="295"/>
      <c r="H134" s="284"/>
      <c r="I134" s="295"/>
      <c r="J134" s="296" t="str">
        <f t="shared" si="1"/>
        <v/>
      </c>
      <c r="K134" s="297"/>
      <c r="L134" s="246"/>
    </row>
    <row r="135" spans="2:12" s="233" customFormat="1">
      <c r="B135" s="232"/>
      <c r="C135" s="232"/>
      <c r="D135" s="232"/>
      <c r="E135" s="232"/>
      <c r="F135" s="294"/>
      <c r="G135" s="295"/>
      <c r="H135" s="284"/>
      <c r="I135" s="295"/>
      <c r="J135" s="296" t="str">
        <f t="shared" si="1"/>
        <v/>
      </c>
      <c r="K135" s="297"/>
      <c r="L135" s="246"/>
    </row>
    <row r="136" spans="2:12" s="233" customFormat="1">
      <c r="B136" s="232"/>
      <c r="C136" s="232"/>
      <c r="D136" s="232"/>
      <c r="E136" s="232"/>
      <c r="F136" s="294"/>
      <c r="G136" s="295"/>
      <c r="H136" s="284"/>
      <c r="I136" s="295"/>
      <c r="J136" s="296" t="str">
        <f t="shared" si="1"/>
        <v/>
      </c>
      <c r="K136" s="297"/>
      <c r="L136" s="246"/>
    </row>
    <row r="137" spans="2:12" s="233" customFormat="1">
      <c r="B137" s="232"/>
      <c r="C137" s="232"/>
      <c r="D137" s="232"/>
      <c r="E137" s="232"/>
      <c r="F137" s="294"/>
      <c r="G137" s="295"/>
      <c r="H137" s="284"/>
      <c r="I137" s="295"/>
      <c r="J137" s="296" t="str">
        <f t="shared" si="1"/>
        <v/>
      </c>
      <c r="K137" s="297"/>
      <c r="L137" s="246"/>
    </row>
    <row r="138" spans="2:12" s="233" customFormat="1">
      <c r="B138" s="232"/>
      <c r="C138" s="232"/>
      <c r="D138" s="232"/>
      <c r="E138" s="232"/>
      <c r="F138" s="294"/>
      <c r="G138" s="295"/>
      <c r="H138" s="284"/>
      <c r="I138" s="295"/>
      <c r="J138" s="296" t="str">
        <f t="shared" si="1"/>
        <v/>
      </c>
      <c r="K138" s="297"/>
      <c r="L138" s="246"/>
    </row>
    <row r="139" spans="2:12" s="233" customFormat="1">
      <c r="B139" s="232"/>
      <c r="C139" s="232"/>
      <c r="D139" s="232"/>
      <c r="E139" s="232"/>
      <c r="F139" s="294"/>
      <c r="G139" s="295"/>
      <c r="H139" s="284"/>
      <c r="I139" s="295"/>
      <c r="J139" s="296" t="str">
        <f t="shared" si="1"/>
        <v/>
      </c>
      <c r="K139" s="297"/>
      <c r="L139" s="246"/>
    </row>
    <row r="140" spans="2:12" s="233" customFormat="1">
      <c r="B140" s="232"/>
      <c r="C140" s="232"/>
      <c r="D140" s="232"/>
      <c r="E140" s="232"/>
      <c r="F140" s="294"/>
      <c r="G140" s="295"/>
      <c r="H140" s="284"/>
      <c r="I140" s="295"/>
      <c r="J140" s="296" t="str">
        <f t="shared" si="1"/>
        <v/>
      </c>
      <c r="K140" s="297"/>
      <c r="L140" s="246"/>
    </row>
    <row r="141" spans="2:12" s="233" customFormat="1">
      <c r="B141" s="232"/>
      <c r="C141" s="232"/>
      <c r="D141" s="232"/>
      <c r="E141" s="232"/>
      <c r="F141" s="294"/>
      <c r="G141" s="295"/>
      <c r="H141" s="284"/>
      <c r="I141" s="295"/>
      <c r="J141" s="296" t="str">
        <f t="shared" si="1"/>
        <v/>
      </c>
      <c r="K141" s="297"/>
      <c r="L141" s="246"/>
    </row>
    <row r="142" spans="2:12" s="233" customFormat="1">
      <c r="B142" s="232"/>
      <c r="C142" s="232"/>
      <c r="D142" s="232"/>
      <c r="E142" s="232"/>
      <c r="F142" s="294"/>
      <c r="G142" s="295"/>
      <c r="H142" s="284"/>
      <c r="I142" s="295"/>
      <c r="J142" s="296" t="str">
        <f t="shared" si="1"/>
        <v/>
      </c>
      <c r="K142" s="297"/>
      <c r="L142" s="246"/>
    </row>
    <row r="143" spans="2:12" s="233" customFormat="1">
      <c r="B143" s="232"/>
      <c r="C143" s="232"/>
      <c r="D143" s="232"/>
      <c r="E143" s="232"/>
      <c r="F143" s="294"/>
      <c r="G143" s="295"/>
      <c r="H143" s="284"/>
      <c r="I143" s="295"/>
      <c r="J143" s="296" t="str">
        <f t="shared" si="1"/>
        <v/>
      </c>
      <c r="K143" s="297"/>
      <c r="L143" s="246"/>
    </row>
    <row r="144" spans="2:12" s="233" customFormat="1">
      <c r="B144" s="232"/>
      <c r="C144" s="232"/>
      <c r="D144" s="232"/>
      <c r="E144" s="232"/>
      <c r="F144" s="294"/>
      <c r="G144" s="295"/>
      <c r="H144" s="284"/>
      <c r="I144" s="295"/>
      <c r="J144" s="296" t="str">
        <f t="shared" si="1"/>
        <v/>
      </c>
      <c r="K144" s="297"/>
      <c r="L144" s="246"/>
    </row>
    <row r="145" spans="2:12" s="233" customFormat="1">
      <c r="B145" s="232"/>
      <c r="C145" s="232"/>
      <c r="D145" s="232"/>
      <c r="E145" s="232"/>
      <c r="F145" s="294"/>
      <c r="G145" s="295"/>
      <c r="H145" s="284"/>
      <c r="I145" s="295"/>
      <c r="J145" s="296" t="str">
        <f t="shared" si="1"/>
        <v/>
      </c>
      <c r="K145" s="297"/>
      <c r="L145" s="246"/>
    </row>
    <row r="146" spans="2:12" s="233" customFormat="1">
      <c r="B146" s="232"/>
      <c r="C146" s="232"/>
      <c r="D146" s="232"/>
      <c r="E146" s="232"/>
      <c r="F146" s="294"/>
      <c r="G146" s="295"/>
      <c r="H146" s="284"/>
      <c r="I146" s="295"/>
      <c r="J146" s="296" t="str">
        <f t="shared" si="1"/>
        <v/>
      </c>
      <c r="K146" s="297"/>
      <c r="L146" s="246"/>
    </row>
    <row r="147" spans="2:12" s="233" customFormat="1">
      <c r="B147" s="232"/>
      <c r="C147" s="232"/>
      <c r="D147" s="232"/>
      <c r="E147" s="232"/>
      <c r="F147" s="294"/>
      <c r="G147" s="295"/>
      <c r="H147" s="284"/>
      <c r="I147" s="295"/>
      <c r="J147" s="296" t="str">
        <f t="shared" si="1"/>
        <v/>
      </c>
      <c r="K147" s="297"/>
      <c r="L147" s="246"/>
    </row>
    <row r="148" spans="2:12" s="233" customFormat="1">
      <c r="B148" s="232"/>
      <c r="C148" s="232"/>
      <c r="D148" s="232"/>
      <c r="E148" s="232"/>
      <c r="F148" s="294"/>
      <c r="G148" s="295"/>
      <c r="H148" s="284"/>
      <c r="I148" s="295"/>
      <c r="J148" s="296" t="str">
        <f t="shared" si="1"/>
        <v/>
      </c>
      <c r="K148" s="297"/>
      <c r="L148" s="246"/>
    </row>
    <row r="149" spans="2:12" s="233" customFormat="1">
      <c r="B149" s="232"/>
      <c r="C149" s="232"/>
      <c r="D149" s="232"/>
      <c r="E149" s="232"/>
      <c r="F149" s="294"/>
      <c r="G149" s="295"/>
      <c r="H149" s="284"/>
      <c r="I149" s="295"/>
      <c r="J149" s="296" t="str">
        <f t="shared" si="1"/>
        <v/>
      </c>
      <c r="K149" s="297"/>
      <c r="L149" s="246"/>
    </row>
    <row r="150" spans="2:12" s="233" customFormat="1">
      <c r="B150" s="232"/>
      <c r="C150" s="232"/>
      <c r="D150" s="232"/>
      <c r="E150" s="232"/>
      <c r="F150" s="294"/>
      <c r="G150" s="295"/>
      <c r="H150" s="284"/>
      <c r="I150" s="295"/>
      <c r="J150" s="296" t="str">
        <f t="shared" si="1"/>
        <v/>
      </c>
      <c r="K150" s="297"/>
      <c r="L150" s="246"/>
    </row>
    <row r="151" spans="2:12" s="233" customFormat="1">
      <c r="B151" s="232"/>
      <c r="C151" s="232"/>
      <c r="D151" s="232"/>
      <c r="E151" s="232"/>
      <c r="F151" s="294"/>
      <c r="G151" s="295"/>
      <c r="H151" s="284"/>
      <c r="I151" s="295"/>
      <c r="J151" s="296" t="str">
        <f t="shared" si="1"/>
        <v/>
      </c>
      <c r="K151" s="297"/>
      <c r="L151" s="246"/>
    </row>
    <row r="152" spans="2:12" s="233" customFormat="1">
      <c r="B152" s="232"/>
      <c r="C152" s="232"/>
      <c r="D152" s="232"/>
      <c r="E152" s="232"/>
      <c r="F152" s="294"/>
      <c r="G152" s="295"/>
      <c r="H152" s="284"/>
      <c r="I152" s="295"/>
      <c r="J152" s="296" t="str">
        <f t="shared" si="1"/>
        <v/>
      </c>
      <c r="K152" s="297"/>
      <c r="L152" s="246"/>
    </row>
    <row r="153" spans="2:12" s="233" customFormat="1">
      <c r="B153" s="232"/>
      <c r="C153" s="232"/>
      <c r="D153" s="232"/>
      <c r="E153" s="232"/>
      <c r="F153" s="294"/>
      <c r="G153" s="295"/>
      <c r="H153" s="284"/>
      <c r="I153" s="295"/>
      <c r="J153" s="296" t="str">
        <f t="shared" ref="J153:J216" si="2">IF(I153="","",(VALUE(TEXT(H153,"m/dd/yy ")&amp;TEXT(I153,"hh:mm:ss"))-(VALUE(TEXT(F153,"m/dd/yy ")&amp;TEXT(G153,"hh:mm:ss"))))*24)</f>
        <v/>
      </c>
      <c r="K153" s="297"/>
      <c r="L153" s="246"/>
    </row>
    <row r="154" spans="2:12" s="233" customFormat="1">
      <c r="B154" s="232"/>
      <c r="C154" s="232"/>
      <c r="D154" s="232"/>
      <c r="E154" s="232"/>
      <c r="F154" s="294"/>
      <c r="G154" s="295"/>
      <c r="H154" s="284"/>
      <c r="I154" s="295"/>
      <c r="J154" s="296" t="str">
        <f t="shared" si="2"/>
        <v/>
      </c>
      <c r="K154" s="297"/>
      <c r="L154" s="246"/>
    </row>
    <row r="155" spans="2:12" s="233" customFormat="1">
      <c r="B155" s="232"/>
      <c r="C155" s="232"/>
      <c r="D155" s="232"/>
      <c r="E155" s="232"/>
      <c r="F155" s="294"/>
      <c r="G155" s="295"/>
      <c r="H155" s="284"/>
      <c r="I155" s="295"/>
      <c r="J155" s="296" t="str">
        <f t="shared" si="2"/>
        <v/>
      </c>
      <c r="K155" s="297"/>
      <c r="L155" s="246"/>
    </row>
    <row r="156" spans="2:12" s="233" customFormat="1">
      <c r="B156" s="232"/>
      <c r="C156" s="232"/>
      <c r="D156" s="232"/>
      <c r="E156" s="232"/>
      <c r="F156" s="294"/>
      <c r="G156" s="295"/>
      <c r="H156" s="284"/>
      <c r="I156" s="295"/>
      <c r="J156" s="296" t="str">
        <f t="shared" si="2"/>
        <v/>
      </c>
      <c r="K156" s="297"/>
      <c r="L156" s="246"/>
    </row>
    <row r="157" spans="2:12" s="233" customFormat="1">
      <c r="B157" s="232"/>
      <c r="C157" s="232"/>
      <c r="D157" s="232"/>
      <c r="E157" s="232"/>
      <c r="F157" s="294"/>
      <c r="G157" s="295"/>
      <c r="H157" s="284"/>
      <c r="I157" s="295"/>
      <c r="J157" s="296" t="str">
        <f t="shared" si="2"/>
        <v/>
      </c>
      <c r="K157" s="297"/>
      <c r="L157" s="246"/>
    </row>
    <row r="158" spans="2:12" s="233" customFormat="1">
      <c r="B158" s="232"/>
      <c r="C158" s="232"/>
      <c r="D158" s="232"/>
      <c r="E158" s="232"/>
      <c r="F158" s="294"/>
      <c r="G158" s="295"/>
      <c r="H158" s="284"/>
      <c r="I158" s="295"/>
      <c r="J158" s="296" t="str">
        <f t="shared" si="2"/>
        <v/>
      </c>
      <c r="K158" s="297"/>
      <c r="L158" s="246"/>
    </row>
    <row r="159" spans="2:12" s="233" customFormat="1">
      <c r="B159" s="232"/>
      <c r="C159" s="232"/>
      <c r="D159" s="232"/>
      <c r="E159" s="232"/>
      <c r="F159" s="294"/>
      <c r="G159" s="295"/>
      <c r="H159" s="284"/>
      <c r="I159" s="295"/>
      <c r="J159" s="296" t="str">
        <f t="shared" si="2"/>
        <v/>
      </c>
      <c r="K159" s="297"/>
      <c r="L159" s="246"/>
    </row>
    <row r="160" spans="2:12" s="233" customFormat="1">
      <c r="B160" s="232"/>
      <c r="C160" s="232"/>
      <c r="D160" s="232"/>
      <c r="E160" s="232"/>
      <c r="F160" s="294"/>
      <c r="G160" s="295"/>
      <c r="H160" s="284"/>
      <c r="I160" s="295"/>
      <c r="J160" s="296" t="str">
        <f t="shared" si="2"/>
        <v/>
      </c>
      <c r="K160" s="297"/>
      <c r="L160" s="246"/>
    </row>
    <row r="161" spans="2:12" s="233" customFormat="1">
      <c r="B161" s="232"/>
      <c r="C161" s="232"/>
      <c r="D161" s="232"/>
      <c r="E161" s="232"/>
      <c r="F161" s="294"/>
      <c r="G161" s="295"/>
      <c r="H161" s="284"/>
      <c r="I161" s="295"/>
      <c r="J161" s="296" t="str">
        <f t="shared" si="2"/>
        <v/>
      </c>
      <c r="K161" s="297"/>
      <c r="L161" s="246"/>
    </row>
    <row r="162" spans="2:12" s="233" customFormat="1">
      <c r="B162" s="232"/>
      <c r="C162" s="232"/>
      <c r="D162" s="232"/>
      <c r="E162" s="232"/>
      <c r="F162" s="294"/>
      <c r="G162" s="295"/>
      <c r="H162" s="284"/>
      <c r="I162" s="295"/>
      <c r="J162" s="296" t="str">
        <f t="shared" si="2"/>
        <v/>
      </c>
      <c r="K162" s="297"/>
      <c r="L162" s="246"/>
    </row>
    <row r="163" spans="2:12" s="233" customFormat="1">
      <c r="B163" s="232"/>
      <c r="C163" s="232"/>
      <c r="D163" s="232"/>
      <c r="E163" s="232"/>
      <c r="F163" s="294"/>
      <c r="G163" s="295"/>
      <c r="H163" s="284"/>
      <c r="I163" s="295"/>
      <c r="J163" s="296" t="str">
        <f t="shared" si="2"/>
        <v/>
      </c>
      <c r="K163" s="297"/>
      <c r="L163" s="246"/>
    </row>
    <row r="164" spans="2:12" s="233" customFormat="1">
      <c r="B164" s="232"/>
      <c r="C164" s="232"/>
      <c r="D164" s="232"/>
      <c r="E164" s="232"/>
      <c r="F164" s="294"/>
      <c r="G164" s="295"/>
      <c r="H164" s="284"/>
      <c r="I164" s="295"/>
      <c r="J164" s="296" t="str">
        <f t="shared" si="2"/>
        <v/>
      </c>
      <c r="K164" s="297"/>
      <c r="L164" s="246"/>
    </row>
    <row r="165" spans="2:12" s="233" customFormat="1">
      <c r="B165" s="232"/>
      <c r="C165" s="232"/>
      <c r="D165" s="232"/>
      <c r="E165" s="232"/>
      <c r="F165" s="294"/>
      <c r="G165" s="295"/>
      <c r="H165" s="284"/>
      <c r="I165" s="295"/>
      <c r="J165" s="296" t="str">
        <f t="shared" si="2"/>
        <v/>
      </c>
      <c r="K165" s="297"/>
      <c r="L165" s="246"/>
    </row>
    <row r="166" spans="2:12" s="233" customFormat="1">
      <c r="B166" s="232"/>
      <c r="C166" s="232"/>
      <c r="D166" s="232"/>
      <c r="E166" s="232"/>
      <c r="F166" s="294"/>
      <c r="G166" s="295"/>
      <c r="H166" s="284"/>
      <c r="I166" s="295"/>
      <c r="J166" s="296" t="str">
        <f t="shared" si="2"/>
        <v/>
      </c>
      <c r="K166" s="297"/>
      <c r="L166" s="246"/>
    </row>
    <row r="167" spans="2:12" s="233" customFormat="1">
      <c r="B167" s="232"/>
      <c r="C167" s="232"/>
      <c r="D167" s="232"/>
      <c r="E167" s="232"/>
      <c r="F167" s="294"/>
      <c r="G167" s="295"/>
      <c r="H167" s="284"/>
      <c r="I167" s="295"/>
      <c r="J167" s="296" t="str">
        <f t="shared" si="2"/>
        <v/>
      </c>
      <c r="K167" s="297"/>
      <c r="L167" s="246"/>
    </row>
    <row r="168" spans="2:12" s="233" customFormat="1">
      <c r="B168" s="232"/>
      <c r="C168" s="232"/>
      <c r="D168" s="232"/>
      <c r="E168" s="232"/>
      <c r="F168" s="294"/>
      <c r="G168" s="295"/>
      <c r="H168" s="284"/>
      <c r="I168" s="295"/>
      <c r="J168" s="296" t="str">
        <f t="shared" si="2"/>
        <v/>
      </c>
      <c r="K168" s="297"/>
      <c r="L168" s="246"/>
    </row>
    <row r="169" spans="2:12" s="233" customFormat="1">
      <c r="B169" s="232"/>
      <c r="C169" s="232"/>
      <c r="D169" s="232"/>
      <c r="E169" s="232"/>
      <c r="F169" s="294"/>
      <c r="G169" s="295"/>
      <c r="H169" s="284"/>
      <c r="I169" s="295"/>
      <c r="J169" s="296" t="str">
        <f t="shared" si="2"/>
        <v/>
      </c>
      <c r="K169" s="297"/>
      <c r="L169" s="246"/>
    </row>
    <row r="170" spans="2:12" s="233" customFormat="1">
      <c r="B170" s="232"/>
      <c r="C170" s="232"/>
      <c r="D170" s="232"/>
      <c r="E170" s="232"/>
      <c r="F170" s="294"/>
      <c r="G170" s="295"/>
      <c r="H170" s="284"/>
      <c r="I170" s="295"/>
      <c r="J170" s="296" t="str">
        <f t="shared" si="2"/>
        <v/>
      </c>
      <c r="K170" s="297"/>
      <c r="L170" s="246"/>
    </row>
    <row r="171" spans="2:12" s="233" customFormat="1">
      <c r="B171" s="232"/>
      <c r="C171" s="232"/>
      <c r="D171" s="232"/>
      <c r="E171" s="232"/>
      <c r="F171" s="294"/>
      <c r="G171" s="295"/>
      <c r="H171" s="284"/>
      <c r="I171" s="295"/>
      <c r="J171" s="296" t="str">
        <f t="shared" si="2"/>
        <v/>
      </c>
      <c r="K171" s="297"/>
      <c r="L171" s="246"/>
    </row>
    <row r="172" spans="2:12" s="233" customFormat="1">
      <c r="B172" s="232"/>
      <c r="C172" s="232"/>
      <c r="D172" s="232"/>
      <c r="E172" s="232"/>
      <c r="F172" s="294"/>
      <c r="G172" s="295"/>
      <c r="H172" s="284"/>
      <c r="I172" s="295"/>
      <c r="J172" s="296" t="str">
        <f t="shared" si="2"/>
        <v/>
      </c>
      <c r="K172" s="297"/>
      <c r="L172" s="246"/>
    </row>
    <row r="173" spans="2:12" s="233" customFormat="1">
      <c r="B173" s="232"/>
      <c r="C173" s="232"/>
      <c r="D173" s="232"/>
      <c r="E173" s="232"/>
      <c r="F173" s="294"/>
      <c r="G173" s="295"/>
      <c r="H173" s="284"/>
      <c r="I173" s="295"/>
      <c r="J173" s="296" t="str">
        <f t="shared" si="2"/>
        <v/>
      </c>
      <c r="K173" s="297"/>
      <c r="L173" s="246"/>
    </row>
    <row r="174" spans="2:12" s="233" customFormat="1">
      <c r="B174" s="232"/>
      <c r="C174" s="232"/>
      <c r="D174" s="232"/>
      <c r="E174" s="232"/>
      <c r="F174" s="294"/>
      <c r="G174" s="295"/>
      <c r="H174" s="284"/>
      <c r="I174" s="295"/>
      <c r="J174" s="296" t="str">
        <f t="shared" si="2"/>
        <v/>
      </c>
      <c r="K174" s="297"/>
      <c r="L174" s="246"/>
    </row>
    <row r="175" spans="2:12" s="233" customFormat="1">
      <c r="B175" s="232"/>
      <c r="C175" s="232"/>
      <c r="D175" s="232"/>
      <c r="E175" s="232"/>
      <c r="F175" s="294"/>
      <c r="G175" s="295"/>
      <c r="H175" s="284"/>
      <c r="I175" s="295"/>
      <c r="J175" s="296" t="str">
        <f t="shared" si="2"/>
        <v/>
      </c>
      <c r="K175" s="297"/>
      <c r="L175" s="246"/>
    </row>
    <row r="176" spans="2:12" s="233" customFormat="1">
      <c r="B176" s="232"/>
      <c r="C176" s="232"/>
      <c r="D176" s="232"/>
      <c r="E176" s="232"/>
      <c r="F176" s="294"/>
      <c r="G176" s="295"/>
      <c r="H176" s="284"/>
      <c r="I176" s="295"/>
      <c r="J176" s="296" t="str">
        <f t="shared" si="2"/>
        <v/>
      </c>
      <c r="K176" s="297"/>
      <c r="L176" s="246"/>
    </row>
    <row r="177" spans="2:12" s="233" customFormat="1">
      <c r="B177" s="232"/>
      <c r="C177" s="232"/>
      <c r="D177" s="232"/>
      <c r="E177" s="232"/>
      <c r="F177" s="294"/>
      <c r="G177" s="295"/>
      <c r="H177" s="284"/>
      <c r="I177" s="295"/>
      <c r="J177" s="296" t="str">
        <f t="shared" si="2"/>
        <v/>
      </c>
      <c r="K177" s="297"/>
      <c r="L177" s="246"/>
    </row>
    <row r="178" spans="2:12" s="233" customFormat="1">
      <c r="B178" s="232"/>
      <c r="C178" s="232"/>
      <c r="D178" s="232"/>
      <c r="E178" s="232"/>
      <c r="F178" s="294"/>
      <c r="G178" s="295"/>
      <c r="H178" s="284"/>
      <c r="I178" s="295"/>
      <c r="J178" s="296" t="str">
        <f t="shared" si="2"/>
        <v/>
      </c>
      <c r="K178" s="297"/>
      <c r="L178" s="246"/>
    </row>
    <row r="179" spans="2:12" s="233" customFormat="1">
      <c r="B179" s="232"/>
      <c r="C179" s="232"/>
      <c r="D179" s="232"/>
      <c r="E179" s="232"/>
      <c r="F179" s="294"/>
      <c r="G179" s="295"/>
      <c r="H179" s="284"/>
      <c r="I179" s="295"/>
      <c r="J179" s="296" t="str">
        <f t="shared" si="2"/>
        <v/>
      </c>
      <c r="K179" s="297"/>
      <c r="L179" s="246"/>
    </row>
    <row r="180" spans="2:12" s="233" customFormat="1">
      <c r="B180" s="232"/>
      <c r="C180" s="232"/>
      <c r="D180" s="232"/>
      <c r="E180" s="232"/>
      <c r="F180" s="294"/>
      <c r="G180" s="295"/>
      <c r="H180" s="284"/>
      <c r="I180" s="295"/>
      <c r="J180" s="296" t="str">
        <f t="shared" si="2"/>
        <v/>
      </c>
      <c r="K180" s="297"/>
      <c r="L180" s="246"/>
    </row>
    <row r="181" spans="2:12" s="233" customFormat="1">
      <c r="B181" s="232"/>
      <c r="C181" s="232"/>
      <c r="D181" s="232"/>
      <c r="E181" s="232"/>
      <c r="F181" s="294"/>
      <c r="G181" s="295"/>
      <c r="H181" s="284"/>
      <c r="I181" s="295"/>
      <c r="J181" s="296" t="str">
        <f t="shared" si="2"/>
        <v/>
      </c>
      <c r="K181" s="297"/>
      <c r="L181" s="246"/>
    </row>
    <row r="182" spans="2:12" s="233" customFormat="1">
      <c r="B182" s="232"/>
      <c r="C182" s="232"/>
      <c r="D182" s="232"/>
      <c r="E182" s="232"/>
      <c r="F182" s="294"/>
      <c r="G182" s="295"/>
      <c r="H182" s="284"/>
      <c r="I182" s="295"/>
      <c r="J182" s="296" t="str">
        <f t="shared" si="2"/>
        <v/>
      </c>
      <c r="K182" s="297"/>
      <c r="L182" s="246"/>
    </row>
    <row r="183" spans="2:12" s="233" customFormat="1">
      <c r="B183" s="232"/>
      <c r="C183" s="232"/>
      <c r="D183" s="232"/>
      <c r="E183" s="232"/>
      <c r="F183" s="294"/>
      <c r="G183" s="295"/>
      <c r="H183" s="284"/>
      <c r="I183" s="295"/>
      <c r="J183" s="296" t="str">
        <f t="shared" si="2"/>
        <v/>
      </c>
      <c r="K183" s="297"/>
      <c r="L183" s="246"/>
    </row>
    <row r="184" spans="2:12" s="233" customFormat="1">
      <c r="B184" s="232"/>
      <c r="C184" s="232"/>
      <c r="D184" s="232"/>
      <c r="E184" s="232"/>
      <c r="F184" s="294"/>
      <c r="G184" s="295"/>
      <c r="H184" s="284"/>
      <c r="I184" s="295"/>
      <c r="J184" s="296" t="str">
        <f t="shared" si="2"/>
        <v/>
      </c>
      <c r="K184" s="297"/>
      <c r="L184" s="246"/>
    </row>
    <row r="185" spans="2:12" s="233" customFormat="1">
      <c r="B185" s="232"/>
      <c r="C185" s="232"/>
      <c r="D185" s="232"/>
      <c r="E185" s="232"/>
      <c r="F185" s="294"/>
      <c r="G185" s="295"/>
      <c r="H185" s="284"/>
      <c r="I185" s="295"/>
      <c r="J185" s="296" t="str">
        <f t="shared" si="2"/>
        <v/>
      </c>
      <c r="K185" s="297"/>
      <c r="L185" s="246"/>
    </row>
    <row r="186" spans="2:12" s="233" customFormat="1">
      <c r="B186" s="232"/>
      <c r="C186" s="232"/>
      <c r="D186" s="232"/>
      <c r="E186" s="232"/>
      <c r="F186" s="294"/>
      <c r="G186" s="295"/>
      <c r="H186" s="284"/>
      <c r="I186" s="295"/>
      <c r="J186" s="296" t="str">
        <f t="shared" si="2"/>
        <v/>
      </c>
      <c r="K186" s="297"/>
      <c r="L186" s="246"/>
    </row>
    <row r="187" spans="2:12" s="233" customFormat="1">
      <c r="B187" s="232"/>
      <c r="C187" s="232"/>
      <c r="D187" s="232"/>
      <c r="E187" s="232"/>
      <c r="F187" s="294"/>
      <c r="G187" s="295"/>
      <c r="H187" s="284"/>
      <c r="I187" s="295"/>
      <c r="J187" s="296" t="str">
        <f t="shared" si="2"/>
        <v/>
      </c>
      <c r="K187" s="297"/>
      <c r="L187" s="246"/>
    </row>
    <row r="188" spans="2:12" s="233" customFormat="1">
      <c r="B188" s="232"/>
      <c r="C188" s="232"/>
      <c r="D188" s="232"/>
      <c r="E188" s="232"/>
      <c r="F188" s="294"/>
      <c r="G188" s="295"/>
      <c r="H188" s="284"/>
      <c r="I188" s="295"/>
      <c r="J188" s="296" t="str">
        <f t="shared" si="2"/>
        <v/>
      </c>
      <c r="K188" s="297"/>
      <c r="L188" s="246"/>
    </row>
    <row r="189" spans="2:12" s="233" customFormat="1">
      <c r="B189" s="232"/>
      <c r="C189" s="232"/>
      <c r="D189" s="232"/>
      <c r="E189" s="232"/>
      <c r="F189" s="294"/>
      <c r="G189" s="295"/>
      <c r="H189" s="284"/>
      <c r="I189" s="295"/>
      <c r="J189" s="296" t="str">
        <f t="shared" si="2"/>
        <v/>
      </c>
      <c r="K189" s="297"/>
      <c r="L189" s="246"/>
    </row>
    <row r="190" spans="2:12" s="233" customFormat="1">
      <c r="B190" s="232"/>
      <c r="C190" s="232"/>
      <c r="D190" s="232"/>
      <c r="E190" s="232"/>
      <c r="F190" s="294"/>
      <c r="G190" s="295"/>
      <c r="H190" s="284"/>
      <c r="I190" s="295"/>
      <c r="J190" s="296" t="str">
        <f t="shared" si="2"/>
        <v/>
      </c>
      <c r="K190" s="297"/>
      <c r="L190" s="246"/>
    </row>
    <row r="191" spans="2:12" s="233" customFormat="1">
      <c r="B191" s="232"/>
      <c r="C191" s="232"/>
      <c r="D191" s="232"/>
      <c r="E191" s="232"/>
      <c r="F191" s="294"/>
      <c r="G191" s="295"/>
      <c r="H191" s="284"/>
      <c r="I191" s="295"/>
      <c r="J191" s="296" t="str">
        <f t="shared" si="2"/>
        <v/>
      </c>
      <c r="K191" s="297"/>
      <c r="L191" s="246"/>
    </row>
    <row r="192" spans="2:12" s="233" customFormat="1">
      <c r="B192" s="232"/>
      <c r="C192" s="232"/>
      <c r="D192" s="232"/>
      <c r="E192" s="232"/>
      <c r="F192" s="294"/>
      <c r="G192" s="295"/>
      <c r="H192" s="284"/>
      <c r="I192" s="295"/>
      <c r="J192" s="296" t="str">
        <f t="shared" si="2"/>
        <v/>
      </c>
      <c r="K192" s="297"/>
      <c r="L192" s="246"/>
    </row>
    <row r="193" spans="2:12" s="233" customFormat="1">
      <c r="B193" s="232"/>
      <c r="C193" s="232"/>
      <c r="D193" s="232"/>
      <c r="E193" s="232"/>
      <c r="F193" s="294"/>
      <c r="G193" s="295"/>
      <c r="H193" s="284"/>
      <c r="I193" s="295"/>
      <c r="J193" s="296" t="str">
        <f t="shared" si="2"/>
        <v/>
      </c>
      <c r="K193" s="297"/>
      <c r="L193" s="246"/>
    </row>
    <row r="194" spans="2:12" s="233" customFormat="1">
      <c r="B194" s="232"/>
      <c r="C194" s="232"/>
      <c r="D194" s="232"/>
      <c r="E194" s="232"/>
      <c r="F194" s="294"/>
      <c r="G194" s="295"/>
      <c r="H194" s="284"/>
      <c r="I194" s="295"/>
      <c r="J194" s="296" t="str">
        <f t="shared" si="2"/>
        <v/>
      </c>
      <c r="K194" s="297"/>
      <c r="L194" s="246"/>
    </row>
    <row r="195" spans="2:12" s="233" customFormat="1">
      <c r="B195" s="232"/>
      <c r="C195" s="232"/>
      <c r="D195" s="232"/>
      <c r="E195" s="232"/>
      <c r="F195" s="294"/>
      <c r="G195" s="295"/>
      <c r="H195" s="284"/>
      <c r="I195" s="295"/>
      <c r="J195" s="296" t="str">
        <f t="shared" si="2"/>
        <v/>
      </c>
      <c r="K195" s="297"/>
      <c r="L195" s="246"/>
    </row>
    <row r="196" spans="2:12" s="233" customFormat="1">
      <c r="B196" s="232"/>
      <c r="C196" s="232"/>
      <c r="D196" s="232"/>
      <c r="E196" s="232"/>
      <c r="F196" s="294"/>
      <c r="G196" s="295"/>
      <c r="H196" s="284"/>
      <c r="I196" s="295"/>
      <c r="J196" s="296" t="str">
        <f t="shared" si="2"/>
        <v/>
      </c>
      <c r="K196" s="297"/>
      <c r="L196" s="246"/>
    </row>
    <row r="197" spans="2:12" s="233" customFormat="1">
      <c r="B197" s="232"/>
      <c r="C197" s="232"/>
      <c r="D197" s="232"/>
      <c r="E197" s="232"/>
      <c r="F197" s="294"/>
      <c r="G197" s="295"/>
      <c r="H197" s="284"/>
      <c r="I197" s="295"/>
      <c r="J197" s="296" t="str">
        <f t="shared" si="2"/>
        <v/>
      </c>
      <c r="K197" s="297"/>
      <c r="L197" s="246"/>
    </row>
    <row r="198" spans="2:12" s="233" customFormat="1">
      <c r="B198" s="232"/>
      <c r="C198" s="232"/>
      <c r="D198" s="232"/>
      <c r="E198" s="232"/>
      <c r="F198" s="294"/>
      <c r="G198" s="295"/>
      <c r="H198" s="284"/>
      <c r="I198" s="295"/>
      <c r="J198" s="296" t="str">
        <f t="shared" si="2"/>
        <v/>
      </c>
      <c r="K198" s="297"/>
      <c r="L198" s="246"/>
    </row>
    <row r="199" spans="2:12" s="233" customFormat="1">
      <c r="B199" s="232"/>
      <c r="C199" s="232"/>
      <c r="D199" s="232"/>
      <c r="E199" s="232"/>
      <c r="F199" s="294"/>
      <c r="G199" s="295"/>
      <c r="H199" s="284"/>
      <c r="I199" s="295"/>
      <c r="J199" s="296" t="str">
        <f t="shared" si="2"/>
        <v/>
      </c>
      <c r="K199" s="297"/>
      <c r="L199" s="246"/>
    </row>
    <row r="200" spans="2:12" s="233" customFormat="1">
      <c r="B200" s="232"/>
      <c r="C200" s="232"/>
      <c r="D200" s="232"/>
      <c r="E200" s="232"/>
      <c r="F200" s="294"/>
      <c r="G200" s="295"/>
      <c r="H200" s="284"/>
      <c r="I200" s="295"/>
      <c r="J200" s="296" t="str">
        <f t="shared" si="2"/>
        <v/>
      </c>
      <c r="K200" s="297"/>
      <c r="L200" s="246"/>
    </row>
    <row r="201" spans="2:12" s="233" customFormat="1">
      <c r="B201" s="232"/>
      <c r="C201" s="232"/>
      <c r="D201" s="232"/>
      <c r="E201" s="232"/>
      <c r="F201" s="294"/>
      <c r="G201" s="295"/>
      <c r="H201" s="284"/>
      <c r="I201" s="295"/>
      <c r="J201" s="296" t="str">
        <f t="shared" si="2"/>
        <v/>
      </c>
      <c r="K201" s="297"/>
      <c r="L201" s="246"/>
    </row>
    <row r="202" spans="2:12" s="233" customFormat="1">
      <c r="B202" s="232"/>
      <c r="C202" s="232"/>
      <c r="D202" s="232"/>
      <c r="E202" s="232"/>
      <c r="F202" s="294"/>
      <c r="G202" s="295"/>
      <c r="H202" s="284"/>
      <c r="I202" s="295"/>
      <c r="J202" s="296" t="str">
        <f t="shared" si="2"/>
        <v/>
      </c>
      <c r="K202" s="297"/>
      <c r="L202" s="246"/>
    </row>
    <row r="203" spans="2:12" s="233" customFormat="1">
      <c r="B203" s="232"/>
      <c r="C203" s="232"/>
      <c r="D203" s="232"/>
      <c r="E203" s="232"/>
      <c r="F203" s="294"/>
      <c r="G203" s="295"/>
      <c r="H203" s="284"/>
      <c r="I203" s="295"/>
      <c r="J203" s="296" t="str">
        <f t="shared" si="2"/>
        <v/>
      </c>
      <c r="K203" s="297"/>
      <c r="L203" s="246"/>
    </row>
    <row r="204" spans="2:12" s="233" customFormat="1">
      <c r="B204" s="232"/>
      <c r="C204" s="232"/>
      <c r="D204" s="232"/>
      <c r="E204" s="232"/>
      <c r="F204" s="294"/>
      <c r="G204" s="295"/>
      <c r="H204" s="284"/>
      <c r="I204" s="295"/>
      <c r="J204" s="296" t="str">
        <f t="shared" si="2"/>
        <v/>
      </c>
      <c r="K204" s="297"/>
      <c r="L204" s="246"/>
    </row>
    <row r="205" spans="2:12" s="233" customFormat="1">
      <c r="B205" s="232"/>
      <c r="C205" s="232"/>
      <c r="D205" s="232"/>
      <c r="E205" s="232"/>
      <c r="F205" s="294"/>
      <c r="G205" s="295"/>
      <c r="H205" s="284"/>
      <c r="I205" s="295"/>
      <c r="J205" s="296" t="str">
        <f t="shared" si="2"/>
        <v/>
      </c>
      <c r="K205" s="297"/>
      <c r="L205" s="246"/>
    </row>
    <row r="206" spans="2:12" s="233" customFormat="1">
      <c r="B206" s="232"/>
      <c r="C206" s="232"/>
      <c r="D206" s="232"/>
      <c r="E206" s="232"/>
      <c r="F206" s="294"/>
      <c r="G206" s="295"/>
      <c r="H206" s="284"/>
      <c r="I206" s="295"/>
      <c r="J206" s="296" t="str">
        <f t="shared" si="2"/>
        <v/>
      </c>
      <c r="K206" s="297"/>
      <c r="L206" s="246"/>
    </row>
    <row r="207" spans="2:12" s="233" customFormat="1">
      <c r="B207" s="232"/>
      <c r="C207" s="232"/>
      <c r="D207" s="232"/>
      <c r="E207" s="232"/>
      <c r="F207" s="294"/>
      <c r="G207" s="295"/>
      <c r="H207" s="284"/>
      <c r="I207" s="295"/>
      <c r="J207" s="296" t="str">
        <f t="shared" si="2"/>
        <v/>
      </c>
      <c r="K207" s="297"/>
      <c r="L207" s="246"/>
    </row>
    <row r="208" spans="2:12" s="233" customFormat="1">
      <c r="B208" s="232"/>
      <c r="C208" s="232"/>
      <c r="D208" s="232"/>
      <c r="E208" s="232"/>
      <c r="F208" s="294"/>
      <c r="G208" s="295"/>
      <c r="H208" s="284"/>
      <c r="I208" s="295"/>
      <c r="J208" s="296" t="str">
        <f t="shared" si="2"/>
        <v/>
      </c>
      <c r="K208" s="297"/>
      <c r="L208" s="246"/>
    </row>
    <row r="209" spans="2:12" s="233" customFormat="1">
      <c r="B209" s="232"/>
      <c r="C209" s="232"/>
      <c r="D209" s="232"/>
      <c r="E209" s="232"/>
      <c r="F209" s="294"/>
      <c r="G209" s="295"/>
      <c r="H209" s="284"/>
      <c r="I209" s="295"/>
      <c r="J209" s="296" t="str">
        <f t="shared" si="2"/>
        <v/>
      </c>
      <c r="K209" s="297"/>
      <c r="L209" s="246"/>
    </row>
    <row r="210" spans="2:12" s="233" customFormat="1">
      <c r="B210" s="232"/>
      <c r="C210" s="232"/>
      <c r="D210" s="232"/>
      <c r="E210" s="232"/>
      <c r="F210" s="294"/>
      <c r="G210" s="295"/>
      <c r="H210" s="284"/>
      <c r="I210" s="295"/>
      <c r="J210" s="296" t="str">
        <f t="shared" si="2"/>
        <v/>
      </c>
      <c r="K210" s="297"/>
      <c r="L210" s="246"/>
    </row>
    <row r="211" spans="2:12" s="233" customFormat="1">
      <c r="B211" s="232"/>
      <c r="C211" s="232"/>
      <c r="D211" s="232"/>
      <c r="E211" s="232"/>
      <c r="F211" s="294"/>
      <c r="G211" s="295"/>
      <c r="H211" s="284"/>
      <c r="I211" s="295"/>
      <c r="J211" s="296" t="str">
        <f t="shared" si="2"/>
        <v/>
      </c>
      <c r="K211" s="297"/>
      <c r="L211" s="246"/>
    </row>
    <row r="212" spans="2:12" s="233" customFormat="1">
      <c r="B212" s="232"/>
      <c r="C212" s="232"/>
      <c r="D212" s="232"/>
      <c r="E212" s="232"/>
      <c r="F212" s="294"/>
      <c r="G212" s="295"/>
      <c r="H212" s="284"/>
      <c r="I212" s="295"/>
      <c r="J212" s="296" t="str">
        <f t="shared" si="2"/>
        <v/>
      </c>
      <c r="K212" s="297"/>
      <c r="L212" s="246"/>
    </row>
    <row r="213" spans="2:12" s="233" customFormat="1">
      <c r="B213" s="232"/>
      <c r="C213" s="232"/>
      <c r="D213" s="232"/>
      <c r="E213" s="232"/>
      <c r="F213" s="294"/>
      <c r="G213" s="295"/>
      <c r="H213" s="284"/>
      <c r="I213" s="295"/>
      <c r="J213" s="296" t="str">
        <f t="shared" si="2"/>
        <v/>
      </c>
      <c r="K213" s="297"/>
      <c r="L213" s="246"/>
    </row>
    <row r="214" spans="2:12" s="233" customFormat="1">
      <c r="B214" s="232"/>
      <c r="C214" s="232"/>
      <c r="D214" s="232"/>
      <c r="E214" s="232"/>
      <c r="F214" s="294"/>
      <c r="G214" s="295"/>
      <c r="H214" s="284"/>
      <c r="I214" s="295"/>
      <c r="J214" s="296" t="str">
        <f t="shared" si="2"/>
        <v/>
      </c>
      <c r="K214" s="297"/>
      <c r="L214" s="246"/>
    </row>
    <row r="215" spans="2:12" s="233" customFormat="1">
      <c r="B215" s="232"/>
      <c r="C215" s="232"/>
      <c r="D215" s="232"/>
      <c r="E215" s="232"/>
      <c r="F215" s="294"/>
      <c r="G215" s="295"/>
      <c r="H215" s="284"/>
      <c r="I215" s="295"/>
      <c r="J215" s="296" t="str">
        <f t="shared" si="2"/>
        <v/>
      </c>
      <c r="K215" s="297"/>
      <c r="L215" s="246"/>
    </row>
    <row r="216" spans="2:12" s="233" customFormat="1">
      <c r="B216" s="232"/>
      <c r="C216" s="232"/>
      <c r="D216" s="232"/>
      <c r="E216" s="232"/>
      <c r="F216" s="294"/>
      <c r="G216" s="295"/>
      <c r="H216" s="284"/>
      <c r="I216" s="295"/>
      <c r="J216" s="296" t="str">
        <f t="shared" si="2"/>
        <v/>
      </c>
      <c r="K216" s="297"/>
      <c r="L216" s="246"/>
    </row>
    <row r="217" spans="2:12" s="233" customFormat="1">
      <c r="B217" s="232"/>
      <c r="C217" s="232"/>
      <c r="D217" s="232"/>
      <c r="E217" s="232"/>
      <c r="F217" s="294"/>
      <c r="G217" s="295"/>
      <c r="H217" s="284"/>
      <c r="I217" s="295"/>
      <c r="J217" s="296" t="str">
        <f t="shared" ref="J217:J280" si="3">IF(I217="","",(VALUE(TEXT(H217,"m/dd/yy ")&amp;TEXT(I217,"hh:mm:ss"))-(VALUE(TEXT(F217,"m/dd/yy ")&amp;TEXT(G217,"hh:mm:ss"))))*24)</f>
        <v/>
      </c>
      <c r="K217" s="297"/>
      <c r="L217" s="246"/>
    </row>
    <row r="218" spans="2:12" s="233" customFormat="1">
      <c r="B218" s="232"/>
      <c r="C218" s="232"/>
      <c r="D218" s="232"/>
      <c r="E218" s="232"/>
      <c r="F218" s="294"/>
      <c r="G218" s="295"/>
      <c r="H218" s="284"/>
      <c r="I218" s="295"/>
      <c r="J218" s="296" t="str">
        <f t="shared" si="3"/>
        <v/>
      </c>
      <c r="K218" s="297"/>
      <c r="L218" s="246"/>
    </row>
    <row r="219" spans="2:12" s="233" customFormat="1">
      <c r="B219" s="232"/>
      <c r="C219" s="232"/>
      <c r="D219" s="232"/>
      <c r="E219" s="232"/>
      <c r="F219" s="294"/>
      <c r="G219" s="295"/>
      <c r="H219" s="284"/>
      <c r="I219" s="295"/>
      <c r="J219" s="296" t="str">
        <f t="shared" si="3"/>
        <v/>
      </c>
      <c r="K219" s="297"/>
      <c r="L219" s="246"/>
    </row>
    <row r="220" spans="2:12" s="233" customFormat="1">
      <c r="B220" s="232"/>
      <c r="C220" s="232"/>
      <c r="D220" s="232"/>
      <c r="E220" s="232"/>
      <c r="F220" s="294"/>
      <c r="G220" s="295"/>
      <c r="H220" s="284"/>
      <c r="I220" s="295"/>
      <c r="J220" s="296" t="str">
        <f t="shared" si="3"/>
        <v/>
      </c>
      <c r="K220" s="297"/>
      <c r="L220" s="246"/>
    </row>
    <row r="221" spans="2:12" s="233" customFormat="1">
      <c r="B221" s="232"/>
      <c r="C221" s="232"/>
      <c r="D221" s="232"/>
      <c r="E221" s="232"/>
      <c r="F221" s="294"/>
      <c r="G221" s="295"/>
      <c r="H221" s="284"/>
      <c r="I221" s="295"/>
      <c r="J221" s="296" t="str">
        <f t="shared" si="3"/>
        <v/>
      </c>
      <c r="K221" s="297"/>
      <c r="L221" s="246"/>
    </row>
    <row r="222" spans="2:12" s="233" customFormat="1">
      <c r="B222" s="232"/>
      <c r="C222" s="232"/>
      <c r="D222" s="232"/>
      <c r="E222" s="232"/>
      <c r="F222" s="294"/>
      <c r="G222" s="295"/>
      <c r="H222" s="284"/>
      <c r="I222" s="295"/>
      <c r="J222" s="296" t="str">
        <f t="shared" si="3"/>
        <v/>
      </c>
      <c r="K222" s="297"/>
      <c r="L222" s="246"/>
    </row>
    <row r="223" spans="2:12" s="233" customFormat="1">
      <c r="B223" s="232"/>
      <c r="C223" s="232"/>
      <c r="D223" s="232"/>
      <c r="E223" s="232"/>
      <c r="F223" s="294"/>
      <c r="G223" s="295"/>
      <c r="H223" s="284"/>
      <c r="I223" s="295"/>
      <c r="J223" s="296" t="str">
        <f t="shared" si="3"/>
        <v/>
      </c>
      <c r="K223" s="297"/>
      <c r="L223" s="246"/>
    </row>
    <row r="224" spans="2:12" s="233" customFormat="1">
      <c r="B224" s="232"/>
      <c r="C224" s="232"/>
      <c r="D224" s="232"/>
      <c r="E224" s="232"/>
      <c r="F224" s="294"/>
      <c r="G224" s="295"/>
      <c r="H224" s="284"/>
      <c r="I224" s="295"/>
      <c r="J224" s="296" t="str">
        <f t="shared" si="3"/>
        <v/>
      </c>
      <c r="K224" s="297"/>
      <c r="L224" s="246"/>
    </row>
    <row r="225" spans="2:12" s="233" customFormat="1">
      <c r="B225" s="232"/>
      <c r="C225" s="232"/>
      <c r="D225" s="232"/>
      <c r="E225" s="232"/>
      <c r="F225" s="294"/>
      <c r="G225" s="295"/>
      <c r="H225" s="284"/>
      <c r="I225" s="295"/>
      <c r="J225" s="296" t="str">
        <f t="shared" si="3"/>
        <v/>
      </c>
      <c r="K225" s="297"/>
      <c r="L225" s="246"/>
    </row>
    <row r="226" spans="2:12" s="233" customFormat="1">
      <c r="B226" s="232"/>
      <c r="C226" s="232"/>
      <c r="D226" s="232"/>
      <c r="E226" s="232"/>
      <c r="F226" s="294"/>
      <c r="G226" s="295"/>
      <c r="H226" s="284"/>
      <c r="I226" s="295"/>
      <c r="J226" s="296" t="str">
        <f t="shared" si="3"/>
        <v/>
      </c>
      <c r="K226" s="297"/>
      <c r="L226" s="246"/>
    </row>
    <row r="227" spans="2:12" s="233" customFormat="1">
      <c r="B227" s="232"/>
      <c r="C227" s="232"/>
      <c r="D227" s="232"/>
      <c r="E227" s="232"/>
      <c r="F227" s="294"/>
      <c r="G227" s="295"/>
      <c r="H227" s="284"/>
      <c r="I227" s="295"/>
      <c r="J227" s="296" t="str">
        <f t="shared" si="3"/>
        <v/>
      </c>
      <c r="K227" s="297"/>
      <c r="L227" s="246"/>
    </row>
    <row r="228" spans="2:12" s="233" customFormat="1">
      <c r="B228" s="232"/>
      <c r="C228" s="232"/>
      <c r="D228" s="232"/>
      <c r="E228" s="232"/>
      <c r="F228" s="294"/>
      <c r="G228" s="295"/>
      <c r="H228" s="284"/>
      <c r="I228" s="295"/>
      <c r="J228" s="296" t="str">
        <f t="shared" si="3"/>
        <v/>
      </c>
      <c r="K228" s="297"/>
      <c r="L228" s="246"/>
    </row>
    <row r="229" spans="2:12" s="233" customFormat="1">
      <c r="B229" s="232"/>
      <c r="C229" s="232"/>
      <c r="D229" s="232"/>
      <c r="E229" s="232"/>
      <c r="F229" s="294"/>
      <c r="G229" s="295"/>
      <c r="H229" s="284"/>
      <c r="I229" s="295"/>
      <c r="J229" s="296" t="str">
        <f t="shared" si="3"/>
        <v/>
      </c>
      <c r="K229" s="297"/>
      <c r="L229" s="246"/>
    </row>
    <row r="230" spans="2:12" s="233" customFormat="1">
      <c r="B230" s="232"/>
      <c r="C230" s="232"/>
      <c r="D230" s="232"/>
      <c r="E230" s="232"/>
      <c r="F230" s="294"/>
      <c r="G230" s="295"/>
      <c r="H230" s="284"/>
      <c r="I230" s="295"/>
      <c r="J230" s="296" t="str">
        <f t="shared" si="3"/>
        <v/>
      </c>
      <c r="K230" s="297"/>
      <c r="L230" s="246"/>
    </row>
    <row r="231" spans="2:12" s="233" customFormat="1">
      <c r="B231" s="232"/>
      <c r="C231" s="232"/>
      <c r="D231" s="232"/>
      <c r="E231" s="232"/>
      <c r="F231" s="294"/>
      <c r="G231" s="295"/>
      <c r="H231" s="284"/>
      <c r="I231" s="295"/>
      <c r="J231" s="296" t="str">
        <f t="shared" si="3"/>
        <v/>
      </c>
      <c r="K231" s="297"/>
      <c r="L231" s="246"/>
    </row>
    <row r="232" spans="2:12" s="233" customFormat="1">
      <c r="B232" s="232"/>
      <c r="C232" s="232"/>
      <c r="D232" s="232"/>
      <c r="E232" s="232"/>
      <c r="F232" s="294"/>
      <c r="G232" s="295"/>
      <c r="H232" s="284"/>
      <c r="I232" s="295"/>
      <c r="J232" s="296" t="str">
        <f t="shared" si="3"/>
        <v/>
      </c>
      <c r="K232" s="297"/>
      <c r="L232" s="246"/>
    </row>
    <row r="233" spans="2:12" s="233" customFormat="1">
      <c r="B233" s="232"/>
      <c r="C233" s="232"/>
      <c r="D233" s="232"/>
      <c r="E233" s="232"/>
      <c r="F233" s="294"/>
      <c r="G233" s="295"/>
      <c r="H233" s="284"/>
      <c r="I233" s="295"/>
      <c r="J233" s="296" t="str">
        <f t="shared" si="3"/>
        <v/>
      </c>
      <c r="K233" s="297"/>
      <c r="L233" s="246"/>
    </row>
    <row r="234" spans="2:12" s="233" customFormat="1">
      <c r="B234" s="232"/>
      <c r="C234" s="232"/>
      <c r="D234" s="232"/>
      <c r="E234" s="232"/>
      <c r="F234" s="294"/>
      <c r="G234" s="295"/>
      <c r="H234" s="284"/>
      <c r="I234" s="295"/>
      <c r="J234" s="296" t="str">
        <f t="shared" si="3"/>
        <v/>
      </c>
      <c r="K234" s="297"/>
      <c r="L234" s="246"/>
    </row>
    <row r="235" spans="2:12" s="233" customFormat="1">
      <c r="B235" s="232"/>
      <c r="C235" s="232"/>
      <c r="D235" s="232"/>
      <c r="E235" s="232"/>
      <c r="F235" s="294"/>
      <c r="G235" s="295"/>
      <c r="H235" s="284"/>
      <c r="I235" s="295"/>
      <c r="J235" s="296" t="str">
        <f t="shared" si="3"/>
        <v/>
      </c>
      <c r="K235" s="297"/>
      <c r="L235" s="246"/>
    </row>
    <row r="236" spans="2:12" s="233" customFormat="1">
      <c r="B236" s="232"/>
      <c r="C236" s="232"/>
      <c r="D236" s="232"/>
      <c r="E236" s="232"/>
      <c r="F236" s="294"/>
      <c r="G236" s="295"/>
      <c r="H236" s="284"/>
      <c r="I236" s="295"/>
      <c r="J236" s="296" t="str">
        <f t="shared" si="3"/>
        <v/>
      </c>
      <c r="K236" s="297"/>
      <c r="L236" s="246"/>
    </row>
    <row r="237" spans="2:12" s="233" customFormat="1">
      <c r="B237" s="232"/>
      <c r="C237" s="232"/>
      <c r="D237" s="232"/>
      <c r="E237" s="232"/>
      <c r="F237" s="294"/>
      <c r="G237" s="295"/>
      <c r="H237" s="284"/>
      <c r="I237" s="295"/>
      <c r="J237" s="296" t="str">
        <f t="shared" si="3"/>
        <v/>
      </c>
      <c r="K237" s="297"/>
      <c r="L237" s="246"/>
    </row>
    <row r="238" spans="2:12" s="233" customFormat="1">
      <c r="B238" s="232"/>
      <c r="C238" s="232"/>
      <c r="D238" s="232"/>
      <c r="E238" s="232"/>
      <c r="F238" s="294"/>
      <c r="G238" s="295"/>
      <c r="H238" s="284"/>
      <c r="I238" s="295"/>
      <c r="J238" s="296" t="str">
        <f t="shared" si="3"/>
        <v/>
      </c>
      <c r="K238" s="297"/>
      <c r="L238" s="246"/>
    </row>
    <row r="239" spans="2:12" s="233" customFormat="1">
      <c r="B239" s="232"/>
      <c r="C239" s="232"/>
      <c r="D239" s="232"/>
      <c r="E239" s="232"/>
      <c r="F239" s="294"/>
      <c r="G239" s="295"/>
      <c r="H239" s="284"/>
      <c r="I239" s="295"/>
      <c r="J239" s="296" t="str">
        <f t="shared" si="3"/>
        <v/>
      </c>
      <c r="K239" s="297"/>
      <c r="L239" s="246"/>
    </row>
    <row r="240" spans="2:12" s="233" customFormat="1">
      <c r="B240" s="232"/>
      <c r="C240" s="232"/>
      <c r="D240" s="232"/>
      <c r="E240" s="232"/>
      <c r="F240" s="294"/>
      <c r="G240" s="295"/>
      <c r="H240" s="284"/>
      <c r="I240" s="295"/>
      <c r="J240" s="296" t="str">
        <f t="shared" si="3"/>
        <v/>
      </c>
      <c r="K240" s="297"/>
      <c r="L240" s="246"/>
    </row>
    <row r="241" spans="2:12" s="233" customFormat="1">
      <c r="B241" s="232"/>
      <c r="C241" s="232"/>
      <c r="D241" s="232"/>
      <c r="E241" s="232"/>
      <c r="F241" s="294"/>
      <c r="G241" s="295"/>
      <c r="H241" s="284"/>
      <c r="I241" s="295"/>
      <c r="J241" s="296" t="str">
        <f t="shared" si="3"/>
        <v/>
      </c>
      <c r="K241" s="297"/>
      <c r="L241" s="246"/>
    </row>
    <row r="242" spans="2:12" s="233" customFormat="1">
      <c r="B242" s="232"/>
      <c r="C242" s="232"/>
      <c r="D242" s="232"/>
      <c r="E242" s="232"/>
      <c r="F242" s="294"/>
      <c r="G242" s="295"/>
      <c r="H242" s="284"/>
      <c r="I242" s="295"/>
      <c r="J242" s="296" t="str">
        <f t="shared" si="3"/>
        <v/>
      </c>
      <c r="K242" s="297"/>
      <c r="L242" s="246"/>
    </row>
    <row r="243" spans="2:12" s="233" customFormat="1">
      <c r="B243" s="232"/>
      <c r="C243" s="232"/>
      <c r="D243" s="232"/>
      <c r="E243" s="232"/>
      <c r="F243" s="294"/>
      <c r="G243" s="295"/>
      <c r="H243" s="284"/>
      <c r="I243" s="295"/>
      <c r="J243" s="296" t="str">
        <f t="shared" si="3"/>
        <v/>
      </c>
      <c r="K243" s="297"/>
      <c r="L243" s="246"/>
    </row>
    <row r="244" spans="2:12" s="233" customFormat="1">
      <c r="B244" s="232"/>
      <c r="C244" s="232"/>
      <c r="D244" s="232"/>
      <c r="E244" s="232"/>
      <c r="F244" s="294"/>
      <c r="G244" s="295"/>
      <c r="H244" s="284"/>
      <c r="I244" s="295"/>
      <c r="J244" s="296" t="str">
        <f t="shared" si="3"/>
        <v/>
      </c>
      <c r="K244" s="297"/>
      <c r="L244" s="246"/>
    </row>
    <row r="245" spans="2:12" s="233" customFormat="1">
      <c r="B245" s="232"/>
      <c r="C245" s="232"/>
      <c r="D245" s="232"/>
      <c r="E245" s="232"/>
      <c r="F245" s="294"/>
      <c r="G245" s="295"/>
      <c r="H245" s="284"/>
      <c r="I245" s="295"/>
      <c r="J245" s="296" t="str">
        <f t="shared" si="3"/>
        <v/>
      </c>
      <c r="K245" s="297"/>
      <c r="L245" s="246"/>
    </row>
    <row r="246" spans="2:12" s="233" customFormat="1">
      <c r="B246" s="232"/>
      <c r="C246" s="232"/>
      <c r="D246" s="232"/>
      <c r="E246" s="232"/>
      <c r="F246" s="294"/>
      <c r="G246" s="295"/>
      <c r="H246" s="284"/>
      <c r="I246" s="295"/>
      <c r="J246" s="296" t="str">
        <f t="shared" si="3"/>
        <v/>
      </c>
      <c r="K246" s="297"/>
      <c r="L246" s="246"/>
    </row>
    <row r="247" spans="2:12" s="233" customFormat="1">
      <c r="B247" s="232"/>
      <c r="C247" s="232"/>
      <c r="D247" s="232"/>
      <c r="E247" s="232"/>
      <c r="F247" s="294"/>
      <c r="G247" s="295"/>
      <c r="H247" s="284"/>
      <c r="I247" s="295"/>
      <c r="J247" s="296" t="str">
        <f t="shared" si="3"/>
        <v/>
      </c>
      <c r="K247" s="297"/>
      <c r="L247" s="246"/>
    </row>
    <row r="248" spans="2:12" s="233" customFormat="1">
      <c r="B248" s="232"/>
      <c r="C248" s="232"/>
      <c r="D248" s="232"/>
      <c r="E248" s="232"/>
      <c r="F248" s="294"/>
      <c r="G248" s="295"/>
      <c r="H248" s="284"/>
      <c r="I248" s="295"/>
      <c r="J248" s="296" t="str">
        <f t="shared" si="3"/>
        <v/>
      </c>
      <c r="K248" s="297"/>
      <c r="L248" s="246"/>
    </row>
    <row r="249" spans="2:12" s="233" customFormat="1">
      <c r="B249" s="232"/>
      <c r="C249" s="232"/>
      <c r="D249" s="232"/>
      <c r="E249" s="232"/>
      <c r="F249" s="294"/>
      <c r="G249" s="295"/>
      <c r="H249" s="284"/>
      <c r="I249" s="295"/>
      <c r="J249" s="296" t="str">
        <f t="shared" si="3"/>
        <v/>
      </c>
      <c r="K249" s="297"/>
      <c r="L249" s="246"/>
    </row>
    <row r="250" spans="2:12" s="233" customFormat="1">
      <c r="B250" s="232"/>
      <c r="C250" s="232"/>
      <c r="D250" s="232"/>
      <c r="E250" s="232"/>
      <c r="F250" s="294"/>
      <c r="G250" s="295"/>
      <c r="H250" s="284"/>
      <c r="I250" s="295"/>
      <c r="J250" s="296" t="str">
        <f t="shared" si="3"/>
        <v/>
      </c>
      <c r="K250" s="297"/>
      <c r="L250" s="246"/>
    </row>
    <row r="251" spans="2:12" s="233" customFormat="1">
      <c r="B251" s="232"/>
      <c r="C251" s="232"/>
      <c r="D251" s="232"/>
      <c r="E251" s="232"/>
      <c r="F251" s="294"/>
      <c r="G251" s="295"/>
      <c r="H251" s="284"/>
      <c r="I251" s="295"/>
      <c r="J251" s="296" t="str">
        <f t="shared" si="3"/>
        <v/>
      </c>
      <c r="K251" s="297"/>
      <c r="L251" s="246"/>
    </row>
    <row r="252" spans="2:12" s="233" customFormat="1">
      <c r="B252" s="232"/>
      <c r="C252" s="232"/>
      <c r="D252" s="232"/>
      <c r="E252" s="232"/>
      <c r="F252" s="294"/>
      <c r="G252" s="295"/>
      <c r="H252" s="284"/>
      <c r="I252" s="295"/>
      <c r="J252" s="296" t="str">
        <f t="shared" si="3"/>
        <v/>
      </c>
      <c r="K252" s="297"/>
      <c r="L252" s="246"/>
    </row>
    <row r="253" spans="2:12" s="233" customFormat="1">
      <c r="B253" s="232"/>
      <c r="C253" s="232"/>
      <c r="D253" s="232"/>
      <c r="E253" s="232"/>
      <c r="F253" s="294"/>
      <c r="G253" s="295"/>
      <c r="H253" s="284"/>
      <c r="I253" s="295"/>
      <c r="J253" s="296" t="str">
        <f t="shared" si="3"/>
        <v/>
      </c>
      <c r="K253" s="297"/>
      <c r="L253" s="246"/>
    </row>
    <row r="254" spans="2:12" s="233" customFormat="1">
      <c r="B254" s="232"/>
      <c r="C254" s="232"/>
      <c r="D254" s="232"/>
      <c r="E254" s="232"/>
      <c r="F254" s="294"/>
      <c r="G254" s="295"/>
      <c r="H254" s="284"/>
      <c r="I254" s="295"/>
      <c r="J254" s="296" t="str">
        <f t="shared" si="3"/>
        <v/>
      </c>
      <c r="K254" s="297"/>
      <c r="L254" s="246"/>
    </row>
    <row r="255" spans="2:12" s="233" customFormat="1">
      <c r="B255" s="232"/>
      <c r="C255" s="232"/>
      <c r="D255" s="232"/>
      <c r="E255" s="232"/>
      <c r="F255" s="294"/>
      <c r="G255" s="295"/>
      <c r="H255" s="284"/>
      <c r="I255" s="295"/>
      <c r="J255" s="296" t="str">
        <f t="shared" si="3"/>
        <v/>
      </c>
      <c r="K255" s="297"/>
      <c r="L255" s="246"/>
    </row>
    <row r="256" spans="2:12" s="233" customFormat="1">
      <c r="B256" s="232"/>
      <c r="C256" s="232"/>
      <c r="D256" s="232"/>
      <c r="E256" s="232"/>
      <c r="F256" s="294"/>
      <c r="G256" s="295"/>
      <c r="H256" s="284"/>
      <c r="I256" s="295"/>
      <c r="J256" s="296" t="str">
        <f t="shared" si="3"/>
        <v/>
      </c>
      <c r="K256" s="297"/>
      <c r="L256" s="246"/>
    </row>
    <row r="257" spans="2:12" s="233" customFormat="1">
      <c r="B257" s="232"/>
      <c r="C257" s="232"/>
      <c r="D257" s="232"/>
      <c r="E257" s="232"/>
      <c r="F257" s="294"/>
      <c r="G257" s="295"/>
      <c r="H257" s="284"/>
      <c r="I257" s="295"/>
      <c r="J257" s="296" t="str">
        <f t="shared" si="3"/>
        <v/>
      </c>
      <c r="K257" s="297"/>
      <c r="L257" s="246"/>
    </row>
    <row r="258" spans="2:12" s="233" customFormat="1">
      <c r="B258" s="232"/>
      <c r="C258" s="232"/>
      <c r="D258" s="232"/>
      <c r="E258" s="232"/>
      <c r="F258" s="294"/>
      <c r="G258" s="295"/>
      <c r="H258" s="284"/>
      <c r="I258" s="295"/>
      <c r="J258" s="296" t="str">
        <f t="shared" si="3"/>
        <v/>
      </c>
      <c r="K258" s="297"/>
      <c r="L258" s="246"/>
    </row>
    <row r="259" spans="2:12" s="233" customFormat="1">
      <c r="B259" s="232"/>
      <c r="C259" s="232"/>
      <c r="D259" s="232"/>
      <c r="E259" s="232"/>
      <c r="F259" s="294"/>
      <c r="G259" s="295"/>
      <c r="H259" s="284"/>
      <c r="I259" s="295"/>
      <c r="J259" s="296" t="str">
        <f t="shared" si="3"/>
        <v/>
      </c>
      <c r="K259" s="297"/>
      <c r="L259" s="246"/>
    </row>
    <row r="260" spans="2:12" s="233" customFormat="1">
      <c r="B260" s="232"/>
      <c r="C260" s="232"/>
      <c r="D260" s="232"/>
      <c r="E260" s="232"/>
      <c r="F260" s="294"/>
      <c r="G260" s="295"/>
      <c r="H260" s="284"/>
      <c r="I260" s="295"/>
      <c r="J260" s="296" t="str">
        <f t="shared" si="3"/>
        <v/>
      </c>
      <c r="K260" s="297"/>
      <c r="L260" s="246"/>
    </row>
    <row r="261" spans="2:12" s="233" customFormat="1">
      <c r="B261" s="232"/>
      <c r="C261" s="232"/>
      <c r="D261" s="232"/>
      <c r="E261" s="232"/>
      <c r="F261" s="294"/>
      <c r="G261" s="295"/>
      <c r="H261" s="284"/>
      <c r="I261" s="295"/>
      <c r="J261" s="296" t="str">
        <f t="shared" si="3"/>
        <v/>
      </c>
      <c r="K261" s="297"/>
      <c r="L261" s="246"/>
    </row>
    <row r="262" spans="2:12" s="233" customFormat="1">
      <c r="B262" s="232"/>
      <c r="C262" s="232"/>
      <c r="D262" s="232"/>
      <c r="E262" s="232"/>
      <c r="F262" s="294"/>
      <c r="G262" s="295"/>
      <c r="H262" s="284"/>
      <c r="I262" s="295"/>
      <c r="J262" s="296" t="str">
        <f t="shared" si="3"/>
        <v/>
      </c>
      <c r="K262" s="297"/>
      <c r="L262" s="246"/>
    </row>
    <row r="263" spans="2:12" s="233" customFormat="1">
      <c r="B263" s="232"/>
      <c r="C263" s="232"/>
      <c r="D263" s="232"/>
      <c r="E263" s="232"/>
      <c r="F263" s="294"/>
      <c r="G263" s="295"/>
      <c r="H263" s="284"/>
      <c r="I263" s="295"/>
      <c r="J263" s="296" t="str">
        <f t="shared" si="3"/>
        <v/>
      </c>
      <c r="K263" s="297"/>
      <c r="L263" s="246"/>
    </row>
    <row r="264" spans="2:12" s="233" customFormat="1">
      <c r="B264" s="232"/>
      <c r="C264" s="232"/>
      <c r="D264" s="232"/>
      <c r="E264" s="232"/>
      <c r="F264" s="294"/>
      <c r="G264" s="295"/>
      <c r="H264" s="284"/>
      <c r="I264" s="295"/>
      <c r="J264" s="296" t="str">
        <f t="shared" si="3"/>
        <v/>
      </c>
      <c r="K264" s="297"/>
      <c r="L264" s="246"/>
    </row>
    <row r="265" spans="2:12" s="233" customFormat="1">
      <c r="B265" s="232"/>
      <c r="C265" s="232"/>
      <c r="D265" s="232"/>
      <c r="E265" s="232"/>
      <c r="F265" s="294"/>
      <c r="G265" s="295"/>
      <c r="H265" s="284"/>
      <c r="I265" s="295"/>
      <c r="J265" s="296" t="str">
        <f t="shared" si="3"/>
        <v/>
      </c>
      <c r="K265" s="297"/>
      <c r="L265" s="246"/>
    </row>
    <row r="266" spans="2:12" s="233" customFormat="1">
      <c r="B266" s="232"/>
      <c r="C266" s="232"/>
      <c r="D266" s="232"/>
      <c r="E266" s="232"/>
      <c r="F266" s="294"/>
      <c r="G266" s="295"/>
      <c r="H266" s="284"/>
      <c r="I266" s="295"/>
      <c r="J266" s="296" t="str">
        <f t="shared" si="3"/>
        <v/>
      </c>
      <c r="K266" s="297"/>
      <c r="L266" s="246"/>
    </row>
    <row r="267" spans="2:12" s="233" customFormat="1">
      <c r="B267" s="232"/>
      <c r="C267" s="232"/>
      <c r="D267" s="232"/>
      <c r="E267" s="232"/>
      <c r="F267" s="294"/>
      <c r="G267" s="295"/>
      <c r="H267" s="284"/>
      <c r="I267" s="295"/>
      <c r="J267" s="296" t="str">
        <f t="shared" si="3"/>
        <v/>
      </c>
      <c r="K267" s="297"/>
      <c r="L267" s="246"/>
    </row>
    <row r="268" spans="2:12" s="233" customFormat="1">
      <c r="B268" s="232"/>
      <c r="C268" s="232"/>
      <c r="D268" s="232"/>
      <c r="E268" s="232"/>
      <c r="F268" s="294"/>
      <c r="G268" s="295"/>
      <c r="H268" s="284"/>
      <c r="I268" s="295"/>
      <c r="J268" s="296" t="str">
        <f t="shared" si="3"/>
        <v/>
      </c>
      <c r="K268" s="297"/>
      <c r="L268" s="246"/>
    </row>
    <row r="269" spans="2:12" s="233" customFormat="1">
      <c r="B269" s="232"/>
      <c r="C269" s="232"/>
      <c r="D269" s="232"/>
      <c r="E269" s="232"/>
      <c r="F269" s="294"/>
      <c r="G269" s="295"/>
      <c r="H269" s="284"/>
      <c r="I269" s="295"/>
      <c r="J269" s="296" t="str">
        <f t="shared" si="3"/>
        <v/>
      </c>
      <c r="K269" s="297"/>
      <c r="L269" s="246"/>
    </row>
    <row r="270" spans="2:12" s="233" customFormat="1">
      <c r="B270" s="232"/>
      <c r="C270" s="232"/>
      <c r="D270" s="232"/>
      <c r="E270" s="232"/>
      <c r="F270" s="294"/>
      <c r="G270" s="295"/>
      <c r="H270" s="284"/>
      <c r="I270" s="295"/>
      <c r="J270" s="296" t="str">
        <f t="shared" si="3"/>
        <v/>
      </c>
      <c r="K270" s="297"/>
      <c r="L270" s="246"/>
    </row>
    <row r="271" spans="2:12" s="233" customFormat="1">
      <c r="B271" s="232"/>
      <c r="C271" s="232"/>
      <c r="D271" s="232"/>
      <c r="E271" s="232"/>
      <c r="F271" s="294"/>
      <c r="G271" s="295"/>
      <c r="H271" s="284"/>
      <c r="I271" s="295"/>
      <c r="J271" s="296" t="str">
        <f t="shared" si="3"/>
        <v/>
      </c>
      <c r="K271" s="297"/>
      <c r="L271" s="246"/>
    </row>
    <row r="272" spans="2:12" s="233" customFormat="1">
      <c r="B272" s="232"/>
      <c r="C272" s="232"/>
      <c r="D272" s="232"/>
      <c r="E272" s="232"/>
      <c r="F272" s="294"/>
      <c r="G272" s="295"/>
      <c r="H272" s="284"/>
      <c r="I272" s="295"/>
      <c r="J272" s="296" t="str">
        <f t="shared" si="3"/>
        <v/>
      </c>
      <c r="K272" s="297"/>
      <c r="L272" s="246"/>
    </row>
    <row r="273" spans="2:12" s="233" customFormat="1">
      <c r="B273" s="232"/>
      <c r="C273" s="232"/>
      <c r="D273" s="232"/>
      <c r="E273" s="232"/>
      <c r="F273" s="294"/>
      <c r="G273" s="295"/>
      <c r="H273" s="284"/>
      <c r="I273" s="295"/>
      <c r="J273" s="296" t="str">
        <f t="shared" si="3"/>
        <v/>
      </c>
      <c r="K273" s="297"/>
      <c r="L273" s="246"/>
    </row>
    <row r="274" spans="2:12" s="233" customFormat="1">
      <c r="B274" s="232"/>
      <c r="C274" s="232"/>
      <c r="D274" s="232"/>
      <c r="E274" s="232"/>
      <c r="F274" s="294"/>
      <c r="G274" s="295"/>
      <c r="H274" s="284"/>
      <c r="I274" s="295"/>
      <c r="J274" s="296" t="str">
        <f t="shared" si="3"/>
        <v/>
      </c>
      <c r="K274" s="297"/>
      <c r="L274" s="246"/>
    </row>
    <row r="275" spans="2:12" s="233" customFormat="1">
      <c r="B275" s="232"/>
      <c r="C275" s="232"/>
      <c r="D275" s="232"/>
      <c r="E275" s="232"/>
      <c r="F275" s="294"/>
      <c r="G275" s="295"/>
      <c r="H275" s="284"/>
      <c r="I275" s="295"/>
      <c r="J275" s="296" t="str">
        <f t="shared" si="3"/>
        <v/>
      </c>
      <c r="K275" s="297"/>
      <c r="L275" s="246"/>
    </row>
    <row r="276" spans="2:12" s="233" customFormat="1">
      <c r="B276" s="232"/>
      <c r="C276" s="232"/>
      <c r="D276" s="232"/>
      <c r="E276" s="232"/>
      <c r="F276" s="294"/>
      <c r="G276" s="295"/>
      <c r="H276" s="284"/>
      <c r="I276" s="295"/>
      <c r="J276" s="296" t="str">
        <f t="shared" si="3"/>
        <v/>
      </c>
      <c r="K276" s="297"/>
      <c r="L276" s="246"/>
    </row>
    <row r="277" spans="2:12" s="233" customFormat="1">
      <c r="B277" s="232"/>
      <c r="C277" s="232"/>
      <c r="D277" s="232"/>
      <c r="E277" s="232"/>
      <c r="F277" s="294"/>
      <c r="G277" s="295"/>
      <c r="H277" s="284"/>
      <c r="I277" s="295"/>
      <c r="J277" s="296" t="str">
        <f t="shared" si="3"/>
        <v/>
      </c>
      <c r="K277" s="297"/>
      <c r="L277" s="246"/>
    </row>
    <row r="278" spans="2:12" s="233" customFormat="1">
      <c r="B278" s="232"/>
      <c r="C278" s="232"/>
      <c r="D278" s="232"/>
      <c r="E278" s="232"/>
      <c r="F278" s="294"/>
      <c r="G278" s="295"/>
      <c r="H278" s="284"/>
      <c r="I278" s="295"/>
      <c r="J278" s="296" t="str">
        <f t="shared" si="3"/>
        <v/>
      </c>
      <c r="K278" s="297"/>
      <c r="L278" s="246"/>
    </row>
    <row r="279" spans="2:12" s="233" customFormat="1">
      <c r="B279" s="232"/>
      <c r="C279" s="232"/>
      <c r="D279" s="232"/>
      <c r="E279" s="232"/>
      <c r="F279" s="294"/>
      <c r="G279" s="295"/>
      <c r="H279" s="284"/>
      <c r="I279" s="295"/>
      <c r="J279" s="296" t="str">
        <f t="shared" si="3"/>
        <v/>
      </c>
      <c r="K279" s="297"/>
      <c r="L279" s="246"/>
    </row>
    <row r="280" spans="2:12" s="233" customFormat="1">
      <c r="B280" s="232"/>
      <c r="C280" s="232"/>
      <c r="D280" s="232"/>
      <c r="E280" s="232"/>
      <c r="F280" s="294"/>
      <c r="G280" s="295"/>
      <c r="H280" s="284"/>
      <c r="I280" s="295"/>
      <c r="J280" s="296" t="str">
        <f t="shared" si="3"/>
        <v/>
      </c>
      <c r="K280" s="297"/>
      <c r="L280" s="246"/>
    </row>
    <row r="281" spans="2:12" s="233" customFormat="1">
      <c r="B281" s="232"/>
      <c r="C281" s="232"/>
      <c r="D281" s="232"/>
      <c r="E281" s="232"/>
      <c r="F281" s="294"/>
      <c r="G281" s="295"/>
      <c r="H281" s="284"/>
      <c r="I281" s="295"/>
      <c r="J281" s="296" t="str">
        <f t="shared" ref="J281:J344" si="4">IF(I281="","",(VALUE(TEXT(H281,"m/dd/yy ")&amp;TEXT(I281,"hh:mm:ss"))-(VALUE(TEXT(F281,"m/dd/yy ")&amp;TEXT(G281,"hh:mm:ss"))))*24)</f>
        <v/>
      </c>
      <c r="K281" s="297"/>
      <c r="L281" s="246"/>
    </row>
    <row r="282" spans="2:12" s="233" customFormat="1">
      <c r="B282" s="232"/>
      <c r="C282" s="232"/>
      <c r="D282" s="232"/>
      <c r="E282" s="232"/>
      <c r="F282" s="294"/>
      <c r="G282" s="295"/>
      <c r="H282" s="284"/>
      <c r="I282" s="295"/>
      <c r="J282" s="296" t="str">
        <f t="shared" si="4"/>
        <v/>
      </c>
      <c r="K282" s="297"/>
      <c r="L282" s="246"/>
    </row>
    <row r="283" spans="2:12" s="233" customFormat="1">
      <c r="B283" s="232"/>
      <c r="C283" s="232"/>
      <c r="D283" s="232"/>
      <c r="E283" s="232"/>
      <c r="F283" s="294"/>
      <c r="G283" s="295"/>
      <c r="H283" s="284"/>
      <c r="I283" s="295"/>
      <c r="J283" s="296" t="str">
        <f t="shared" si="4"/>
        <v/>
      </c>
      <c r="K283" s="297"/>
      <c r="L283" s="246"/>
    </row>
    <row r="284" spans="2:12" s="233" customFormat="1">
      <c r="B284" s="232"/>
      <c r="C284" s="232"/>
      <c r="D284" s="232"/>
      <c r="E284" s="232"/>
      <c r="F284" s="294"/>
      <c r="G284" s="295"/>
      <c r="H284" s="284"/>
      <c r="I284" s="295"/>
      <c r="J284" s="296" t="str">
        <f t="shared" si="4"/>
        <v/>
      </c>
      <c r="K284" s="297"/>
      <c r="L284" s="246"/>
    </row>
    <row r="285" spans="2:12" s="233" customFormat="1">
      <c r="B285" s="232"/>
      <c r="C285" s="232"/>
      <c r="D285" s="232"/>
      <c r="E285" s="232"/>
      <c r="F285" s="294"/>
      <c r="G285" s="295"/>
      <c r="H285" s="284"/>
      <c r="I285" s="295"/>
      <c r="J285" s="296" t="str">
        <f t="shared" si="4"/>
        <v/>
      </c>
      <c r="K285" s="297"/>
      <c r="L285" s="246"/>
    </row>
    <row r="286" spans="2:12" s="233" customFormat="1">
      <c r="B286" s="232"/>
      <c r="C286" s="232"/>
      <c r="D286" s="232"/>
      <c r="E286" s="232"/>
      <c r="F286" s="294"/>
      <c r="G286" s="295"/>
      <c r="H286" s="284"/>
      <c r="I286" s="295"/>
      <c r="J286" s="296" t="str">
        <f t="shared" si="4"/>
        <v/>
      </c>
      <c r="K286" s="297"/>
      <c r="L286" s="246"/>
    </row>
    <row r="287" spans="2:12" s="233" customFormat="1">
      <c r="B287" s="232"/>
      <c r="C287" s="232"/>
      <c r="D287" s="232"/>
      <c r="E287" s="232"/>
      <c r="F287" s="294"/>
      <c r="G287" s="295"/>
      <c r="H287" s="284"/>
      <c r="I287" s="295"/>
      <c r="J287" s="296" t="str">
        <f t="shared" si="4"/>
        <v/>
      </c>
      <c r="K287" s="297"/>
      <c r="L287" s="246"/>
    </row>
    <row r="288" spans="2:12" s="233" customFormat="1">
      <c r="B288" s="232"/>
      <c r="C288" s="232"/>
      <c r="D288" s="232"/>
      <c r="E288" s="232"/>
      <c r="F288" s="294"/>
      <c r="G288" s="295"/>
      <c r="H288" s="284"/>
      <c r="I288" s="295"/>
      <c r="J288" s="296" t="str">
        <f t="shared" si="4"/>
        <v/>
      </c>
      <c r="K288" s="297"/>
      <c r="L288" s="246"/>
    </row>
    <row r="289" spans="2:12" s="233" customFormat="1">
      <c r="B289" s="232"/>
      <c r="C289" s="232"/>
      <c r="D289" s="232"/>
      <c r="E289" s="232"/>
      <c r="F289" s="294"/>
      <c r="G289" s="295"/>
      <c r="H289" s="284"/>
      <c r="I289" s="295"/>
      <c r="J289" s="296" t="str">
        <f t="shared" si="4"/>
        <v/>
      </c>
      <c r="K289" s="297"/>
      <c r="L289" s="246"/>
    </row>
    <row r="290" spans="2:12" s="233" customFormat="1">
      <c r="B290" s="232"/>
      <c r="C290" s="232"/>
      <c r="D290" s="232"/>
      <c r="E290" s="232"/>
      <c r="F290" s="294"/>
      <c r="G290" s="295"/>
      <c r="H290" s="284"/>
      <c r="I290" s="295"/>
      <c r="J290" s="296" t="str">
        <f t="shared" si="4"/>
        <v/>
      </c>
      <c r="K290" s="297"/>
      <c r="L290" s="246"/>
    </row>
    <row r="291" spans="2:12" s="233" customFormat="1">
      <c r="B291" s="232"/>
      <c r="C291" s="232"/>
      <c r="D291" s="232"/>
      <c r="E291" s="232"/>
      <c r="F291" s="294"/>
      <c r="G291" s="295"/>
      <c r="H291" s="284"/>
      <c r="I291" s="295"/>
      <c r="J291" s="296" t="str">
        <f t="shared" si="4"/>
        <v/>
      </c>
      <c r="K291" s="297"/>
      <c r="L291" s="246"/>
    </row>
    <row r="292" spans="2:12" s="233" customFormat="1">
      <c r="B292" s="232"/>
      <c r="C292" s="232"/>
      <c r="D292" s="232"/>
      <c r="E292" s="232"/>
      <c r="F292" s="294"/>
      <c r="G292" s="295"/>
      <c r="H292" s="284"/>
      <c r="I292" s="295"/>
      <c r="J292" s="296" t="str">
        <f t="shared" si="4"/>
        <v/>
      </c>
      <c r="K292" s="297"/>
      <c r="L292" s="246"/>
    </row>
    <row r="293" spans="2:12" s="233" customFormat="1">
      <c r="B293" s="232"/>
      <c r="C293" s="232"/>
      <c r="D293" s="232"/>
      <c r="E293" s="232"/>
      <c r="F293" s="294"/>
      <c r="G293" s="295"/>
      <c r="H293" s="284"/>
      <c r="I293" s="295"/>
      <c r="J293" s="296" t="str">
        <f t="shared" si="4"/>
        <v/>
      </c>
      <c r="K293" s="297"/>
      <c r="L293" s="246"/>
    </row>
    <row r="294" spans="2:12" s="233" customFormat="1">
      <c r="B294" s="232"/>
      <c r="C294" s="232"/>
      <c r="D294" s="232"/>
      <c r="E294" s="232"/>
      <c r="F294" s="294"/>
      <c r="G294" s="295"/>
      <c r="H294" s="284"/>
      <c r="I294" s="295"/>
      <c r="J294" s="296" t="str">
        <f t="shared" si="4"/>
        <v/>
      </c>
      <c r="K294" s="297"/>
      <c r="L294" s="246"/>
    </row>
    <row r="295" spans="2:12" s="233" customFormat="1">
      <c r="B295" s="232"/>
      <c r="C295" s="232"/>
      <c r="D295" s="232"/>
      <c r="E295" s="232"/>
      <c r="F295" s="294"/>
      <c r="G295" s="295"/>
      <c r="H295" s="284"/>
      <c r="I295" s="295"/>
      <c r="J295" s="296" t="str">
        <f t="shared" si="4"/>
        <v/>
      </c>
      <c r="K295" s="297"/>
      <c r="L295" s="246"/>
    </row>
    <row r="296" spans="2:12" s="233" customFormat="1">
      <c r="B296" s="232"/>
      <c r="C296" s="232"/>
      <c r="D296" s="232"/>
      <c r="E296" s="232"/>
      <c r="F296" s="294"/>
      <c r="G296" s="295"/>
      <c r="H296" s="284"/>
      <c r="I296" s="295"/>
      <c r="J296" s="296" t="str">
        <f t="shared" si="4"/>
        <v/>
      </c>
      <c r="K296" s="297"/>
      <c r="L296" s="246"/>
    </row>
    <row r="297" spans="2:12" s="233" customFormat="1">
      <c r="B297" s="232"/>
      <c r="C297" s="232"/>
      <c r="D297" s="232"/>
      <c r="E297" s="232"/>
      <c r="F297" s="294"/>
      <c r="G297" s="295"/>
      <c r="H297" s="284"/>
      <c r="I297" s="295"/>
      <c r="J297" s="296" t="str">
        <f t="shared" si="4"/>
        <v/>
      </c>
      <c r="K297" s="297"/>
      <c r="L297" s="246"/>
    </row>
    <row r="298" spans="2:12" s="233" customFormat="1">
      <c r="B298" s="232"/>
      <c r="C298" s="232"/>
      <c r="D298" s="232"/>
      <c r="E298" s="232"/>
      <c r="F298" s="294"/>
      <c r="G298" s="295"/>
      <c r="H298" s="284"/>
      <c r="I298" s="295"/>
      <c r="J298" s="296" t="str">
        <f t="shared" si="4"/>
        <v/>
      </c>
      <c r="K298" s="297"/>
      <c r="L298" s="246"/>
    </row>
    <row r="299" spans="2:12" s="233" customFormat="1">
      <c r="B299" s="232"/>
      <c r="C299" s="232"/>
      <c r="D299" s="232"/>
      <c r="E299" s="232"/>
      <c r="F299" s="294"/>
      <c r="G299" s="295"/>
      <c r="H299" s="284"/>
      <c r="I299" s="295"/>
      <c r="J299" s="296" t="str">
        <f t="shared" si="4"/>
        <v/>
      </c>
      <c r="K299" s="297"/>
      <c r="L299" s="246"/>
    </row>
    <row r="300" spans="2:12" s="233" customFormat="1">
      <c r="B300" s="232"/>
      <c r="C300" s="232"/>
      <c r="D300" s="232"/>
      <c r="E300" s="232"/>
      <c r="F300" s="294"/>
      <c r="G300" s="295"/>
      <c r="H300" s="284"/>
      <c r="I300" s="295"/>
      <c r="J300" s="296" t="str">
        <f t="shared" si="4"/>
        <v/>
      </c>
      <c r="K300" s="297"/>
      <c r="L300" s="246"/>
    </row>
    <row r="301" spans="2:12" s="233" customFormat="1">
      <c r="B301" s="232"/>
      <c r="C301" s="232"/>
      <c r="D301" s="232"/>
      <c r="E301" s="232"/>
      <c r="F301" s="294"/>
      <c r="G301" s="295"/>
      <c r="H301" s="284"/>
      <c r="I301" s="295"/>
      <c r="J301" s="296" t="str">
        <f t="shared" si="4"/>
        <v/>
      </c>
      <c r="K301" s="297"/>
      <c r="L301" s="246"/>
    </row>
    <row r="302" spans="2:12" s="233" customFormat="1">
      <c r="B302" s="232"/>
      <c r="C302" s="232"/>
      <c r="D302" s="232"/>
      <c r="E302" s="232"/>
      <c r="F302" s="294"/>
      <c r="G302" s="295"/>
      <c r="H302" s="284"/>
      <c r="I302" s="295"/>
      <c r="J302" s="296" t="str">
        <f t="shared" si="4"/>
        <v/>
      </c>
      <c r="K302" s="297"/>
      <c r="L302" s="246"/>
    </row>
    <row r="303" spans="2:12" s="233" customFormat="1">
      <c r="B303" s="232"/>
      <c r="C303" s="232"/>
      <c r="D303" s="232"/>
      <c r="E303" s="232"/>
      <c r="F303" s="294"/>
      <c r="G303" s="295"/>
      <c r="H303" s="284"/>
      <c r="I303" s="295"/>
      <c r="J303" s="296" t="str">
        <f t="shared" si="4"/>
        <v/>
      </c>
      <c r="K303" s="297"/>
      <c r="L303" s="246"/>
    </row>
    <row r="304" spans="2:12" s="233" customFormat="1">
      <c r="B304" s="232"/>
      <c r="C304" s="232"/>
      <c r="D304" s="232"/>
      <c r="E304" s="232"/>
      <c r="F304" s="294"/>
      <c r="G304" s="295"/>
      <c r="H304" s="284"/>
      <c r="I304" s="295"/>
      <c r="J304" s="296" t="str">
        <f t="shared" si="4"/>
        <v/>
      </c>
      <c r="K304" s="297"/>
      <c r="L304" s="246"/>
    </row>
    <row r="305" spans="2:12" s="233" customFormat="1">
      <c r="B305" s="232"/>
      <c r="C305" s="232"/>
      <c r="D305" s="232"/>
      <c r="E305" s="232"/>
      <c r="F305" s="294"/>
      <c r="G305" s="295"/>
      <c r="H305" s="284"/>
      <c r="I305" s="295"/>
      <c r="J305" s="296" t="str">
        <f t="shared" si="4"/>
        <v/>
      </c>
      <c r="K305" s="297"/>
      <c r="L305" s="246"/>
    </row>
    <row r="306" spans="2:12" s="233" customFormat="1">
      <c r="B306" s="232"/>
      <c r="C306" s="232"/>
      <c r="D306" s="232"/>
      <c r="E306" s="232"/>
      <c r="F306" s="294"/>
      <c r="G306" s="295"/>
      <c r="H306" s="284"/>
      <c r="I306" s="295"/>
      <c r="J306" s="296" t="str">
        <f t="shared" si="4"/>
        <v/>
      </c>
      <c r="K306" s="297"/>
      <c r="L306" s="246"/>
    </row>
    <row r="307" spans="2:12" s="233" customFormat="1">
      <c r="B307" s="232"/>
      <c r="C307" s="232"/>
      <c r="D307" s="232"/>
      <c r="E307" s="232"/>
      <c r="F307" s="294"/>
      <c r="G307" s="295"/>
      <c r="H307" s="284"/>
      <c r="I307" s="295"/>
      <c r="J307" s="296" t="str">
        <f t="shared" si="4"/>
        <v/>
      </c>
      <c r="K307" s="297"/>
      <c r="L307" s="246"/>
    </row>
    <row r="308" spans="2:12" s="233" customFormat="1">
      <c r="B308" s="232"/>
      <c r="C308" s="232"/>
      <c r="D308" s="232"/>
      <c r="E308" s="232"/>
      <c r="F308" s="294"/>
      <c r="G308" s="295"/>
      <c r="H308" s="284"/>
      <c r="I308" s="295"/>
      <c r="J308" s="296" t="str">
        <f t="shared" si="4"/>
        <v/>
      </c>
      <c r="K308" s="297"/>
      <c r="L308" s="246"/>
    </row>
    <row r="309" spans="2:12" s="233" customFormat="1">
      <c r="B309" s="232"/>
      <c r="C309" s="232"/>
      <c r="D309" s="232"/>
      <c r="E309" s="232"/>
      <c r="F309" s="294"/>
      <c r="G309" s="295"/>
      <c r="H309" s="284"/>
      <c r="I309" s="295"/>
      <c r="J309" s="296" t="str">
        <f t="shared" si="4"/>
        <v/>
      </c>
      <c r="K309" s="297"/>
      <c r="L309" s="246"/>
    </row>
    <row r="310" spans="2:12" s="233" customFormat="1">
      <c r="B310" s="232"/>
      <c r="C310" s="232"/>
      <c r="D310" s="232"/>
      <c r="E310" s="232"/>
      <c r="F310" s="294"/>
      <c r="G310" s="295"/>
      <c r="H310" s="284"/>
      <c r="I310" s="295"/>
      <c r="J310" s="296" t="str">
        <f t="shared" si="4"/>
        <v/>
      </c>
      <c r="K310" s="297"/>
      <c r="L310" s="246"/>
    </row>
    <row r="311" spans="2:12" s="233" customFormat="1">
      <c r="B311" s="232"/>
      <c r="C311" s="232"/>
      <c r="D311" s="232"/>
      <c r="E311" s="232"/>
      <c r="F311" s="294"/>
      <c r="G311" s="295"/>
      <c r="H311" s="284"/>
      <c r="I311" s="295"/>
      <c r="J311" s="296" t="str">
        <f t="shared" si="4"/>
        <v/>
      </c>
      <c r="K311" s="297"/>
      <c r="L311" s="246"/>
    </row>
    <row r="312" spans="2:12" s="233" customFormat="1">
      <c r="B312" s="232"/>
      <c r="C312" s="232"/>
      <c r="D312" s="232"/>
      <c r="E312" s="232"/>
      <c r="F312" s="294"/>
      <c r="G312" s="295"/>
      <c r="H312" s="284"/>
      <c r="I312" s="295"/>
      <c r="J312" s="296" t="str">
        <f t="shared" si="4"/>
        <v/>
      </c>
      <c r="K312" s="297"/>
      <c r="L312" s="246"/>
    </row>
    <row r="313" spans="2:12" s="233" customFormat="1">
      <c r="B313" s="232"/>
      <c r="C313" s="232"/>
      <c r="D313" s="232"/>
      <c r="E313" s="232"/>
      <c r="F313" s="294"/>
      <c r="G313" s="295"/>
      <c r="H313" s="284"/>
      <c r="I313" s="295"/>
      <c r="J313" s="296" t="str">
        <f t="shared" si="4"/>
        <v/>
      </c>
      <c r="K313" s="297"/>
      <c r="L313" s="246"/>
    </row>
    <row r="314" spans="2:12" s="233" customFormat="1">
      <c r="B314" s="232"/>
      <c r="C314" s="232"/>
      <c r="D314" s="232"/>
      <c r="E314" s="232"/>
      <c r="F314" s="294"/>
      <c r="G314" s="295"/>
      <c r="H314" s="284"/>
      <c r="I314" s="295"/>
      <c r="J314" s="296" t="str">
        <f t="shared" si="4"/>
        <v/>
      </c>
      <c r="K314" s="297"/>
      <c r="L314" s="246"/>
    </row>
    <row r="315" spans="2:12" s="233" customFormat="1">
      <c r="B315" s="232"/>
      <c r="C315" s="232"/>
      <c r="D315" s="232"/>
      <c r="E315" s="232"/>
      <c r="F315" s="294"/>
      <c r="G315" s="295"/>
      <c r="H315" s="284"/>
      <c r="I315" s="295"/>
      <c r="J315" s="296" t="str">
        <f t="shared" si="4"/>
        <v/>
      </c>
      <c r="K315" s="297"/>
      <c r="L315" s="246"/>
    </row>
    <row r="316" spans="2:12" s="233" customFormat="1">
      <c r="B316" s="232"/>
      <c r="C316" s="232"/>
      <c r="D316" s="232"/>
      <c r="E316" s="232"/>
      <c r="F316" s="294"/>
      <c r="G316" s="295"/>
      <c r="H316" s="284"/>
      <c r="I316" s="295"/>
      <c r="J316" s="296" t="str">
        <f t="shared" si="4"/>
        <v/>
      </c>
      <c r="K316" s="297"/>
      <c r="L316" s="246"/>
    </row>
    <row r="317" spans="2:12" s="233" customFormat="1">
      <c r="B317" s="232"/>
      <c r="C317" s="232"/>
      <c r="D317" s="232"/>
      <c r="E317" s="232"/>
      <c r="F317" s="294"/>
      <c r="G317" s="295"/>
      <c r="H317" s="284"/>
      <c r="I317" s="295"/>
      <c r="J317" s="296" t="str">
        <f t="shared" si="4"/>
        <v/>
      </c>
      <c r="K317" s="297"/>
      <c r="L317" s="246"/>
    </row>
    <row r="318" spans="2:12" s="233" customFormat="1">
      <c r="B318" s="232"/>
      <c r="C318" s="232"/>
      <c r="D318" s="232"/>
      <c r="E318" s="232"/>
      <c r="F318" s="294"/>
      <c r="G318" s="295"/>
      <c r="H318" s="284"/>
      <c r="I318" s="295"/>
      <c r="J318" s="296" t="str">
        <f t="shared" si="4"/>
        <v/>
      </c>
      <c r="K318" s="297"/>
      <c r="L318" s="246"/>
    </row>
    <row r="319" spans="2:12" s="233" customFormat="1">
      <c r="B319" s="232"/>
      <c r="C319" s="232"/>
      <c r="D319" s="232"/>
      <c r="E319" s="232"/>
      <c r="F319" s="294"/>
      <c r="G319" s="295"/>
      <c r="H319" s="284"/>
      <c r="I319" s="295"/>
      <c r="J319" s="296" t="str">
        <f t="shared" si="4"/>
        <v/>
      </c>
      <c r="K319" s="297"/>
      <c r="L319" s="246"/>
    </row>
    <row r="320" spans="2:12" s="233" customFormat="1">
      <c r="B320" s="232"/>
      <c r="C320" s="232"/>
      <c r="D320" s="232"/>
      <c r="E320" s="232"/>
      <c r="F320" s="294"/>
      <c r="G320" s="295"/>
      <c r="H320" s="284"/>
      <c r="I320" s="295"/>
      <c r="J320" s="296" t="str">
        <f t="shared" si="4"/>
        <v/>
      </c>
      <c r="K320" s="297"/>
      <c r="L320" s="246"/>
    </row>
    <row r="321" spans="2:12" s="233" customFormat="1">
      <c r="B321" s="232"/>
      <c r="C321" s="232"/>
      <c r="D321" s="232"/>
      <c r="E321" s="232"/>
      <c r="F321" s="294"/>
      <c r="G321" s="295"/>
      <c r="H321" s="284"/>
      <c r="I321" s="295"/>
      <c r="J321" s="296" t="str">
        <f t="shared" si="4"/>
        <v/>
      </c>
      <c r="K321" s="297"/>
      <c r="L321" s="246"/>
    </row>
    <row r="322" spans="2:12" s="233" customFormat="1">
      <c r="B322" s="232"/>
      <c r="C322" s="232"/>
      <c r="D322" s="232"/>
      <c r="E322" s="232"/>
      <c r="F322" s="294"/>
      <c r="G322" s="295"/>
      <c r="H322" s="284"/>
      <c r="I322" s="295"/>
      <c r="J322" s="296" t="str">
        <f t="shared" si="4"/>
        <v/>
      </c>
      <c r="K322" s="297"/>
      <c r="L322" s="246"/>
    </row>
    <row r="323" spans="2:12" s="233" customFormat="1">
      <c r="B323" s="232"/>
      <c r="C323" s="232"/>
      <c r="D323" s="232"/>
      <c r="E323" s="232"/>
      <c r="F323" s="294"/>
      <c r="G323" s="295"/>
      <c r="H323" s="284"/>
      <c r="I323" s="295"/>
      <c r="J323" s="296" t="str">
        <f t="shared" si="4"/>
        <v/>
      </c>
      <c r="K323" s="297"/>
      <c r="L323" s="246"/>
    </row>
    <row r="324" spans="2:12" s="233" customFormat="1">
      <c r="B324" s="232"/>
      <c r="C324" s="232"/>
      <c r="D324" s="232"/>
      <c r="E324" s="232"/>
      <c r="F324" s="294"/>
      <c r="G324" s="295"/>
      <c r="H324" s="284"/>
      <c r="I324" s="295"/>
      <c r="J324" s="296" t="str">
        <f t="shared" si="4"/>
        <v/>
      </c>
      <c r="K324" s="297"/>
      <c r="L324" s="246"/>
    </row>
    <row r="325" spans="2:12" s="233" customFormat="1">
      <c r="B325" s="232"/>
      <c r="C325" s="232"/>
      <c r="D325" s="232"/>
      <c r="E325" s="232"/>
      <c r="F325" s="294"/>
      <c r="G325" s="295"/>
      <c r="H325" s="284"/>
      <c r="I325" s="295"/>
      <c r="J325" s="296" t="str">
        <f t="shared" si="4"/>
        <v/>
      </c>
      <c r="K325" s="297"/>
      <c r="L325" s="246"/>
    </row>
    <row r="326" spans="2:12" s="233" customFormat="1">
      <c r="B326" s="232"/>
      <c r="C326" s="232"/>
      <c r="D326" s="232"/>
      <c r="E326" s="232"/>
      <c r="F326" s="294"/>
      <c r="G326" s="295"/>
      <c r="H326" s="284"/>
      <c r="I326" s="295"/>
      <c r="J326" s="296" t="str">
        <f t="shared" si="4"/>
        <v/>
      </c>
      <c r="K326" s="297"/>
      <c r="L326" s="246"/>
    </row>
    <row r="327" spans="2:12" s="233" customFormat="1">
      <c r="B327" s="232"/>
      <c r="C327" s="232"/>
      <c r="D327" s="232"/>
      <c r="E327" s="232"/>
      <c r="F327" s="294"/>
      <c r="G327" s="295"/>
      <c r="H327" s="284"/>
      <c r="I327" s="295"/>
      <c r="J327" s="296" t="str">
        <f t="shared" si="4"/>
        <v/>
      </c>
      <c r="K327" s="297"/>
      <c r="L327" s="246"/>
    </row>
    <row r="328" spans="2:12" s="233" customFormat="1">
      <c r="B328" s="232"/>
      <c r="C328" s="232"/>
      <c r="D328" s="232"/>
      <c r="E328" s="232"/>
      <c r="F328" s="294"/>
      <c r="G328" s="295"/>
      <c r="H328" s="284"/>
      <c r="I328" s="295"/>
      <c r="J328" s="296" t="str">
        <f t="shared" si="4"/>
        <v/>
      </c>
      <c r="K328" s="297"/>
      <c r="L328" s="246"/>
    </row>
    <row r="329" spans="2:12" s="233" customFormat="1">
      <c r="B329" s="232"/>
      <c r="C329" s="232"/>
      <c r="D329" s="232"/>
      <c r="E329" s="232"/>
      <c r="F329" s="294"/>
      <c r="G329" s="295"/>
      <c r="H329" s="284"/>
      <c r="I329" s="295"/>
      <c r="J329" s="296" t="str">
        <f t="shared" si="4"/>
        <v/>
      </c>
      <c r="K329" s="297"/>
      <c r="L329" s="246"/>
    </row>
    <row r="330" spans="2:12" s="233" customFormat="1">
      <c r="B330" s="232"/>
      <c r="C330" s="232"/>
      <c r="D330" s="232"/>
      <c r="E330" s="232"/>
      <c r="F330" s="294"/>
      <c r="G330" s="295"/>
      <c r="H330" s="284"/>
      <c r="I330" s="295"/>
      <c r="J330" s="296" t="str">
        <f t="shared" si="4"/>
        <v/>
      </c>
      <c r="K330" s="297"/>
      <c r="L330" s="246"/>
    </row>
    <row r="331" spans="2:12" s="233" customFormat="1">
      <c r="B331" s="232"/>
      <c r="C331" s="232"/>
      <c r="D331" s="232"/>
      <c r="E331" s="232"/>
      <c r="F331" s="294"/>
      <c r="G331" s="295"/>
      <c r="H331" s="284"/>
      <c r="I331" s="295"/>
      <c r="J331" s="296" t="str">
        <f t="shared" si="4"/>
        <v/>
      </c>
      <c r="K331" s="297"/>
      <c r="L331" s="246"/>
    </row>
    <row r="332" spans="2:12" s="233" customFormat="1">
      <c r="B332" s="232"/>
      <c r="C332" s="232"/>
      <c r="D332" s="232"/>
      <c r="E332" s="232"/>
      <c r="F332" s="294"/>
      <c r="G332" s="295"/>
      <c r="H332" s="284"/>
      <c r="I332" s="295"/>
      <c r="J332" s="296" t="str">
        <f t="shared" si="4"/>
        <v/>
      </c>
      <c r="K332" s="297"/>
      <c r="L332" s="246"/>
    </row>
    <row r="333" spans="2:12" s="233" customFormat="1">
      <c r="B333" s="232"/>
      <c r="C333" s="232"/>
      <c r="D333" s="232"/>
      <c r="E333" s="232"/>
      <c r="F333" s="294"/>
      <c r="G333" s="295"/>
      <c r="H333" s="284"/>
      <c r="I333" s="295"/>
      <c r="J333" s="296" t="str">
        <f t="shared" si="4"/>
        <v/>
      </c>
      <c r="K333" s="297"/>
      <c r="L333" s="246"/>
    </row>
    <row r="334" spans="2:12" s="233" customFormat="1">
      <c r="B334" s="232"/>
      <c r="C334" s="232"/>
      <c r="D334" s="232"/>
      <c r="E334" s="232"/>
      <c r="F334" s="294"/>
      <c r="G334" s="295"/>
      <c r="H334" s="284"/>
      <c r="I334" s="295"/>
      <c r="J334" s="296" t="str">
        <f t="shared" si="4"/>
        <v/>
      </c>
      <c r="K334" s="297"/>
      <c r="L334" s="246"/>
    </row>
    <row r="335" spans="2:12" s="233" customFormat="1">
      <c r="B335" s="232"/>
      <c r="C335" s="232"/>
      <c r="D335" s="232"/>
      <c r="E335" s="232"/>
      <c r="F335" s="294"/>
      <c r="G335" s="295"/>
      <c r="H335" s="284"/>
      <c r="I335" s="295"/>
      <c r="J335" s="296" t="str">
        <f t="shared" si="4"/>
        <v/>
      </c>
      <c r="K335" s="297"/>
      <c r="L335" s="246"/>
    </row>
    <row r="336" spans="2:12" s="233" customFormat="1">
      <c r="B336" s="232"/>
      <c r="C336" s="232"/>
      <c r="D336" s="232"/>
      <c r="E336" s="232"/>
      <c r="F336" s="294"/>
      <c r="G336" s="295"/>
      <c r="H336" s="284"/>
      <c r="I336" s="295"/>
      <c r="J336" s="296" t="str">
        <f t="shared" si="4"/>
        <v/>
      </c>
      <c r="K336" s="297"/>
      <c r="L336" s="246"/>
    </row>
    <row r="337" spans="2:12" s="233" customFormat="1">
      <c r="B337" s="232"/>
      <c r="C337" s="232"/>
      <c r="D337" s="232"/>
      <c r="E337" s="232"/>
      <c r="F337" s="294"/>
      <c r="G337" s="295"/>
      <c r="H337" s="284"/>
      <c r="I337" s="295"/>
      <c r="J337" s="296" t="str">
        <f t="shared" si="4"/>
        <v/>
      </c>
      <c r="K337" s="297"/>
      <c r="L337" s="246"/>
    </row>
    <row r="338" spans="2:12" s="233" customFormat="1">
      <c r="B338" s="232"/>
      <c r="C338" s="232"/>
      <c r="D338" s="232"/>
      <c r="E338" s="232"/>
      <c r="F338" s="294"/>
      <c r="G338" s="295"/>
      <c r="H338" s="284"/>
      <c r="I338" s="295"/>
      <c r="J338" s="296" t="str">
        <f t="shared" si="4"/>
        <v/>
      </c>
      <c r="K338" s="297"/>
      <c r="L338" s="246"/>
    </row>
    <row r="339" spans="2:12" s="233" customFormat="1">
      <c r="B339" s="232"/>
      <c r="C339" s="232"/>
      <c r="D339" s="232"/>
      <c r="E339" s="232"/>
      <c r="F339" s="294"/>
      <c r="G339" s="295"/>
      <c r="H339" s="284"/>
      <c r="I339" s="295"/>
      <c r="J339" s="296" t="str">
        <f t="shared" si="4"/>
        <v/>
      </c>
      <c r="K339" s="297"/>
      <c r="L339" s="246"/>
    </row>
    <row r="340" spans="2:12" s="233" customFormat="1">
      <c r="B340" s="232"/>
      <c r="C340" s="232"/>
      <c r="D340" s="232"/>
      <c r="E340" s="232"/>
      <c r="F340" s="294"/>
      <c r="G340" s="295"/>
      <c r="H340" s="284"/>
      <c r="I340" s="295"/>
      <c r="J340" s="296" t="str">
        <f t="shared" si="4"/>
        <v/>
      </c>
      <c r="K340" s="297"/>
      <c r="L340" s="246"/>
    </row>
    <row r="341" spans="2:12" s="233" customFormat="1">
      <c r="B341" s="232"/>
      <c r="C341" s="232"/>
      <c r="D341" s="232"/>
      <c r="E341" s="232"/>
      <c r="F341" s="294"/>
      <c r="G341" s="295"/>
      <c r="H341" s="284"/>
      <c r="I341" s="295"/>
      <c r="J341" s="296" t="str">
        <f t="shared" si="4"/>
        <v/>
      </c>
      <c r="K341" s="297"/>
      <c r="L341" s="246"/>
    </row>
    <row r="342" spans="2:12" s="233" customFormat="1">
      <c r="B342" s="232"/>
      <c r="C342" s="232"/>
      <c r="D342" s="232"/>
      <c r="E342" s="232"/>
      <c r="F342" s="294"/>
      <c r="G342" s="295"/>
      <c r="H342" s="284"/>
      <c r="I342" s="295"/>
      <c r="J342" s="296" t="str">
        <f t="shared" si="4"/>
        <v/>
      </c>
      <c r="K342" s="297"/>
      <c r="L342" s="246"/>
    </row>
    <row r="343" spans="2:12" s="233" customFormat="1">
      <c r="B343" s="232"/>
      <c r="C343" s="232"/>
      <c r="D343" s="232"/>
      <c r="E343" s="232"/>
      <c r="F343" s="294"/>
      <c r="G343" s="295"/>
      <c r="H343" s="284"/>
      <c r="I343" s="295"/>
      <c r="J343" s="296" t="str">
        <f t="shared" si="4"/>
        <v/>
      </c>
      <c r="K343" s="297"/>
      <c r="L343" s="246"/>
    </row>
    <row r="344" spans="2:12" s="233" customFormat="1">
      <c r="B344" s="232"/>
      <c r="C344" s="232"/>
      <c r="D344" s="232"/>
      <c r="E344" s="232"/>
      <c r="F344" s="294"/>
      <c r="G344" s="295"/>
      <c r="H344" s="284"/>
      <c r="I344" s="295"/>
      <c r="J344" s="296" t="str">
        <f t="shared" si="4"/>
        <v/>
      </c>
      <c r="K344" s="297"/>
      <c r="L344" s="246"/>
    </row>
    <row r="345" spans="2:12" s="233" customFormat="1">
      <c r="B345" s="232"/>
      <c r="C345" s="232"/>
      <c r="D345" s="232"/>
      <c r="E345" s="232"/>
      <c r="F345" s="294"/>
      <c r="G345" s="295"/>
      <c r="H345" s="284"/>
      <c r="I345" s="295"/>
      <c r="J345" s="296" t="str">
        <f t="shared" ref="J345:J408" si="5">IF(I345="","",(VALUE(TEXT(H345,"m/dd/yy ")&amp;TEXT(I345,"hh:mm:ss"))-(VALUE(TEXT(F345,"m/dd/yy ")&amp;TEXT(G345,"hh:mm:ss"))))*24)</f>
        <v/>
      </c>
      <c r="K345" s="297"/>
      <c r="L345" s="246"/>
    </row>
    <row r="346" spans="2:12" s="233" customFormat="1">
      <c r="B346" s="232"/>
      <c r="C346" s="232"/>
      <c r="D346" s="232"/>
      <c r="E346" s="232"/>
      <c r="F346" s="294"/>
      <c r="G346" s="295"/>
      <c r="H346" s="284"/>
      <c r="I346" s="295"/>
      <c r="J346" s="296" t="str">
        <f t="shared" si="5"/>
        <v/>
      </c>
      <c r="K346" s="297"/>
      <c r="L346" s="246"/>
    </row>
    <row r="347" spans="2:12" s="233" customFormat="1">
      <c r="B347" s="232"/>
      <c r="C347" s="232"/>
      <c r="D347" s="232"/>
      <c r="E347" s="232"/>
      <c r="F347" s="294"/>
      <c r="G347" s="295"/>
      <c r="H347" s="284"/>
      <c r="I347" s="295"/>
      <c r="J347" s="296" t="str">
        <f t="shared" si="5"/>
        <v/>
      </c>
      <c r="K347" s="297"/>
      <c r="L347" s="246"/>
    </row>
    <row r="348" spans="2:12" s="233" customFormat="1">
      <c r="B348" s="232"/>
      <c r="C348" s="232"/>
      <c r="D348" s="232"/>
      <c r="E348" s="232"/>
      <c r="F348" s="294"/>
      <c r="G348" s="295"/>
      <c r="H348" s="284"/>
      <c r="I348" s="295"/>
      <c r="J348" s="296" t="str">
        <f t="shared" si="5"/>
        <v/>
      </c>
      <c r="K348" s="297"/>
      <c r="L348" s="246"/>
    </row>
    <row r="349" spans="2:12" s="233" customFormat="1">
      <c r="B349" s="232"/>
      <c r="C349" s="232"/>
      <c r="D349" s="232"/>
      <c r="E349" s="232"/>
      <c r="F349" s="294"/>
      <c r="G349" s="295"/>
      <c r="H349" s="284"/>
      <c r="I349" s="295"/>
      <c r="J349" s="296" t="str">
        <f t="shared" si="5"/>
        <v/>
      </c>
      <c r="K349" s="297"/>
      <c r="L349" s="246"/>
    </row>
    <row r="350" spans="2:12" s="233" customFormat="1">
      <c r="B350" s="232"/>
      <c r="C350" s="232"/>
      <c r="D350" s="232"/>
      <c r="E350" s="232"/>
      <c r="F350" s="294"/>
      <c r="G350" s="295"/>
      <c r="H350" s="284"/>
      <c r="I350" s="295"/>
      <c r="J350" s="296" t="str">
        <f t="shared" si="5"/>
        <v/>
      </c>
      <c r="K350" s="297"/>
      <c r="L350" s="246"/>
    </row>
    <row r="351" spans="2:12" s="233" customFormat="1">
      <c r="B351" s="232"/>
      <c r="C351" s="232"/>
      <c r="D351" s="232"/>
      <c r="E351" s="232"/>
      <c r="F351" s="294"/>
      <c r="G351" s="295"/>
      <c r="H351" s="284"/>
      <c r="I351" s="295"/>
      <c r="J351" s="296" t="str">
        <f t="shared" si="5"/>
        <v/>
      </c>
      <c r="K351" s="297"/>
      <c r="L351" s="246"/>
    </row>
    <row r="352" spans="2:12" s="233" customFormat="1">
      <c r="B352" s="232"/>
      <c r="C352" s="232"/>
      <c r="D352" s="232"/>
      <c r="E352" s="232"/>
      <c r="F352" s="294"/>
      <c r="G352" s="295"/>
      <c r="H352" s="284"/>
      <c r="I352" s="295"/>
      <c r="J352" s="296" t="str">
        <f t="shared" si="5"/>
        <v/>
      </c>
      <c r="K352" s="297"/>
      <c r="L352" s="246"/>
    </row>
    <row r="353" spans="2:12" s="233" customFormat="1">
      <c r="B353" s="232"/>
      <c r="C353" s="232"/>
      <c r="D353" s="232"/>
      <c r="E353" s="232"/>
      <c r="F353" s="294"/>
      <c r="G353" s="295"/>
      <c r="H353" s="284"/>
      <c r="I353" s="295"/>
      <c r="J353" s="296" t="str">
        <f t="shared" si="5"/>
        <v/>
      </c>
      <c r="K353" s="297"/>
      <c r="L353" s="246"/>
    </row>
    <row r="354" spans="2:12" s="233" customFormat="1">
      <c r="B354" s="232"/>
      <c r="C354" s="232"/>
      <c r="D354" s="232"/>
      <c r="E354" s="232"/>
      <c r="F354" s="294"/>
      <c r="G354" s="295"/>
      <c r="H354" s="284"/>
      <c r="I354" s="295"/>
      <c r="J354" s="296" t="str">
        <f t="shared" si="5"/>
        <v/>
      </c>
      <c r="K354" s="297"/>
      <c r="L354" s="246"/>
    </row>
    <row r="355" spans="2:12" s="233" customFormat="1">
      <c r="B355" s="232"/>
      <c r="C355" s="232"/>
      <c r="D355" s="232"/>
      <c r="E355" s="232"/>
      <c r="F355" s="294"/>
      <c r="G355" s="295"/>
      <c r="H355" s="284"/>
      <c r="I355" s="295"/>
      <c r="J355" s="296" t="str">
        <f t="shared" si="5"/>
        <v/>
      </c>
      <c r="K355" s="297"/>
      <c r="L355" s="246"/>
    </row>
    <row r="356" spans="2:12" s="233" customFormat="1">
      <c r="B356" s="232"/>
      <c r="C356" s="232"/>
      <c r="D356" s="232"/>
      <c r="E356" s="232"/>
      <c r="F356" s="294"/>
      <c r="G356" s="295"/>
      <c r="H356" s="284"/>
      <c r="I356" s="295"/>
      <c r="J356" s="296" t="str">
        <f t="shared" si="5"/>
        <v/>
      </c>
      <c r="K356" s="297"/>
      <c r="L356" s="246"/>
    </row>
    <row r="357" spans="2:12" s="233" customFormat="1">
      <c r="B357" s="232"/>
      <c r="C357" s="232"/>
      <c r="D357" s="232"/>
      <c r="E357" s="232"/>
      <c r="F357" s="294"/>
      <c r="G357" s="295"/>
      <c r="H357" s="284"/>
      <c r="I357" s="295"/>
      <c r="J357" s="296" t="str">
        <f t="shared" si="5"/>
        <v/>
      </c>
      <c r="K357" s="297"/>
      <c r="L357" s="246"/>
    </row>
    <row r="358" spans="2:12" s="233" customFormat="1">
      <c r="B358" s="232"/>
      <c r="C358" s="232"/>
      <c r="D358" s="232"/>
      <c r="E358" s="232"/>
      <c r="F358" s="294"/>
      <c r="G358" s="295"/>
      <c r="H358" s="284"/>
      <c r="I358" s="295"/>
      <c r="J358" s="296" t="str">
        <f t="shared" si="5"/>
        <v/>
      </c>
      <c r="K358" s="297"/>
      <c r="L358" s="246"/>
    </row>
    <row r="359" spans="2:12" s="233" customFormat="1">
      <c r="B359" s="232"/>
      <c r="C359" s="232"/>
      <c r="D359" s="232"/>
      <c r="E359" s="232"/>
      <c r="F359" s="294"/>
      <c r="G359" s="295"/>
      <c r="H359" s="284"/>
      <c r="I359" s="295"/>
      <c r="J359" s="296" t="str">
        <f t="shared" si="5"/>
        <v/>
      </c>
      <c r="K359" s="297"/>
      <c r="L359" s="246"/>
    </row>
    <row r="360" spans="2:12" s="233" customFormat="1">
      <c r="B360" s="232"/>
      <c r="C360" s="232"/>
      <c r="D360" s="232"/>
      <c r="E360" s="232"/>
      <c r="F360" s="294"/>
      <c r="G360" s="295"/>
      <c r="H360" s="284"/>
      <c r="I360" s="295"/>
      <c r="J360" s="296" t="str">
        <f t="shared" si="5"/>
        <v/>
      </c>
      <c r="K360" s="297"/>
      <c r="L360" s="246"/>
    </row>
    <row r="361" spans="2:12" s="233" customFormat="1">
      <c r="B361" s="232"/>
      <c r="C361" s="232"/>
      <c r="D361" s="232"/>
      <c r="E361" s="232"/>
      <c r="F361" s="294"/>
      <c r="G361" s="295"/>
      <c r="H361" s="284"/>
      <c r="I361" s="295"/>
      <c r="J361" s="296" t="str">
        <f t="shared" si="5"/>
        <v/>
      </c>
      <c r="K361" s="297"/>
      <c r="L361" s="246"/>
    </row>
    <row r="362" spans="2:12" s="233" customFormat="1">
      <c r="B362" s="232"/>
      <c r="C362" s="232"/>
      <c r="D362" s="232"/>
      <c r="E362" s="232"/>
      <c r="F362" s="294"/>
      <c r="G362" s="295"/>
      <c r="H362" s="284"/>
      <c r="I362" s="295"/>
      <c r="J362" s="296" t="str">
        <f t="shared" si="5"/>
        <v/>
      </c>
      <c r="K362" s="297"/>
      <c r="L362" s="246"/>
    </row>
    <row r="363" spans="2:12" s="233" customFormat="1">
      <c r="B363" s="232"/>
      <c r="C363" s="232"/>
      <c r="D363" s="232"/>
      <c r="E363" s="232"/>
      <c r="F363" s="294"/>
      <c r="G363" s="295"/>
      <c r="H363" s="284"/>
      <c r="I363" s="295"/>
      <c r="J363" s="296" t="str">
        <f t="shared" si="5"/>
        <v/>
      </c>
      <c r="K363" s="297"/>
      <c r="L363" s="246"/>
    </row>
    <row r="364" spans="2:12" s="233" customFormat="1">
      <c r="B364" s="232"/>
      <c r="C364" s="232"/>
      <c r="D364" s="232"/>
      <c r="E364" s="232"/>
      <c r="F364" s="294"/>
      <c r="G364" s="295"/>
      <c r="H364" s="284"/>
      <c r="I364" s="295"/>
      <c r="J364" s="296" t="str">
        <f t="shared" si="5"/>
        <v/>
      </c>
      <c r="K364" s="297"/>
      <c r="L364" s="246"/>
    </row>
    <row r="365" spans="2:12" s="233" customFormat="1">
      <c r="B365" s="232"/>
      <c r="C365" s="232"/>
      <c r="D365" s="232"/>
      <c r="E365" s="232"/>
      <c r="F365" s="294"/>
      <c r="G365" s="295"/>
      <c r="H365" s="284"/>
      <c r="I365" s="295"/>
      <c r="J365" s="296" t="str">
        <f t="shared" si="5"/>
        <v/>
      </c>
      <c r="K365" s="297"/>
      <c r="L365" s="246"/>
    </row>
    <row r="366" spans="2:12" s="233" customFormat="1">
      <c r="B366" s="232"/>
      <c r="C366" s="232"/>
      <c r="D366" s="232"/>
      <c r="E366" s="232"/>
      <c r="F366" s="294"/>
      <c r="G366" s="295"/>
      <c r="H366" s="284"/>
      <c r="I366" s="295"/>
      <c r="J366" s="296" t="str">
        <f t="shared" si="5"/>
        <v/>
      </c>
      <c r="K366" s="297"/>
      <c r="L366" s="246"/>
    </row>
    <row r="367" spans="2:12" s="233" customFormat="1">
      <c r="B367" s="232"/>
      <c r="C367" s="232"/>
      <c r="D367" s="232"/>
      <c r="E367" s="232"/>
      <c r="F367" s="294"/>
      <c r="G367" s="295"/>
      <c r="H367" s="284"/>
      <c r="I367" s="295"/>
      <c r="J367" s="296" t="str">
        <f t="shared" si="5"/>
        <v/>
      </c>
      <c r="K367" s="297"/>
      <c r="L367" s="246"/>
    </row>
    <row r="368" spans="2:12" s="233" customFormat="1">
      <c r="B368" s="232"/>
      <c r="C368" s="232"/>
      <c r="D368" s="232"/>
      <c r="E368" s="232"/>
      <c r="F368" s="294"/>
      <c r="G368" s="295"/>
      <c r="H368" s="284"/>
      <c r="I368" s="295"/>
      <c r="J368" s="296" t="str">
        <f t="shared" si="5"/>
        <v/>
      </c>
      <c r="K368" s="297"/>
      <c r="L368" s="246"/>
    </row>
    <row r="369" spans="2:12" s="233" customFormat="1">
      <c r="B369" s="232"/>
      <c r="C369" s="232"/>
      <c r="D369" s="232"/>
      <c r="E369" s="232"/>
      <c r="F369" s="294"/>
      <c r="G369" s="295"/>
      <c r="H369" s="284"/>
      <c r="I369" s="295"/>
      <c r="J369" s="296" t="str">
        <f t="shared" si="5"/>
        <v/>
      </c>
      <c r="K369" s="297"/>
      <c r="L369" s="246"/>
    </row>
    <row r="370" spans="2:12" s="233" customFormat="1">
      <c r="B370" s="232"/>
      <c r="C370" s="232"/>
      <c r="D370" s="232"/>
      <c r="E370" s="232"/>
      <c r="F370" s="294"/>
      <c r="G370" s="295"/>
      <c r="H370" s="284"/>
      <c r="I370" s="295"/>
      <c r="J370" s="296" t="str">
        <f t="shared" si="5"/>
        <v/>
      </c>
      <c r="K370" s="297"/>
      <c r="L370" s="246"/>
    </row>
    <row r="371" spans="2:12" s="233" customFormat="1">
      <c r="B371" s="232"/>
      <c r="C371" s="232"/>
      <c r="D371" s="232"/>
      <c r="E371" s="232"/>
      <c r="F371" s="294"/>
      <c r="G371" s="295"/>
      <c r="H371" s="284"/>
      <c r="I371" s="295"/>
      <c r="J371" s="296" t="str">
        <f t="shared" si="5"/>
        <v/>
      </c>
      <c r="K371" s="297"/>
      <c r="L371" s="246"/>
    </row>
    <row r="372" spans="2:12" s="233" customFormat="1">
      <c r="B372" s="232"/>
      <c r="C372" s="232"/>
      <c r="D372" s="232"/>
      <c r="E372" s="232"/>
      <c r="F372" s="294"/>
      <c r="G372" s="295"/>
      <c r="H372" s="284"/>
      <c r="I372" s="295"/>
      <c r="J372" s="296" t="str">
        <f t="shared" si="5"/>
        <v/>
      </c>
      <c r="K372" s="297"/>
      <c r="L372" s="246"/>
    </row>
    <row r="373" spans="2:12" s="233" customFormat="1">
      <c r="B373" s="232"/>
      <c r="C373" s="232"/>
      <c r="D373" s="232"/>
      <c r="E373" s="232"/>
      <c r="F373" s="294"/>
      <c r="G373" s="295"/>
      <c r="H373" s="284"/>
      <c r="I373" s="295"/>
      <c r="J373" s="296" t="str">
        <f t="shared" si="5"/>
        <v/>
      </c>
      <c r="K373" s="297"/>
      <c r="L373" s="246"/>
    </row>
    <row r="374" spans="2:12" s="233" customFormat="1">
      <c r="B374" s="232"/>
      <c r="C374" s="232"/>
      <c r="D374" s="232"/>
      <c r="E374" s="232"/>
      <c r="F374" s="294"/>
      <c r="G374" s="295"/>
      <c r="H374" s="284"/>
      <c r="I374" s="295"/>
      <c r="J374" s="296" t="str">
        <f t="shared" si="5"/>
        <v/>
      </c>
      <c r="K374" s="297"/>
      <c r="L374" s="246"/>
    </row>
    <row r="375" spans="2:12" s="233" customFormat="1">
      <c r="B375" s="232"/>
      <c r="C375" s="232"/>
      <c r="D375" s="232"/>
      <c r="E375" s="232"/>
      <c r="F375" s="294"/>
      <c r="G375" s="295"/>
      <c r="H375" s="284"/>
      <c r="I375" s="295"/>
      <c r="J375" s="296" t="str">
        <f t="shared" si="5"/>
        <v/>
      </c>
      <c r="K375" s="297"/>
      <c r="L375" s="246"/>
    </row>
    <row r="376" spans="2:12" s="233" customFormat="1">
      <c r="B376" s="232"/>
      <c r="C376" s="232"/>
      <c r="D376" s="232"/>
      <c r="E376" s="232"/>
      <c r="F376" s="294"/>
      <c r="G376" s="295"/>
      <c r="H376" s="284"/>
      <c r="I376" s="295"/>
      <c r="J376" s="296" t="str">
        <f t="shared" si="5"/>
        <v/>
      </c>
      <c r="K376" s="297"/>
      <c r="L376" s="246"/>
    </row>
    <row r="377" spans="2:12" s="233" customFormat="1">
      <c r="B377" s="232"/>
      <c r="C377" s="232"/>
      <c r="D377" s="232"/>
      <c r="E377" s="232"/>
      <c r="F377" s="294"/>
      <c r="G377" s="295"/>
      <c r="H377" s="284"/>
      <c r="I377" s="295"/>
      <c r="J377" s="296" t="str">
        <f t="shared" si="5"/>
        <v/>
      </c>
      <c r="K377" s="297"/>
      <c r="L377" s="246"/>
    </row>
    <row r="378" spans="2:12" s="233" customFormat="1">
      <c r="B378" s="232"/>
      <c r="C378" s="232"/>
      <c r="D378" s="232"/>
      <c r="E378" s="232"/>
      <c r="F378" s="294"/>
      <c r="G378" s="295"/>
      <c r="H378" s="284"/>
      <c r="I378" s="295"/>
      <c r="J378" s="296" t="str">
        <f t="shared" si="5"/>
        <v/>
      </c>
      <c r="K378" s="297"/>
      <c r="L378" s="246"/>
    </row>
    <row r="379" spans="2:12" s="233" customFormat="1">
      <c r="B379" s="232"/>
      <c r="C379" s="232"/>
      <c r="D379" s="232"/>
      <c r="E379" s="232"/>
      <c r="F379" s="294"/>
      <c r="G379" s="295"/>
      <c r="H379" s="284"/>
      <c r="I379" s="295"/>
      <c r="J379" s="296" t="str">
        <f t="shared" si="5"/>
        <v/>
      </c>
      <c r="K379" s="297"/>
      <c r="L379" s="246"/>
    </row>
    <row r="380" spans="2:12" s="233" customFormat="1">
      <c r="B380" s="232"/>
      <c r="C380" s="232"/>
      <c r="D380" s="232"/>
      <c r="E380" s="232"/>
      <c r="F380" s="294"/>
      <c r="G380" s="295"/>
      <c r="H380" s="284"/>
      <c r="I380" s="295"/>
      <c r="J380" s="296" t="str">
        <f t="shared" si="5"/>
        <v/>
      </c>
      <c r="K380" s="297"/>
      <c r="L380" s="246"/>
    </row>
    <row r="381" spans="2:12" s="233" customFormat="1">
      <c r="B381" s="232"/>
      <c r="C381" s="232"/>
      <c r="D381" s="232"/>
      <c r="E381" s="232"/>
      <c r="F381" s="294"/>
      <c r="G381" s="295"/>
      <c r="H381" s="284"/>
      <c r="I381" s="295"/>
      <c r="J381" s="296" t="str">
        <f t="shared" si="5"/>
        <v/>
      </c>
      <c r="K381" s="297"/>
      <c r="L381" s="246"/>
    </row>
    <row r="382" spans="2:12" s="233" customFormat="1">
      <c r="B382" s="232"/>
      <c r="C382" s="232"/>
      <c r="D382" s="232"/>
      <c r="E382" s="232"/>
      <c r="F382" s="294"/>
      <c r="G382" s="295"/>
      <c r="H382" s="284"/>
      <c r="I382" s="295"/>
      <c r="J382" s="296" t="str">
        <f t="shared" si="5"/>
        <v/>
      </c>
      <c r="K382" s="297"/>
      <c r="L382" s="246"/>
    </row>
    <row r="383" spans="2:12" s="233" customFormat="1">
      <c r="B383" s="232"/>
      <c r="C383" s="232"/>
      <c r="D383" s="232"/>
      <c r="E383" s="232"/>
      <c r="F383" s="294"/>
      <c r="G383" s="295"/>
      <c r="H383" s="284"/>
      <c r="I383" s="295"/>
      <c r="J383" s="296" t="str">
        <f t="shared" si="5"/>
        <v/>
      </c>
      <c r="K383" s="297"/>
      <c r="L383" s="246"/>
    </row>
    <row r="384" spans="2:12" s="233" customFormat="1">
      <c r="B384" s="232"/>
      <c r="C384" s="232"/>
      <c r="D384" s="232"/>
      <c r="E384" s="232"/>
      <c r="F384" s="294"/>
      <c r="G384" s="295"/>
      <c r="H384" s="284"/>
      <c r="I384" s="295"/>
      <c r="J384" s="296" t="str">
        <f t="shared" si="5"/>
        <v/>
      </c>
      <c r="K384" s="297"/>
      <c r="L384" s="246"/>
    </row>
    <row r="385" spans="2:12" s="233" customFormat="1">
      <c r="B385" s="232"/>
      <c r="C385" s="232"/>
      <c r="D385" s="232"/>
      <c r="E385" s="232"/>
      <c r="F385" s="294"/>
      <c r="G385" s="295"/>
      <c r="H385" s="284"/>
      <c r="I385" s="295"/>
      <c r="J385" s="296" t="str">
        <f t="shared" si="5"/>
        <v/>
      </c>
      <c r="K385" s="297"/>
      <c r="L385" s="246"/>
    </row>
    <row r="386" spans="2:12" s="233" customFormat="1">
      <c r="B386" s="232"/>
      <c r="C386" s="232"/>
      <c r="D386" s="232"/>
      <c r="E386" s="232"/>
      <c r="F386" s="294"/>
      <c r="G386" s="295"/>
      <c r="H386" s="284"/>
      <c r="I386" s="295"/>
      <c r="J386" s="296" t="str">
        <f t="shared" si="5"/>
        <v/>
      </c>
      <c r="K386" s="297"/>
      <c r="L386" s="246"/>
    </row>
    <row r="387" spans="2:12" s="233" customFormat="1">
      <c r="B387" s="232"/>
      <c r="C387" s="232"/>
      <c r="D387" s="232"/>
      <c r="E387" s="232"/>
      <c r="F387" s="294"/>
      <c r="G387" s="295"/>
      <c r="H387" s="284"/>
      <c r="I387" s="295"/>
      <c r="J387" s="296" t="str">
        <f t="shared" si="5"/>
        <v/>
      </c>
      <c r="K387" s="297"/>
      <c r="L387" s="246"/>
    </row>
    <row r="388" spans="2:12" s="233" customFormat="1">
      <c r="B388" s="232"/>
      <c r="C388" s="232"/>
      <c r="D388" s="232"/>
      <c r="E388" s="232"/>
      <c r="F388" s="294"/>
      <c r="G388" s="295"/>
      <c r="H388" s="284"/>
      <c r="I388" s="295"/>
      <c r="J388" s="296" t="str">
        <f t="shared" si="5"/>
        <v/>
      </c>
      <c r="K388" s="297"/>
      <c r="L388" s="246"/>
    </row>
    <row r="389" spans="2:12" s="233" customFormat="1">
      <c r="B389" s="232"/>
      <c r="C389" s="232"/>
      <c r="D389" s="232"/>
      <c r="E389" s="232"/>
      <c r="F389" s="294"/>
      <c r="G389" s="295"/>
      <c r="H389" s="284"/>
      <c r="I389" s="295"/>
      <c r="J389" s="296" t="str">
        <f t="shared" si="5"/>
        <v/>
      </c>
      <c r="K389" s="297"/>
      <c r="L389" s="246"/>
    </row>
    <row r="390" spans="2:12" s="233" customFormat="1">
      <c r="B390" s="232"/>
      <c r="C390" s="232"/>
      <c r="D390" s="232"/>
      <c r="E390" s="232"/>
      <c r="F390" s="294"/>
      <c r="G390" s="295"/>
      <c r="H390" s="284"/>
      <c r="I390" s="295"/>
      <c r="J390" s="296" t="str">
        <f t="shared" si="5"/>
        <v/>
      </c>
      <c r="K390" s="297"/>
      <c r="L390" s="246"/>
    </row>
    <row r="391" spans="2:12" s="233" customFormat="1">
      <c r="B391" s="232"/>
      <c r="C391" s="232"/>
      <c r="D391" s="232"/>
      <c r="E391" s="232"/>
      <c r="F391" s="294"/>
      <c r="G391" s="295"/>
      <c r="H391" s="284"/>
      <c r="I391" s="295"/>
      <c r="J391" s="296" t="str">
        <f t="shared" si="5"/>
        <v/>
      </c>
      <c r="K391" s="297"/>
      <c r="L391" s="246"/>
    </row>
    <row r="392" spans="2:12" s="233" customFormat="1">
      <c r="B392" s="232"/>
      <c r="C392" s="232"/>
      <c r="D392" s="232"/>
      <c r="E392" s="232"/>
      <c r="F392" s="294"/>
      <c r="G392" s="295"/>
      <c r="H392" s="284"/>
      <c r="I392" s="295"/>
      <c r="J392" s="296" t="str">
        <f t="shared" si="5"/>
        <v/>
      </c>
      <c r="K392" s="297"/>
      <c r="L392" s="246"/>
    </row>
    <row r="393" spans="2:12" s="233" customFormat="1">
      <c r="B393" s="232"/>
      <c r="C393" s="232"/>
      <c r="D393" s="232"/>
      <c r="E393" s="232"/>
      <c r="F393" s="294"/>
      <c r="G393" s="295"/>
      <c r="H393" s="284"/>
      <c r="I393" s="295"/>
      <c r="J393" s="296" t="str">
        <f t="shared" si="5"/>
        <v/>
      </c>
      <c r="K393" s="297"/>
      <c r="L393" s="246"/>
    </row>
    <row r="394" spans="2:12" s="233" customFormat="1">
      <c r="B394" s="232"/>
      <c r="C394" s="232"/>
      <c r="D394" s="232"/>
      <c r="E394" s="232"/>
      <c r="F394" s="294"/>
      <c r="G394" s="295"/>
      <c r="H394" s="284"/>
      <c r="I394" s="295"/>
      <c r="J394" s="296" t="str">
        <f t="shared" si="5"/>
        <v/>
      </c>
      <c r="K394" s="297"/>
      <c r="L394" s="246"/>
    </row>
    <row r="395" spans="2:12" s="233" customFormat="1">
      <c r="B395" s="232"/>
      <c r="C395" s="232"/>
      <c r="D395" s="232"/>
      <c r="E395" s="232"/>
      <c r="F395" s="294"/>
      <c r="G395" s="295"/>
      <c r="H395" s="284"/>
      <c r="I395" s="295"/>
      <c r="J395" s="296" t="str">
        <f t="shared" si="5"/>
        <v/>
      </c>
      <c r="K395" s="297"/>
      <c r="L395" s="246"/>
    </row>
    <row r="396" spans="2:12" s="233" customFormat="1">
      <c r="B396" s="232"/>
      <c r="C396" s="232"/>
      <c r="D396" s="232"/>
      <c r="E396" s="232"/>
      <c r="F396" s="294"/>
      <c r="G396" s="295"/>
      <c r="H396" s="284"/>
      <c r="I396" s="295"/>
      <c r="J396" s="296" t="str">
        <f t="shared" si="5"/>
        <v/>
      </c>
      <c r="K396" s="297"/>
      <c r="L396" s="246"/>
    </row>
    <row r="397" spans="2:12" s="233" customFormat="1">
      <c r="B397" s="232"/>
      <c r="C397" s="232"/>
      <c r="D397" s="232"/>
      <c r="E397" s="232"/>
      <c r="F397" s="294"/>
      <c r="G397" s="295"/>
      <c r="H397" s="284"/>
      <c r="I397" s="295"/>
      <c r="J397" s="296" t="str">
        <f t="shared" si="5"/>
        <v/>
      </c>
      <c r="K397" s="297"/>
      <c r="L397" s="246"/>
    </row>
    <row r="398" spans="2:12" s="233" customFormat="1">
      <c r="B398" s="232"/>
      <c r="C398" s="232"/>
      <c r="D398" s="232"/>
      <c r="E398" s="232"/>
      <c r="F398" s="294"/>
      <c r="G398" s="295"/>
      <c r="H398" s="284"/>
      <c r="I398" s="295"/>
      <c r="J398" s="296" t="str">
        <f t="shared" si="5"/>
        <v/>
      </c>
      <c r="K398" s="297"/>
      <c r="L398" s="246"/>
    </row>
    <row r="399" spans="2:12" s="233" customFormat="1">
      <c r="B399" s="232"/>
      <c r="C399" s="232"/>
      <c r="D399" s="232"/>
      <c r="E399" s="232"/>
      <c r="F399" s="294"/>
      <c r="G399" s="295"/>
      <c r="H399" s="284"/>
      <c r="I399" s="295"/>
      <c r="J399" s="296" t="str">
        <f t="shared" si="5"/>
        <v/>
      </c>
      <c r="K399" s="297"/>
      <c r="L399" s="246"/>
    </row>
    <row r="400" spans="2:12" s="233" customFormat="1">
      <c r="B400" s="232"/>
      <c r="C400" s="232"/>
      <c r="D400" s="232"/>
      <c r="E400" s="232"/>
      <c r="F400" s="294"/>
      <c r="G400" s="295"/>
      <c r="H400" s="284"/>
      <c r="I400" s="295"/>
      <c r="J400" s="296" t="str">
        <f t="shared" si="5"/>
        <v/>
      </c>
      <c r="K400" s="297"/>
      <c r="L400" s="246"/>
    </row>
    <row r="401" spans="2:12" s="233" customFormat="1">
      <c r="B401" s="232"/>
      <c r="C401" s="232"/>
      <c r="D401" s="232"/>
      <c r="E401" s="232"/>
      <c r="F401" s="294"/>
      <c r="G401" s="295"/>
      <c r="H401" s="284"/>
      <c r="I401" s="295"/>
      <c r="J401" s="296" t="str">
        <f t="shared" si="5"/>
        <v/>
      </c>
      <c r="K401" s="297"/>
      <c r="L401" s="246"/>
    </row>
    <row r="402" spans="2:12" s="233" customFormat="1">
      <c r="B402" s="232"/>
      <c r="C402" s="232"/>
      <c r="D402" s="232"/>
      <c r="E402" s="232"/>
      <c r="F402" s="294"/>
      <c r="G402" s="295"/>
      <c r="H402" s="284"/>
      <c r="I402" s="295"/>
      <c r="J402" s="296" t="str">
        <f t="shared" si="5"/>
        <v/>
      </c>
      <c r="K402" s="297"/>
      <c r="L402" s="246"/>
    </row>
    <row r="403" spans="2:12" s="233" customFormat="1">
      <c r="B403" s="232"/>
      <c r="C403" s="232"/>
      <c r="D403" s="232"/>
      <c r="E403" s="232"/>
      <c r="F403" s="294"/>
      <c r="G403" s="295"/>
      <c r="H403" s="284"/>
      <c r="I403" s="295"/>
      <c r="J403" s="296" t="str">
        <f t="shared" si="5"/>
        <v/>
      </c>
      <c r="K403" s="297"/>
      <c r="L403" s="246"/>
    </row>
    <row r="404" spans="2:12" s="233" customFormat="1">
      <c r="B404" s="232"/>
      <c r="C404" s="232"/>
      <c r="D404" s="232"/>
      <c r="E404" s="232"/>
      <c r="F404" s="294"/>
      <c r="G404" s="295"/>
      <c r="H404" s="284"/>
      <c r="I404" s="295"/>
      <c r="J404" s="296" t="str">
        <f t="shared" si="5"/>
        <v/>
      </c>
      <c r="K404" s="297"/>
      <c r="L404" s="246"/>
    </row>
    <row r="405" spans="2:12" s="233" customFormat="1">
      <c r="B405" s="232"/>
      <c r="C405" s="232"/>
      <c r="D405" s="232"/>
      <c r="E405" s="232"/>
      <c r="F405" s="294"/>
      <c r="G405" s="295"/>
      <c r="H405" s="284"/>
      <c r="I405" s="295"/>
      <c r="J405" s="296" t="str">
        <f t="shared" si="5"/>
        <v/>
      </c>
      <c r="K405" s="297"/>
      <c r="L405" s="246"/>
    </row>
    <row r="406" spans="2:12" s="233" customFormat="1">
      <c r="B406" s="232"/>
      <c r="C406" s="232"/>
      <c r="D406" s="232"/>
      <c r="E406" s="232"/>
      <c r="F406" s="294"/>
      <c r="G406" s="295"/>
      <c r="H406" s="284"/>
      <c r="I406" s="295"/>
      <c r="J406" s="296" t="str">
        <f t="shared" si="5"/>
        <v/>
      </c>
      <c r="K406" s="297"/>
      <c r="L406" s="246"/>
    </row>
    <row r="407" spans="2:12" s="233" customFormat="1">
      <c r="B407" s="232"/>
      <c r="C407" s="232"/>
      <c r="D407" s="232"/>
      <c r="E407" s="232"/>
      <c r="F407" s="294"/>
      <c r="G407" s="295"/>
      <c r="H407" s="284"/>
      <c r="I407" s="295"/>
      <c r="J407" s="296" t="str">
        <f t="shared" si="5"/>
        <v/>
      </c>
      <c r="K407" s="297"/>
      <c r="L407" s="246"/>
    </row>
    <row r="408" spans="2:12" s="233" customFormat="1">
      <c r="B408" s="232"/>
      <c r="C408" s="232"/>
      <c r="D408" s="232"/>
      <c r="E408" s="232"/>
      <c r="F408" s="294"/>
      <c r="G408" s="295"/>
      <c r="H408" s="284"/>
      <c r="I408" s="295"/>
      <c r="J408" s="296" t="str">
        <f t="shared" si="5"/>
        <v/>
      </c>
      <c r="K408" s="297"/>
      <c r="L408" s="246"/>
    </row>
    <row r="409" spans="2:12" s="233" customFormat="1">
      <c r="B409" s="232"/>
      <c r="C409" s="232"/>
      <c r="D409" s="232"/>
      <c r="E409" s="232"/>
      <c r="F409" s="294"/>
      <c r="G409" s="295"/>
      <c r="H409" s="284"/>
      <c r="I409" s="295"/>
      <c r="J409" s="296" t="str">
        <f t="shared" ref="J409:J472" si="6">IF(I409="","",(VALUE(TEXT(H409,"m/dd/yy ")&amp;TEXT(I409,"hh:mm:ss"))-(VALUE(TEXT(F409,"m/dd/yy ")&amp;TEXT(G409,"hh:mm:ss"))))*24)</f>
        <v/>
      </c>
      <c r="K409" s="297"/>
      <c r="L409" s="246"/>
    </row>
    <row r="410" spans="2:12" s="233" customFormat="1">
      <c r="B410" s="232"/>
      <c r="C410" s="232"/>
      <c r="D410" s="232"/>
      <c r="E410" s="232"/>
      <c r="F410" s="294"/>
      <c r="G410" s="295"/>
      <c r="H410" s="284"/>
      <c r="I410" s="295"/>
      <c r="J410" s="296" t="str">
        <f t="shared" si="6"/>
        <v/>
      </c>
      <c r="K410" s="297"/>
      <c r="L410" s="246"/>
    </row>
    <row r="411" spans="2:12" s="233" customFormat="1">
      <c r="B411" s="232"/>
      <c r="C411" s="232"/>
      <c r="D411" s="232"/>
      <c r="E411" s="232"/>
      <c r="F411" s="294"/>
      <c r="G411" s="295"/>
      <c r="H411" s="284"/>
      <c r="I411" s="295"/>
      <c r="J411" s="296" t="str">
        <f t="shared" si="6"/>
        <v/>
      </c>
      <c r="K411" s="297"/>
      <c r="L411" s="246"/>
    </row>
    <row r="412" spans="2:12" s="233" customFormat="1">
      <c r="B412" s="232"/>
      <c r="C412" s="232"/>
      <c r="D412" s="232"/>
      <c r="E412" s="232"/>
      <c r="F412" s="294"/>
      <c r="G412" s="295"/>
      <c r="H412" s="284"/>
      <c r="I412" s="295"/>
      <c r="J412" s="296" t="str">
        <f t="shared" si="6"/>
        <v/>
      </c>
      <c r="K412" s="297"/>
      <c r="L412" s="246"/>
    </row>
    <row r="413" spans="2:12" s="233" customFormat="1">
      <c r="B413" s="232"/>
      <c r="C413" s="232"/>
      <c r="D413" s="232"/>
      <c r="E413" s="232"/>
      <c r="F413" s="294"/>
      <c r="G413" s="295"/>
      <c r="H413" s="284"/>
      <c r="I413" s="295"/>
      <c r="J413" s="296" t="str">
        <f t="shared" si="6"/>
        <v/>
      </c>
      <c r="K413" s="297"/>
      <c r="L413" s="246"/>
    </row>
    <row r="414" spans="2:12" s="233" customFormat="1">
      <c r="B414" s="232"/>
      <c r="C414" s="232"/>
      <c r="D414" s="232"/>
      <c r="E414" s="232"/>
      <c r="F414" s="294"/>
      <c r="G414" s="295"/>
      <c r="H414" s="284"/>
      <c r="I414" s="295"/>
      <c r="J414" s="296" t="str">
        <f t="shared" si="6"/>
        <v/>
      </c>
      <c r="K414" s="297"/>
      <c r="L414" s="246"/>
    </row>
    <row r="415" spans="2:12" s="233" customFormat="1">
      <c r="B415" s="232"/>
      <c r="C415" s="232"/>
      <c r="D415" s="232"/>
      <c r="E415" s="232"/>
      <c r="F415" s="294"/>
      <c r="G415" s="295"/>
      <c r="H415" s="284"/>
      <c r="I415" s="295"/>
      <c r="J415" s="296" t="str">
        <f t="shared" si="6"/>
        <v/>
      </c>
      <c r="K415" s="297"/>
      <c r="L415" s="246"/>
    </row>
    <row r="416" spans="2:12" s="233" customFormat="1">
      <c r="B416" s="232"/>
      <c r="C416" s="232"/>
      <c r="D416" s="232"/>
      <c r="E416" s="232"/>
      <c r="F416" s="294"/>
      <c r="G416" s="295"/>
      <c r="H416" s="284"/>
      <c r="I416" s="295"/>
      <c r="J416" s="296" t="str">
        <f t="shared" si="6"/>
        <v/>
      </c>
      <c r="K416" s="297"/>
      <c r="L416" s="246"/>
    </row>
    <row r="417" spans="2:12" s="233" customFormat="1">
      <c r="B417" s="232"/>
      <c r="C417" s="232"/>
      <c r="D417" s="232"/>
      <c r="E417" s="232"/>
      <c r="F417" s="294"/>
      <c r="G417" s="295"/>
      <c r="H417" s="284"/>
      <c r="I417" s="295"/>
      <c r="J417" s="296" t="str">
        <f t="shared" si="6"/>
        <v/>
      </c>
      <c r="K417" s="297"/>
      <c r="L417" s="246"/>
    </row>
    <row r="418" spans="2:12" s="233" customFormat="1">
      <c r="B418" s="232"/>
      <c r="C418" s="232"/>
      <c r="D418" s="232"/>
      <c r="E418" s="232"/>
      <c r="F418" s="294"/>
      <c r="G418" s="295"/>
      <c r="H418" s="284"/>
      <c r="I418" s="295"/>
      <c r="J418" s="296" t="str">
        <f t="shared" si="6"/>
        <v/>
      </c>
      <c r="K418" s="297"/>
      <c r="L418" s="246"/>
    </row>
    <row r="419" spans="2:12" s="233" customFormat="1">
      <c r="B419" s="232"/>
      <c r="C419" s="232"/>
      <c r="D419" s="232"/>
      <c r="E419" s="232"/>
      <c r="F419" s="294"/>
      <c r="G419" s="295"/>
      <c r="H419" s="284"/>
      <c r="I419" s="295"/>
      <c r="J419" s="296" t="str">
        <f t="shared" si="6"/>
        <v/>
      </c>
      <c r="K419" s="297"/>
      <c r="L419" s="246"/>
    </row>
    <row r="420" spans="2:12" s="233" customFormat="1">
      <c r="B420" s="232"/>
      <c r="C420" s="232"/>
      <c r="D420" s="232"/>
      <c r="E420" s="232"/>
      <c r="F420" s="294"/>
      <c r="G420" s="295"/>
      <c r="H420" s="284"/>
      <c r="I420" s="295"/>
      <c r="J420" s="296" t="str">
        <f t="shared" si="6"/>
        <v/>
      </c>
      <c r="K420" s="297"/>
      <c r="L420" s="246"/>
    </row>
    <row r="421" spans="2:12" s="233" customFormat="1">
      <c r="B421" s="232"/>
      <c r="C421" s="232"/>
      <c r="D421" s="232"/>
      <c r="E421" s="232"/>
      <c r="F421" s="294"/>
      <c r="G421" s="295"/>
      <c r="H421" s="284"/>
      <c r="I421" s="295"/>
      <c r="J421" s="296" t="str">
        <f t="shared" si="6"/>
        <v/>
      </c>
      <c r="K421" s="297"/>
      <c r="L421" s="246"/>
    </row>
    <row r="422" spans="2:12" s="233" customFormat="1">
      <c r="B422" s="232"/>
      <c r="C422" s="232"/>
      <c r="D422" s="232"/>
      <c r="E422" s="232"/>
      <c r="F422" s="294"/>
      <c r="G422" s="295"/>
      <c r="H422" s="284"/>
      <c r="I422" s="295"/>
      <c r="J422" s="296" t="str">
        <f t="shared" si="6"/>
        <v/>
      </c>
      <c r="K422" s="297"/>
      <c r="L422" s="246"/>
    </row>
    <row r="423" spans="2:12" s="233" customFormat="1">
      <c r="B423" s="232"/>
      <c r="C423" s="232"/>
      <c r="D423" s="232"/>
      <c r="E423" s="232"/>
      <c r="F423" s="294"/>
      <c r="G423" s="295"/>
      <c r="H423" s="284"/>
      <c r="I423" s="295"/>
      <c r="J423" s="296" t="str">
        <f t="shared" si="6"/>
        <v/>
      </c>
      <c r="K423" s="297"/>
      <c r="L423" s="246"/>
    </row>
    <row r="424" spans="2:12" s="233" customFormat="1">
      <c r="B424" s="232"/>
      <c r="C424" s="232"/>
      <c r="D424" s="232"/>
      <c r="E424" s="232"/>
      <c r="F424" s="294"/>
      <c r="G424" s="295"/>
      <c r="H424" s="284"/>
      <c r="I424" s="295"/>
      <c r="J424" s="296" t="str">
        <f t="shared" si="6"/>
        <v/>
      </c>
      <c r="K424" s="297"/>
      <c r="L424" s="246"/>
    </row>
    <row r="425" spans="2:12" s="233" customFormat="1">
      <c r="B425" s="232"/>
      <c r="C425" s="232"/>
      <c r="D425" s="232"/>
      <c r="E425" s="232"/>
      <c r="F425" s="294"/>
      <c r="G425" s="295"/>
      <c r="H425" s="284"/>
      <c r="I425" s="295"/>
      <c r="J425" s="296" t="str">
        <f t="shared" si="6"/>
        <v/>
      </c>
      <c r="K425" s="297"/>
      <c r="L425" s="246"/>
    </row>
    <row r="426" spans="2:12" s="233" customFormat="1">
      <c r="B426" s="232"/>
      <c r="C426" s="232"/>
      <c r="D426" s="232"/>
      <c r="E426" s="232"/>
      <c r="F426" s="294"/>
      <c r="G426" s="295"/>
      <c r="H426" s="284"/>
      <c r="I426" s="295"/>
      <c r="J426" s="296" t="str">
        <f t="shared" si="6"/>
        <v/>
      </c>
      <c r="K426" s="297"/>
      <c r="L426" s="246"/>
    </row>
    <row r="427" spans="2:12" s="233" customFormat="1">
      <c r="B427" s="232"/>
      <c r="C427" s="232"/>
      <c r="D427" s="232"/>
      <c r="E427" s="232"/>
      <c r="F427" s="294"/>
      <c r="G427" s="295"/>
      <c r="H427" s="284"/>
      <c r="I427" s="295"/>
      <c r="J427" s="296" t="str">
        <f t="shared" si="6"/>
        <v/>
      </c>
      <c r="K427" s="297"/>
      <c r="L427" s="246"/>
    </row>
    <row r="428" spans="2:12" s="233" customFormat="1">
      <c r="B428" s="232"/>
      <c r="C428" s="232"/>
      <c r="D428" s="232"/>
      <c r="E428" s="232"/>
      <c r="F428" s="294"/>
      <c r="G428" s="295"/>
      <c r="H428" s="284"/>
      <c r="I428" s="295"/>
      <c r="J428" s="296" t="str">
        <f t="shared" si="6"/>
        <v/>
      </c>
      <c r="K428" s="297"/>
      <c r="L428" s="246"/>
    </row>
    <row r="429" spans="2:12" s="233" customFormat="1">
      <c r="B429" s="232"/>
      <c r="C429" s="232"/>
      <c r="D429" s="232"/>
      <c r="E429" s="232"/>
      <c r="F429" s="294"/>
      <c r="G429" s="295"/>
      <c r="H429" s="284"/>
      <c r="I429" s="295"/>
      <c r="J429" s="296" t="str">
        <f t="shared" si="6"/>
        <v/>
      </c>
      <c r="K429" s="297"/>
      <c r="L429" s="246"/>
    </row>
    <row r="430" spans="2:12" s="233" customFormat="1">
      <c r="B430" s="232"/>
      <c r="C430" s="232"/>
      <c r="D430" s="232"/>
      <c r="E430" s="232"/>
      <c r="F430" s="294"/>
      <c r="G430" s="295"/>
      <c r="H430" s="284"/>
      <c r="I430" s="295"/>
      <c r="J430" s="296" t="str">
        <f t="shared" si="6"/>
        <v/>
      </c>
      <c r="K430" s="297"/>
      <c r="L430" s="246"/>
    </row>
    <row r="431" spans="2:12" s="233" customFormat="1">
      <c r="B431" s="232"/>
      <c r="C431" s="232"/>
      <c r="D431" s="232"/>
      <c r="E431" s="232"/>
      <c r="F431" s="294"/>
      <c r="G431" s="295"/>
      <c r="H431" s="284"/>
      <c r="I431" s="295"/>
      <c r="J431" s="296" t="str">
        <f t="shared" si="6"/>
        <v/>
      </c>
      <c r="K431" s="297"/>
      <c r="L431" s="246"/>
    </row>
    <row r="432" spans="2:12" s="233" customFormat="1">
      <c r="B432" s="232"/>
      <c r="C432" s="232"/>
      <c r="D432" s="232"/>
      <c r="E432" s="232"/>
      <c r="F432" s="294"/>
      <c r="G432" s="295"/>
      <c r="H432" s="284"/>
      <c r="I432" s="295"/>
      <c r="J432" s="296" t="str">
        <f t="shared" si="6"/>
        <v/>
      </c>
      <c r="K432" s="297"/>
      <c r="L432" s="246"/>
    </row>
    <row r="433" spans="2:12" s="233" customFormat="1">
      <c r="B433" s="232"/>
      <c r="C433" s="232"/>
      <c r="D433" s="232"/>
      <c r="E433" s="232"/>
      <c r="F433" s="294"/>
      <c r="G433" s="295"/>
      <c r="H433" s="284"/>
      <c r="I433" s="295"/>
      <c r="J433" s="296" t="str">
        <f t="shared" si="6"/>
        <v/>
      </c>
      <c r="K433" s="297"/>
      <c r="L433" s="246"/>
    </row>
    <row r="434" spans="2:12" s="233" customFormat="1">
      <c r="B434" s="232"/>
      <c r="C434" s="232"/>
      <c r="D434" s="232"/>
      <c r="E434" s="232"/>
      <c r="F434" s="294"/>
      <c r="G434" s="295"/>
      <c r="H434" s="284"/>
      <c r="I434" s="295"/>
      <c r="J434" s="296" t="str">
        <f t="shared" si="6"/>
        <v/>
      </c>
      <c r="K434" s="297"/>
      <c r="L434" s="246"/>
    </row>
    <row r="435" spans="2:12" s="233" customFormat="1">
      <c r="B435" s="232"/>
      <c r="C435" s="232"/>
      <c r="D435" s="232"/>
      <c r="E435" s="232"/>
      <c r="F435" s="294"/>
      <c r="G435" s="295"/>
      <c r="H435" s="284"/>
      <c r="I435" s="295"/>
      <c r="J435" s="296" t="str">
        <f t="shared" si="6"/>
        <v/>
      </c>
      <c r="K435" s="297"/>
      <c r="L435" s="246"/>
    </row>
    <row r="436" spans="2:12" s="233" customFormat="1">
      <c r="B436" s="232"/>
      <c r="C436" s="232"/>
      <c r="D436" s="232"/>
      <c r="E436" s="232"/>
      <c r="F436" s="294"/>
      <c r="G436" s="295"/>
      <c r="H436" s="284"/>
      <c r="I436" s="295"/>
      <c r="J436" s="296" t="str">
        <f t="shared" si="6"/>
        <v/>
      </c>
      <c r="K436" s="297"/>
      <c r="L436" s="246"/>
    </row>
    <row r="437" spans="2:12" s="233" customFormat="1">
      <c r="B437" s="232"/>
      <c r="C437" s="232"/>
      <c r="D437" s="232"/>
      <c r="E437" s="232"/>
      <c r="F437" s="294"/>
      <c r="G437" s="295"/>
      <c r="H437" s="284"/>
      <c r="I437" s="295"/>
      <c r="J437" s="296" t="str">
        <f t="shared" si="6"/>
        <v/>
      </c>
      <c r="K437" s="297"/>
      <c r="L437" s="246"/>
    </row>
    <row r="438" spans="2:12" s="233" customFormat="1">
      <c r="B438" s="232"/>
      <c r="C438" s="232"/>
      <c r="D438" s="232"/>
      <c r="E438" s="232"/>
      <c r="F438" s="294"/>
      <c r="G438" s="295"/>
      <c r="H438" s="284"/>
      <c r="I438" s="295"/>
      <c r="J438" s="296" t="str">
        <f t="shared" si="6"/>
        <v/>
      </c>
      <c r="K438" s="297"/>
      <c r="L438" s="246"/>
    </row>
    <row r="439" spans="2:12" s="233" customFormat="1">
      <c r="B439" s="232"/>
      <c r="C439" s="232"/>
      <c r="D439" s="232"/>
      <c r="E439" s="232"/>
      <c r="F439" s="294"/>
      <c r="G439" s="295"/>
      <c r="H439" s="284"/>
      <c r="I439" s="295"/>
      <c r="J439" s="296" t="str">
        <f t="shared" si="6"/>
        <v/>
      </c>
      <c r="K439" s="297"/>
      <c r="L439" s="246"/>
    </row>
    <row r="440" spans="2:12" s="233" customFormat="1">
      <c r="B440" s="232"/>
      <c r="C440" s="232"/>
      <c r="D440" s="232"/>
      <c r="E440" s="232"/>
      <c r="F440" s="294"/>
      <c r="G440" s="295"/>
      <c r="H440" s="284"/>
      <c r="I440" s="295"/>
      <c r="J440" s="296" t="str">
        <f t="shared" si="6"/>
        <v/>
      </c>
      <c r="K440" s="297"/>
      <c r="L440" s="246"/>
    </row>
    <row r="441" spans="2:12" s="233" customFormat="1">
      <c r="B441" s="232"/>
      <c r="C441" s="232"/>
      <c r="D441" s="232"/>
      <c r="E441" s="232"/>
      <c r="F441" s="294"/>
      <c r="G441" s="295"/>
      <c r="H441" s="284"/>
      <c r="I441" s="295"/>
      <c r="J441" s="296" t="str">
        <f t="shared" si="6"/>
        <v/>
      </c>
      <c r="K441" s="297"/>
      <c r="L441" s="246"/>
    </row>
    <row r="442" spans="2:12" s="233" customFormat="1">
      <c r="B442" s="232"/>
      <c r="C442" s="232"/>
      <c r="D442" s="232"/>
      <c r="E442" s="232"/>
      <c r="F442" s="294"/>
      <c r="G442" s="295"/>
      <c r="H442" s="284"/>
      <c r="I442" s="295"/>
      <c r="J442" s="296" t="str">
        <f t="shared" si="6"/>
        <v/>
      </c>
      <c r="K442" s="297"/>
      <c r="L442" s="246"/>
    </row>
    <row r="443" spans="2:12" s="233" customFormat="1">
      <c r="B443" s="232"/>
      <c r="C443" s="232"/>
      <c r="D443" s="232"/>
      <c r="E443" s="232"/>
      <c r="F443" s="294"/>
      <c r="G443" s="295"/>
      <c r="H443" s="284"/>
      <c r="I443" s="295"/>
      <c r="J443" s="296" t="str">
        <f t="shared" si="6"/>
        <v/>
      </c>
      <c r="K443" s="297"/>
      <c r="L443" s="246"/>
    </row>
    <row r="444" spans="2:12" s="233" customFormat="1">
      <c r="B444" s="232"/>
      <c r="C444" s="232"/>
      <c r="D444" s="232"/>
      <c r="E444" s="232"/>
      <c r="F444" s="294"/>
      <c r="G444" s="295"/>
      <c r="H444" s="284"/>
      <c r="I444" s="295"/>
      <c r="J444" s="296" t="str">
        <f t="shared" si="6"/>
        <v/>
      </c>
      <c r="K444" s="297"/>
      <c r="L444" s="246"/>
    </row>
    <row r="445" spans="2:12" s="233" customFormat="1">
      <c r="B445" s="232"/>
      <c r="C445" s="232"/>
      <c r="D445" s="232"/>
      <c r="E445" s="232"/>
      <c r="F445" s="294"/>
      <c r="G445" s="295"/>
      <c r="H445" s="284"/>
      <c r="I445" s="295"/>
      <c r="J445" s="296" t="str">
        <f t="shared" si="6"/>
        <v/>
      </c>
      <c r="K445" s="297"/>
      <c r="L445" s="246"/>
    </row>
    <row r="446" spans="2:12" s="233" customFormat="1">
      <c r="B446" s="232"/>
      <c r="C446" s="232"/>
      <c r="D446" s="232"/>
      <c r="E446" s="232"/>
      <c r="F446" s="294"/>
      <c r="G446" s="295"/>
      <c r="H446" s="284"/>
      <c r="I446" s="295"/>
      <c r="J446" s="296" t="str">
        <f t="shared" si="6"/>
        <v/>
      </c>
      <c r="K446" s="297"/>
      <c r="L446" s="246"/>
    </row>
    <row r="447" spans="2:12" s="233" customFormat="1">
      <c r="B447" s="232"/>
      <c r="C447" s="232"/>
      <c r="D447" s="232"/>
      <c r="E447" s="232"/>
      <c r="F447" s="294"/>
      <c r="G447" s="295"/>
      <c r="H447" s="284"/>
      <c r="I447" s="295"/>
      <c r="J447" s="296" t="str">
        <f t="shared" si="6"/>
        <v/>
      </c>
      <c r="K447" s="297"/>
      <c r="L447" s="246"/>
    </row>
    <row r="448" spans="2:12" s="233" customFormat="1">
      <c r="B448" s="232"/>
      <c r="C448" s="232"/>
      <c r="D448" s="232"/>
      <c r="E448" s="232"/>
      <c r="F448" s="294"/>
      <c r="G448" s="295"/>
      <c r="H448" s="284"/>
      <c r="I448" s="295"/>
      <c r="J448" s="296" t="str">
        <f t="shared" si="6"/>
        <v/>
      </c>
      <c r="K448" s="297"/>
      <c r="L448" s="246"/>
    </row>
    <row r="449" spans="2:12" s="233" customFormat="1">
      <c r="B449" s="232"/>
      <c r="C449" s="232"/>
      <c r="D449" s="232"/>
      <c r="E449" s="232"/>
      <c r="F449" s="294"/>
      <c r="G449" s="295"/>
      <c r="H449" s="284"/>
      <c r="I449" s="295"/>
      <c r="J449" s="296" t="str">
        <f t="shared" si="6"/>
        <v/>
      </c>
      <c r="K449" s="297"/>
      <c r="L449" s="246"/>
    </row>
    <row r="450" spans="2:12" s="233" customFormat="1">
      <c r="B450" s="232"/>
      <c r="C450" s="232"/>
      <c r="D450" s="232"/>
      <c r="E450" s="232"/>
      <c r="F450" s="294"/>
      <c r="G450" s="295"/>
      <c r="H450" s="284"/>
      <c r="I450" s="295"/>
      <c r="J450" s="296" t="str">
        <f t="shared" si="6"/>
        <v/>
      </c>
      <c r="K450" s="297"/>
      <c r="L450" s="246"/>
    </row>
    <row r="451" spans="2:12" s="233" customFormat="1">
      <c r="B451" s="232"/>
      <c r="C451" s="232"/>
      <c r="D451" s="232"/>
      <c r="E451" s="232"/>
      <c r="F451" s="294"/>
      <c r="G451" s="295"/>
      <c r="H451" s="284"/>
      <c r="I451" s="295"/>
      <c r="J451" s="296" t="str">
        <f t="shared" si="6"/>
        <v/>
      </c>
      <c r="K451" s="297"/>
      <c r="L451" s="246"/>
    </row>
    <row r="452" spans="2:12" s="233" customFormat="1">
      <c r="B452" s="232"/>
      <c r="C452" s="232"/>
      <c r="D452" s="232"/>
      <c r="E452" s="232"/>
      <c r="F452" s="294"/>
      <c r="G452" s="295"/>
      <c r="H452" s="284"/>
      <c r="I452" s="295"/>
      <c r="J452" s="296" t="str">
        <f t="shared" si="6"/>
        <v/>
      </c>
      <c r="K452" s="297"/>
      <c r="L452" s="246"/>
    </row>
    <row r="453" spans="2:12" s="233" customFormat="1">
      <c r="B453" s="232"/>
      <c r="C453" s="232"/>
      <c r="D453" s="232"/>
      <c r="E453" s="232"/>
      <c r="F453" s="294"/>
      <c r="G453" s="295"/>
      <c r="H453" s="284"/>
      <c r="I453" s="295"/>
      <c r="J453" s="296" t="str">
        <f t="shared" si="6"/>
        <v/>
      </c>
      <c r="K453" s="297"/>
      <c r="L453" s="246"/>
    </row>
    <row r="454" spans="2:12" s="233" customFormat="1">
      <c r="B454" s="232"/>
      <c r="C454" s="232"/>
      <c r="D454" s="232"/>
      <c r="E454" s="232"/>
      <c r="F454" s="294"/>
      <c r="G454" s="295"/>
      <c r="H454" s="284"/>
      <c r="I454" s="295"/>
      <c r="J454" s="296" t="str">
        <f t="shared" si="6"/>
        <v/>
      </c>
      <c r="K454" s="297"/>
      <c r="L454" s="246"/>
    </row>
    <row r="455" spans="2:12" s="233" customFormat="1">
      <c r="B455" s="232"/>
      <c r="C455" s="232"/>
      <c r="D455" s="232"/>
      <c r="E455" s="232"/>
      <c r="F455" s="294"/>
      <c r="G455" s="295"/>
      <c r="H455" s="284"/>
      <c r="I455" s="295"/>
      <c r="J455" s="296" t="str">
        <f t="shared" si="6"/>
        <v/>
      </c>
      <c r="K455" s="297"/>
      <c r="L455" s="246"/>
    </row>
    <row r="456" spans="2:12" s="233" customFormat="1">
      <c r="B456" s="232"/>
      <c r="C456" s="232"/>
      <c r="D456" s="232"/>
      <c r="E456" s="232"/>
      <c r="F456" s="294"/>
      <c r="G456" s="295"/>
      <c r="H456" s="284"/>
      <c r="I456" s="295"/>
      <c r="J456" s="296" t="str">
        <f t="shared" si="6"/>
        <v/>
      </c>
      <c r="K456" s="297"/>
      <c r="L456" s="246"/>
    </row>
    <row r="457" spans="2:12" s="233" customFormat="1">
      <c r="B457" s="232"/>
      <c r="C457" s="232"/>
      <c r="D457" s="232"/>
      <c r="E457" s="232"/>
      <c r="F457" s="294"/>
      <c r="G457" s="295"/>
      <c r="H457" s="284"/>
      <c r="I457" s="295"/>
      <c r="J457" s="296" t="str">
        <f t="shared" si="6"/>
        <v/>
      </c>
      <c r="K457" s="297"/>
      <c r="L457" s="246"/>
    </row>
    <row r="458" spans="2:12" s="233" customFormat="1">
      <c r="B458" s="232"/>
      <c r="C458" s="232"/>
      <c r="D458" s="232"/>
      <c r="E458" s="232"/>
      <c r="F458" s="294"/>
      <c r="G458" s="295"/>
      <c r="H458" s="284"/>
      <c r="I458" s="295"/>
      <c r="J458" s="296" t="str">
        <f t="shared" si="6"/>
        <v/>
      </c>
      <c r="K458" s="297"/>
      <c r="L458" s="246"/>
    </row>
    <row r="459" spans="2:12" s="233" customFormat="1">
      <c r="B459" s="232"/>
      <c r="C459" s="232"/>
      <c r="D459" s="232"/>
      <c r="E459" s="232"/>
      <c r="F459" s="294"/>
      <c r="G459" s="295"/>
      <c r="H459" s="284"/>
      <c r="I459" s="295"/>
      <c r="J459" s="296" t="str">
        <f t="shared" si="6"/>
        <v/>
      </c>
      <c r="K459" s="297"/>
      <c r="L459" s="246"/>
    </row>
    <row r="460" spans="2:12" s="233" customFormat="1">
      <c r="B460" s="232"/>
      <c r="C460" s="232"/>
      <c r="D460" s="232"/>
      <c r="E460" s="232"/>
      <c r="F460" s="294"/>
      <c r="G460" s="295"/>
      <c r="H460" s="284"/>
      <c r="I460" s="295"/>
      <c r="J460" s="296" t="str">
        <f t="shared" si="6"/>
        <v/>
      </c>
      <c r="K460" s="297"/>
      <c r="L460" s="246"/>
    </row>
    <row r="461" spans="2:12" s="233" customFormat="1">
      <c r="B461" s="232"/>
      <c r="C461" s="232"/>
      <c r="D461" s="232"/>
      <c r="E461" s="232"/>
      <c r="F461" s="294"/>
      <c r="G461" s="295"/>
      <c r="H461" s="284"/>
      <c r="I461" s="295"/>
      <c r="J461" s="296" t="str">
        <f t="shared" si="6"/>
        <v/>
      </c>
      <c r="K461" s="297"/>
      <c r="L461" s="246"/>
    </row>
    <row r="462" spans="2:12" s="233" customFormat="1">
      <c r="B462" s="232"/>
      <c r="C462" s="232"/>
      <c r="D462" s="232"/>
      <c r="E462" s="232"/>
      <c r="F462" s="294"/>
      <c r="G462" s="295"/>
      <c r="H462" s="284"/>
      <c r="I462" s="295"/>
      <c r="J462" s="296" t="str">
        <f t="shared" si="6"/>
        <v/>
      </c>
      <c r="K462" s="297"/>
      <c r="L462" s="246"/>
    </row>
    <row r="463" spans="2:12" s="233" customFormat="1">
      <c r="B463" s="232"/>
      <c r="C463" s="232"/>
      <c r="D463" s="232"/>
      <c r="E463" s="232"/>
      <c r="F463" s="294"/>
      <c r="G463" s="295"/>
      <c r="H463" s="284"/>
      <c r="I463" s="295"/>
      <c r="J463" s="296" t="str">
        <f t="shared" si="6"/>
        <v/>
      </c>
      <c r="K463" s="297"/>
      <c r="L463" s="246"/>
    </row>
    <row r="464" spans="2:12" s="233" customFormat="1">
      <c r="B464" s="232"/>
      <c r="C464" s="232"/>
      <c r="D464" s="232"/>
      <c r="E464" s="232"/>
      <c r="F464" s="294"/>
      <c r="G464" s="295"/>
      <c r="H464" s="284"/>
      <c r="I464" s="295"/>
      <c r="J464" s="296" t="str">
        <f t="shared" si="6"/>
        <v/>
      </c>
      <c r="K464" s="297"/>
      <c r="L464" s="246"/>
    </row>
    <row r="465" spans="2:12" s="233" customFormat="1">
      <c r="B465" s="232"/>
      <c r="C465" s="232"/>
      <c r="D465" s="232"/>
      <c r="E465" s="232"/>
      <c r="F465" s="294"/>
      <c r="G465" s="295"/>
      <c r="H465" s="284"/>
      <c r="I465" s="295"/>
      <c r="J465" s="296" t="str">
        <f t="shared" si="6"/>
        <v/>
      </c>
      <c r="K465" s="297"/>
      <c r="L465" s="246"/>
    </row>
    <row r="466" spans="2:12" s="233" customFormat="1">
      <c r="B466" s="232"/>
      <c r="C466" s="232"/>
      <c r="D466" s="232"/>
      <c r="E466" s="232"/>
      <c r="F466" s="294"/>
      <c r="G466" s="295"/>
      <c r="H466" s="284"/>
      <c r="I466" s="295"/>
      <c r="J466" s="296" t="str">
        <f t="shared" si="6"/>
        <v/>
      </c>
      <c r="K466" s="297"/>
      <c r="L466" s="246"/>
    </row>
    <row r="467" spans="2:12" s="233" customFormat="1">
      <c r="B467" s="232"/>
      <c r="C467" s="232"/>
      <c r="D467" s="232"/>
      <c r="E467" s="232"/>
      <c r="F467" s="294"/>
      <c r="G467" s="295"/>
      <c r="H467" s="284"/>
      <c r="I467" s="295"/>
      <c r="J467" s="296" t="str">
        <f t="shared" si="6"/>
        <v/>
      </c>
      <c r="K467" s="297"/>
      <c r="L467" s="246"/>
    </row>
    <row r="468" spans="2:12" s="233" customFormat="1">
      <c r="B468" s="232"/>
      <c r="C468" s="232"/>
      <c r="D468" s="232"/>
      <c r="E468" s="232"/>
      <c r="F468" s="294"/>
      <c r="G468" s="295"/>
      <c r="H468" s="284"/>
      <c r="I468" s="295"/>
      <c r="J468" s="296" t="str">
        <f t="shared" si="6"/>
        <v/>
      </c>
      <c r="K468" s="297"/>
      <c r="L468" s="246"/>
    </row>
    <row r="469" spans="2:12" s="233" customFormat="1">
      <c r="B469" s="232"/>
      <c r="C469" s="232"/>
      <c r="D469" s="232"/>
      <c r="E469" s="232"/>
      <c r="F469" s="294"/>
      <c r="G469" s="295"/>
      <c r="H469" s="284"/>
      <c r="I469" s="295"/>
      <c r="J469" s="296" t="str">
        <f t="shared" si="6"/>
        <v/>
      </c>
      <c r="K469" s="297"/>
      <c r="L469" s="246"/>
    </row>
    <row r="470" spans="2:12" s="233" customFormat="1">
      <c r="B470" s="232"/>
      <c r="C470" s="232"/>
      <c r="D470" s="232"/>
      <c r="E470" s="232"/>
      <c r="F470" s="294"/>
      <c r="G470" s="295"/>
      <c r="H470" s="284"/>
      <c r="I470" s="295"/>
      <c r="J470" s="296" t="str">
        <f t="shared" si="6"/>
        <v/>
      </c>
      <c r="K470" s="297"/>
      <c r="L470" s="246"/>
    </row>
    <row r="471" spans="2:12" s="233" customFormat="1">
      <c r="B471" s="232"/>
      <c r="C471" s="232"/>
      <c r="D471" s="232"/>
      <c r="E471" s="232"/>
      <c r="F471" s="294"/>
      <c r="G471" s="295"/>
      <c r="H471" s="284"/>
      <c r="I471" s="295"/>
      <c r="J471" s="296" t="str">
        <f t="shared" si="6"/>
        <v/>
      </c>
      <c r="K471" s="297"/>
      <c r="L471" s="246"/>
    </row>
    <row r="472" spans="2:12" s="233" customFormat="1">
      <c r="B472" s="232"/>
      <c r="C472" s="232"/>
      <c r="D472" s="232"/>
      <c r="E472" s="232"/>
      <c r="F472" s="294"/>
      <c r="G472" s="295"/>
      <c r="H472" s="284"/>
      <c r="I472" s="295"/>
      <c r="J472" s="296" t="str">
        <f t="shared" si="6"/>
        <v/>
      </c>
      <c r="K472" s="297"/>
      <c r="L472" s="246"/>
    </row>
    <row r="473" spans="2:12" s="233" customFormat="1">
      <c r="B473" s="232"/>
      <c r="C473" s="232"/>
      <c r="D473" s="232"/>
      <c r="E473" s="232"/>
      <c r="F473" s="294"/>
      <c r="G473" s="295"/>
      <c r="H473" s="284"/>
      <c r="I473" s="295"/>
      <c r="J473" s="296" t="str">
        <f t="shared" ref="J473:J500" si="7">IF(I473="","",(VALUE(TEXT(H473,"m/dd/yy ")&amp;TEXT(I473,"hh:mm:ss"))-(VALUE(TEXT(F473,"m/dd/yy ")&amp;TEXT(G473,"hh:mm:ss"))))*24)</f>
        <v/>
      </c>
      <c r="K473" s="297"/>
      <c r="L473" s="246"/>
    </row>
    <row r="474" spans="2:12" s="233" customFormat="1">
      <c r="B474" s="232"/>
      <c r="C474" s="232"/>
      <c r="D474" s="232"/>
      <c r="E474" s="232"/>
      <c r="F474" s="294"/>
      <c r="G474" s="295"/>
      <c r="H474" s="284"/>
      <c r="I474" s="295"/>
      <c r="J474" s="296" t="str">
        <f t="shared" si="7"/>
        <v/>
      </c>
      <c r="K474" s="297"/>
      <c r="L474" s="246"/>
    </row>
    <row r="475" spans="2:12" s="233" customFormat="1">
      <c r="B475" s="232"/>
      <c r="C475" s="232"/>
      <c r="D475" s="232"/>
      <c r="E475" s="232"/>
      <c r="F475" s="294"/>
      <c r="G475" s="295"/>
      <c r="H475" s="284"/>
      <c r="I475" s="295"/>
      <c r="J475" s="296" t="str">
        <f t="shared" si="7"/>
        <v/>
      </c>
      <c r="K475" s="297"/>
      <c r="L475" s="246"/>
    </row>
    <row r="476" spans="2:12" s="233" customFormat="1">
      <c r="B476" s="232"/>
      <c r="C476" s="232"/>
      <c r="D476" s="232"/>
      <c r="E476" s="232"/>
      <c r="F476" s="294"/>
      <c r="G476" s="295"/>
      <c r="H476" s="284"/>
      <c r="I476" s="295"/>
      <c r="J476" s="296" t="str">
        <f t="shared" si="7"/>
        <v/>
      </c>
      <c r="K476" s="297"/>
      <c r="L476" s="246"/>
    </row>
    <row r="477" spans="2:12" s="233" customFormat="1">
      <c r="B477" s="232"/>
      <c r="C477" s="232"/>
      <c r="D477" s="232"/>
      <c r="E477" s="232"/>
      <c r="F477" s="294"/>
      <c r="G477" s="295"/>
      <c r="H477" s="284"/>
      <c r="I477" s="295"/>
      <c r="J477" s="296" t="str">
        <f t="shared" si="7"/>
        <v/>
      </c>
      <c r="K477" s="297"/>
      <c r="L477" s="246"/>
    </row>
    <row r="478" spans="2:12" s="233" customFormat="1">
      <c r="B478" s="232"/>
      <c r="C478" s="232"/>
      <c r="D478" s="232"/>
      <c r="E478" s="232"/>
      <c r="F478" s="294"/>
      <c r="G478" s="295"/>
      <c r="H478" s="284"/>
      <c r="I478" s="295"/>
      <c r="J478" s="296" t="str">
        <f t="shared" si="7"/>
        <v/>
      </c>
      <c r="K478" s="297"/>
      <c r="L478" s="246"/>
    </row>
    <row r="479" spans="2:12" s="233" customFormat="1">
      <c r="B479" s="232"/>
      <c r="C479" s="232"/>
      <c r="D479" s="232"/>
      <c r="E479" s="232"/>
      <c r="F479" s="294"/>
      <c r="G479" s="295"/>
      <c r="H479" s="284"/>
      <c r="I479" s="295"/>
      <c r="J479" s="296" t="str">
        <f t="shared" si="7"/>
        <v/>
      </c>
      <c r="K479" s="297"/>
      <c r="L479" s="246"/>
    </row>
    <row r="480" spans="2:12" s="233" customFormat="1">
      <c r="B480" s="232"/>
      <c r="C480" s="232"/>
      <c r="D480" s="232"/>
      <c r="E480" s="232"/>
      <c r="F480" s="294"/>
      <c r="G480" s="295"/>
      <c r="H480" s="284"/>
      <c r="I480" s="295"/>
      <c r="J480" s="296" t="str">
        <f t="shared" si="7"/>
        <v/>
      </c>
      <c r="K480" s="297"/>
      <c r="L480" s="246"/>
    </row>
    <row r="481" spans="2:12" s="233" customFormat="1">
      <c r="B481" s="232"/>
      <c r="C481" s="232"/>
      <c r="D481" s="232"/>
      <c r="E481" s="232"/>
      <c r="F481" s="294"/>
      <c r="G481" s="295"/>
      <c r="H481" s="284"/>
      <c r="I481" s="295"/>
      <c r="J481" s="296" t="str">
        <f t="shared" si="7"/>
        <v/>
      </c>
      <c r="K481" s="297"/>
      <c r="L481" s="246"/>
    </row>
    <row r="482" spans="2:12" s="233" customFormat="1">
      <c r="B482" s="232"/>
      <c r="C482" s="232"/>
      <c r="D482" s="232"/>
      <c r="E482" s="232"/>
      <c r="F482" s="294"/>
      <c r="G482" s="295"/>
      <c r="H482" s="284"/>
      <c r="I482" s="295"/>
      <c r="J482" s="296" t="str">
        <f t="shared" si="7"/>
        <v/>
      </c>
      <c r="K482" s="297"/>
      <c r="L482" s="246"/>
    </row>
    <row r="483" spans="2:12" s="233" customFormat="1">
      <c r="B483" s="232"/>
      <c r="C483" s="232"/>
      <c r="D483" s="232"/>
      <c r="E483" s="232"/>
      <c r="F483" s="294"/>
      <c r="G483" s="295"/>
      <c r="H483" s="284"/>
      <c r="I483" s="295"/>
      <c r="J483" s="296" t="str">
        <f t="shared" si="7"/>
        <v/>
      </c>
      <c r="K483" s="297"/>
      <c r="L483" s="246"/>
    </row>
    <row r="484" spans="2:12" s="233" customFormat="1">
      <c r="B484" s="232"/>
      <c r="C484" s="232"/>
      <c r="D484" s="232"/>
      <c r="E484" s="232"/>
      <c r="F484" s="294"/>
      <c r="G484" s="295"/>
      <c r="H484" s="284"/>
      <c r="I484" s="295"/>
      <c r="J484" s="296" t="str">
        <f t="shared" si="7"/>
        <v/>
      </c>
      <c r="K484" s="297"/>
      <c r="L484" s="246"/>
    </row>
    <row r="485" spans="2:12" s="233" customFormat="1">
      <c r="B485" s="232"/>
      <c r="C485" s="232"/>
      <c r="D485" s="232"/>
      <c r="E485" s="232"/>
      <c r="F485" s="294"/>
      <c r="G485" s="295"/>
      <c r="H485" s="284"/>
      <c r="I485" s="295"/>
      <c r="J485" s="296" t="str">
        <f t="shared" si="7"/>
        <v/>
      </c>
      <c r="K485" s="297"/>
      <c r="L485" s="246"/>
    </row>
    <row r="486" spans="2:12" s="233" customFormat="1">
      <c r="B486" s="232"/>
      <c r="C486" s="232"/>
      <c r="D486" s="232"/>
      <c r="E486" s="232"/>
      <c r="F486" s="294"/>
      <c r="G486" s="295"/>
      <c r="H486" s="284"/>
      <c r="I486" s="295"/>
      <c r="J486" s="296" t="str">
        <f t="shared" si="7"/>
        <v/>
      </c>
      <c r="K486" s="297"/>
      <c r="L486" s="246"/>
    </row>
    <row r="487" spans="2:12" s="233" customFormat="1">
      <c r="B487" s="232"/>
      <c r="C487" s="232"/>
      <c r="D487" s="232"/>
      <c r="E487" s="232"/>
      <c r="F487" s="294"/>
      <c r="G487" s="295"/>
      <c r="H487" s="284"/>
      <c r="I487" s="295"/>
      <c r="J487" s="296" t="str">
        <f t="shared" si="7"/>
        <v/>
      </c>
      <c r="K487" s="297"/>
      <c r="L487" s="246"/>
    </row>
    <row r="488" spans="2:12" s="233" customFormat="1">
      <c r="B488" s="232"/>
      <c r="C488" s="232"/>
      <c r="D488" s="232"/>
      <c r="E488" s="232"/>
      <c r="F488" s="294"/>
      <c r="G488" s="295"/>
      <c r="H488" s="284"/>
      <c r="I488" s="295"/>
      <c r="J488" s="296" t="str">
        <f t="shared" si="7"/>
        <v/>
      </c>
      <c r="K488" s="297"/>
      <c r="L488" s="246"/>
    </row>
    <row r="489" spans="2:12" s="233" customFormat="1">
      <c r="B489" s="232"/>
      <c r="C489" s="232"/>
      <c r="D489" s="232"/>
      <c r="E489" s="232"/>
      <c r="F489" s="294"/>
      <c r="G489" s="295"/>
      <c r="H489" s="284"/>
      <c r="I489" s="295"/>
      <c r="J489" s="296" t="str">
        <f t="shared" si="7"/>
        <v/>
      </c>
      <c r="K489" s="297"/>
      <c r="L489" s="246"/>
    </row>
    <row r="490" spans="2:12" s="233" customFormat="1">
      <c r="B490" s="232"/>
      <c r="C490" s="232"/>
      <c r="D490" s="232"/>
      <c r="E490" s="232"/>
      <c r="F490" s="294"/>
      <c r="G490" s="295"/>
      <c r="H490" s="284"/>
      <c r="I490" s="295"/>
      <c r="J490" s="296" t="str">
        <f t="shared" si="7"/>
        <v/>
      </c>
      <c r="K490" s="297"/>
      <c r="L490" s="246"/>
    </row>
    <row r="491" spans="2:12" s="233" customFormat="1">
      <c r="B491" s="232"/>
      <c r="C491" s="232"/>
      <c r="D491" s="232"/>
      <c r="E491" s="232"/>
      <c r="F491" s="294"/>
      <c r="G491" s="295"/>
      <c r="H491" s="284"/>
      <c r="I491" s="295"/>
      <c r="J491" s="296" t="str">
        <f t="shared" si="7"/>
        <v/>
      </c>
      <c r="K491" s="297"/>
      <c r="L491" s="246"/>
    </row>
    <row r="492" spans="2:12" s="233" customFormat="1">
      <c r="B492" s="232"/>
      <c r="C492" s="232"/>
      <c r="D492" s="232"/>
      <c r="E492" s="232"/>
      <c r="F492" s="294"/>
      <c r="G492" s="295"/>
      <c r="H492" s="284"/>
      <c r="I492" s="295"/>
      <c r="J492" s="296" t="str">
        <f t="shared" si="7"/>
        <v/>
      </c>
      <c r="K492" s="297"/>
      <c r="L492" s="246"/>
    </row>
    <row r="493" spans="2:12" s="233" customFormat="1">
      <c r="B493" s="232"/>
      <c r="C493" s="232"/>
      <c r="D493" s="232"/>
      <c r="E493" s="232"/>
      <c r="F493" s="294"/>
      <c r="G493" s="295"/>
      <c r="H493" s="284"/>
      <c r="I493" s="295"/>
      <c r="J493" s="296" t="str">
        <f t="shared" si="7"/>
        <v/>
      </c>
      <c r="K493" s="297"/>
      <c r="L493" s="246"/>
    </row>
    <row r="494" spans="2:12" s="233" customFormat="1">
      <c r="B494" s="232"/>
      <c r="C494" s="232"/>
      <c r="D494" s="232"/>
      <c r="E494" s="232"/>
      <c r="F494" s="294"/>
      <c r="G494" s="295"/>
      <c r="H494" s="284"/>
      <c r="I494" s="295"/>
      <c r="J494" s="296" t="str">
        <f t="shared" si="7"/>
        <v/>
      </c>
      <c r="K494" s="297"/>
      <c r="L494" s="246"/>
    </row>
    <row r="495" spans="2:12" s="233" customFormat="1">
      <c r="B495" s="232"/>
      <c r="C495" s="232"/>
      <c r="D495" s="232"/>
      <c r="E495" s="232"/>
      <c r="F495" s="294"/>
      <c r="G495" s="295"/>
      <c r="H495" s="284"/>
      <c r="I495" s="295"/>
      <c r="J495" s="296" t="str">
        <f t="shared" si="7"/>
        <v/>
      </c>
      <c r="K495" s="297"/>
      <c r="L495" s="246"/>
    </row>
    <row r="496" spans="2:12" s="233" customFormat="1">
      <c r="B496" s="232"/>
      <c r="C496" s="232"/>
      <c r="D496" s="232"/>
      <c r="E496" s="232"/>
      <c r="F496" s="294"/>
      <c r="G496" s="295"/>
      <c r="H496" s="284"/>
      <c r="I496" s="295"/>
      <c r="J496" s="296" t="str">
        <f t="shared" si="7"/>
        <v/>
      </c>
      <c r="K496" s="297"/>
      <c r="L496" s="246"/>
    </row>
    <row r="497" spans="2:12" s="233" customFormat="1">
      <c r="B497" s="232"/>
      <c r="C497" s="232"/>
      <c r="D497" s="232"/>
      <c r="E497" s="232"/>
      <c r="F497" s="294"/>
      <c r="G497" s="295"/>
      <c r="H497" s="284"/>
      <c r="I497" s="295"/>
      <c r="J497" s="296" t="str">
        <f t="shared" si="7"/>
        <v/>
      </c>
      <c r="K497" s="297"/>
      <c r="L497" s="246"/>
    </row>
    <row r="498" spans="2:12" s="233" customFormat="1">
      <c r="B498" s="232"/>
      <c r="C498" s="232"/>
      <c r="D498" s="232"/>
      <c r="E498" s="232"/>
      <c r="F498" s="294"/>
      <c r="G498" s="295"/>
      <c r="H498" s="284"/>
      <c r="I498" s="295"/>
      <c r="J498" s="296" t="str">
        <f t="shared" si="7"/>
        <v/>
      </c>
      <c r="K498" s="297"/>
      <c r="L498" s="246"/>
    </row>
    <row r="499" spans="2:12" s="233" customFormat="1">
      <c r="B499" s="232"/>
      <c r="C499" s="232"/>
      <c r="D499" s="232"/>
      <c r="E499" s="232"/>
      <c r="F499" s="294"/>
      <c r="G499" s="295"/>
      <c r="H499" s="284"/>
      <c r="I499" s="295"/>
      <c r="J499" s="296" t="str">
        <f t="shared" si="7"/>
        <v/>
      </c>
      <c r="K499" s="297"/>
      <c r="L499" s="246"/>
    </row>
    <row r="500" spans="2:12" s="233" customFormat="1">
      <c r="B500" s="232"/>
      <c r="C500" s="232"/>
      <c r="D500" s="232"/>
      <c r="E500" s="232"/>
      <c r="F500" s="294"/>
      <c r="G500" s="295"/>
      <c r="H500" s="284"/>
      <c r="I500" s="295"/>
      <c r="J500" s="296" t="str">
        <f t="shared" si="7"/>
        <v/>
      </c>
      <c r="K500" s="297"/>
      <c r="L500" s="246"/>
    </row>
    <row r="501" spans="2:12" hidden="1">
      <c r="B501" s="9"/>
      <c r="C501" s="9"/>
    </row>
    <row r="502" spans="2:12" hidden="1">
      <c r="B502" s="9"/>
      <c r="C502" s="9"/>
    </row>
    <row r="503" spans="2:12" hidden="1">
      <c r="B503" s="9"/>
      <c r="C503" s="9"/>
    </row>
    <row r="504" spans="2:12" hidden="1">
      <c r="B504" s="9"/>
      <c r="C504" s="9"/>
    </row>
    <row r="505" spans="2:12" hidden="1">
      <c r="B505" s="9"/>
      <c r="C505" s="9"/>
    </row>
    <row r="506" spans="2:12" hidden="1">
      <c r="B506" s="9"/>
      <c r="C506" s="9"/>
    </row>
    <row r="507" spans="2:12" hidden="1">
      <c r="B507" s="9"/>
      <c r="C507" s="9"/>
    </row>
    <row r="508" spans="2:12" hidden="1">
      <c r="B508" s="9"/>
      <c r="C508" s="9"/>
    </row>
    <row r="509" spans="2:12" hidden="1">
      <c r="B509" s="9"/>
      <c r="C509" s="9"/>
    </row>
    <row r="510" spans="2:12" hidden="1">
      <c r="B510" s="9"/>
      <c r="C510" s="9"/>
    </row>
    <row r="511" spans="2:12" hidden="1">
      <c r="B511" s="9"/>
      <c r="C511" s="9"/>
    </row>
    <row r="512" spans="2:12" hidden="1">
      <c r="B512" s="9"/>
      <c r="C512" s="9"/>
    </row>
    <row r="513" spans="2:3" hidden="1">
      <c r="B513" s="9"/>
      <c r="C513" s="9"/>
    </row>
    <row r="514" spans="2:3" hidden="1">
      <c r="B514" s="9"/>
      <c r="C514" s="9"/>
    </row>
    <row r="515" spans="2:3" hidden="1">
      <c r="B515" s="9"/>
      <c r="C515" s="9"/>
    </row>
    <row r="516" spans="2:3" hidden="1">
      <c r="B516" s="9"/>
      <c r="C516" s="9"/>
    </row>
    <row r="517" spans="2:3" hidden="1">
      <c r="B517" s="9"/>
      <c r="C517" s="9"/>
    </row>
    <row r="518" spans="2:3" hidden="1">
      <c r="B518" s="9"/>
      <c r="C518" s="9"/>
    </row>
    <row r="519" spans="2:3" hidden="1">
      <c r="B519" s="9"/>
      <c r="C519" s="9"/>
    </row>
    <row r="520" spans="2:3" hidden="1">
      <c r="B520" s="9"/>
      <c r="C520" s="9"/>
    </row>
    <row r="521" spans="2:3" hidden="1">
      <c r="B521" s="9"/>
      <c r="C521" s="9"/>
    </row>
    <row r="522" spans="2:3" hidden="1">
      <c r="B522" s="9"/>
      <c r="C522" s="9"/>
    </row>
    <row r="523" spans="2:3" hidden="1">
      <c r="B523" s="9"/>
      <c r="C523" s="9"/>
    </row>
    <row r="524" spans="2:3" hidden="1">
      <c r="B524" s="9"/>
      <c r="C524" s="9"/>
    </row>
    <row r="525" spans="2:3" hidden="1">
      <c r="B525" s="9"/>
      <c r="C525" s="9"/>
    </row>
    <row r="526" spans="2:3" hidden="1">
      <c r="B526" s="9"/>
      <c r="C526" s="9"/>
    </row>
    <row r="527" spans="2:3" hidden="1">
      <c r="B527" s="9"/>
      <c r="C527" s="9"/>
    </row>
    <row r="528" spans="2:3" hidden="1">
      <c r="B528" s="9"/>
      <c r="C528" s="9"/>
    </row>
    <row r="529" spans="2:3" hidden="1">
      <c r="B529" s="9"/>
      <c r="C529" s="9"/>
    </row>
    <row r="530" spans="2:3" hidden="1">
      <c r="B530" s="9"/>
      <c r="C530" s="9"/>
    </row>
    <row r="531" spans="2:3" hidden="1">
      <c r="B531" s="9"/>
      <c r="C531" s="9"/>
    </row>
    <row r="532" spans="2:3" hidden="1">
      <c r="B532" s="9"/>
      <c r="C532" s="9"/>
    </row>
    <row r="533" spans="2:3" hidden="1">
      <c r="B533" s="9"/>
      <c r="C533" s="9"/>
    </row>
    <row r="534" spans="2:3" hidden="1">
      <c r="B534" s="9"/>
      <c r="C534" s="9"/>
    </row>
    <row r="535" spans="2:3" hidden="1">
      <c r="B535" s="9"/>
      <c r="C535" s="9"/>
    </row>
    <row r="536" spans="2:3" hidden="1">
      <c r="B536" s="9"/>
      <c r="C536" s="9"/>
    </row>
    <row r="537" spans="2:3" hidden="1">
      <c r="B537" s="9"/>
      <c r="C537" s="9"/>
    </row>
    <row r="538" spans="2:3" hidden="1">
      <c r="B538" s="9"/>
      <c r="C538" s="9"/>
    </row>
    <row r="539" spans="2:3" hidden="1">
      <c r="B539" s="9"/>
      <c r="C539" s="9"/>
    </row>
    <row r="540" spans="2:3" hidden="1">
      <c r="B540" s="9"/>
      <c r="C540" s="9"/>
    </row>
    <row r="541" spans="2:3" hidden="1">
      <c r="B541" s="9"/>
      <c r="C541" s="9"/>
    </row>
    <row r="542" spans="2:3" hidden="1">
      <c r="B542" s="9"/>
      <c r="C542" s="9"/>
    </row>
    <row r="543" spans="2:3" hidden="1">
      <c r="B543" s="9"/>
      <c r="C543" s="9"/>
    </row>
    <row r="544" spans="2:3" hidden="1">
      <c r="B544" s="9"/>
      <c r="C544" s="9"/>
    </row>
    <row r="545" spans="2:3" hidden="1">
      <c r="B545" s="9"/>
      <c r="C545" s="9"/>
    </row>
    <row r="546" spans="2:3" hidden="1">
      <c r="B546" s="9"/>
      <c r="C546" s="9"/>
    </row>
    <row r="547" spans="2:3" hidden="1">
      <c r="B547" s="9"/>
      <c r="C547" s="9"/>
    </row>
    <row r="548" spans="2:3" hidden="1">
      <c r="B548" s="9"/>
      <c r="C548" s="9"/>
    </row>
    <row r="549" spans="2:3" hidden="1">
      <c r="B549" s="9"/>
      <c r="C549" s="9"/>
    </row>
    <row r="550" spans="2:3" hidden="1">
      <c r="B550" s="9"/>
      <c r="C550" s="9"/>
    </row>
    <row r="551" spans="2:3" hidden="1">
      <c r="B551" s="9"/>
      <c r="C551" s="9"/>
    </row>
    <row r="552" spans="2:3" hidden="1">
      <c r="B552" s="9"/>
      <c r="C552" s="9"/>
    </row>
    <row r="553" spans="2:3" hidden="1">
      <c r="B553" s="9"/>
      <c r="C553" s="9"/>
    </row>
    <row r="554" spans="2:3" hidden="1">
      <c r="B554" s="9"/>
      <c r="C554" s="9"/>
    </row>
    <row r="555" spans="2:3" hidden="1">
      <c r="B555" s="9"/>
      <c r="C555" s="9"/>
    </row>
    <row r="556" spans="2:3" hidden="1">
      <c r="B556" s="9"/>
      <c r="C556" s="9"/>
    </row>
    <row r="557" spans="2:3" hidden="1">
      <c r="B557" s="9"/>
      <c r="C557" s="9"/>
    </row>
    <row r="558" spans="2:3" hidden="1">
      <c r="B558" s="9"/>
      <c r="C558" s="9"/>
    </row>
    <row r="559" spans="2:3" hidden="1">
      <c r="B559" s="9"/>
      <c r="C559" s="9"/>
    </row>
    <row r="560" spans="2:3" hidden="1">
      <c r="B560" s="9"/>
      <c r="C560" s="9"/>
    </row>
    <row r="561" spans="2:3" hidden="1">
      <c r="B561" s="9"/>
      <c r="C561" s="9"/>
    </row>
    <row r="562" spans="2:3" hidden="1">
      <c r="B562" s="9"/>
      <c r="C562" s="9"/>
    </row>
    <row r="563" spans="2:3" hidden="1">
      <c r="B563" s="9"/>
      <c r="C563" s="9"/>
    </row>
    <row r="564" spans="2:3" hidden="1">
      <c r="B564" s="9"/>
      <c r="C564" s="9"/>
    </row>
    <row r="565" spans="2:3" hidden="1">
      <c r="B565" s="9"/>
      <c r="C565" s="9"/>
    </row>
    <row r="566" spans="2:3" hidden="1">
      <c r="B566" s="9"/>
      <c r="C566" s="9"/>
    </row>
    <row r="567" spans="2:3" hidden="1">
      <c r="B567" s="9"/>
      <c r="C567" s="9"/>
    </row>
    <row r="568" spans="2:3" hidden="1">
      <c r="B568" s="9"/>
      <c r="C568" s="9"/>
    </row>
    <row r="569" spans="2:3" hidden="1">
      <c r="B569" s="9"/>
      <c r="C569" s="9"/>
    </row>
    <row r="570" spans="2:3" hidden="1">
      <c r="B570" s="9"/>
      <c r="C570" s="9"/>
    </row>
    <row r="571" spans="2:3" hidden="1">
      <c r="B571" s="9"/>
      <c r="C571" s="9"/>
    </row>
    <row r="572" spans="2:3" hidden="1">
      <c r="B572" s="9"/>
      <c r="C572" s="9"/>
    </row>
    <row r="573" spans="2:3" hidden="1">
      <c r="B573" s="9"/>
      <c r="C573" s="9"/>
    </row>
    <row r="574" spans="2:3" hidden="1">
      <c r="B574" s="9"/>
      <c r="C574" s="9"/>
    </row>
    <row r="575" spans="2:3" hidden="1">
      <c r="B575" s="9"/>
      <c r="C575" s="9"/>
    </row>
    <row r="576" spans="2:3" hidden="1">
      <c r="B576" s="9"/>
      <c r="C576" s="9"/>
    </row>
    <row r="577" spans="2:3" hidden="1">
      <c r="B577" s="9"/>
      <c r="C577" s="9"/>
    </row>
    <row r="578" spans="2:3" hidden="1">
      <c r="B578" s="9"/>
      <c r="C578" s="9"/>
    </row>
    <row r="579" spans="2:3" hidden="1">
      <c r="B579" s="9"/>
      <c r="C579" s="9"/>
    </row>
    <row r="580" spans="2:3" hidden="1">
      <c r="B580" s="9"/>
      <c r="C580" s="9"/>
    </row>
    <row r="581" spans="2:3" hidden="1">
      <c r="B581" s="9"/>
      <c r="C581" s="9"/>
    </row>
    <row r="582" spans="2:3" hidden="1">
      <c r="B582" s="9"/>
      <c r="C582" s="9"/>
    </row>
    <row r="583" spans="2:3" hidden="1">
      <c r="B583" s="9"/>
      <c r="C583" s="9"/>
    </row>
    <row r="584" spans="2:3" hidden="1">
      <c r="B584" s="9"/>
      <c r="C584" s="9"/>
    </row>
    <row r="585" spans="2:3" hidden="1">
      <c r="B585" s="9"/>
      <c r="C585" s="9"/>
    </row>
    <row r="586" spans="2:3" hidden="1">
      <c r="B586" s="9"/>
      <c r="C586" s="9"/>
    </row>
    <row r="587" spans="2:3" hidden="1">
      <c r="B587" s="9"/>
      <c r="C587" s="9"/>
    </row>
    <row r="588" spans="2:3" hidden="1">
      <c r="B588" s="9"/>
      <c r="C588" s="9"/>
    </row>
    <row r="589" spans="2:3" hidden="1">
      <c r="B589" s="9"/>
      <c r="C589" s="9"/>
    </row>
    <row r="590" spans="2:3" hidden="1">
      <c r="B590" s="9"/>
      <c r="C590" s="9"/>
    </row>
    <row r="591" spans="2:3" hidden="1">
      <c r="B591" s="9"/>
      <c r="C591" s="9"/>
    </row>
    <row r="592" spans="2:3" hidden="1">
      <c r="B592" s="9"/>
      <c r="C592" s="9"/>
    </row>
    <row r="593" spans="2:3" hidden="1">
      <c r="B593" s="9"/>
      <c r="C593" s="9"/>
    </row>
    <row r="594" spans="2:3" hidden="1">
      <c r="B594" s="9"/>
      <c r="C594" s="9"/>
    </row>
    <row r="595" spans="2:3" hidden="1">
      <c r="B595" s="9"/>
      <c r="C595" s="9"/>
    </row>
    <row r="596" spans="2:3" hidden="1">
      <c r="B596" s="9"/>
      <c r="C596" s="9"/>
    </row>
    <row r="597" spans="2:3" hidden="1">
      <c r="B597" s="9"/>
      <c r="C597" s="9"/>
    </row>
    <row r="598" spans="2:3" hidden="1">
      <c r="B598" s="9"/>
      <c r="C598" s="9"/>
    </row>
    <row r="599" spans="2:3" hidden="1">
      <c r="B599" s="9"/>
      <c r="C599" s="9"/>
    </row>
    <row r="600" spans="2:3" hidden="1">
      <c r="B600" s="9"/>
      <c r="C600" s="9"/>
    </row>
    <row r="601" spans="2:3" hidden="1">
      <c r="B601" s="9"/>
      <c r="C601" s="9"/>
    </row>
    <row r="602" spans="2:3" hidden="1">
      <c r="B602" s="9"/>
      <c r="C602" s="9"/>
    </row>
    <row r="603" spans="2:3" hidden="1">
      <c r="B603" s="9"/>
      <c r="C603" s="9"/>
    </row>
    <row r="604" spans="2:3" hidden="1">
      <c r="B604" s="9"/>
      <c r="C604" s="9"/>
    </row>
    <row r="605" spans="2:3" hidden="1">
      <c r="B605" s="9"/>
      <c r="C605" s="9"/>
    </row>
    <row r="606" spans="2:3" hidden="1">
      <c r="B606" s="9"/>
      <c r="C606" s="9"/>
    </row>
    <row r="607" spans="2:3" hidden="1">
      <c r="B607" s="9"/>
      <c r="C607" s="9"/>
    </row>
    <row r="608" spans="2:3" hidden="1">
      <c r="B608" s="9"/>
      <c r="C608" s="9"/>
    </row>
    <row r="609" spans="2:3" hidden="1">
      <c r="B609" s="9"/>
      <c r="C609" s="9"/>
    </row>
    <row r="610" spans="2:3" hidden="1">
      <c r="B610" s="9"/>
      <c r="C610" s="9"/>
    </row>
    <row r="611" spans="2:3" hidden="1">
      <c r="B611" s="9"/>
      <c r="C611" s="9"/>
    </row>
    <row r="612" spans="2:3" hidden="1">
      <c r="B612" s="9"/>
      <c r="C612" s="9"/>
    </row>
    <row r="613" spans="2:3" hidden="1">
      <c r="B613" s="9"/>
      <c r="C613" s="9"/>
    </row>
    <row r="614" spans="2:3" hidden="1">
      <c r="B614" s="9"/>
      <c r="C614" s="9"/>
    </row>
    <row r="615" spans="2:3" hidden="1">
      <c r="B615" s="9"/>
      <c r="C615" s="9"/>
    </row>
    <row r="616" spans="2:3" hidden="1">
      <c r="B616" s="9"/>
      <c r="C616" s="9"/>
    </row>
    <row r="617" spans="2:3" hidden="1">
      <c r="B617" s="9"/>
      <c r="C617" s="9"/>
    </row>
    <row r="618" spans="2:3" hidden="1">
      <c r="B618" s="9"/>
      <c r="C618" s="9"/>
    </row>
    <row r="619" spans="2:3" hidden="1">
      <c r="B619" s="9"/>
      <c r="C619" s="9"/>
    </row>
    <row r="620" spans="2:3" hidden="1">
      <c r="B620" s="9"/>
      <c r="C620" s="9"/>
    </row>
    <row r="621" spans="2:3" hidden="1">
      <c r="B621" s="9"/>
      <c r="C621" s="9"/>
    </row>
    <row r="622" spans="2:3" hidden="1">
      <c r="B622" s="9"/>
      <c r="C622" s="9"/>
    </row>
    <row r="623" spans="2:3" hidden="1">
      <c r="B623" s="9"/>
      <c r="C623" s="9"/>
    </row>
    <row r="624" spans="2:3" hidden="1">
      <c r="B624" s="9"/>
      <c r="C624" s="9"/>
    </row>
    <row r="625" spans="2:3" hidden="1">
      <c r="B625" s="9"/>
      <c r="C625" s="9"/>
    </row>
    <row r="626" spans="2:3" hidden="1">
      <c r="B626" s="9"/>
      <c r="C626" s="9"/>
    </row>
    <row r="627" spans="2:3" hidden="1">
      <c r="B627" s="9"/>
      <c r="C627" s="9"/>
    </row>
    <row r="628" spans="2:3" hidden="1">
      <c r="B628" s="9"/>
      <c r="C628" s="9"/>
    </row>
    <row r="629" spans="2:3" hidden="1">
      <c r="B629" s="9"/>
      <c r="C629" s="9"/>
    </row>
    <row r="630" spans="2:3" hidden="1">
      <c r="B630" s="9"/>
      <c r="C630" s="9"/>
    </row>
    <row r="631" spans="2:3" hidden="1">
      <c r="B631" s="9"/>
      <c r="C631" s="9"/>
    </row>
    <row r="632" spans="2:3" hidden="1">
      <c r="B632" s="9"/>
      <c r="C632" s="9"/>
    </row>
    <row r="633" spans="2:3" hidden="1">
      <c r="B633" s="9"/>
      <c r="C633" s="9"/>
    </row>
    <row r="634" spans="2:3" hidden="1">
      <c r="B634" s="9"/>
      <c r="C634" s="9"/>
    </row>
    <row r="635" spans="2:3" hidden="1">
      <c r="B635" s="9"/>
      <c r="C635" s="9"/>
    </row>
    <row r="636" spans="2:3" hidden="1">
      <c r="B636" s="9"/>
      <c r="C636" s="9"/>
    </row>
    <row r="637" spans="2:3" hidden="1">
      <c r="B637" s="9"/>
      <c r="C637" s="9"/>
    </row>
    <row r="638" spans="2:3" hidden="1">
      <c r="B638" s="9"/>
      <c r="C638" s="9"/>
    </row>
    <row r="639" spans="2:3" hidden="1">
      <c r="B639" s="9"/>
      <c r="C639" s="9"/>
    </row>
    <row r="640" spans="2:3" hidden="1">
      <c r="B640" s="9"/>
      <c r="C640" s="9"/>
    </row>
    <row r="641" spans="2:3" hidden="1">
      <c r="B641" s="9"/>
      <c r="C641" s="9"/>
    </row>
    <row r="642" spans="2:3" hidden="1">
      <c r="B642" s="9"/>
      <c r="C642" s="9"/>
    </row>
    <row r="643" spans="2:3" hidden="1">
      <c r="B643" s="9"/>
      <c r="C643" s="9"/>
    </row>
    <row r="644" spans="2:3" hidden="1">
      <c r="B644" s="9"/>
      <c r="C644" s="9"/>
    </row>
    <row r="645" spans="2:3" hidden="1">
      <c r="B645" s="9"/>
      <c r="C645" s="9"/>
    </row>
    <row r="646" spans="2:3" hidden="1">
      <c r="B646" s="9"/>
      <c r="C646" s="9"/>
    </row>
    <row r="647" spans="2:3" hidden="1">
      <c r="B647" s="9"/>
      <c r="C647" s="9"/>
    </row>
    <row r="648" spans="2:3" hidden="1">
      <c r="B648" s="9"/>
      <c r="C648" s="9"/>
    </row>
    <row r="649" spans="2:3" hidden="1">
      <c r="B649" s="9"/>
      <c r="C649" s="9"/>
    </row>
    <row r="650" spans="2:3" hidden="1">
      <c r="B650" s="9"/>
      <c r="C650" s="9"/>
    </row>
    <row r="651" spans="2:3" hidden="1">
      <c r="B651" s="9"/>
      <c r="C651" s="9"/>
    </row>
    <row r="652" spans="2:3" hidden="1">
      <c r="B652" s="9"/>
      <c r="C652" s="9"/>
    </row>
    <row r="653" spans="2:3" hidden="1">
      <c r="B653" s="9"/>
      <c r="C653" s="9"/>
    </row>
    <row r="654" spans="2:3" hidden="1">
      <c r="B654" s="9"/>
      <c r="C654" s="9"/>
    </row>
    <row r="655" spans="2:3" hidden="1">
      <c r="B655" s="9"/>
      <c r="C655" s="9"/>
    </row>
    <row r="656" spans="2:3" hidden="1">
      <c r="B656" s="9"/>
      <c r="C656" s="9"/>
    </row>
    <row r="657" spans="2:3" hidden="1">
      <c r="B657" s="9"/>
      <c r="C657" s="9"/>
    </row>
    <row r="658" spans="2:3" hidden="1">
      <c r="B658" s="9"/>
      <c r="C658" s="9"/>
    </row>
    <row r="659" spans="2:3" hidden="1">
      <c r="B659" s="9"/>
      <c r="C659" s="9"/>
    </row>
    <row r="660" spans="2:3" hidden="1">
      <c r="B660" s="9"/>
      <c r="C660" s="9"/>
    </row>
    <row r="661" spans="2:3" hidden="1">
      <c r="B661" s="9"/>
      <c r="C661" s="9"/>
    </row>
    <row r="662" spans="2:3" hidden="1">
      <c r="B662" s="9"/>
      <c r="C662" s="9"/>
    </row>
    <row r="663" spans="2:3" hidden="1">
      <c r="B663" s="9"/>
      <c r="C663" s="9"/>
    </row>
    <row r="664" spans="2:3" hidden="1">
      <c r="B664" s="9"/>
      <c r="C664" s="9"/>
    </row>
    <row r="665" spans="2:3" hidden="1">
      <c r="B665" s="9"/>
      <c r="C665" s="9"/>
    </row>
    <row r="666" spans="2:3" hidden="1">
      <c r="B666" s="9"/>
      <c r="C666" s="9"/>
    </row>
    <row r="667" spans="2:3" hidden="1">
      <c r="B667" s="9"/>
      <c r="C667" s="9"/>
    </row>
    <row r="668" spans="2:3" hidden="1">
      <c r="B668" s="9"/>
      <c r="C668" s="9"/>
    </row>
    <row r="669" spans="2:3" hidden="1">
      <c r="B669" s="9"/>
      <c r="C669" s="9"/>
    </row>
    <row r="670" spans="2:3" hidden="1">
      <c r="B670" s="9"/>
      <c r="C670" s="9"/>
    </row>
    <row r="671" spans="2:3" hidden="1">
      <c r="B671" s="9"/>
      <c r="C671" s="9"/>
    </row>
    <row r="672" spans="2:3" hidden="1">
      <c r="B672" s="9"/>
      <c r="C672" s="9"/>
    </row>
    <row r="673" spans="2:3" hidden="1">
      <c r="B673" s="9"/>
      <c r="C673" s="9"/>
    </row>
    <row r="674" spans="2:3" hidden="1">
      <c r="B674" s="9"/>
      <c r="C674" s="9"/>
    </row>
    <row r="675" spans="2:3" hidden="1">
      <c r="B675" s="9"/>
      <c r="C675" s="9"/>
    </row>
    <row r="676" spans="2:3" hidden="1">
      <c r="B676" s="9"/>
      <c r="C676" s="9"/>
    </row>
    <row r="677" spans="2:3" hidden="1">
      <c r="B677" s="9"/>
      <c r="C677" s="9"/>
    </row>
    <row r="678" spans="2:3" hidden="1">
      <c r="B678" s="9"/>
      <c r="C678" s="9"/>
    </row>
    <row r="679" spans="2:3" hidden="1">
      <c r="B679" s="9"/>
      <c r="C679" s="9"/>
    </row>
    <row r="680" spans="2:3" hidden="1">
      <c r="B680" s="9"/>
      <c r="C680" s="9"/>
    </row>
    <row r="681" spans="2:3" hidden="1">
      <c r="B681" s="9"/>
      <c r="C681" s="9"/>
    </row>
    <row r="682" spans="2:3" hidden="1">
      <c r="B682" s="9"/>
      <c r="C682" s="9"/>
    </row>
    <row r="683" spans="2:3" hidden="1">
      <c r="B683" s="9"/>
      <c r="C683" s="9"/>
    </row>
    <row r="684" spans="2:3" hidden="1">
      <c r="B684" s="9"/>
      <c r="C684" s="9"/>
    </row>
    <row r="685" spans="2:3" hidden="1">
      <c r="B685" s="9"/>
      <c r="C685" s="9"/>
    </row>
    <row r="686" spans="2:3" hidden="1">
      <c r="B686" s="9"/>
      <c r="C686" s="9"/>
    </row>
    <row r="687" spans="2:3" hidden="1">
      <c r="B687" s="9"/>
      <c r="C687" s="9"/>
    </row>
    <row r="688" spans="2:3" hidden="1">
      <c r="B688" s="9"/>
      <c r="C688" s="9"/>
    </row>
    <row r="689" spans="2:3" hidden="1">
      <c r="B689" s="9"/>
      <c r="C689" s="9"/>
    </row>
    <row r="690" spans="2:3" hidden="1">
      <c r="B690" s="9"/>
      <c r="C690" s="9"/>
    </row>
    <row r="691" spans="2:3" hidden="1">
      <c r="B691" s="9"/>
      <c r="C691" s="9"/>
    </row>
    <row r="692" spans="2:3" hidden="1">
      <c r="B692" s="9"/>
      <c r="C692" s="9"/>
    </row>
    <row r="693" spans="2:3" hidden="1">
      <c r="B693" s="9"/>
      <c r="C693" s="9"/>
    </row>
    <row r="694" spans="2:3" hidden="1">
      <c r="B694" s="9"/>
      <c r="C694" s="9"/>
    </row>
    <row r="695" spans="2:3" hidden="1">
      <c r="B695" s="9"/>
      <c r="C695" s="9"/>
    </row>
    <row r="696" spans="2:3" hidden="1">
      <c r="B696" s="9"/>
      <c r="C696" s="9"/>
    </row>
    <row r="697" spans="2:3" hidden="1">
      <c r="B697" s="9"/>
      <c r="C697" s="9"/>
    </row>
    <row r="698" spans="2:3" hidden="1">
      <c r="B698" s="9"/>
      <c r="C698" s="9"/>
    </row>
    <row r="699" spans="2:3" hidden="1">
      <c r="B699" s="9"/>
      <c r="C699" s="9"/>
    </row>
    <row r="700" spans="2:3" hidden="1">
      <c r="B700" s="9"/>
      <c r="C700" s="9"/>
    </row>
    <row r="701" spans="2:3" hidden="1">
      <c r="B701" s="9"/>
      <c r="C701" s="9"/>
    </row>
    <row r="702" spans="2:3" hidden="1">
      <c r="B702" s="9"/>
      <c r="C702" s="9"/>
    </row>
    <row r="703" spans="2:3" hidden="1">
      <c r="B703" s="9"/>
      <c r="C703" s="9"/>
    </row>
    <row r="704" spans="2:3" hidden="1">
      <c r="B704" s="9"/>
      <c r="C704" s="9"/>
    </row>
    <row r="705" spans="2:3" hidden="1">
      <c r="B705" s="9"/>
      <c r="C705" s="9"/>
    </row>
    <row r="706" spans="2:3" hidden="1">
      <c r="B706" s="9"/>
      <c r="C706" s="9"/>
    </row>
    <row r="707" spans="2:3" hidden="1">
      <c r="B707" s="9"/>
      <c r="C707" s="9"/>
    </row>
    <row r="708" spans="2:3" hidden="1">
      <c r="B708" s="9"/>
      <c r="C708" s="9"/>
    </row>
    <row r="709" spans="2:3" hidden="1">
      <c r="B709" s="9"/>
      <c r="C709" s="9"/>
    </row>
    <row r="710" spans="2:3" hidden="1">
      <c r="B710" s="9"/>
      <c r="C710" s="9"/>
    </row>
    <row r="711" spans="2:3" hidden="1">
      <c r="B711" s="9"/>
      <c r="C711" s="9"/>
    </row>
    <row r="712" spans="2:3" hidden="1">
      <c r="B712" s="9"/>
      <c r="C712" s="9"/>
    </row>
    <row r="713" spans="2:3" hidden="1">
      <c r="B713" s="9"/>
      <c r="C713" s="9"/>
    </row>
    <row r="714" spans="2:3" hidden="1">
      <c r="B714" s="9"/>
      <c r="C714" s="9"/>
    </row>
    <row r="715" spans="2:3" hidden="1">
      <c r="B715" s="9"/>
      <c r="C715" s="9"/>
    </row>
    <row r="716" spans="2:3" hidden="1">
      <c r="B716" s="9"/>
      <c r="C716" s="9"/>
    </row>
    <row r="717" spans="2:3" hidden="1">
      <c r="B717" s="9"/>
      <c r="C717" s="9"/>
    </row>
    <row r="718" spans="2:3" hidden="1">
      <c r="B718" s="9"/>
      <c r="C718" s="9"/>
    </row>
    <row r="719" spans="2:3" hidden="1">
      <c r="B719" s="9"/>
      <c r="C719" s="9"/>
    </row>
    <row r="720" spans="2:3" hidden="1">
      <c r="B720" s="9"/>
      <c r="C720" s="9"/>
    </row>
    <row r="721" spans="2:3" hidden="1">
      <c r="B721" s="9"/>
      <c r="C721" s="9"/>
    </row>
    <row r="722" spans="2:3" hidden="1">
      <c r="B722" s="9"/>
      <c r="C722" s="9"/>
    </row>
    <row r="723" spans="2:3" hidden="1">
      <c r="B723" s="9"/>
      <c r="C723" s="9"/>
    </row>
    <row r="724" spans="2:3" hidden="1">
      <c r="B724" s="9"/>
      <c r="C724" s="9"/>
    </row>
    <row r="725" spans="2:3" hidden="1">
      <c r="B725" s="9"/>
      <c r="C725" s="9"/>
    </row>
    <row r="726" spans="2:3" hidden="1">
      <c r="B726" s="9"/>
      <c r="C726" s="9"/>
    </row>
    <row r="727" spans="2:3" hidden="1">
      <c r="B727" s="9"/>
      <c r="C727" s="9"/>
    </row>
    <row r="728" spans="2:3" hidden="1">
      <c r="B728" s="9"/>
      <c r="C728" s="9"/>
    </row>
    <row r="729" spans="2:3" hidden="1">
      <c r="B729" s="9"/>
      <c r="C729" s="9"/>
    </row>
    <row r="730" spans="2:3" hidden="1">
      <c r="B730" s="9"/>
      <c r="C730" s="9"/>
    </row>
    <row r="731" spans="2:3" hidden="1">
      <c r="B731" s="9"/>
      <c r="C731" s="9"/>
    </row>
    <row r="732" spans="2:3" hidden="1">
      <c r="B732" s="9"/>
      <c r="C732" s="9"/>
    </row>
    <row r="733" spans="2:3" hidden="1">
      <c r="B733" s="9"/>
      <c r="C733" s="9"/>
    </row>
    <row r="734" spans="2:3" hidden="1">
      <c r="B734" s="9"/>
      <c r="C734" s="9"/>
    </row>
    <row r="735" spans="2:3" hidden="1">
      <c r="B735" s="9"/>
      <c r="C735" s="9"/>
    </row>
    <row r="736" spans="2:3" hidden="1">
      <c r="B736" s="9"/>
      <c r="C736" s="9"/>
    </row>
    <row r="737" spans="2:3" hidden="1">
      <c r="B737" s="9"/>
      <c r="C737" s="9"/>
    </row>
    <row r="738" spans="2:3" hidden="1">
      <c r="B738" s="9"/>
      <c r="C738" s="9"/>
    </row>
    <row r="739" spans="2:3" hidden="1">
      <c r="B739" s="9"/>
      <c r="C739" s="9"/>
    </row>
    <row r="740" spans="2:3" hidden="1">
      <c r="B740" s="9"/>
      <c r="C740" s="9"/>
    </row>
    <row r="741" spans="2:3" hidden="1">
      <c r="B741" s="9"/>
      <c r="C741" s="9"/>
    </row>
    <row r="742" spans="2:3" hidden="1">
      <c r="B742" s="9"/>
      <c r="C742" s="9"/>
    </row>
    <row r="743" spans="2:3" hidden="1">
      <c r="B743" s="9"/>
      <c r="C743" s="9"/>
    </row>
    <row r="744" spans="2:3" hidden="1">
      <c r="B744" s="9"/>
      <c r="C744" s="9"/>
    </row>
    <row r="745" spans="2:3" hidden="1">
      <c r="B745" s="9"/>
      <c r="C745" s="9"/>
    </row>
    <row r="746" spans="2:3" hidden="1">
      <c r="B746" s="9"/>
      <c r="C746" s="9"/>
    </row>
    <row r="747" spans="2:3" hidden="1">
      <c r="B747" s="9"/>
      <c r="C747" s="9"/>
    </row>
    <row r="748" spans="2:3" hidden="1">
      <c r="B748" s="9"/>
      <c r="C748" s="9"/>
    </row>
    <row r="749" spans="2:3" hidden="1">
      <c r="B749" s="9"/>
      <c r="C749" s="9"/>
    </row>
    <row r="750" spans="2:3" hidden="1">
      <c r="B750" s="9"/>
      <c r="C750" s="9"/>
    </row>
    <row r="751" spans="2:3" hidden="1">
      <c r="B751" s="9"/>
      <c r="C751" s="9"/>
    </row>
    <row r="752" spans="2:3" hidden="1">
      <c r="B752" s="9"/>
      <c r="C752" s="9"/>
    </row>
    <row r="753" spans="2:3" hidden="1">
      <c r="B753" s="9"/>
      <c r="C753" s="9"/>
    </row>
    <row r="754" spans="2:3" hidden="1">
      <c r="B754" s="9"/>
      <c r="C754" s="9"/>
    </row>
    <row r="755" spans="2:3" hidden="1">
      <c r="B755" s="9"/>
      <c r="C755" s="9"/>
    </row>
    <row r="756" spans="2:3" hidden="1">
      <c r="B756" s="9"/>
      <c r="C756" s="9"/>
    </row>
    <row r="757" spans="2:3" hidden="1">
      <c r="B757" s="9"/>
      <c r="C757" s="9"/>
    </row>
    <row r="758" spans="2:3" hidden="1">
      <c r="B758" s="9"/>
      <c r="C758" s="9"/>
    </row>
    <row r="759" spans="2:3" hidden="1">
      <c r="B759" s="9"/>
      <c r="C759" s="9"/>
    </row>
    <row r="760" spans="2:3" hidden="1">
      <c r="B760" s="9"/>
      <c r="C760" s="9"/>
    </row>
    <row r="761" spans="2:3" hidden="1">
      <c r="B761" s="9"/>
      <c r="C761" s="9"/>
    </row>
    <row r="762" spans="2:3" hidden="1">
      <c r="B762" s="9"/>
      <c r="C762" s="9"/>
    </row>
    <row r="763" spans="2:3" hidden="1">
      <c r="B763" s="9"/>
      <c r="C763" s="9"/>
    </row>
    <row r="764" spans="2:3" hidden="1">
      <c r="B764" s="9"/>
      <c r="C764" s="9"/>
    </row>
    <row r="765" spans="2:3" hidden="1">
      <c r="B765" s="9"/>
      <c r="C765" s="9"/>
    </row>
    <row r="766" spans="2:3" hidden="1">
      <c r="B766" s="9"/>
      <c r="C766" s="9"/>
    </row>
    <row r="767" spans="2:3" hidden="1">
      <c r="B767" s="9"/>
      <c r="C767" s="9"/>
    </row>
    <row r="768" spans="2:3" hidden="1">
      <c r="B768" s="9"/>
      <c r="C768" s="9"/>
    </row>
    <row r="769" spans="2:3" hidden="1">
      <c r="B769" s="9"/>
      <c r="C769" s="9"/>
    </row>
    <row r="770" spans="2:3" hidden="1">
      <c r="B770" s="9"/>
      <c r="C770" s="9"/>
    </row>
    <row r="771" spans="2:3" hidden="1">
      <c r="B771" s="9"/>
      <c r="C771" s="9"/>
    </row>
    <row r="772" spans="2:3" hidden="1">
      <c r="B772" s="9"/>
      <c r="C772" s="9"/>
    </row>
    <row r="773" spans="2:3" hidden="1">
      <c r="B773" s="9"/>
      <c r="C773" s="9"/>
    </row>
    <row r="774" spans="2:3" hidden="1">
      <c r="B774" s="9"/>
      <c r="C774" s="9"/>
    </row>
    <row r="775" spans="2:3" hidden="1">
      <c r="B775" s="9"/>
      <c r="C775" s="9"/>
    </row>
    <row r="776" spans="2:3" hidden="1">
      <c r="B776" s="9"/>
      <c r="C776" s="9"/>
    </row>
    <row r="777" spans="2:3" hidden="1">
      <c r="B777" s="9"/>
      <c r="C777" s="9"/>
    </row>
    <row r="778" spans="2:3" hidden="1">
      <c r="B778" s="9"/>
      <c r="C778" s="9"/>
    </row>
    <row r="779" spans="2:3" hidden="1">
      <c r="B779" s="9"/>
      <c r="C779" s="9"/>
    </row>
    <row r="780" spans="2:3" hidden="1">
      <c r="B780" s="9"/>
      <c r="C780" s="9"/>
    </row>
    <row r="781" spans="2:3" hidden="1">
      <c r="B781" s="9"/>
      <c r="C781" s="9"/>
    </row>
    <row r="782" spans="2:3" hidden="1">
      <c r="B782" s="9"/>
      <c r="C782" s="9"/>
    </row>
    <row r="783" spans="2:3" hidden="1">
      <c r="B783" s="9"/>
      <c r="C783" s="9"/>
    </row>
    <row r="784" spans="2:3" hidden="1">
      <c r="B784" s="9"/>
      <c r="C784" s="9"/>
    </row>
    <row r="785" spans="2:3" hidden="1">
      <c r="B785" s="9"/>
      <c r="C785" s="9"/>
    </row>
    <row r="786" spans="2:3" hidden="1">
      <c r="B786" s="9"/>
      <c r="C786" s="9"/>
    </row>
    <row r="787" spans="2:3" hidden="1">
      <c r="B787" s="9"/>
      <c r="C787" s="9"/>
    </row>
    <row r="788" spans="2:3" hidden="1">
      <c r="B788" s="9"/>
      <c r="C788" s="9"/>
    </row>
    <row r="789" spans="2:3" hidden="1">
      <c r="B789" s="9"/>
      <c r="C789" s="9"/>
    </row>
    <row r="790" spans="2:3" hidden="1">
      <c r="B790" s="9"/>
      <c r="C790" s="9"/>
    </row>
    <row r="791" spans="2:3" hidden="1">
      <c r="B791" s="9"/>
      <c r="C791" s="9"/>
    </row>
    <row r="792" spans="2:3" hidden="1">
      <c r="B792" s="9"/>
      <c r="C792" s="9"/>
    </row>
    <row r="793" spans="2:3" hidden="1">
      <c r="B793" s="9"/>
      <c r="C793" s="9"/>
    </row>
    <row r="794" spans="2:3" hidden="1">
      <c r="B794" s="9"/>
      <c r="C794" s="9"/>
    </row>
    <row r="795" spans="2:3" hidden="1">
      <c r="B795" s="9"/>
      <c r="C795" s="9"/>
    </row>
    <row r="796" spans="2:3" hidden="1">
      <c r="B796" s="9"/>
      <c r="C796" s="9"/>
    </row>
    <row r="797" spans="2:3" hidden="1">
      <c r="B797" s="9"/>
      <c r="C797" s="9"/>
    </row>
    <row r="798" spans="2:3" hidden="1">
      <c r="B798" s="9"/>
      <c r="C798" s="9"/>
    </row>
    <row r="799" spans="2:3" hidden="1">
      <c r="B799" s="9"/>
      <c r="C799" s="9"/>
    </row>
    <row r="800" spans="2:3" hidden="1">
      <c r="B800" s="9"/>
      <c r="C800" s="9"/>
    </row>
    <row r="801" spans="2:3" hidden="1">
      <c r="B801" s="9"/>
      <c r="C801" s="9"/>
    </row>
    <row r="802" spans="2:3" hidden="1">
      <c r="B802" s="9"/>
      <c r="C802" s="9"/>
    </row>
    <row r="803" spans="2:3" hidden="1">
      <c r="B803" s="9"/>
      <c r="C803" s="9"/>
    </row>
    <row r="804" spans="2:3" hidden="1">
      <c r="B804" s="9"/>
      <c r="C804" s="9"/>
    </row>
    <row r="805" spans="2:3" hidden="1">
      <c r="B805" s="9"/>
      <c r="C805" s="9"/>
    </row>
    <row r="806" spans="2:3" hidden="1">
      <c r="B806" s="9"/>
      <c r="C806" s="9"/>
    </row>
    <row r="807" spans="2:3" hidden="1">
      <c r="B807" s="9"/>
      <c r="C807" s="9"/>
    </row>
    <row r="808" spans="2:3" hidden="1">
      <c r="B808" s="9"/>
      <c r="C808" s="9"/>
    </row>
    <row r="809" spans="2:3" hidden="1">
      <c r="B809" s="9"/>
      <c r="C809" s="9"/>
    </row>
    <row r="810" spans="2:3" hidden="1">
      <c r="B810" s="9"/>
      <c r="C810" s="9"/>
    </row>
    <row r="811" spans="2:3" hidden="1">
      <c r="B811" s="9"/>
      <c r="C811" s="9"/>
    </row>
    <row r="812" spans="2:3" hidden="1">
      <c r="B812" s="9"/>
      <c r="C812" s="9"/>
    </row>
    <row r="813" spans="2:3" hidden="1">
      <c r="B813" s="9"/>
      <c r="C813" s="9"/>
    </row>
    <row r="814" spans="2:3" hidden="1">
      <c r="B814" s="9"/>
      <c r="C814" s="9"/>
    </row>
    <row r="815" spans="2:3" hidden="1">
      <c r="B815" s="9"/>
      <c r="C815" s="9"/>
    </row>
    <row r="816" spans="2:3" hidden="1">
      <c r="B816" s="9"/>
      <c r="C816" s="9"/>
    </row>
    <row r="817" spans="2:3" hidden="1">
      <c r="B817" s="9"/>
      <c r="C817" s="9"/>
    </row>
    <row r="818" spans="2:3" hidden="1">
      <c r="B818" s="9"/>
      <c r="C818" s="9"/>
    </row>
    <row r="819" spans="2:3" hidden="1">
      <c r="B819" s="9"/>
      <c r="C819" s="9"/>
    </row>
    <row r="820" spans="2:3" hidden="1">
      <c r="B820" s="9"/>
      <c r="C820" s="9"/>
    </row>
    <row r="821" spans="2:3" hidden="1">
      <c r="B821" s="9"/>
      <c r="C821" s="9"/>
    </row>
    <row r="822" spans="2:3" hidden="1">
      <c r="B822" s="9"/>
      <c r="C822" s="9"/>
    </row>
    <row r="823" spans="2:3" hidden="1">
      <c r="B823" s="9"/>
      <c r="C823" s="9"/>
    </row>
    <row r="824" spans="2:3" hidden="1">
      <c r="B824" s="9"/>
      <c r="C824" s="9"/>
    </row>
    <row r="825" spans="2:3" hidden="1">
      <c r="B825" s="9"/>
      <c r="C825" s="9"/>
    </row>
    <row r="826" spans="2:3" hidden="1">
      <c r="B826" s="9"/>
      <c r="C826" s="9"/>
    </row>
    <row r="827" spans="2:3" hidden="1">
      <c r="B827" s="9"/>
      <c r="C827" s="9"/>
    </row>
    <row r="828" spans="2:3" hidden="1">
      <c r="B828" s="9"/>
      <c r="C828" s="9"/>
    </row>
    <row r="829" spans="2:3" hidden="1">
      <c r="B829" s="9"/>
      <c r="C829" s="9"/>
    </row>
    <row r="830" spans="2:3" hidden="1">
      <c r="B830" s="9"/>
      <c r="C830" s="9"/>
    </row>
    <row r="831" spans="2:3" hidden="1">
      <c r="B831" s="9"/>
      <c r="C831" s="9"/>
    </row>
    <row r="832" spans="2:3" hidden="1">
      <c r="B832" s="9"/>
      <c r="C832" s="9"/>
    </row>
    <row r="833" spans="2:3" hidden="1">
      <c r="B833" s="9"/>
      <c r="C833" s="9"/>
    </row>
    <row r="834" spans="2:3" hidden="1">
      <c r="B834" s="9"/>
      <c r="C834" s="9"/>
    </row>
    <row r="835" spans="2:3" hidden="1">
      <c r="B835" s="9"/>
      <c r="C835" s="9"/>
    </row>
    <row r="836" spans="2:3" hidden="1">
      <c r="B836" s="9"/>
      <c r="C836" s="9"/>
    </row>
    <row r="837" spans="2:3" hidden="1">
      <c r="B837" s="9"/>
      <c r="C837" s="9"/>
    </row>
    <row r="838" spans="2:3" hidden="1">
      <c r="B838" s="9"/>
      <c r="C838" s="9"/>
    </row>
    <row r="839" spans="2:3" hidden="1">
      <c r="B839" s="9"/>
      <c r="C839" s="9"/>
    </row>
    <row r="840" spans="2:3" hidden="1">
      <c r="B840" s="9"/>
      <c r="C840" s="9"/>
    </row>
    <row r="841" spans="2:3" hidden="1">
      <c r="B841" s="9"/>
      <c r="C841" s="9"/>
    </row>
    <row r="842" spans="2:3" hidden="1">
      <c r="B842" s="9"/>
      <c r="C842" s="9"/>
    </row>
    <row r="843" spans="2:3" hidden="1">
      <c r="B843" s="9"/>
      <c r="C843" s="9"/>
    </row>
    <row r="844" spans="2:3" hidden="1">
      <c r="B844" s="9"/>
      <c r="C844" s="9"/>
    </row>
    <row r="845" spans="2:3" hidden="1">
      <c r="B845" s="9"/>
      <c r="C845" s="9"/>
    </row>
    <row r="846" spans="2:3" hidden="1">
      <c r="B846" s="9"/>
      <c r="C846" s="9"/>
    </row>
    <row r="847" spans="2:3" hidden="1">
      <c r="B847" s="9"/>
      <c r="C847" s="9"/>
    </row>
    <row r="848" spans="2:3" hidden="1">
      <c r="B848" s="9"/>
      <c r="C848" s="9"/>
    </row>
    <row r="849" spans="2:3" hidden="1">
      <c r="B849" s="9"/>
      <c r="C849" s="9"/>
    </row>
    <row r="850" spans="2:3" hidden="1">
      <c r="B850" s="9"/>
      <c r="C850" s="9"/>
    </row>
    <row r="851" spans="2:3" hidden="1">
      <c r="B851" s="9"/>
      <c r="C851" s="9"/>
    </row>
    <row r="852" spans="2:3" hidden="1">
      <c r="B852" s="9"/>
      <c r="C852" s="9"/>
    </row>
    <row r="853" spans="2:3" hidden="1">
      <c r="B853" s="9"/>
      <c r="C853" s="9"/>
    </row>
    <row r="854" spans="2:3" hidden="1">
      <c r="B854" s="9"/>
      <c r="C854" s="9"/>
    </row>
    <row r="855" spans="2:3" hidden="1">
      <c r="B855" s="9"/>
      <c r="C855" s="9"/>
    </row>
    <row r="856" spans="2:3" hidden="1">
      <c r="B856" s="9"/>
      <c r="C856" s="9"/>
    </row>
    <row r="857" spans="2:3" hidden="1">
      <c r="B857" s="9"/>
      <c r="C857" s="9"/>
    </row>
    <row r="858" spans="2:3" hidden="1">
      <c r="B858" s="9"/>
      <c r="C858" s="9"/>
    </row>
    <row r="859" spans="2:3" hidden="1">
      <c r="B859" s="9"/>
      <c r="C859" s="9"/>
    </row>
    <row r="860" spans="2:3" hidden="1">
      <c r="B860" s="9"/>
      <c r="C860" s="9"/>
    </row>
    <row r="861" spans="2:3" hidden="1">
      <c r="B861" s="9"/>
      <c r="C861" s="9"/>
    </row>
    <row r="862" spans="2:3" hidden="1">
      <c r="B862" s="9"/>
      <c r="C862" s="9"/>
    </row>
    <row r="863" spans="2:3" hidden="1">
      <c r="B863" s="9"/>
      <c r="C863" s="9"/>
    </row>
    <row r="864" spans="2:3" hidden="1">
      <c r="B864" s="9"/>
      <c r="C864" s="9"/>
    </row>
    <row r="865" spans="2:3" hidden="1">
      <c r="B865" s="9"/>
      <c r="C865" s="9"/>
    </row>
    <row r="866" spans="2:3" hidden="1">
      <c r="B866" s="9"/>
      <c r="C866" s="9"/>
    </row>
    <row r="867" spans="2:3" hidden="1">
      <c r="B867" s="9"/>
      <c r="C867" s="9"/>
    </row>
    <row r="868" spans="2:3" hidden="1">
      <c r="B868" s="9"/>
      <c r="C868" s="9"/>
    </row>
    <row r="869" spans="2:3" hidden="1">
      <c r="B869" s="9"/>
      <c r="C869" s="9"/>
    </row>
    <row r="870" spans="2:3" hidden="1">
      <c r="B870" s="9"/>
      <c r="C870" s="9"/>
    </row>
    <row r="871" spans="2:3" hidden="1">
      <c r="B871" s="9"/>
      <c r="C871" s="9"/>
    </row>
    <row r="872" spans="2:3" hidden="1">
      <c r="B872" s="9"/>
      <c r="C872" s="9"/>
    </row>
    <row r="873" spans="2:3" hidden="1">
      <c r="B873" s="9"/>
      <c r="C873" s="9"/>
    </row>
    <row r="874" spans="2:3" hidden="1">
      <c r="B874" s="9"/>
      <c r="C874" s="9"/>
    </row>
    <row r="875" spans="2:3" hidden="1">
      <c r="B875" s="9"/>
      <c r="C875" s="9"/>
    </row>
    <row r="876" spans="2:3" hidden="1">
      <c r="B876" s="9"/>
      <c r="C876" s="9"/>
    </row>
    <row r="877" spans="2:3" hidden="1">
      <c r="B877" s="9"/>
      <c r="C877" s="9"/>
    </row>
    <row r="878" spans="2:3" hidden="1">
      <c r="B878" s="9"/>
      <c r="C878" s="9"/>
    </row>
    <row r="879" spans="2:3" hidden="1">
      <c r="B879" s="9"/>
      <c r="C879" s="9"/>
    </row>
    <row r="880" spans="2:3" hidden="1">
      <c r="B880" s="9"/>
      <c r="C880" s="9"/>
    </row>
    <row r="881" spans="2:3" hidden="1">
      <c r="B881" s="9"/>
      <c r="C881" s="9"/>
    </row>
    <row r="882" spans="2:3" hidden="1">
      <c r="B882" s="9"/>
      <c r="C882" s="9"/>
    </row>
    <row r="883" spans="2:3" hidden="1">
      <c r="B883" s="9"/>
      <c r="C883" s="9"/>
    </row>
    <row r="884" spans="2:3" hidden="1">
      <c r="B884" s="9"/>
      <c r="C884" s="9"/>
    </row>
    <row r="885" spans="2:3" hidden="1">
      <c r="B885" s="9"/>
      <c r="C885" s="9"/>
    </row>
    <row r="886" spans="2:3" hidden="1">
      <c r="B886" s="9"/>
      <c r="C886" s="9"/>
    </row>
    <row r="887" spans="2:3" hidden="1">
      <c r="B887" s="9"/>
      <c r="C887" s="9"/>
    </row>
    <row r="888" spans="2:3" hidden="1">
      <c r="B888" s="9"/>
      <c r="C888" s="9"/>
    </row>
    <row r="889" spans="2:3" hidden="1">
      <c r="B889" s="9"/>
      <c r="C889" s="9"/>
    </row>
    <row r="890" spans="2:3" hidden="1">
      <c r="B890" s="9"/>
      <c r="C890" s="9"/>
    </row>
    <row r="891" spans="2:3" hidden="1">
      <c r="B891" s="9"/>
      <c r="C891" s="9"/>
    </row>
    <row r="892" spans="2:3" hidden="1">
      <c r="B892" s="9"/>
      <c r="C892" s="9"/>
    </row>
    <row r="893" spans="2:3" hidden="1">
      <c r="B893" s="9"/>
      <c r="C893" s="9"/>
    </row>
    <row r="894" spans="2:3" hidden="1">
      <c r="B894" s="9"/>
      <c r="C894" s="9"/>
    </row>
    <row r="895" spans="2:3" hidden="1">
      <c r="B895" s="9"/>
      <c r="C895" s="9"/>
    </row>
    <row r="896" spans="2:3" hidden="1">
      <c r="B896" s="9"/>
      <c r="C896" s="9"/>
    </row>
    <row r="897" spans="2:3" hidden="1">
      <c r="B897" s="9"/>
      <c r="C897" s="9"/>
    </row>
    <row r="898" spans="2:3" hidden="1">
      <c r="B898" s="9"/>
      <c r="C898" s="9"/>
    </row>
    <row r="899" spans="2:3" hidden="1">
      <c r="B899" s="9"/>
      <c r="C899" s="9"/>
    </row>
    <row r="900" spans="2:3" hidden="1">
      <c r="B900" s="9"/>
      <c r="C900" s="9"/>
    </row>
    <row r="901" spans="2:3" hidden="1">
      <c r="B901" s="9"/>
      <c r="C901" s="9"/>
    </row>
    <row r="902" spans="2:3" hidden="1">
      <c r="B902" s="9"/>
      <c r="C902" s="9"/>
    </row>
    <row r="903" spans="2:3" hidden="1">
      <c r="B903" s="9"/>
      <c r="C903" s="9"/>
    </row>
    <row r="904" spans="2:3" hidden="1">
      <c r="B904" s="9"/>
      <c r="C904" s="9"/>
    </row>
    <row r="905" spans="2:3" hidden="1">
      <c r="B905" s="9"/>
      <c r="C905" s="9"/>
    </row>
    <row r="906" spans="2:3" hidden="1">
      <c r="B906" s="9"/>
      <c r="C906" s="9"/>
    </row>
    <row r="907" spans="2:3" hidden="1">
      <c r="B907" s="9"/>
      <c r="C907" s="9"/>
    </row>
    <row r="908" spans="2:3" hidden="1">
      <c r="B908" s="9"/>
      <c r="C908" s="9"/>
    </row>
    <row r="909" spans="2:3" hidden="1">
      <c r="B909" s="9"/>
      <c r="C909" s="9"/>
    </row>
    <row r="910" spans="2:3" hidden="1">
      <c r="B910" s="9"/>
      <c r="C910" s="9"/>
    </row>
    <row r="911" spans="2:3" hidden="1">
      <c r="B911" s="9"/>
      <c r="C911" s="9"/>
    </row>
    <row r="912" spans="2:3" hidden="1">
      <c r="B912" s="9"/>
      <c r="C912" s="9"/>
    </row>
    <row r="913" spans="2:3" hidden="1">
      <c r="B913" s="9"/>
      <c r="C913" s="9"/>
    </row>
    <row r="914" spans="2:3" hidden="1">
      <c r="B914" s="9"/>
      <c r="C914" s="9"/>
    </row>
    <row r="915" spans="2:3" hidden="1">
      <c r="B915" s="9"/>
      <c r="C915" s="9"/>
    </row>
    <row r="916" spans="2:3" hidden="1">
      <c r="B916" s="9"/>
      <c r="C916" s="9"/>
    </row>
    <row r="917" spans="2:3" hidden="1">
      <c r="B917" s="9"/>
      <c r="C917" s="9"/>
    </row>
    <row r="918" spans="2:3" hidden="1">
      <c r="B918" s="9"/>
      <c r="C918" s="9"/>
    </row>
    <row r="919" spans="2:3" hidden="1">
      <c r="B919" s="9"/>
      <c r="C919" s="9"/>
    </row>
    <row r="920" spans="2:3" hidden="1">
      <c r="B920" s="9"/>
      <c r="C920" s="9"/>
    </row>
    <row r="921" spans="2:3" hidden="1">
      <c r="B921" s="9"/>
      <c r="C921" s="9"/>
    </row>
    <row r="922" spans="2:3" hidden="1">
      <c r="B922" s="9"/>
      <c r="C922" s="9"/>
    </row>
    <row r="923" spans="2:3" hidden="1">
      <c r="B923" s="9"/>
      <c r="C923" s="9"/>
    </row>
    <row r="924" spans="2:3" hidden="1">
      <c r="B924" s="9"/>
      <c r="C924" s="9"/>
    </row>
    <row r="925" spans="2:3" hidden="1">
      <c r="B925" s="9"/>
      <c r="C925" s="9"/>
    </row>
    <row r="926" spans="2:3" hidden="1">
      <c r="B926" s="9"/>
      <c r="C926" s="9"/>
    </row>
    <row r="927" spans="2:3" hidden="1">
      <c r="B927" s="9"/>
      <c r="C927" s="9"/>
    </row>
    <row r="928" spans="2:3" hidden="1">
      <c r="B928" s="9"/>
      <c r="C928" s="9"/>
    </row>
    <row r="929" spans="2:3" hidden="1">
      <c r="B929" s="9"/>
      <c r="C929" s="9"/>
    </row>
    <row r="930" spans="2:3" hidden="1">
      <c r="B930" s="9"/>
      <c r="C930" s="9"/>
    </row>
    <row r="931" spans="2:3" hidden="1">
      <c r="B931" s="9"/>
      <c r="C931" s="9"/>
    </row>
    <row r="932" spans="2:3" hidden="1">
      <c r="B932" s="9"/>
      <c r="C932" s="9"/>
    </row>
    <row r="933" spans="2:3" hidden="1">
      <c r="B933" s="9"/>
      <c r="C933" s="9"/>
    </row>
    <row r="934" spans="2:3" hidden="1">
      <c r="B934" s="9"/>
      <c r="C934" s="9"/>
    </row>
    <row r="935" spans="2:3" hidden="1">
      <c r="B935" s="9"/>
      <c r="C935" s="9"/>
    </row>
    <row r="936" spans="2:3" hidden="1">
      <c r="B936" s="9"/>
      <c r="C936" s="9"/>
    </row>
    <row r="937" spans="2:3" hidden="1">
      <c r="B937" s="9"/>
      <c r="C937" s="9"/>
    </row>
    <row r="938" spans="2:3" hidden="1">
      <c r="B938" s="9"/>
      <c r="C938" s="9"/>
    </row>
    <row r="939" spans="2:3" hidden="1">
      <c r="B939" s="9"/>
      <c r="C939" s="9"/>
    </row>
    <row r="940" spans="2:3" hidden="1">
      <c r="B940" s="9"/>
      <c r="C940" s="9"/>
    </row>
    <row r="941" spans="2:3" hidden="1">
      <c r="B941" s="9"/>
      <c r="C941" s="9"/>
    </row>
    <row r="942" spans="2:3" hidden="1">
      <c r="B942" s="9"/>
      <c r="C942" s="9"/>
    </row>
    <row r="943" spans="2:3" hidden="1">
      <c r="B943" s="9"/>
      <c r="C943" s="9"/>
    </row>
    <row r="944" spans="2:3" hidden="1">
      <c r="B944" s="9"/>
      <c r="C944" s="9"/>
    </row>
    <row r="945" spans="2:3" hidden="1">
      <c r="B945" s="9"/>
      <c r="C945" s="9"/>
    </row>
    <row r="946" spans="2:3" hidden="1">
      <c r="B946" s="9"/>
      <c r="C946" s="9"/>
    </row>
    <row r="947" spans="2:3" hidden="1">
      <c r="B947" s="9"/>
      <c r="C947" s="9"/>
    </row>
    <row r="948" spans="2:3" hidden="1">
      <c r="B948" s="9"/>
      <c r="C948" s="9"/>
    </row>
    <row r="949" spans="2:3" hidden="1">
      <c r="B949" s="9"/>
      <c r="C949" s="9"/>
    </row>
    <row r="950" spans="2:3" hidden="1">
      <c r="B950" s="9"/>
      <c r="C950" s="9"/>
    </row>
    <row r="951" spans="2:3" hidden="1">
      <c r="B951" s="9"/>
      <c r="C951" s="9"/>
    </row>
    <row r="952" spans="2:3" hidden="1">
      <c r="B952" s="9"/>
      <c r="C952" s="9"/>
    </row>
    <row r="953" spans="2:3" hidden="1">
      <c r="B953" s="9"/>
      <c r="C953" s="9"/>
    </row>
    <row r="954" spans="2:3" hidden="1">
      <c r="B954" s="9"/>
      <c r="C954" s="9"/>
    </row>
    <row r="955" spans="2:3" hidden="1">
      <c r="B955" s="9"/>
      <c r="C955" s="9"/>
    </row>
    <row r="956" spans="2:3" hidden="1">
      <c r="B956" s="9"/>
      <c r="C956" s="9"/>
    </row>
    <row r="957" spans="2:3" hidden="1">
      <c r="B957" s="9"/>
      <c r="C957" s="9"/>
    </row>
    <row r="958" spans="2:3" hidden="1">
      <c r="B958" s="9"/>
      <c r="C958" s="9"/>
    </row>
    <row r="959" spans="2:3" hidden="1">
      <c r="B959" s="9"/>
      <c r="C959" s="9"/>
    </row>
    <row r="960" spans="2:3" hidden="1">
      <c r="B960" s="9"/>
      <c r="C960" s="9"/>
    </row>
    <row r="961" spans="2:3" hidden="1">
      <c r="B961" s="9"/>
      <c r="C961" s="9"/>
    </row>
    <row r="962" spans="2:3" hidden="1">
      <c r="B962" s="9"/>
      <c r="C962" s="9"/>
    </row>
    <row r="963" spans="2:3" hidden="1">
      <c r="B963" s="9"/>
      <c r="C963" s="9"/>
    </row>
    <row r="964" spans="2:3" hidden="1">
      <c r="B964" s="9"/>
      <c r="C964" s="9"/>
    </row>
    <row r="965" spans="2:3" hidden="1">
      <c r="B965" s="9"/>
      <c r="C965" s="9"/>
    </row>
    <row r="966" spans="2:3" hidden="1">
      <c r="B966" s="9"/>
      <c r="C966" s="9"/>
    </row>
    <row r="967" spans="2:3" hidden="1">
      <c r="B967" s="9"/>
      <c r="C967" s="9"/>
    </row>
    <row r="968" spans="2:3" hidden="1">
      <c r="B968" s="9"/>
      <c r="C968" s="9"/>
    </row>
    <row r="969" spans="2:3" hidden="1">
      <c r="B969" s="9"/>
      <c r="C969" s="9"/>
    </row>
    <row r="970" spans="2:3" hidden="1">
      <c r="B970" s="9"/>
      <c r="C970" s="9"/>
    </row>
    <row r="971" spans="2:3" hidden="1">
      <c r="B971" s="9"/>
      <c r="C971" s="9"/>
    </row>
    <row r="972" spans="2:3" hidden="1">
      <c r="B972" s="9"/>
      <c r="C972" s="9"/>
    </row>
    <row r="973" spans="2:3" hidden="1">
      <c r="B973" s="9"/>
      <c r="C973" s="9"/>
    </row>
    <row r="974" spans="2:3" hidden="1">
      <c r="B974" s="9"/>
      <c r="C974" s="9"/>
    </row>
    <row r="975" spans="2:3" hidden="1">
      <c r="B975" s="9"/>
      <c r="C975" s="9"/>
    </row>
    <row r="976" spans="2:3" hidden="1">
      <c r="B976" s="9"/>
      <c r="C976" s="9"/>
    </row>
    <row r="977" spans="2:3" hidden="1">
      <c r="B977" s="9"/>
      <c r="C977" s="9"/>
    </row>
    <row r="978" spans="2:3" hidden="1">
      <c r="B978" s="9"/>
      <c r="C978" s="9"/>
    </row>
    <row r="979" spans="2:3" hidden="1">
      <c r="B979" s="9"/>
      <c r="C979" s="9"/>
    </row>
    <row r="980" spans="2:3" hidden="1">
      <c r="B980" s="9"/>
      <c r="C980" s="9"/>
    </row>
    <row r="981" spans="2:3" hidden="1">
      <c r="B981" s="9"/>
      <c r="C981" s="9"/>
    </row>
    <row r="982" spans="2:3" hidden="1">
      <c r="B982" s="9"/>
      <c r="C982" s="9"/>
    </row>
    <row r="983" spans="2:3" hidden="1">
      <c r="B983" s="9"/>
      <c r="C983" s="9"/>
    </row>
    <row r="984" spans="2:3" hidden="1">
      <c r="B984" s="9"/>
      <c r="C984" s="9"/>
    </row>
    <row r="985" spans="2:3" hidden="1">
      <c r="B985" s="9"/>
      <c r="C985" s="9"/>
    </row>
    <row r="986" spans="2:3" hidden="1">
      <c r="B986" s="9"/>
      <c r="C986" s="9"/>
    </row>
    <row r="987" spans="2:3" hidden="1">
      <c r="B987" s="9"/>
      <c r="C987" s="9"/>
    </row>
    <row r="988" spans="2:3" hidden="1">
      <c r="B988" s="9"/>
      <c r="C988" s="9"/>
    </row>
    <row r="989" spans="2:3" hidden="1">
      <c r="B989" s="9"/>
      <c r="C989" s="9"/>
    </row>
    <row r="990" spans="2:3" hidden="1">
      <c r="B990" s="9"/>
      <c r="C990" s="9"/>
    </row>
    <row r="991" spans="2:3" hidden="1">
      <c r="B991" s="9"/>
      <c r="C991" s="9"/>
    </row>
    <row r="992" spans="2:3" hidden="1">
      <c r="B992" s="9"/>
      <c r="C992" s="9"/>
    </row>
    <row r="993" spans="2:3" hidden="1">
      <c r="B993" s="9"/>
      <c r="C993" s="9"/>
    </row>
    <row r="994" spans="2:3" hidden="1">
      <c r="B994" s="9"/>
      <c r="C994" s="9"/>
    </row>
    <row r="995" spans="2:3" hidden="1">
      <c r="B995" s="9"/>
      <c r="C995" s="9"/>
    </row>
    <row r="996" spans="2:3" hidden="1">
      <c r="B996" s="9"/>
      <c r="C996" s="9"/>
    </row>
    <row r="997" spans="2:3" hidden="1">
      <c r="B997" s="9"/>
      <c r="C997" s="9"/>
    </row>
    <row r="998" spans="2:3" hidden="1">
      <c r="B998" s="9"/>
      <c r="C998" s="9"/>
    </row>
    <row r="999" spans="2:3" hidden="1">
      <c r="B999" s="9"/>
      <c r="C999" s="9"/>
    </row>
    <row r="1000" spans="2:3" hidden="1">
      <c r="B1000" s="9"/>
      <c r="C1000" s="9"/>
    </row>
    <row r="1001" spans="2:3" hidden="1">
      <c r="B1001" s="9"/>
      <c r="C1001" s="9"/>
    </row>
    <row r="1002" spans="2:3" hidden="1">
      <c r="B1002" s="9"/>
      <c r="C1002" s="9"/>
    </row>
    <row r="1003" spans="2:3" hidden="1">
      <c r="B1003" s="9"/>
      <c r="C1003" s="9"/>
    </row>
    <row r="1004" spans="2:3" hidden="1">
      <c r="B1004" s="9"/>
      <c r="C1004" s="9"/>
    </row>
    <row r="1005" spans="2:3" hidden="1">
      <c r="B1005" s="9"/>
      <c r="C1005" s="9"/>
    </row>
    <row r="1006" spans="2:3" hidden="1">
      <c r="B1006" s="9"/>
      <c r="C1006" s="9"/>
    </row>
    <row r="1007" spans="2:3" hidden="1">
      <c r="B1007" s="9"/>
      <c r="C1007" s="9"/>
    </row>
    <row r="1008" spans="2:3" hidden="1">
      <c r="B1008" s="9"/>
      <c r="C1008" s="9"/>
    </row>
    <row r="1009" spans="2:3" hidden="1">
      <c r="B1009" s="9"/>
      <c r="C1009" s="9"/>
    </row>
    <row r="1010" spans="2:3" hidden="1">
      <c r="B1010" s="9"/>
      <c r="C1010" s="9"/>
    </row>
    <row r="1011" spans="2:3" hidden="1">
      <c r="B1011" s="9"/>
      <c r="C1011" s="9"/>
    </row>
    <row r="1012" spans="2:3" hidden="1">
      <c r="B1012" s="9"/>
      <c r="C1012" s="9"/>
    </row>
    <row r="1013" spans="2:3" hidden="1">
      <c r="B1013" s="9"/>
      <c r="C1013" s="9"/>
    </row>
    <row r="1014" spans="2:3" hidden="1">
      <c r="B1014" s="9"/>
      <c r="C1014" s="9"/>
    </row>
    <row r="1015" spans="2:3" hidden="1">
      <c r="B1015" s="9"/>
      <c r="C1015" s="9"/>
    </row>
    <row r="1016" spans="2:3" hidden="1">
      <c r="B1016" s="9"/>
      <c r="C1016" s="9"/>
    </row>
    <row r="1017" spans="2:3" hidden="1">
      <c r="B1017" s="9"/>
      <c r="C1017" s="9"/>
    </row>
    <row r="1018" spans="2:3" hidden="1">
      <c r="B1018" s="9"/>
      <c r="C1018" s="9"/>
    </row>
    <row r="1019" spans="2:3" hidden="1">
      <c r="B1019" s="9"/>
      <c r="C1019" s="9"/>
    </row>
    <row r="1020" spans="2:3" hidden="1">
      <c r="B1020" s="9"/>
      <c r="C1020" s="9"/>
    </row>
    <row r="1021" spans="2:3" hidden="1">
      <c r="B1021" s="9"/>
      <c r="C1021" s="9"/>
    </row>
    <row r="1022" spans="2:3" hidden="1">
      <c r="B1022" s="9"/>
      <c r="C1022" s="9"/>
    </row>
    <row r="1023" spans="2:3" hidden="1">
      <c r="B1023" s="9"/>
      <c r="C1023" s="9"/>
    </row>
    <row r="1024" spans="2:3" hidden="1">
      <c r="B1024" s="9"/>
      <c r="C1024" s="9"/>
    </row>
    <row r="1025" spans="2:3" hidden="1">
      <c r="B1025" s="9"/>
      <c r="C1025" s="9"/>
    </row>
    <row r="1026" spans="2:3" hidden="1">
      <c r="B1026" s="9"/>
      <c r="C1026" s="9"/>
    </row>
    <row r="1027" spans="2:3" hidden="1">
      <c r="B1027" s="9"/>
      <c r="C1027" s="9"/>
    </row>
    <row r="1028" spans="2:3" hidden="1">
      <c r="B1028" s="9"/>
      <c r="C1028" s="9"/>
    </row>
    <row r="1029" spans="2:3" hidden="1">
      <c r="B1029" s="9"/>
      <c r="C1029" s="9"/>
    </row>
    <row r="1030" spans="2:3" hidden="1">
      <c r="B1030" s="9"/>
      <c r="C1030" s="9"/>
    </row>
    <row r="1031" spans="2:3" hidden="1">
      <c r="B1031" s="9"/>
      <c r="C1031" s="9"/>
    </row>
    <row r="1032" spans="2:3" hidden="1">
      <c r="B1032" s="9"/>
      <c r="C1032" s="9"/>
    </row>
    <row r="1033" spans="2:3" hidden="1">
      <c r="B1033" s="9"/>
      <c r="C1033" s="9"/>
    </row>
    <row r="1034" spans="2:3" hidden="1">
      <c r="B1034" s="9"/>
      <c r="C1034" s="9"/>
    </row>
    <row r="1035" spans="2:3" hidden="1">
      <c r="B1035" s="9"/>
      <c r="C1035" s="9"/>
    </row>
    <row r="1036" spans="2:3" hidden="1">
      <c r="B1036" s="9"/>
      <c r="C1036" s="9"/>
    </row>
    <row r="1037" spans="2:3" hidden="1">
      <c r="B1037" s="9"/>
      <c r="C1037" s="9"/>
    </row>
    <row r="1038" spans="2:3" hidden="1">
      <c r="B1038" s="9"/>
      <c r="C1038" s="9"/>
    </row>
    <row r="1039" spans="2:3" hidden="1">
      <c r="B1039" s="9"/>
      <c r="C1039" s="9"/>
    </row>
    <row r="1040" spans="2:3" hidden="1">
      <c r="B1040" s="9"/>
      <c r="C1040" s="9"/>
    </row>
    <row r="1041" spans="2:3" hidden="1">
      <c r="B1041" s="9"/>
      <c r="C1041" s="9"/>
    </row>
    <row r="1042" spans="2:3" hidden="1">
      <c r="B1042" s="9"/>
      <c r="C1042" s="9"/>
    </row>
    <row r="1043" spans="2:3" hidden="1">
      <c r="B1043" s="9"/>
      <c r="C1043" s="9"/>
    </row>
    <row r="1044" spans="2:3" hidden="1">
      <c r="B1044" s="9"/>
      <c r="C1044" s="9"/>
    </row>
    <row r="1045" spans="2:3" hidden="1">
      <c r="B1045" s="9"/>
      <c r="C1045" s="9"/>
    </row>
    <row r="1046" spans="2:3" hidden="1">
      <c r="B1046" s="9"/>
      <c r="C1046" s="9"/>
    </row>
    <row r="1047" spans="2:3" hidden="1">
      <c r="B1047" s="9"/>
      <c r="C1047" s="9"/>
    </row>
    <row r="1048" spans="2:3" hidden="1">
      <c r="B1048" s="9"/>
      <c r="C1048" s="9"/>
    </row>
    <row r="1049" spans="2:3" hidden="1">
      <c r="B1049" s="9"/>
      <c r="C1049" s="9"/>
    </row>
    <row r="1050" spans="2:3" hidden="1">
      <c r="B1050" s="9"/>
      <c r="C1050" s="9"/>
    </row>
    <row r="1051" spans="2:3" hidden="1">
      <c r="B1051" s="9"/>
      <c r="C1051" s="9"/>
    </row>
    <row r="1052" spans="2:3" hidden="1">
      <c r="B1052" s="9"/>
      <c r="C1052" s="9"/>
    </row>
    <row r="1053" spans="2:3" hidden="1">
      <c r="B1053" s="9"/>
      <c r="C1053" s="9"/>
    </row>
    <row r="1054" spans="2:3" hidden="1">
      <c r="B1054" s="9"/>
      <c r="C1054" s="9"/>
    </row>
    <row r="1055" spans="2:3" hidden="1">
      <c r="B1055" s="9"/>
      <c r="C1055" s="9"/>
    </row>
    <row r="1056" spans="2:3" hidden="1">
      <c r="B1056" s="9"/>
      <c r="C1056" s="9"/>
    </row>
    <row r="1057" spans="2:3" hidden="1">
      <c r="B1057" s="9"/>
      <c r="C1057" s="9"/>
    </row>
    <row r="1058" spans="2:3" hidden="1">
      <c r="B1058" s="9"/>
      <c r="C1058" s="9"/>
    </row>
    <row r="1059" spans="2:3" hidden="1">
      <c r="B1059" s="9"/>
      <c r="C1059" s="9"/>
    </row>
    <row r="1060" spans="2:3" hidden="1">
      <c r="B1060" s="9"/>
      <c r="C1060" s="9"/>
    </row>
    <row r="1061" spans="2:3" hidden="1">
      <c r="B1061" s="9"/>
      <c r="C1061" s="9"/>
    </row>
    <row r="1062" spans="2:3" hidden="1">
      <c r="B1062" s="9"/>
      <c r="C1062" s="9"/>
    </row>
    <row r="1063" spans="2:3" hidden="1">
      <c r="B1063" s="9"/>
      <c r="C1063" s="9"/>
    </row>
    <row r="1064" spans="2:3" hidden="1">
      <c r="B1064" s="9"/>
      <c r="C1064" s="9"/>
    </row>
    <row r="1065" spans="2:3" hidden="1">
      <c r="B1065" s="9"/>
      <c r="C1065" s="9"/>
    </row>
    <row r="1066" spans="2:3" hidden="1">
      <c r="B1066" s="9"/>
      <c r="C1066" s="9"/>
    </row>
    <row r="1067" spans="2:3" hidden="1">
      <c r="B1067" s="9"/>
      <c r="C1067" s="9"/>
    </row>
    <row r="1068" spans="2:3" hidden="1">
      <c r="B1068" s="9"/>
      <c r="C1068" s="9"/>
    </row>
    <row r="1069" spans="2:3" hidden="1">
      <c r="B1069" s="9"/>
      <c r="C1069" s="9"/>
    </row>
    <row r="1070" spans="2:3" hidden="1">
      <c r="B1070" s="9"/>
      <c r="C1070" s="9"/>
    </row>
    <row r="1071" spans="2:3" hidden="1">
      <c r="B1071" s="9"/>
      <c r="C1071" s="9"/>
    </row>
    <row r="1072" spans="2:3" hidden="1">
      <c r="B1072" s="9"/>
      <c r="C1072" s="9"/>
    </row>
    <row r="1073" spans="2:3" hidden="1">
      <c r="B1073" s="9"/>
      <c r="C1073" s="9"/>
    </row>
    <row r="1074" spans="2:3" hidden="1">
      <c r="B1074" s="9"/>
      <c r="C1074" s="9"/>
    </row>
    <row r="1075" spans="2:3" hidden="1">
      <c r="B1075" s="9"/>
      <c r="C1075" s="9"/>
    </row>
    <row r="1076" spans="2:3" hidden="1">
      <c r="B1076" s="9"/>
      <c r="C1076" s="9"/>
    </row>
    <row r="1077" spans="2:3" hidden="1">
      <c r="B1077" s="9"/>
      <c r="C1077" s="9"/>
    </row>
    <row r="1078" spans="2:3" hidden="1">
      <c r="B1078" s="9"/>
      <c r="C1078" s="9"/>
    </row>
    <row r="1079" spans="2:3" hidden="1">
      <c r="B1079" s="9"/>
      <c r="C1079" s="9"/>
    </row>
    <row r="1080" spans="2:3" hidden="1">
      <c r="B1080" s="9"/>
      <c r="C1080" s="9"/>
    </row>
    <row r="1081" spans="2:3" hidden="1">
      <c r="B1081" s="9"/>
      <c r="C1081" s="9"/>
    </row>
    <row r="1082" spans="2:3" hidden="1">
      <c r="B1082" s="9"/>
      <c r="C1082" s="9"/>
    </row>
    <row r="1083" spans="2:3" hidden="1">
      <c r="B1083" s="9"/>
      <c r="C1083" s="9"/>
    </row>
    <row r="1084" spans="2:3" hidden="1">
      <c r="B1084" s="9"/>
      <c r="C1084" s="9"/>
    </row>
    <row r="1085" spans="2:3" hidden="1">
      <c r="B1085" s="9"/>
      <c r="C1085" s="9"/>
    </row>
    <row r="1086" spans="2:3" hidden="1">
      <c r="B1086" s="9"/>
      <c r="C1086" s="9"/>
    </row>
    <row r="1087" spans="2:3" hidden="1">
      <c r="B1087" s="9"/>
      <c r="C1087" s="9"/>
    </row>
    <row r="1088" spans="2:3" hidden="1">
      <c r="B1088" s="9"/>
      <c r="C1088" s="9"/>
    </row>
    <row r="1089" spans="2:3" hidden="1">
      <c r="B1089" s="9"/>
      <c r="C1089" s="9"/>
    </row>
    <row r="1090" spans="2:3" hidden="1">
      <c r="B1090" s="9"/>
      <c r="C1090" s="9"/>
    </row>
    <row r="1091" spans="2:3" hidden="1">
      <c r="B1091" s="9"/>
      <c r="C1091" s="9"/>
    </row>
    <row r="1092" spans="2:3" hidden="1">
      <c r="B1092" s="9"/>
      <c r="C1092" s="9"/>
    </row>
    <row r="1093" spans="2:3" hidden="1">
      <c r="B1093" s="9"/>
      <c r="C1093" s="9"/>
    </row>
    <row r="1094" spans="2:3" hidden="1">
      <c r="B1094" s="9"/>
      <c r="C1094" s="9"/>
    </row>
    <row r="1095" spans="2:3" hidden="1">
      <c r="B1095" s="9"/>
      <c r="C1095" s="9"/>
    </row>
    <row r="1096" spans="2:3" hidden="1">
      <c r="B1096" s="9"/>
      <c r="C1096" s="9"/>
    </row>
    <row r="1097" spans="2:3" hidden="1">
      <c r="B1097" s="9"/>
      <c r="C1097" s="9"/>
    </row>
    <row r="1098" spans="2:3" hidden="1">
      <c r="B1098" s="9"/>
      <c r="C1098" s="9"/>
    </row>
    <row r="1099" spans="2:3" hidden="1">
      <c r="B1099" s="9"/>
      <c r="C1099" s="9"/>
    </row>
    <row r="1100" spans="2:3" hidden="1">
      <c r="B1100" s="9"/>
      <c r="C1100" s="9"/>
    </row>
    <row r="1101" spans="2:3" hidden="1">
      <c r="B1101" s="9"/>
      <c r="C1101" s="9"/>
    </row>
    <row r="1102" spans="2:3" hidden="1">
      <c r="B1102" s="9"/>
      <c r="C1102" s="9"/>
    </row>
    <row r="1103" spans="2:3" hidden="1">
      <c r="B1103" s="9"/>
      <c r="C1103" s="9"/>
    </row>
    <row r="1104" spans="2:3" hidden="1">
      <c r="B1104" s="9"/>
      <c r="C1104" s="9"/>
    </row>
    <row r="1105" spans="2:3" hidden="1">
      <c r="B1105" s="9"/>
      <c r="C1105" s="9"/>
    </row>
    <row r="1106" spans="2:3" hidden="1">
      <c r="B1106" s="9"/>
      <c r="C1106" s="9"/>
    </row>
    <row r="1107" spans="2:3" hidden="1">
      <c r="B1107" s="9"/>
      <c r="C1107" s="9"/>
    </row>
    <row r="1108" spans="2:3" hidden="1">
      <c r="B1108" s="9"/>
      <c r="C1108" s="9"/>
    </row>
  </sheetData>
  <sheetProtection algorithmName="SHA-512" hashValue="Wa3U3Aj9ylj5RDt4xn7VXzOlE1fnXrTUANDau8as1HgvswuRGGcBQ9oFSYUO5HR/yHrex14T5fZ4jcrinH8VnA==" saltValue="K8Zy/vneFdlsD59uY9cuRQ==" spinCount="100000" sheet="1" sort="0" autoFilter="0"/>
  <dataValidations count="7">
    <dataValidation type="date" operator="greaterThan" allowBlank="1" showInputMessage="1" showErrorMessage="1" sqref="L7:M9" xr:uid="{00000000-0002-0000-0B00-000000000000}">
      <formula1>42370</formula1>
    </dataValidation>
    <dataValidation type="list" allowBlank="1" showInputMessage="1" showErrorMessage="1" sqref="C24:C500" xr:uid="{00000000-0002-0000-0B00-000001000000}">
      <formula1>UnitID</formula1>
    </dataValidation>
    <dataValidation type="list" allowBlank="1" showInputMessage="1" showErrorMessage="1" sqref="E24:E1048576" xr:uid="{00000000-0002-0000-0B00-000002000000}">
      <formula1>"Inoperative, Out of Control"</formula1>
    </dataValidation>
    <dataValidation type="list" allowBlank="1" showInputMessage="1" showErrorMessage="1" sqref="I501:I1048576" xr:uid="{00000000-0002-0000-0B00-000003000000}">
      <formula1>"Control Equipment Problems, Process Problems, Other Known Causes, Other Unknown Causes"</formula1>
    </dataValidation>
    <dataValidation type="list" allowBlank="1" showInputMessage="1" showErrorMessage="1" sqref="D24:D1048576" xr:uid="{00000000-0002-0000-0B00-000004000000}">
      <formula1>CEMID</formula1>
    </dataValidation>
    <dataValidation type="list" allowBlank="1" showInputMessage="1" showErrorMessage="1" sqref="B24:B500" xr:uid="{00000000-0002-0000-0B00-000005000000}">
      <formula1>CompanyRecord</formula1>
    </dataValidation>
    <dataValidation type="date" operator="greaterThan" allowBlank="1" showInputMessage="1" showErrorMessage="1" sqref="F24:F500 H24:H500" xr:uid="{00000000-0002-0000-0B00-000006000000}">
      <formula1>43101</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7000000}">
          <x14:formula1>
            <xm:f>Lists!$K$2:$K$6</xm:f>
          </x14:formula1>
          <xm:sqref>K24:K500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tabColor theme="8"/>
  </sheetPr>
  <dimension ref="B1:L1508"/>
  <sheetViews>
    <sheetView showGridLines="0" topLeftCell="B7" workbookViewId="0">
      <selection activeCell="B24" sqref="B24"/>
    </sheetView>
  </sheetViews>
  <sheetFormatPr defaultColWidth="0" defaultRowHeight="15" zeroHeight="1"/>
  <cols>
    <col min="1" max="1" width="9.140625" style="8" hidden="1" customWidth="1"/>
    <col min="2" max="2" width="17.7109375" style="8" bestFit="1" customWidth="1"/>
    <col min="3" max="3" width="31.5703125" style="8" customWidth="1"/>
    <col min="4" max="4" width="48.140625" style="77" customWidth="1"/>
    <col min="5" max="5" width="22.7109375" style="157" customWidth="1"/>
    <col min="6" max="6" width="22.7109375" style="158" customWidth="1"/>
    <col min="7" max="7" width="22.7109375" style="157" customWidth="1"/>
    <col min="8" max="8" width="22.7109375" style="158" customWidth="1"/>
    <col min="9" max="9" width="28.42578125" style="8" customWidth="1"/>
    <col min="10" max="10" width="41.42578125" style="8" customWidth="1"/>
    <col min="11" max="11" width="22.28515625" style="8" customWidth="1"/>
    <col min="12" max="12" width="0" style="8" hidden="1" customWidth="1"/>
    <col min="13" max="16384" width="9.140625" style="8" hidden="1"/>
  </cols>
  <sheetData>
    <row r="1" spans="2:11" s="7" customFormat="1" ht="24.75" hidden="1" customHeight="1">
      <c r="B1" s="30" t="s">
        <v>0</v>
      </c>
      <c r="C1" s="30"/>
      <c r="D1" s="44"/>
      <c r="E1" s="44"/>
      <c r="F1" s="44"/>
      <c r="G1" s="44"/>
      <c r="H1" s="44"/>
    </row>
    <row r="2" spans="2:11" s="7" customFormat="1" ht="12.75" hidden="1">
      <c r="B2" s="45" t="s">
        <v>1</v>
      </c>
      <c r="C2" s="45"/>
      <c r="D2" s="43" t="str">
        <f>+Welcome!B2</f>
        <v>63.5765(d) Semiannual Compliance Report (Spreadsheet Template)</v>
      </c>
      <c r="E2" s="46"/>
      <c r="F2" s="46"/>
      <c r="G2" s="46"/>
      <c r="H2" s="46"/>
    </row>
    <row r="3" spans="2:11" s="7" customFormat="1" ht="12.75" hidden="1">
      <c r="B3" s="47" t="s">
        <v>3</v>
      </c>
      <c r="C3" s="47"/>
      <c r="D3" s="48" t="str">
        <f>+Welcome!B3</f>
        <v>63.5765(d)</v>
      </c>
      <c r="E3" s="49"/>
      <c r="F3" s="49"/>
      <c r="G3" s="49"/>
      <c r="H3" s="49"/>
    </row>
    <row r="4" spans="2:11" s="7" customFormat="1" ht="12.75" hidden="1">
      <c r="B4" s="47" t="s">
        <v>5</v>
      </c>
      <c r="C4" s="47"/>
      <c r="D4" s="50" t="str">
        <f>+Welcome!B4</f>
        <v>ICR Draft</v>
      </c>
      <c r="E4" s="51"/>
      <c r="F4" s="51"/>
      <c r="G4" s="51"/>
      <c r="H4" s="51"/>
    </row>
    <row r="5" spans="2:11" s="7" customFormat="1" ht="12.75" hidden="1">
      <c r="B5" s="47" t="s">
        <v>7</v>
      </c>
      <c r="C5" s="47"/>
      <c r="D5" s="52">
        <f>+Welcome!B5</f>
        <v>45601</v>
      </c>
      <c r="E5" s="53"/>
      <c r="F5" s="53"/>
      <c r="G5" s="53"/>
      <c r="H5" s="53"/>
    </row>
    <row r="6" spans="2:11" hidden="1">
      <c r="D6" s="8"/>
      <c r="E6" s="8"/>
      <c r="F6" s="8"/>
      <c r="G6" s="8"/>
      <c r="H6" s="8"/>
    </row>
    <row r="7" spans="2:11" ht="20.100000000000001" customHeight="1">
      <c r="B7" s="150" t="s">
        <v>20</v>
      </c>
      <c r="C7" s="80"/>
      <c r="D7" s="83"/>
      <c r="E7" s="38"/>
      <c r="F7" s="38"/>
      <c r="G7" s="83"/>
      <c r="H7" s="38"/>
    </row>
    <row r="8" spans="2:11" ht="17.25" hidden="1" customHeight="1">
      <c r="B8" s="35" t="s">
        <v>21</v>
      </c>
      <c r="C8" s="35"/>
      <c r="D8" s="35"/>
      <c r="E8" s="35"/>
      <c r="F8" s="35"/>
      <c r="G8" s="35"/>
      <c r="H8" s="35"/>
    </row>
    <row r="9" spans="2:11" ht="17.25" hidden="1" customHeight="1">
      <c r="B9" s="11"/>
      <c r="C9" s="11"/>
      <c r="D9" s="11"/>
      <c r="E9" s="37"/>
      <c r="F9" s="37"/>
      <c r="G9" s="37"/>
      <c r="H9" s="37"/>
    </row>
    <row r="10" spans="2:11" hidden="1">
      <c r="D10" s="70"/>
      <c r="E10" s="65"/>
      <c r="F10" s="65"/>
      <c r="G10" s="65"/>
      <c r="H10" s="65"/>
    </row>
    <row r="11" spans="2:11" hidden="1">
      <c r="B11" s="214"/>
      <c r="C11" s="20"/>
      <c r="D11" s="20"/>
      <c r="E11" s="161"/>
      <c r="F11" s="161"/>
      <c r="G11" s="161"/>
      <c r="H11" s="161"/>
    </row>
    <row r="12" spans="2:11" s="193" customFormat="1" ht="75.75" thickBot="1">
      <c r="B12" s="243" t="s">
        <v>178</v>
      </c>
      <c r="C12" s="243" t="s">
        <v>212</v>
      </c>
      <c r="D12" s="243" t="s">
        <v>286</v>
      </c>
      <c r="E12" s="243" t="s">
        <v>287</v>
      </c>
      <c r="F12" s="243" t="s">
        <v>288</v>
      </c>
      <c r="G12" s="243" t="s">
        <v>289</v>
      </c>
      <c r="H12" s="243" t="s">
        <v>290</v>
      </c>
      <c r="I12" s="243" t="s">
        <v>291</v>
      </c>
      <c r="J12" s="243" t="s">
        <v>292</v>
      </c>
      <c r="K12" s="302" t="s">
        <v>293</v>
      </c>
    </row>
    <row r="13" spans="2:11" s="15" customFormat="1">
      <c r="B13" s="168" t="s">
        <v>39</v>
      </c>
      <c r="C13" s="168" t="s">
        <v>164</v>
      </c>
      <c r="D13" s="168" t="s">
        <v>235</v>
      </c>
      <c r="E13" s="73" t="s">
        <v>294</v>
      </c>
      <c r="F13" s="73" t="s">
        <v>295</v>
      </c>
      <c r="G13" s="73" t="s">
        <v>296</v>
      </c>
      <c r="H13" s="73" t="s">
        <v>297</v>
      </c>
      <c r="I13" s="170" t="s">
        <v>298</v>
      </c>
      <c r="J13" s="170" t="s">
        <v>189</v>
      </c>
      <c r="K13" s="171" t="s">
        <v>299</v>
      </c>
    </row>
    <row r="14" spans="2:11" s="19" customFormat="1">
      <c r="B14" s="117" t="s">
        <v>53</v>
      </c>
      <c r="C14" s="117" t="s">
        <v>222</v>
      </c>
      <c r="D14" s="84" t="s">
        <v>243</v>
      </c>
      <c r="E14" s="72" t="s">
        <v>279</v>
      </c>
      <c r="F14" s="72" t="s">
        <v>280</v>
      </c>
      <c r="G14" s="72" t="s">
        <v>281</v>
      </c>
      <c r="H14" s="72" t="s">
        <v>300</v>
      </c>
      <c r="I14" s="72" t="s">
        <v>284</v>
      </c>
      <c r="J14" s="72" t="s">
        <v>301</v>
      </c>
      <c r="K14" s="129" t="s">
        <v>302</v>
      </c>
    </row>
    <row r="15" spans="2:11" customFormat="1" hidden="1">
      <c r="B15" s="117" t="s">
        <v>65</v>
      </c>
      <c r="C15" s="117" t="s">
        <v>65</v>
      </c>
      <c r="D15" s="117" t="s">
        <v>65</v>
      </c>
      <c r="E15" s="117" t="s">
        <v>65</v>
      </c>
      <c r="F15" s="117" t="s">
        <v>65</v>
      </c>
      <c r="G15" s="117" t="s">
        <v>65</v>
      </c>
      <c r="H15" s="117" t="s">
        <v>65</v>
      </c>
      <c r="I15" s="117" t="s">
        <v>65</v>
      </c>
      <c r="J15" s="117" t="s">
        <v>65</v>
      </c>
      <c r="K15" s="117" t="s">
        <v>65</v>
      </c>
    </row>
    <row r="16" spans="2:11" customFormat="1" hidden="1">
      <c r="B16" s="117" t="s">
        <v>65</v>
      </c>
      <c r="C16" s="117" t="s">
        <v>65</v>
      </c>
      <c r="D16" s="117" t="s">
        <v>65</v>
      </c>
      <c r="E16" s="117" t="s">
        <v>65</v>
      </c>
      <c r="F16" s="117" t="s">
        <v>65</v>
      </c>
      <c r="G16" s="117" t="s">
        <v>65</v>
      </c>
      <c r="H16" s="117" t="s">
        <v>65</v>
      </c>
      <c r="I16" s="117" t="s">
        <v>65</v>
      </c>
      <c r="J16" s="117" t="s">
        <v>65</v>
      </c>
      <c r="K16" s="117" t="s">
        <v>65</v>
      </c>
    </row>
    <row r="17" spans="2:11" customFormat="1" hidden="1">
      <c r="B17" s="117" t="s">
        <v>65</v>
      </c>
      <c r="C17" s="117" t="s">
        <v>65</v>
      </c>
      <c r="D17" s="117" t="s">
        <v>65</v>
      </c>
      <c r="E17" s="117" t="s">
        <v>65</v>
      </c>
      <c r="F17" s="117" t="s">
        <v>65</v>
      </c>
      <c r="G17" s="117" t="s">
        <v>65</v>
      </c>
      <c r="H17" s="117" t="s">
        <v>65</v>
      </c>
      <c r="I17" s="117" t="s">
        <v>65</v>
      </c>
      <c r="J17" s="117" t="s">
        <v>65</v>
      </c>
      <c r="K17" s="117" t="s">
        <v>65</v>
      </c>
    </row>
    <row r="18" spans="2:11" customFormat="1" hidden="1">
      <c r="B18" s="117" t="s">
        <v>65</v>
      </c>
      <c r="C18" s="117" t="s">
        <v>65</v>
      </c>
      <c r="D18" s="117" t="s">
        <v>65</v>
      </c>
      <c r="E18" s="117" t="s">
        <v>65</v>
      </c>
      <c r="F18" s="117" t="s">
        <v>65</v>
      </c>
      <c r="G18" s="117" t="s">
        <v>65</v>
      </c>
      <c r="H18" s="117" t="s">
        <v>65</v>
      </c>
      <c r="I18" s="117" t="s">
        <v>65</v>
      </c>
      <c r="J18" s="117" t="s">
        <v>65</v>
      </c>
      <c r="K18" s="117" t="s">
        <v>65</v>
      </c>
    </row>
    <row r="19" spans="2:11" customFormat="1" hidden="1">
      <c r="B19" s="117" t="s">
        <v>65</v>
      </c>
      <c r="C19" s="117" t="s">
        <v>65</v>
      </c>
      <c r="D19" s="117" t="s">
        <v>65</v>
      </c>
      <c r="E19" s="117" t="s">
        <v>65</v>
      </c>
      <c r="F19" s="117" t="s">
        <v>65</v>
      </c>
      <c r="G19" s="117" t="s">
        <v>65</v>
      </c>
      <c r="H19" s="117" t="s">
        <v>65</v>
      </c>
      <c r="I19" s="117" t="s">
        <v>65</v>
      </c>
      <c r="J19" s="117" t="s">
        <v>65</v>
      </c>
      <c r="K19" s="117" t="s">
        <v>65</v>
      </c>
    </row>
    <row r="20" spans="2:11" customFormat="1" hidden="1">
      <c r="B20" s="117" t="s">
        <v>65</v>
      </c>
      <c r="C20" s="117" t="s">
        <v>65</v>
      </c>
      <c r="D20" s="117" t="s">
        <v>65</v>
      </c>
      <c r="E20" s="117" t="s">
        <v>65</v>
      </c>
      <c r="F20" s="117" t="s">
        <v>65</v>
      </c>
      <c r="G20" s="117" t="s">
        <v>65</v>
      </c>
      <c r="H20" s="117" t="s">
        <v>65</v>
      </c>
      <c r="I20" s="117" t="s">
        <v>65</v>
      </c>
      <c r="J20" s="117" t="s">
        <v>65</v>
      </c>
      <c r="K20" s="117" t="s">
        <v>65</v>
      </c>
    </row>
    <row r="21" spans="2:11" customFormat="1" hidden="1">
      <c r="B21" s="117" t="s">
        <v>65</v>
      </c>
      <c r="C21" s="117" t="s">
        <v>65</v>
      </c>
      <c r="D21" s="117" t="s">
        <v>65</v>
      </c>
      <c r="E21" s="117" t="s">
        <v>65</v>
      </c>
      <c r="F21" s="117" t="s">
        <v>65</v>
      </c>
      <c r="G21" s="117" t="s">
        <v>65</v>
      </c>
      <c r="H21" s="117" t="s">
        <v>65</v>
      </c>
      <c r="I21" s="117" t="s">
        <v>65</v>
      </c>
      <c r="J21" s="117" t="s">
        <v>65</v>
      </c>
      <c r="K21" s="117" t="s">
        <v>65</v>
      </c>
    </row>
    <row r="22" spans="2:11" customFormat="1" hidden="1">
      <c r="B22" s="117" t="s">
        <v>65</v>
      </c>
      <c r="C22" s="117" t="s">
        <v>65</v>
      </c>
      <c r="D22" s="117" t="s">
        <v>65</v>
      </c>
      <c r="E22" s="117" t="s">
        <v>65</v>
      </c>
      <c r="F22" s="117" t="s">
        <v>65</v>
      </c>
      <c r="G22" s="117" t="s">
        <v>65</v>
      </c>
      <c r="H22" s="117" t="s">
        <v>65</v>
      </c>
      <c r="I22" s="117" t="s">
        <v>65</v>
      </c>
      <c r="J22" s="117" t="s">
        <v>65</v>
      </c>
      <c r="K22" s="117" t="s">
        <v>65</v>
      </c>
    </row>
    <row r="23" spans="2:11" customFormat="1" hidden="1">
      <c r="B23" s="117" t="s">
        <v>65</v>
      </c>
      <c r="C23" s="117" t="s">
        <v>65</v>
      </c>
      <c r="D23" s="117" t="s">
        <v>65</v>
      </c>
      <c r="E23" s="117" t="s">
        <v>65</v>
      </c>
      <c r="F23" s="117" t="s">
        <v>65</v>
      </c>
      <c r="G23" s="117" t="s">
        <v>65</v>
      </c>
      <c r="H23" s="117" t="s">
        <v>65</v>
      </c>
      <c r="I23" s="117" t="s">
        <v>65</v>
      </c>
      <c r="J23" s="117" t="s">
        <v>65</v>
      </c>
      <c r="K23" s="117" t="s">
        <v>65</v>
      </c>
    </row>
    <row r="24" spans="2:11" s="233" customFormat="1">
      <c r="B24" s="232"/>
      <c r="C24" s="232"/>
      <c r="D24" s="232"/>
      <c r="E24" s="294"/>
      <c r="F24" s="295"/>
      <c r="G24" s="294"/>
      <c r="H24" s="295"/>
      <c r="I24" s="232"/>
      <c r="J24" s="232"/>
      <c r="K24" s="303" t="str">
        <f>IF(H24="","",(VALUE(TEXT(G24,"m/dd/yy ")&amp;TEXT(H24,"hh:mm:ss"))-(VALUE(TEXT(E24,"m/dd/yy ")&amp;TEXT(F24,"hh:mm:ss"))))*24)</f>
        <v/>
      </c>
    </row>
    <row r="25" spans="2:11" s="233" customFormat="1">
      <c r="B25" s="232"/>
      <c r="C25" s="232"/>
      <c r="D25" s="232"/>
      <c r="E25" s="294"/>
      <c r="F25" s="295"/>
      <c r="G25" s="294"/>
      <c r="H25" s="295"/>
      <c r="I25" s="232"/>
      <c r="J25" s="232"/>
      <c r="K25" s="303" t="str">
        <f t="shared" ref="K25:K88" si="0">IF(H25="","",(VALUE(TEXT(G25,"m/dd/yy ")&amp;TEXT(H25,"hh:mm:ss"))-(VALUE(TEXT(E25,"m/dd/yy ")&amp;TEXT(F25,"hh:mm:ss"))))*24)</f>
        <v/>
      </c>
    </row>
    <row r="26" spans="2:11" s="233" customFormat="1">
      <c r="B26" s="232"/>
      <c r="C26" s="232"/>
      <c r="D26" s="232"/>
      <c r="E26" s="294"/>
      <c r="F26" s="295"/>
      <c r="G26" s="294"/>
      <c r="H26" s="295"/>
      <c r="I26" s="232"/>
      <c r="J26" s="232"/>
      <c r="K26" s="303" t="str">
        <f t="shared" si="0"/>
        <v/>
      </c>
    </row>
    <row r="27" spans="2:11" s="233" customFormat="1">
      <c r="B27" s="232"/>
      <c r="C27" s="232"/>
      <c r="D27" s="232"/>
      <c r="E27" s="294"/>
      <c r="F27" s="295"/>
      <c r="G27" s="294"/>
      <c r="H27" s="295"/>
      <c r="I27" s="246"/>
      <c r="J27" s="232"/>
      <c r="K27" s="303" t="str">
        <f t="shared" si="0"/>
        <v/>
      </c>
    </row>
    <row r="28" spans="2:11" s="233" customFormat="1">
      <c r="B28" s="232"/>
      <c r="C28" s="232"/>
      <c r="D28" s="232"/>
      <c r="E28" s="294"/>
      <c r="F28" s="295"/>
      <c r="G28" s="294"/>
      <c r="H28" s="295"/>
      <c r="I28" s="246"/>
      <c r="J28" s="232"/>
      <c r="K28" s="303" t="str">
        <f t="shared" si="0"/>
        <v/>
      </c>
    </row>
    <row r="29" spans="2:11" s="233" customFormat="1">
      <c r="B29" s="232"/>
      <c r="C29" s="232"/>
      <c r="D29" s="232"/>
      <c r="E29" s="294"/>
      <c r="F29" s="295"/>
      <c r="G29" s="294"/>
      <c r="H29" s="295"/>
      <c r="I29" s="246"/>
      <c r="J29" s="232"/>
      <c r="K29" s="303" t="str">
        <f t="shared" si="0"/>
        <v/>
      </c>
    </row>
    <row r="30" spans="2:11" s="233" customFormat="1">
      <c r="B30" s="232"/>
      <c r="C30" s="232"/>
      <c r="D30" s="232"/>
      <c r="E30" s="294"/>
      <c r="F30" s="295"/>
      <c r="G30" s="294"/>
      <c r="H30" s="295"/>
      <c r="I30" s="246"/>
      <c r="J30" s="232"/>
      <c r="K30" s="303" t="str">
        <f t="shared" si="0"/>
        <v/>
      </c>
    </row>
    <row r="31" spans="2:11" s="233" customFormat="1">
      <c r="B31" s="232"/>
      <c r="C31" s="232"/>
      <c r="D31" s="232"/>
      <c r="E31" s="294"/>
      <c r="F31" s="295"/>
      <c r="G31" s="294"/>
      <c r="H31" s="295"/>
      <c r="I31" s="246"/>
      <c r="J31" s="232"/>
      <c r="K31" s="303" t="str">
        <f t="shared" si="0"/>
        <v/>
      </c>
    </row>
    <row r="32" spans="2:11" s="233" customFormat="1">
      <c r="B32" s="232"/>
      <c r="C32" s="232"/>
      <c r="D32" s="232"/>
      <c r="E32" s="294"/>
      <c r="F32" s="295"/>
      <c r="G32" s="294"/>
      <c r="H32" s="295"/>
      <c r="I32" s="246"/>
      <c r="J32" s="232"/>
      <c r="K32" s="303" t="str">
        <f t="shared" si="0"/>
        <v/>
      </c>
    </row>
    <row r="33" spans="2:11" s="233" customFormat="1">
      <c r="B33" s="232"/>
      <c r="C33" s="232"/>
      <c r="D33" s="232"/>
      <c r="E33" s="294"/>
      <c r="F33" s="295"/>
      <c r="G33" s="294"/>
      <c r="H33" s="295"/>
      <c r="I33" s="246"/>
      <c r="J33" s="232"/>
      <c r="K33" s="303" t="str">
        <f t="shared" si="0"/>
        <v/>
      </c>
    </row>
    <row r="34" spans="2:11" s="233" customFormat="1">
      <c r="B34" s="232"/>
      <c r="C34" s="232"/>
      <c r="D34" s="232"/>
      <c r="E34" s="294"/>
      <c r="F34" s="295"/>
      <c r="G34" s="294"/>
      <c r="H34" s="295"/>
      <c r="I34" s="246"/>
      <c r="J34" s="232"/>
      <c r="K34" s="303" t="str">
        <f t="shared" si="0"/>
        <v/>
      </c>
    </row>
    <row r="35" spans="2:11" s="233" customFormat="1">
      <c r="B35" s="232"/>
      <c r="C35" s="232"/>
      <c r="D35" s="232"/>
      <c r="E35" s="294"/>
      <c r="F35" s="295"/>
      <c r="G35" s="294"/>
      <c r="H35" s="295"/>
      <c r="I35" s="246"/>
      <c r="J35" s="232"/>
      <c r="K35" s="303" t="str">
        <f t="shared" si="0"/>
        <v/>
      </c>
    </row>
    <row r="36" spans="2:11" s="233" customFormat="1">
      <c r="B36" s="232"/>
      <c r="C36" s="232"/>
      <c r="D36" s="232"/>
      <c r="E36" s="294"/>
      <c r="F36" s="295"/>
      <c r="G36" s="294"/>
      <c r="H36" s="295"/>
      <c r="I36" s="246"/>
      <c r="J36" s="232"/>
      <c r="K36" s="303" t="str">
        <f t="shared" si="0"/>
        <v/>
      </c>
    </row>
    <row r="37" spans="2:11" s="233" customFormat="1">
      <c r="B37" s="232"/>
      <c r="C37" s="232"/>
      <c r="D37" s="232"/>
      <c r="E37" s="294"/>
      <c r="F37" s="295"/>
      <c r="G37" s="294"/>
      <c r="H37" s="295"/>
      <c r="I37" s="246"/>
      <c r="J37" s="232"/>
      <c r="K37" s="303" t="str">
        <f t="shared" si="0"/>
        <v/>
      </c>
    </row>
    <row r="38" spans="2:11" s="233" customFormat="1">
      <c r="B38" s="232"/>
      <c r="C38" s="232"/>
      <c r="D38" s="232"/>
      <c r="E38" s="294"/>
      <c r="F38" s="295"/>
      <c r="G38" s="294"/>
      <c r="H38" s="295"/>
      <c r="I38" s="246"/>
      <c r="J38" s="232"/>
      <c r="K38" s="303" t="str">
        <f t="shared" si="0"/>
        <v/>
      </c>
    </row>
    <row r="39" spans="2:11" s="233" customFormat="1">
      <c r="B39" s="232"/>
      <c r="C39" s="232"/>
      <c r="D39" s="232"/>
      <c r="E39" s="294"/>
      <c r="F39" s="295"/>
      <c r="G39" s="294"/>
      <c r="H39" s="295"/>
      <c r="I39" s="246"/>
      <c r="J39" s="232"/>
      <c r="K39" s="303" t="str">
        <f t="shared" si="0"/>
        <v/>
      </c>
    </row>
    <row r="40" spans="2:11" s="233" customFormat="1">
      <c r="B40" s="232"/>
      <c r="C40" s="232"/>
      <c r="D40" s="232"/>
      <c r="E40" s="294"/>
      <c r="F40" s="295"/>
      <c r="G40" s="294"/>
      <c r="H40" s="295"/>
      <c r="I40" s="246"/>
      <c r="J40" s="232"/>
      <c r="K40" s="303" t="str">
        <f t="shared" si="0"/>
        <v/>
      </c>
    </row>
    <row r="41" spans="2:11" s="233" customFormat="1">
      <c r="B41" s="232"/>
      <c r="C41" s="232"/>
      <c r="D41" s="232"/>
      <c r="E41" s="294"/>
      <c r="F41" s="295"/>
      <c r="G41" s="294"/>
      <c r="H41" s="295"/>
      <c r="I41" s="246"/>
      <c r="J41" s="232"/>
      <c r="K41" s="303" t="str">
        <f t="shared" si="0"/>
        <v/>
      </c>
    </row>
    <row r="42" spans="2:11" s="233" customFormat="1">
      <c r="B42" s="232"/>
      <c r="C42" s="232"/>
      <c r="D42" s="232"/>
      <c r="E42" s="294"/>
      <c r="F42" s="295"/>
      <c r="G42" s="294"/>
      <c r="H42" s="295"/>
      <c r="I42" s="246"/>
      <c r="J42" s="232"/>
      <c r="K42" s="303" t="str">
        <f t="shared" si="0"/>
        <v/>
      </c>
    </row>
    <row r="43" spans="2:11" s="233" customFormat="1">
      <c r="B43" s="232"/>
      <c r="C43" s="232"/>
      <c r="D43" s="232"/>
      <c r="E43" s="294"/>
      <c r="F43" s="295"/>
      <c r="G43" s="294"/>
      <c r="H43" s="295"/>
      <c r="I43" s="246"/>
      <c r="J43" s="232"/>
      <c r="K43" s="303" t="str">
        <f t="shared" si="0"/>
        <v/>
      </c>
    </row>
    <row r="44" spans="2:11" s="233" customFormat="1">
      <c r="B44" s="232"/>
      <c r="C44" s="232"/>
      <c r="D44" s="232"/>
      <c r="E44" s="294"/>
      <c r="F44" s="295"/>
      <c r="G44" s="294"/>
      <c r="H44" s="295"/>
      <c r="I44" s="246"/>
      <c r="J44" s="232"/>
      <c r="K44" s="303" t="str">
        <f t="shared" si="0"/>
        <v/>
      </c>
    </row>
    <row r="45" spans="2:11" s="233" customFormat="1">
      <c r="B45" s="232"/>
      <c r="C45" s="232"/>
      <c r="D45" s="232"/>
      <c r="E45" s="294"/>
      <c r="F45" s="295"/>
      <c r="G45" s="294"/>
      <c r="H45" s="295"/>
      <c r="I45" s="246"/>
      <c r="J45" s="232"/>
      <c r="K45" s="303" t="str">
        <f t="shared" si="0"/>
        <v/>
      </c>
    </row>
    <row r="46" spans="2:11" s="233" customFormat="1">
      <c r="B46" s="232"/>
      <c r="C46" s="232"/>
      <c r="D46" s="232"/>
      <c r="E46" s="294"/>
      <c r="F46" s="295"/>
      <c r="G46" s="294"/>
      <c r="H46" s="295"/>
      <c r="I46" s="246"/>
      <c r="J46" s="232"/>
      <c r="K46" s="303" t="str">
        <f t="shared" si="0"/>
        <v/>
      </c>
    </row>
    <row r="47" spans="2:11" s="233" customFormat="1">
      <c r="B47" s="232"/>
      <c r="C47" s="232"/>
      <c r="D47" s="232"/>
      <c r="E47" s="294"/>
      <c r="F47" s="295"/>
      <c r="G47" s="294"/>
      <c r="H47" s="295"/>
      <c r="I47" s="246"/>
      <c r="J47" s="232"/>
      <c r="K47" s="303" t="str">
        <f t="shared" si="0"/>
        <v/>
      </c>
    </row>
    <row r="48" spans="2:11" s="233" customFormat="1">
      <c r="B48" s="232"/>
      <c r="C48" s="232"/>
      <c r="D48" s="232"/>
      <c r="E48" s="294"/>
      <c r="F48" s="295"/>
      <c r="G48" s="294"/>
      <c r="H48" s="295"/>
      <c r="I48" s="246"/>
      <c r="J48" s="232"/>
      <c r="K48" s="303" t="str">
        <f t="shared" si="0"/>
        <v/>
      </c>
    </row>
    <row r="49" spans="2:11" s="233" customFormat="1">
      <c r="B49" s="232"/>
      <c r="C49" s="232"/>
      <c r="D49" s="232"/>
      <c r="E49" s="294"/>
      <c r="F49" s="295"/>
      <c r="G49" s="294"/>
      <c r="H49" s="295"/>
      <c r="I49" s="246"/>
      <c r="J49" s="232"/>
      <c r="K49" s="303" t="str">
        <f t="shared" si="0"/>
        <v/>
      </c>
    </row>
    <row r="50" spans="2:11" s="233" customFormat="1">
      <c r="B50" s="232"/>
      <c r="C50" s="232"/>
      <c r="D50" s="232"/>
      <c r="E50" s="294"/>
      <c r="F50" s="295"/>
      <c r="G50" s="294"/>
      <c r="H50" s="295"/>
      <c r="I50" s="246"/>
      <c r="J50" s="232"/>
      <c r="K50" s="303" t="str">
        <f t="shared" si="0"/>
        <v/>
      </c>
    </row>
    <row r="51" spans="2:11" s="233" customFormat="1">
      <c r="B51" s="232"/>
      <c r="C51" s="232"/>
      <c r="D51" s="232"/>
      <c r="E51" s="294"/>
      <c r="F51" s="295"/>
      <c r="G51" s="294"/>
      <c r="H51" s="295"/>
      <c r="I51" s="246"/>
      <c r="J51" s="232"/>
      <c r="K51" s="303" t="str">
        <f t="shared" si="0"/>
        <v/>
      </c>
    </row>
    <row r="52" spans="2:11" s="233" customFormat="1">
      <c r="B52" s="232"/>
      <c r="C52" s="232"/>
      <c r="D52" s="232"/>
      <c r="E52" s="294"/>
      <c r="F52" s="295"/>
      <c r="G52" s="294"/>
      <c r="H52" s="295"/>
      <c r="I52" s="246"/>
      <c r="J52" s="232"/>
      <c r="K52" s="303" t="str">
        <f t="shared" si="0"/>
        <v/>
      </c>
    </row>
    <row r="53" spans="2:11" s="233" customFormat="1">
      <c r="B53" s="232"/>
      <c r="C53" s="232"/>
      <c r="D53" s="232"/>
      <c r="E53" s="294"/>
      <c r="F53" s="295"/>
      <c r="G53" s="294"/>
      <c r="H53" s="295"/>
      <c r="I53" s="246"/>
      <c r="J53" s="232"/>
      <c r="K53" s="303" t="str">
        <f t="shared" si="0"/>
        <v/>
      </c>
    </row>
    <row r="54" spans="2:11" s="233" customFormat="1">
      <c r="B54" s="232"/>
      <c r="C54" s="232"/>
      <c r="D54" s="232"/>
      <c r="E54" s="294"/>
      <c r="F54" s="295"/>
      <c r="G54" s="294"/>
      <c r="H54" s="295"/>
      <c r="I54" s="246"/>
      <c r="J54" s="232"/>
      <c r="K54" s="303" t="str">
        <f t="shared" si="0"/>
        <v/>
      </c>
    </row>
    <row r="55" spans="2:11" s="233" customFormat="1">
      <c r="B55" s="232"/>
      <c r="C55" s="232"/>
      <c r="D55" s="232"/>
      <c r="E55" s="294"/>
      <c r="F55" s="295"/>
      <c r="G55" s="294"/>
      <c r="H55" s="295"/>
      <c r="I55" s="246"/>
      <c r="J55" s="232"/>
      <c r="K55" s="303" t="str">
        <f t="shared" si="0"/>
        <v/>
      </c>
    </row>
    <row r="56" spans="2:11" s="233" customFormat="1">
      <c r="B56" s="232"/>
      <c r="C56" s="232"/>
      <c r="D56" s="232"/>
      <c r="E56" s="294"/>
      <c r="F56" s="295"/>
      <c r="G56" s="294"/>
      <c r="H56" s="295"/>
      <c r="I56" s="246"/>
      <c r="J56" s="232"/>
      <c r="K56" s="303" t="str">
        <f t="shared" si="0"/>
        <v/>
      </c>
    </row>
    <row r="57" spans="2:11" s="233" customFormat="1">
      <c r="B57" s="232"/>
      <c r="C57" s="232"/>
      <c r="D57" s="232"/>
      <c r="E57" s="294"/>
      <c r="F57" s="295"/>
      <c r="G57" s="294"/>
      <c r="H57" s="295"/>
      <c r="I57" s="246"/>
      <c r="J57" s="232"/>
      <c r="K57" s="303" t="str">
        <f t="shared" si="0"/>
        <v/>
      </c>
    </row>
    <row r="58" spans="2:11" s="233" customFormat="1">
      <c r="B58" s="232"/>
      <c r="C58" s="232"/>
      <c r="D58" s="232"/>
      <c r="E58" s="294"/>
      <c r="F58" s="295"/>
      <c r="G58" s="294"/>
      <c r="H58" s="295"/>
      <c r="I58" s="246"/>
      <c r="J58" s="232"/>
      <c r="K58" s="303" t="str">
        <f t="shared" si="0"/>
        <v/>
      </c>
    </row>
    <row r="59" spans="2:11" s="233" customFormat="1">
      <c r="B59" s="232"/>
      <c r="C59" s="232"/>
      <c r="D59" s="232"/>
      <c r="E59" s="294"/>
      <c r="F59" s="295"/>
      <c r="G59" s="294"/>
      <c r="H59" s="295"/>
      <c r="I59" s="246"/>
      <c r="J59" s="232"/>
      <c r="K59" s="303" t="str">
        <f t="shared" si="0"/>
        <v/>
      </c>
    </row>
    <row r="60" spans="2:11" s="233" customFormat="1">
      <c r="B60" s="232"/>
      <c r="C60" s="232"/>
      <c r="D60" s="232"/>
      <c r="E60" s="294"/>
      <c r="F60" s="295"/>
      <c r="G60" s="294"/>
      <c r="H60" s="295"/>
      <c r="I60" s="246"/>
      <c r="J60" s="232"/>
      <c r="K60" s="303" t="str">
        <f t="shared" si="0"/>
        <v/>
      </c>
    </row>
    <row r="61" spans="2:11" s="233" customFormat="1">
      <c r="B61" s="232"/>
      <c r="C61" s="232"/>
      <c r="D61" s="232"/>
      <c r="E61" s="294"/>
      <c r="F61" s="295"/>
      <c r="G61" s="294"/>
      <c r="H61" s="295"/>
      <c r="I61" s="246"/>
      <c r="J61" s="232"/>
      <c r="K61" s="303" t="str">
        <f t="shared" si="0"/>
        <v/>
      </c>
    </row>
    <row r="62" spans="2:11" s="233" customFormat="1">
      <c r="B62" s="232"/>
      <c r="C62" s="232"/>
      <c r="D62" s="232"/>
      <c r="E62" s="294"/>
      <c r="F62" s="295"/>
      <c r="G62" s="294"/>
      <c r="H62" s="295"/>
      <c r="I62" s="246"/>
      <c r="J62" s="232"/>
      <c r="K62" s="303" t="str">
        <f t="shared" si="0"/>
        <v/>
      </c>
    </row>
    <row r="63" spans="2:11" s="233" customFormat="1">
      <c r="B63" s="232"/>
      <c r="C63" s="232"/>
      <c r="D63" s="232"/>
      <c r="E63" s="294"/>
      <c r="F63" s="295"/>
      <c r="G63" s="294"/>
      <c r="H63" s="295"/>
      <c r="I63" s="246"/>
      <c r="J63" s="232"/>
      <c r="K63" s="303" t="str">
        <f t="shared" si="0"/>
        <v/>
      </c>
    </row>
    <row r="64" spans="2:11" s="233" customFormat="1">
      <c r="B64" s="232"/>
      <c r="C64" s="232"/>
      <c r="D64" s="232"/>
      <c r="E64" s="294"/>
      <c r="F64" s="295"/>
      <c r="G64" s="294"/>
      <c r="H64" s="295"/>
      <c r="I64" s="246"/>
      <c r="J64" s="232"/>
      <c r="K64" s="303" t="str">
        <f t="shared" si="0"/>
        <v/>
      </c>
    </row>
    <row r="65" spans="2:11" s="233" customFormat="1">
      <c r="B65" s="232"/>
      <c r="C65" s="232"/>
      <c r="D65" s="232"/>
      <c r="E65" s="294"/>
      <c r="F65" s="295"/>
      <c r="G65" s="294"/>
      <c r="H65" s="295"/>
      <c r="I65" s="246"/>
      <c r="J65" s="232"/>
      <c r="K65" s="303" t="str">
        <f t="shared" si="0"/>
        <v/>
      </c>
    </row>
    <row r="66" spans="2:11" s="233" customFormat="1">
      <c r="B66" s="232"/>
      <c r="C66" s="232"/>
      <c r="D66" s="232"/>
      <c r="E66" s="294"/>
      <c r="F66" s="295"/>
      <c r="G66" s="294"/>
      <c r="H66" s="295"/>
      <c r="I66" s="246"/>
      <c r="J66" s="232"/>
      <c r="K66" s="303" t="str">
        <f t="shared" si="0"/>
        <v/>
      </c>
    </row>
    <row r="67" spans="2:11" s="233" customFormat="1">
      <c r="B67" s="232"/>
      <c r="C67" s="232"/>
      <c r="D67" s="232"/>
      <c r="E67" s="294"/>
      <c r="F67" s="295"/>
      <c r="G67" s="294"/>
      <c r="H67" s="295"/>
      <c r="I67" s="246"/>
      <c r="J67" s="232"/>
      <c r="K67" s="303" t="str">
        <f t="shared" si="0"/>
        <v/>
      </c>
    </row>
    <row r="68" spans="2:11" s="233" customFormat="1">
      <c r="B68" s="232"/>
      <c r="C68" s="232"/>
      <c r="D68" s="232"/>
      <c r="E68" s="294"/>
      <c r="F68" s="295"/>
      <c r="G68" s="294"/>
      <c r="H68" s="295"/>
      <c r="I68" s="246"/>
      <c r="J68" s="232"/>
      <c r="K68" s="303" t="str">
        <f t="shared" si="0"/>
        <v/>
      </c>
    </row>
    <row r="69" spans="2:11" s="233" customFormat="1">
      <c r="B69" s="232"/>
      <c r="C69" s="232"/>
      <c r="D69" s="232"/>
      <c r="E69" s="294"/>
      <c r="F69" s="295"/>
      <c r="G69" s="294"/>
      <c r="H69" s="295"/>
      <c r="I69" s="246"/>
      <c r="J69" s="232"/>
      <c r="K69" s="303" t="str">
        <f t="shared" si="0"/>
        <v/>
      </c>
    </row>
    <row r="70" spans="2:11" s="233" customFormat="1">
      <c r="B70" s="232"/>
      <c r="C70" s="232"/>
      <c r="D70" s="232"/>
      <c r="E70" s="294"/>
      <c r="F70" s="295"/>
      <c r="G70" s="294"/>
      <c r="H70" s="295"/>
      <c r="I70" s="246"/>
      <c r="J70" s="232"/>
      <c r="K70" s="303" t="str">
        <f t="shared" si="0"/>
        <v/>
      </c>
    </row>
    <row r="71" spans="2:11" s="233" customFormat="1">
      <c r="B71" s="232"/>
      <c r="C71" s="232"/>
      <c r="D71" s="232"/>
      <c r="E71" s="294"/>
      <c r="F71" s="295"/>
      <c r="G71" s="294"/>
      <c r="H71" s="295"/>
      <c r="I71" s="246"/>
      <c r="J71" s="232"/>
      <c r="K71" s="303" t="str">
        <f t="shared" si="0"/>
        <v/>
      </c>
    </row>
    <row r="72" spans="2:11" s="233" customFormat="1">
      <c r="B72" s="232"/>
      <c r="C72" s="232"/>
      <c r="D72" s="232"/>
      <c r="E72" s="294"/>
      <c r="F72" s="295"/>
      <c r="G72" s="294"/>
      <c r="H72" s="295"/>
      <c r="I72" s="246"/>
      <c r="J72" s="232"/>
      <c r="K72" s="303" t="str">
        <f t="shared" si="0"/>
        <v/>
      </c>
    </row>
    <row r="73" spans="2:11" s="233" customFormat="1">
      <c r="B73" s="232"/>
      <c r="C73" s="232"/>
      <c r="D73" s="232"/>
      <c r="E73" s="294"/>
      <c r="F73" s="295"/>
      <c r="G73" s="294"/>
      <c r="H73" s="295"/>
      <c r="I73" s="246"/>
      <c r="J73" s="232"/>
      <c r="K73" s="303" t="str">
        <f t="shared" si="0"/>
        <v/>
      </c>
    </row>
    <row r="74" spans="2:11" s="233" customFormat="1">
      <c r="B74" s="232"/>
      <c r="C74" s="232"/>
      <c r="D74" s="232"/>
      <c r="E74" s="294"/>
      <c r="F74" s="295"/>
      <c r="G74" s="294"/>
      <c r="H74" s="295"/>
      <c r="I74" s="246"/>
      <c r="J74" s="232"/>
      <c r="K74" s="303" t="str">
        <f t="shared" si="0"/>
        <v/>
      </c>
    </row>
    <row r="75" spans="2:11" s="233" customFormat="1">
      <c r="B75" s="232"/>
      <c r="C75" s="232"/>
      <c r="D75" s="232"/>
      <c r="E75" s="294"/>
      <c r="F75" s="295"/>
      <c r="G75" s="294"/>
      <c r="H75" s="295"/>
      <c r="I75" s="246"/>
      <c r="J75" s="232"/>
      <c r="K75" s="303" t="str">
        <f t="shared" si="0"/>
        <v/>
      </c>
    </row>
    <row r="76" spans="2:11" s="233" customFormat="1">
      <c r="B76" s="232"/>
      <c r="C76" s="232"/>
      <c r="D76" s="232"/>
      <c r="E76" s="294"/>
      <c r="F76" s="295"/>
      <c r="G76" s="294"/>
      <c r="H76" s="295"/>
      <c r="I76" s="246"/>
      <c r="J76" s="232"/>
      <c r="K76" s="303" t="str">
        <f t="shared" si="0"/>
        <v/>
      </c>
    </row>
    <row r="77" spans="2:11" s="233" customFormat="1">
      <c r="B77" s="232"/>
      <c r="C77" s="232"/>
      <c r="D77" s="232"/>
      <c r="E77" s="294"/>
      <c r="F77" s="295"/>
      <c r="G77" s="294"/>
      <c r="H77" s="295"/>
      <c r="I77" s="246"/>
      <c r="J77" s="232"/>
      <c r="K77" s="303" t="str">
        <f t="shared" si="0"/>
        <v/>
      </c>
    </row>
    <row r="78" spans="2:11" s="233" customFormat="1">
      <c r="B78" s="232"/>
      <c r="C78" s="232"/>
      <c r="D78" s="232"/>
      <c r="E78" s="294"/>
      <c r="F78" s="295"/>
      <c r="G78" s="294"/>
      <c r="H78" s="295"/>
      <c r="I78" s="246"/>
      <c r="J78" s="232"/>
      <c r="K78" s="303" t="str">
        <f t="shared" si="0"/>
        <v/>
      </c>
    </row>
    <row r="79" spans="2:11" s="233" customFormat="1">
      <c r="B79" s="232"/>
      <c r="C79" s="232"/>
      <c r="D79" s="232"/>
      <c r="E79" s="294"/>
      <c r="F79" s="295"/>
      <c r="G79" s="294"/>
      <c r="H79" s="295"/>
      <c r="I79" s="246"/>
      <c r="J79" s="232"/>
      <c r="K79" s="303" t="str">
        <f t="shared" si="0"/>
        <v/>
      </c>
    </row>
    <row r="80" spans="2:11" s="233" customFormat="1">
      <c r="B80" s="232"/>
      <c r="C80" s="232"/>
      <c r="D80" s="232"/>
      <c r="E80" s="294"/>
      <c r="F80" s="295"/>
      <c r="G80" s="294"/>
      <c r="H80" s="295"/>
      <c r="I80" s="246"/>
      <c r="J80" s="232"/>
      <c r="K80" s="303" t="str">
        <f t="shared" si="0"/>
        <v/>
      </c>
    </row>
    <row r="81" spans="2:11" s="233" customFormat="1">
      <c r="B81" s="232"/>
      <c r="C81" s="232"/>
      <c r="D81" s="232"/>
      <c r="E81" s="294"/>
      <c r="F81" s="295"/>
      <c r="G81" s="294"/>
      <c r="H81" s="295"/>
      <c r="I81" s="246"/>
      <c r="J81" s="232"/>
      <c r="K81" s="303" t="str">
        <f t="shared" si="0"/>
        <v/>
      </c>
    </row>
    <row r="82" spans="2:11" s="233" customFormat="1">
      <c r="B82" s="232"/>
      <c r="C82" s="232"/>
      <c r="D82" s="232"/>
      <c r="E82" s="294"/>
      <c r="F82" s="295"/>
      <c r="G82" s="294"/>
      <c r="H82" s="295"/>
      <c r="I82" s="246"/>
      <c r="J82" s="232"/>
      <c r="K82" s="303" t="str">
        <f t="shared" si="0"/>
        <v/>
      </c>
    </row>
    <row r="83" spans="2:11" s="233" customFormat="1">
      <c r="B83" s="232"/>
      <c r="C83" s="232"/>
      <c r="D83" s="232"/>
      <c r="E83" s="294"/>
      <c r="F83" s="295"/>
      <c r="G83" s="294"/>
      <c r="H83" s="295"/>
      <c r="I83" s="246"/>
      <c r="J83" s="232"/>
      <c r="K83" s="303" t="str">
        <f t="shared" si="0"/>
        <v/>
      </c>
    </row>
    <row r="84" spans="2:11" s="233" customFormat="1">
      <c r="B84" s="232"/>
      <c r="C84" s="232"/>
      <c r="D84" s="232"/>
      <c r="E84" s="294"/>
      <c r="F84" s="295"/>
      <c r="G84" s="294"/>
      <c r="H84" s="295"/>
      <c r="I84" s="246"/>
      <c r="J84" s="232"/>
      <c r="K84" s="303" t="str">
        <f t="shared" si="0"/>
        <v/>
      </c>
    </row>
    <row r="85" spans="2:11" s="233" customFormat="1">
      <c r="B85" s="232"/>
      <c r="C85" s="232"/>
      <c r="D85" s="232"/>
      <c r="E85" s="294"/>
      <c r="F85" s="295"/>
      <c r="G85" s="294"/>
      <c r="H85" s="295"/>
      <c r="I85" s="246"/>
      <c r="J85" s="232"/>
      <c r="K85" s="303" t="str">
        <f t="shared" si="0"/>
        <v/>
      </c>
    </row>
    <row r="86" spans="2:11" s="233" customFormat="1">
      <c r="B86" s="232"/>
      <c r="C86" s="232"/>
      <c r="D86" s="232"/>
      <c r="E86" s="294"/>
      <c r="F86" s="295"/>
      <c r="G86" s="294"/>
      <c r="H86" s="295"/>
      <c r="I86" s="246"/>
      <c r="J86" s="232"/>
      <c r="K86" s="303" t="str">
        <f t="shared" si="0"/>
        <v/>
      </c>
    </row>
    <row r="87" spans="2:11" s="233" customFormat="1">
      <c r="B87" s="232"/>
      <c r="C87" s="232"/>
      <c r="D87" s="232"/>
      <c r="E87" s="294"/>
      <c r="F87" s="295"/>
      <c r="G87" s="294"/>
      <c r="H87" s="295"/>
      <c r="I87" s="246"/>
      <c r="J87" s="232"/>
      <c r="K87" s="303" t="str">
        <f t="shared" si="0"/>
        <v/>
      </c>
    </row>
    <row r="88" spans="2:11" s="233" customFormat="1">
      <c r="B88" s="232"/>
      <c r="C88" s="232"/>
      <c r="D88" s="232"/>
      <c r="E88" s="294"/>
      <c r="F88" s="295"/>
      <c r="G88" s="294"/>
      <c r="H88" s="295"/>
      <c r="I88" s="246"/>
      <c r="J88" s="232"/>
      <c r="K88" s="303" t="str">
        <f t="shared" si="0"/>
        <v/>
      </c>
    </row>
    <row r="89" spans="2:11" s="233" customFormat="1">
      <c r="B89" s="232"/>
      <c r="C89" s="232"/>
      <c r="D89" s="232"/>
      <c r="E89" s="294"/>
      <c r="F89" s="295"/>
      <c r="G89" s="294"/>
      <c r="H89" s="295"/>
      <c r="I89" s="246"/>
      <c r="J89" s="232"/>
      <c r="K89" s="303" t="str">
        <f t="shared" ref="K89:K152" si="1">IF(H89="","",(VALUE(TEXT(G89,"m/dd/yy ")&amp;TEXT(H89,"hh:mm:ss"))-(VALUE(TEXT(E89,"m/dd/yy ")&amp;TEXT(F89,"hh:mm:ss"))))*24)</f>
        <v/>
      </c>
    </row>
    <row r="90" spans="2:11" s="233" customFormat="1">
      <c r="B90" s="232"/>
      <c r="C90" s="232"/>
      <c r="D90" s="232"/>
      <c r="E90" s="294"/>
      <c r="F90" s="295"/>
      <c r="G90" s="294"/>
      <c r="H90" s="295"/>
      <c r="I90" s="246"/>
      <c r="J90" s="232"/>
      <c r="K90" s="303" t="str">
        <f t="shared" si="1"/>
        <v/>
      </c>
    </row>
    <row r="91" spans="2:11" s="233" customFormat="1">
      <c r="B91" s="232"/>
      <c r="C91" s="232"/>
      <c r="D91" s="232"/>
      <c r="E91" s="294"/>
      <c r="F91" s="295"/>
      <c r="G91" s="294"/>
      <c r="H91" s="295"/>
      <c r="I91" s="246"/>
      <c r="J91" s="232"/>
      <c r="K91" s="303" t="str">
        <f t="shared" si="1"/>
        <v/>
      </c>
    </row>
    <row r="92" spans="2:11" s="233" customFormat="1">
      <c r="B92" s="232"/>
      <c r="C92" s="232"/>
      <c r="D92" s="232"/>
      <c r="E92" s="294"/>
      <c r="F92" s="295"/>
      <c r="G92" s="294"/>
      <c r="H92" s="295"/>
      <c r="I92" s="246"/>
      <c r="J92" s="232"/>
      <c r="K92" s="303" t="str">
        <f t="shared" si="1"/>
        <v/>
      </c>
    </row>
    <row r="93" spans="2:11" s="233" customFormat="1">
      <c r="B93" s="232"/>
      <c r="C93" s="232"/>
      <c r="D93" s="232"/>
      <c r="E93" s="294"/>
      <c r="F93" s="295"/>
      <c r="G93" s="294"/>
      <c r="H93" s="295"/>
      <c r="I93" s="246"/>
      <c r="J93" s="232"/>
      <c r="K93" s="303" t="str">
        <f t="shared" si="1"/>
        <v/>
      </c>
    </row>
    <row r="94" spans="2:11" s="233" customFormat="1">
      <c r="B94" s="232"/>
      <c r="C94" s="232"/>
      <c r="D94" s="232"/>
      <c r="E94" s="294"/>
      <c r="F94" s="295"/>
      <c r="G94" s="294"/>
      <c r="H94" s="295"/>
      <c r="I94" s="246"/>
      <c r="J94" s="232"/>
      <c r="K94" s="303" t="str">
        <f t="shared" si="1"/>
        <v/>
      </c>
    </row>
    <row r="95" spans="2:11" s="233" customFormat="1">
      <c r="B95" s="232"/>
      <c r="C95" s="232"/>
      <c r="D95" s="232"/>
      <c r="E95" s="294"/>
      <c r="F95" s="295"/>
      <c r="G95" s="294"/>
      <c r="H95" s="295"/>
      <c r="I95" s="246"/>
      <c r="J95" s="232"/>
      <c r="K95" s="303" t="str">
        <f t="shared" si="1"/>
        <v/>
      </c>
    </row>
    <row r="96" spans="2:11" s="233" customFormat="1">
      <c r="B96" s="232"/>
      <c r="C96" s="232"/>
      <c r="D96" s="232"/>
      <c r="E96" s="294"/>
      <c r="F96" s="295"/>
      <c r="G96" s="294"/>
      <c r="H96" s="295"/>
      <c r="I96" s="246"/>
      <c r="J96" s="232"/>
      <c r="K96" s="303" t="str">
        <f t="shared" si="1"/>
        <v/>
      </c>
    </row>
    <row r="97" spans="2:11" s="233" customFormat="1">
      <c r="B97" s="232"/>
      <c r="C97" s="232"/>
      <c r="D97" s="232"/>
      <c r="E97" s="294"/>
      <c r="F97" s="295"/>
      <c r="G97" s="294"/>
      <c r="H97" s="295"/>
      <c r="I97" s="246"/>
      <c r="J97" s="232"/>
      <c r="K97" s="303" t="str">
        <f t="shared" si="1"/>
        <v/>
      </c>
    </row>
    <row r="98" spans="2:11" s="233" customFormat="1">
      <c r="B98" s="232"/>
      <c r="C98" s="232"/>
      <c r="D98" s="232"/>
      <c r="E98" s="294"/>
      <c r="F98" s="295"/>
      <c r="G98" s="294"/>
      <c r="H98" s="295"/>
      <c r="I98" s="246"/>
      <c r="J98" s="232"/>
      <c r="K98" s="303" t="str">
        <f t="shared" si="1"/>
        <v/>
      </c>
    </row>
    <row r="99" spans="2:11" s="233" customFormat="1">
      <c r="B99" s="232"/>
      <c r="C99" s="232"/>
      <c r="D99" s="232"/>
      <c r="E99" s="294"/>
      <c r="F99" s="295"/>
      <c r="G99" s="294"/>
      <c r="H99" s="295"/>
      <c r="I99" s="246"/>
      <c r="J99" s="232"/>
      <c r="K99" s="303" t="str">
        <f t="shared" si="1"/>
        <v/>
      </c>
    </row>
    <row r="100" spans="2:11" s="233" customFormat="1">
      <c r="B100" s="224"/>
      <c r="C100" s="224"/>
      <c r="D100" s="224"/>
      <c r="E100" s="227"/>
      <c r="F100" s="300"/>
      <c r="G100" s="227"/>
      <c r="H100" s="300"/>
      <c r="I100" s="246"/>
      <c r="J100" s="232"/>
      <c r="K100" s="303" t="str">
        <f t="shared" si="1"/>
        <v/>
      </c>
    </row>
    <row r="101" spans="2:11" s="233" customFormat="1">
      <c r="B101" s="232"/>
      <c r="C101" s="232"/>
      <c r="D101" s="232"/>
      <c r="E101" s="294"/>
      <c r="F101" s="295"/>
      <c r="G101" s="294"/>
      <c r="H101" s="295"/>
      <c r="I101" s="246"/>
      <c r="J101" s="232"/>
      <c r="K101" s="303" t="str">
        <f t="shared" si="1"/>
        <v/>
      </c>
    </row>
    <row r="102" spans="2:11" s="233" customFormat="1">
      <c r="B102" s="232"/>
      <c r="C102" s="232"/>
      <c r="D102" s="232"/>
      <c r="E102" s="294"/>
      <c r="F102" s="295"/>
      <c r="G102" s="294"/>
      <c r="H102" s="295"/>
      <c r="I102" s="246"/>
      <c r="J102" s="232"/>
      <c r="K102" s="303" t="str">
        <f t="shared" si="1"/>
        <v/>
      </c>
    </row>
    <row r="103" spans="2:11" s="233" customFormat="1">
      <c r="B103" s="232"/>
      <c r="C103" s="232"/>
      <c r="D103" s="232"/>
      <c r="E103" s="294"/>
      <c r="F103" s="295"/>
      <c r="G103" s="294"/>
      <c r="H103" s="295"/>
      <c r="I103" s="246"/>
      <c r="J103" s="232"/>
      <c r="K103" s="303" t="str">
        <f t="shared" si="1"/>
        <v/>
      </c>
    </row>
    <row r="104" spans="2:11" s="233" customFormat="1">
      <c r="B104" s="232"/>
      <c r="C104" s="232"/>
      <c r="D104" s="232"/>
      <c r="E104" s="294"/>
      <c r="F104" s="295"/>
      <c r="G104" s="294"/>
      <c r="H104" s="295"/>
      <c r="I104" s="246"/>
      <c r="J104" s="232"/>
      <c r="K104" s="303" t="str">
        <f t="shared" si="1"/>
        <v/>
      </c>
    </row>
    <row r="105" spans="2:11" s="233" customFormat="1">
      <c r="B105" s="232"/>
      <c r="C105" s="232"/>
      <c r="D105" s="232"/>
      <c r="E105" s="294"/>
      <c r="F105" s="295"/>
      <c r="G105" s="294"/>
      <c r="H105" s="295"/>
      <c r="I105" s="246"/>
      <c r="J105" s="232"/>
      <c r="K105" s="303" t="str">
        <f t="shared" si="1"/>
        <v/>
      </c>
    </row>
    <row r="106" spans="2:11" s="233" customFormat="1">
      <c r="B106" s="232"/>
      <c r="C106" s="232"/>
      <c r="D106" s="232"/>
      <c r="E106" s="294"/>
      <c r="F106" s="295"/>
      <c r="G106" s="294"/>
      <c r="H106" s="295"/>
      <c r="I106" s="246"/>
      <c r="J106" s="232"/>
      <c r="K106" s="303" t="str">
        <f t="shared" si="1"/>
        <v/>
      </c>
    </row>
    <row r="107" spans="2:11" s="233" customFormat="1">
      <c r="B107" s="232"/>
      <c r="C107" s="232"/>
      <c r="D107" s="232"/>
      <c r="E107" s="294"/>
      <c r="F107" s="295"/>
      <c r="G107" s="294"/>
      <c r="H107" s="295"/>
      <c r="I107" s="246"/>
      <c r="J107" s="232"/>
      <c r="K107" s="303" t="str">
        <f t="shared" si="1"/>
        <v/>
      </c>
    </row>
    <row r="108" spans="2:11" s="233" customFormat="1">
      <c r="B108" s="232"/>
      <c r="C108" s="232"/>
      <c r="D108" s="232"/>
      <c r="E108" s="294"/>
      <c r="F108" s="295"/>
      <c r="G108" s="294"/>
      <c r="H108" s="295"/>
      <c r="I108" s="246"/>
      <c r="J108" s="232"/>
      <c r="K108" s="303" t="str">
        <f t="shared" si="1"/>
        <v/>
      </c>
    </row>
    <row r="109" spans="2:11" s="233" customFormat="1">
      <c r="B109" s="232"/>
      <c r="C109" s="232"/>
      <c r="D109" s="232"/>
      <c r="E109" s="294"/>
      <c r="F109" s="295"/>
      <c r="G109" s="294"/>
      <c r="H109" s="295"/>
      <c r="I109" s="246"/>
      <c r="J109" s="232"/>
      <c r="K109" s="303" t="str">
        <f t="shared" si="1"/>
        <v/>
      </c>
    </row>
    <row r="110" spans="2:11" s="233" customFormat="1">
      <c r="B110" s="232"/>
      <c r="C110" s="232"/>
      <c r="D110" s="232"/>
      <c r="E110" s="294"/>
      <c r="F110" s="295"/>
      <c r="G110" s="294"/>
      <c r="H110" s="295"/>
      <c r="I110" s="246"/>
      <c r="J110" s="232"/>
      <c r="K110" s="303" t="str">
        <f t="shared" si="1"/>
        <v/>
      </c>
    </row>
    <row r="111" spans="2:11" s="233" customFormat="1">
      <c r="B111" s="232"/>
      <c r="C111" s="232"/>
      <c r="D111" s="232"/>
      <c r="E111" s="294"/>
      <c r="F111" s="295"/>
      <c r="G111" s="294"/>
      <c r="H111" s="295"/>
      <c r="I111" s="246"/>
      <c r="J111" s="232"/>
      <c r="K111" s="303" t="str">
        <f t="shared" si="1"/>
        <v/>
      </c>
    </row>
    <row r="112" spans="2:11" s="233" customFormat="1">
      <c r="B112" s="232"/>
      <c r="C112" s="232"/>
      <c r="D112" s="232"/>
      <c r="E112" s="294"/>
      <c r="F112" s="295"/>
      <c r="G112" s="294"/>
      <c r="H112" s="295"/>
      <c r="I112" s="246"/>
      <c r="J112" s="232"/>
      <c r="K112" s="303" t="str">
        <f t="shared" si="1"/>
        <v/>
      </c>
    </row>
    <row r="113" spans="2:11" s="233" customFormat="1">
      <c r="B113" s="232"/>
      <c r="C113" s="232"/>
      <c r="D113" s="232"/>
      <c r="E113" s="294"/>
      <c r="F113" s="295"/>
      <c r="G113" s="294"/>
      <c r="H113" s="295"/>
      <c r="I113" s="246"/>
      <c r="J113" s="232"/>
      <c r="K113" s="303" t="str">
        <f t="shared" si="1"/>
        <v/>
      </c>
    </row>
    <row r="114" spans="2:11" s="233" customFormat="1">
      <c r="B114" s="232"/>
      <c r="C114" s="232"/>
      <c r="D114" s="232"/>
      <c r="E114" s="294"/>
      <c r="F114" s="295"/>
      <c r="G114" s="294"/>
      <c r="H114" s="295"/>
      <c r="I114" s="246"/>
      <c r="J114" s="232"/>
      <c r="K114" s="303" t="str">
        <f t="shared" si="1"/>
        <v/>
      </c>
    </row>
    <row r="115" spans="2:11" s="233" customFormat="1">
      <c r="B115" s="232"/>
      <c r="C115" s="232"/>
      <c r="D115" s="232"/>
      <c r="E115" s="294"/>
      <c r="F115" s="295"/>
      <c r="G115" s="294"/>
      <c r="H115" s="295"/>
      <c r="I115" s="246"/>
      <c r="J115" s="232"/>
      <c r="K115" s="303" t="str">
        <f t="shared" si="1"/>
        <v/>
      </c>
    </row>
    <row r="116" spans="2:11" s="233" customFormat="1">
      <c r="B116" s="232"/>
      <c r="C116" s="232"/>
      <c r="D116" s="232"/>
      <c r="E116" s="294"/>
      <c r="F116" s="295"/>
      <c r="G116" s="294"/>
      <c r="H116" s="295"/>
      <c r="I116" s="246"/>
      <c r="J116" s="232"/>
      <c r="K116" s="303" t="str">
        <f t="shared" si="1"/>
        <v/>
      </c>
    </row>
    <row r="117" spans="2:11" s="233" customFormat="1">
      <c r="B117" s="232"/>
      <c r="C117" s="232"/>
      <c r="D117" s="232"/>
      <c r="E117" s="294"/>
      <c r="F117" s="295"/>
      <c r="G117" s="294"/>
      <c r="H117" s="295"/>
      <c r="I117" s="246"/>
      <c r="J117" s="232"/>
      <c r="K117" s="303" t="str">
        <f t="shared" si="1"/>
        <v/>
      </c>
    </row>
    <row r="118" spans="2:11" s="233" customFormat="1">
      <c r="B118" s="232"/>
      <c r="C118" s="232"/>
      <c r="D118" s="232"/>
      <c r="E118" s="294"/>
      <c r="F118" s="295"/>
      <c r="G118" s="294"/>
      <c r="H118" s="295"/>
      <c r="I118" s="246"/>
      <c r="J118" s="232"/>
      <c r="K118" s="303" t="str">
        <f t="shared" si="1"/>
        <v/>
      </c>
    </row>
    <row r="119" spans="2:11" s="233" customFormat="1">
      <c r="B119" s="232"/>
      <c r="C119" s="232"/>
      <c r="D119" s="232"/>
      <c r="E119" s="294"/>
      <c r="F119" s="295"/>
      <c r="G119" s="294"/>
      <c r="H119" s="295"/>
      <c r="I119" s="246"/>
      <c r="J119" s="232"/>
      <c r="K119" s="303" t="str">
        <f t="shared" si="1"/>
        <v/>
      </c>
    </row>
    <row r="120" spans="2:11" s="233" customFormat="1">
      <c r="B120" s="232"/>
      <c r="C120" s="232"/>
      <c r="D120" s="232"/>
      <c r="E120" s="294"/>
      <c r="F120" s="295"/>
      <c r="G120" s="294"/>
      <c r="H120" s="295"/>
      <c r="I120" s="246"/>
      <c r="J120" s="232"/>
      <c r="K120" s="303" t="str">
        <f t="shared" si="1"/>
        <v/>
      </c>
    </row>
    <row r="121" spans="2:11" s="233" customFormat="1">
      <c r="B121" s="232"/>
      <c r="C121" s="232"/>
      <c r="D121" s="232"/>
      <c r="E121" s="294"/>
      <c r="F121" s="295"/>
      <c r="G121" s="294"/>
      <c r="H121" s="295"/>
      <c r="I121" s="246"/>
      <c r="J121" s="232"/>
      <c r="K121" s="303" t="str">
        <f t="shared" si="1"/>
        <v/>
      </c>
    </row>
    <row r="122" spans="2:11" s="233" customFormat="1">
      <c r="B122" s="232"/>
      <c r="C122" s="232"/>
      <c r="D122" s="232"/>
      <c r="E122" s="294"/>
      <c r="F122" s="295"/>
      <c r="G122" s="294"/>
      <c r="H122" s="295"/>
      <c r="I122" s="246"/>
      <c r="J122" s="232"/>
      <c r="K122" s="303" t="str">
        <f t="shared" si="1"/>
        <v/>
      </c>
    </row>
    <row r="123" spans="2:11" s="233" customFormat="1">
      <c r="B123" s="232"/>
      <c r="C123" s="232"/>
      <c r="D123" s="232"/>
      <c r="E123" s="294"/>
      <c r="F123" s="295"/>
      <c r="G123" s="294"/>
      <c r="H123" s="295"/>
      <c r="I123" s="246"/>
      <c r="J123" s="232"/>
      <c r="K123" s="303" t="str">
        <f t="shared" si="1"/>
        <v/>
      </c>
    </row>
    <row r="124" spans="2:11" s="233" customFormat="1">
      <c r="B124" s="232"/>
      <c r="C124" s="232"/>
      <c r="D124" s="232"/>
      <c r="E124" s="294"/>
      <c r="F124" s="295"/>
      <c r="G124" s="294"/>
      <c r="H124" s="295"/>
      <c r="I124" s="246"/>
      <c r="J124" s="232"/>
      <c r="K124" s="303" t="str">
        <f t="shared" si="1"/>
        <v/>
      </c>
    </row>
    <row r="125" spans="2:11" s="233" customFormat="1">
      <c r="B125" s="232"/>
      <c r="C125" s="232"/>
      <c r="D125" s="232"/>
      <c r="E125" s="294"/>
      <c r="F125" s="295"/>
      <c r="G125" s="294"/>
      <c r="H125" s="295"/>
      <c r="I125" s="246"/>
      <c r="J125" s="232"/>
      <c r="K125" s="303" t="str">
        <f t="shared" si="1"/>
        <v/>
      </c>
    </row>
    <row r="126" spans="2:11" s="233" customFormat="1">
      <c r="B126" s="232"/>
      <c r="C126" s="232"/>
      <c r="D126" s="232"/>
      <c r="E126" s="294"/>
      <c r="F126" s="295"/>
      <c r="G126" s="294"/>
      <c r="H126" s="295"/>
      <c r="I126" s="246"/>
      <c r="J126" s="232"/>
      <c r="K126" s="303" t="str">
        <f t="shared" si="1"/>
        <v/>
      </c>
    </row>
    <row r="127" spans="2:11" s="233" customFormat="1">
      <c r="B127" s="232"/>
      <c r="C127" s="232"/>
      <c r="D127" s="232"/>
      <c r="E127" s="294"/>
      <c r="F127" s="295"/>
      <c r="G127" s="294"/>
      <c r="H127" s="295"/>
      <c r="I127" s="246"/>
      <c r="J127" s="232"/>
      <c r="K127" s="303" t="str">
        <f t="shared" si="1"/>
        <v/>
      </c>
    </row>
    <row r="128" spans="2:11" s="233" customFormat="1">
      <c r="B128" s="232"/>
      <c r="C128" s="232"/>
      <c r="D128" s="232"/>
      <c r="E128" s="294"/>
      <c r="F128" s="295"/>
      <c r="G128" s="294"/>
      <c r="H128" s="295"/>
      <c r="I128" s="246"/>
      <c r="J128" s="232"/>
      <c r="K128" s="303" t="str">
        <f t="shared" si="1"/>
        <v/>
      </c>
    </row>
    <row r="129" spans="2:11" s="233" customFormat="1">
      <c r="B129" s="232"/>
      <c r="C129" s="232"/>
      <c r="D129" s="232"/>
      <c r="E129" s="294"/>
      <c r="F129" s="295"/>
      <c r="G129" s="294"/>
      <c r="H129" s="295"/>
      <c r="I129" s="246"/>
      <c r="J129" s="232"/>
      <c r="K129" s="303" t="str">
        <f t="shared" si="1"/>
        <v/>
      </c>
    </row>
    <row r="130" spans="2:11" s="233" customFormat="1">
      <c r="B130" s="232"/>
      <c r="C130" s="232"/>
      <c r="D130" s="232"/>
      <c r="E130" s="294"/>
      <c r="F130" s="295"/>
      <c r="G130" s="294"/>
      <c r="H130" s="295"/>
      <c r="I130" s="246"/>
      <c r="J130" s="232"/>
      <c r="K130" s="303" t="str">
        <f t="shared" si="1"/>
        <v/>
      </c>
    </row>
    <row r="131" spans="2:11" s="233" customFormat="1">
      <c r="B131" s="232"/>
      <c r="C131" s="232"/>
      <c r="D131" s="232"/>
      <c r="E131" s="294"/>
      <c r="F131" s="295"/>
      <c r="G131" s="294"/>
      <c r="H131" s="295"/>
      <c r="I131" s="246"/>
      <c r="J131" s="232"/>
      <c r="K131" s="303" t="str">
        <f t="shared" si="1"/>
        <v/>
      </c>
    </row>
    <row r="132" spans="2:11" s="233" customFormat="1">
      <c r="B132" s="232"/>
      <c r="C132" s="232"/>
      <c r="D132" s="232"/>
      <c r="E132" s="294"/>
      <c r="F132" s="295"/>
      <c r="G132" s="294"/>
      <c r="H132" s="295"/>
      <c r="I132" s="246"/>
      <c r="J132" s="232"/>
      <c r="K132" s="303" t="str">
        <f t="shared" si="1"/>
        <v/>
      </c>
    </row>
    <row r="133" spans="2:11" s="233" customFormat="1">
      <c r="B133" s="232"/>
      <c r="C133" s="232"/>
      <c r="D133" s="232"/>
      <c r="E133" s="294"/>
      <c r="F133" s="295"/>
      <c r="G133" s="294"/>
      <c r="H133" s="295"/>
      <c r="I133" s="246"/>
      <c r="J133" s="232"/>
      <c r="K133" s="303" t="str">
        <f t="shared" si="1"/>
        <v/>
      </c>
    </row>
    <row r="134" spans="2:11" s="233" customFormat="1">
      <c r="B134" s="232"/>
      <c r="C134" s="232"/>
      <c r="D134" s="232"/>
      <c r="E134" s="294"/>
      <c r="F134" s="295"/>
      <c r="G134" s="294"/>
      <c r="H134" s="295"/>
      <c r="I134" s="246"/>
      <c r="J134" s="232"/>
      <c r="K134" s="303" t="str">
        <f t="shared" si="1"/>
        <v/>
      </c>
    </row>
    <row r="135" spans="2:11" s="233" customFormat="1">
      <c r="B135" s="232"/>
      <c r="C135" s="232"/>
      <c r="D135" s="232"/>
      <c r="E135" s="294"/>
      <c r="F135" s="295"/>
      <c r="G135" s="294"/>
      <c r="H135" s="295"/>
      <c r="I135" s="246"/>
      <c r="J135" s="232"/>
      <c r="K135" s="303" t="str">
        <f t="shared" si="1"/>
        <v/>
      </c>
    </row>
    <row r="136" spans="2:11" s="233" customFormat="1">
      <c r="B136" s="232"/>
      <c r="C136" s="232"/>
      <c r="D136" s="232"/>
      <c r="E136" s="294"/>
      <c r="F136" s="295"/>
      <c r="G136" s="294"/>
      <c r="H136" s="295"/>
      <c r="I136" s="246"/>
      <c r="J136" s="232"/>
      <c r="K136" s="303" t="str">
        <f t="shared" si="1"/>
        <v/>
      </c>
    </row>
    <row r="137" spans="2:11" s="233" customFormat="1">
      <c r="B137" s="232"/>
      <c r="C137" s="232"/>
      <c r="D137" s="232"/>
      <c r="E137" s="294"/>
      <c r="F137" s="295"/>
      <c r="G137" s="294"/>
      <c r="H137" s="295"/>
      <c r="I137" s="246"/>
      <c r="J137" s="232"/>
      <c r="K137" s="303" t="str">
        <f t="shared" si="1"/>
        <v/>
      </c>
    </row>
    <row r="138" spans="2:11" s="233" customFormat="1">
      <c r="B138" s="232"/>
      <c r="C138" s="232"/>
      <c r="D138" s="232"/>
      <c r="E138" s="294"/>
      <c r="F138" s="295"/>
      <c r="G138" s="294"/>
      <c r="H138" s="295"/>
      <c r="I138" s="246"/>
      <c r="J138" s="232"/>
      <c r="K138" s="303" t="str">
        <f t="shared" si="1"/>
        <v/>
      </c>
    </row>
    <row r="139" spans="2:11" s="233" customFormat="1">
      <c r="B139" s="232"/>
      <c r="C139" s="232"/>
      <c r="D139" s="232"/>
      <c r="E139" s="294"/>
      <c r="F139" s="295"/>
      <c r="G139" s="294"/>
      <c r="H139" s="295"/>
      <c r="I139" s="246"/>
      <c r="J139" s="232"/>
      <c r="K139" s="303" t="str">
        <f t="shared" si="1"/>
        <v/>
      </c>
    </row>
    <row r="140" spans="2:11" s="233" customFormat="1">
      <c r="B140" s="232"/>
      <c r="C140" s="232"/>
      <c r="D140" s="232"/>
      <c r="E140" s="294"/>
      <c r="F140" s="295"/>
      <c r="G140" s="294"/>
      <c r="H140" s="295"/>
      <c r="I140" s="246"/>
      <c r="J140" s="232"/>
      <c r="K140" s="303" t="str">
        <f t="shared" si="1"/>
        <v/>
      </c>
    </row>
    <row r="141" spans="2:11" s="233" customFormat="1">
      <c r="B141" s="232"/>
      <c r="C141" s="232"/>
      <c r="D141" s="232"/>
      <c r="E141" s="294"/>
      <c r="F141" s="295"/>
      <c r="G141" s="294"/>
      <c r="H141" s="295"/>
      <c r="I141" s="246"/>
      <c r="J141" s="232"/>
      <c r="K141" s="303" t="str">
        <f t="shared" si="1"/>
        <v/>
      </c>
    </row>
    <row r="142" spans="2:11" s="233" customFormat="1">
      <c r="B142" s="232"/>
      <c r="C142" s="232"/>
      <c r="D142" s="232"/>
      <c r="E142" s="294"/>
      <c r="F142" s="295"/>
      <c r="G142" s="294"/>
      <c r="H142" s="295"/>
      <c r="I142" s="246"/>
      <c r="J142" s="232"/>
      <c r="K142" s="303" t="str">
        <f t="shared" si="1"/>
        <v/>
      </c>
    </row>
    <row r="143" spans="2:11" s="233" customFormat="1">
      <c r="B143" s="232"/>
      <c r="C143" s="232"/>
      <c r="D143" s="232"/>
      <c r="E143" s="294"/>
      <c r="F143" s="295"/>
      <c r="G143" s="294"/>
      <c r="H143" s="295"/>
      <c r="I143" s="246"/>
      <c r="J143" s="232"/>
      <c r="K143" s="303" t="str">
        <f t="shared" si="1"/>
        <v/>
      </c>
    </row>
    <row r="144" spans="2:11" s="233" customFormat="1">
      <c r="B144" s="232"/>
      <c r="C144" s="232"/>
      <c r="D144" s="232"/>
      <c r="E144" s="294"/>
      <c r="F144" s="295"/>
      <c r="G144" s="294"/>
      <c r="H144" s="295"/>
      <c r="I144" s="246"/>
      <c r="J144" s="232"/>
      <c r="K144" s="303" t="str">
        <f t="shared" si="1"/>
        <v/>
      </c>
    </row>
    <row r="145" spans="2:11" s="233" customFormat="1">
      <c r="B145" s="232"/>
      <c r="C145" s="232"/>
      <c r="D145" s="232"/>
      <c r="E145" s="294"/>
      <c r="F145" s="295"/>
      <c r="G145" s="294"/>
      <c r="H145" s="295"/>
      <c r="I145" s="246"/>
      <c r="J145" s="232"/>
      <c r="K145" s="303" t="str">
        <f t="shared" si="1"/>
        <v/>
      </c>
    </row>
    <row r="146" spans="2:11" s="233" customFormat="1">
      <c r="B146" s="232"/>
      <c r="C146" s="232"/>
      <c r="D146" s="232"/>
      <c r="E146" s="294"/>
      <c r="F146" s="295"/>
      <c r="G146" s="294"/>
      <c r="H146" s="295"/>
      <c r="I146" s="246"/>
      <c r="J146" s="232"/>
      <c r="K146" s="303" t="str">
        <f t="shared" si="1"/>
        <v/>
      </c>
    </row>
    <row r="147" spans="2:11" s="233" customFormat="1">
      <c r="B147" s="232"/>
      <c r="C147" s="232"/>
      <c r="D147" s="232"/>
      <c r="E147" s="294"/>
      <c r="F147" s="295"/>
      <c r="G147" s="294"/>
      <c r="H147" s="295"/>
      <c r="I147" s="246"/>
      <c r="J147" s="232"/>
      <c r="K147" s="303" t="str">
        <f t="shared" si="1"/>
        <v/>
      </c>
    </row>
    <row r="148" spans="2:11" s="233" customFormat="1">
      <c r="B148" s="232"/>
      <c r="C148" s="232"/>
      <c r="D148" s="232"/>
      <c r="E148" s="294"/>
      <c r="F148" s="295"/>
      <c r="G148" s="294"/>
      <c r="H148" s="295"/>
      <c r="I148" s="246"/>
      <c r="J148" s="232"/>
      <c r="K148" s="303" t="str">
        <f t="shared" si="1"/>
        <v/>
      </c>
    </row>
    <row r="149" spans="2:11" s="233" customFormat="1">
      <c r="B149" s="232"/>
      <c r="C149" s="232"/>
      <c r="D149" s="232"/>
      <c r="E149" s="294"/>
      <c r="F149" s="295"/>
      <c r="G149" s="294"/>
      <c r="H149" s="295"/>
      <c r="I149" s="246"/>
      <c r="J149" s="232"/>
      <c r="K149" s="303" t="str">
        <f t="shared" si="1"/>
        <v/>
      </c>
    </row>
    <row r="150" spans="2:11" s="233" customFormat="1">
      <c r="B150" s="232"/>
      <c r="C150" s="232"/>
      <c r="D150" s="232"/>
      <c r="E150" s="294"/>
      <c r="F150" s="295"/>
      <c r="G150" s="294"/>
      <c r="H150" s="295"/>
      <c r="I150" s="246"/>
      <c r="J150" s="232"/>
      <c r="K150" s="303" t="str">
        <f t="shared" si="1"/>
        <v/>
      </c>
    </row>
    <row r="151" spans="2:11" s="233" customFormat="1">
      <c r="B151" s="232"/>
      <c r="C151" s="232"/>
      <c r="D151" s="232"/>
      <c r="E151" s="294"/>
      <c r="F151" s="295"/>
      <c r="G151" s="294"/>
      <c r="H151" s="295"/>
      <c r="I151" s="246"/>
      <c r="J151" s="232"/>
      <c r="K151" s="303" t="str">
        <f t="shared" si="1"/>
        <v/>
      </c>
    </row>
    <row r="152" spans="2:11" s="233" customFormat="1">
      <c r="B152" s="232"/>
      <c r="C152" s="232"/>
      <c r="D152" s="232"/>
      <c r="E152" s="294"/>
      <c r="F152" s="295"/>
      <c r="G152" s="294"/>
      <c r="H152" s="295"/>
      <c r="I152" s="246"/>
      <c r="J152" s="232"/>
      <c r="K152" s="303" t="str">
        <f t="shared" si="1"/>
        <v/>
      </c>
    </row>
    <row r="153" spans="2:11" s="233" customFormat="1">
      <c r="B153" s="232"/>
      <c r="C153" s="232"/>
      <c r="D153" s="232"/>
      <c r="E153" s="294"/>
      <c r="F153" s="295"/>
      <c r="G153" s="294"/>
      <c r="H153" s="295"/>
      <c r="I153" s="246"/>
      <c r="J153" s="232"/>
      <c r="K153" s="303" t="str">
        <f t="shared" ref="K153:K216" si="2">IF(H153="","",(VALUE(TEXT(G153,"m/dd/yy ")&amp;TEXT(H153,"hh:mm:ss"))-(VALUE(TEXT(E153,"m/dd/yy ")&amp;TEXT(F153,"hh:mm:ss"))))*24)</f>
        <v/>
      </c>
    </row>
    <row r="154" spans="2:11" s="233" customFormat="1">
      <c r="B154" s="232"/>
      <c r="C154" s="232"/>
      <c r="D154" s="232"/>
      <c r="E154" s="294"/>
      <c r="F154" s="295"/>
      <c r="G154" s="294"/>
      <c r="H154" s="295"/>
      <c r="I154" s="246"/>
      <c r="J154" s="232"/>
      <c r="K154" s="303" t="str">
        <f t="shared" si="2"/>
        <v/>
      </c>
    </row>
    <row r="155" spans="2:11" s="233" customFormat="1">
      <c r="B155" s="232"/>
      <c r="C155" s="232"/>
      <c r="D155" s="232"/>
      <c r="E155" s="294"/>
      <c r="F155" s="295"/>
      <c r="G155" s="294"/>
      <c r="H155" s="295"/>
      <c r="I155" s="246"/>
      <c r="J155" s="232"/>
      <c r="K155" s="303" t="str">
        <f t="shared" si="2"/>
        <v/>
      </c>
    </row>
    <row r="156" spans="2:11" s="233" customFormat="1">
      <c r="B156" s="232"/>
      <c r="C156" s="232"/>
      <c r="D156" s="232"/>
      <c r="E156" s="294"/>
      <c r="F156" s="295"/>
      <c r="G156" s="294"/>
      <c r="H156" s="295"/>
      <c r="I156" s="246"/>
      <c r="J156" s="232"/>
      <c r="K156" s="303" t="str">
        <f t="shared" si="2"/>
        <v/>
      </c>
    </row>
    <row r="157" spans="2:11" s="233" customFormat="1">
      <c r="B157" s="232"/>
      <c r="C157" s="232"/>
      <c r="D157" s="232"/>
      <c r="E157" s="294"/>
      <c r="F157" s="295"/>
      <c r="G157" s="294"/>
      <c r="H157" s="295"/>
      <c r="I157" s="246"/>
      <c r="J157" s="232"/>
      <c r="K157" s="303" t="str">
        <f t="shared" si="2"/>
        <v/>
      </c>
    </row>
    <row r="158" spans="2:11" s="233" customFormat="1">
      <c r="B158" s="232"/>
      <c r="C158" s="232"/>
      <c r="D158" s="232"/>
      <c r="E158" s="294"/>
      <c r="F158" s="295"/>
      <c r="G158" s="294"/>
      <c r="H158" s="295"/>
      <c r="I158" s="246"/>
      <c r="J158" s="232"/>
      <c r="K158" s="303" t="str">
        <f t="shared" si="2"/>
        <v/>
      </c>
    </row>
    <row r="159" spans="2:11" s="233" customFormat="1">
      <c r="B159" s="232"/>
      <c r="C159" s="232"/>
      <c r="D159" s="232"/>
      <c r="E159" s="294"/>
      <c r="F159" s="295"/>
      <c r="G159" s="294"/>
      <c r="H159" s="295"/>
      <c r="I159" s="246"/>
      <c r="J159" s="232"/>
      <c r="K159" s="303" t="str">
        <f t="shared" si="2"/>
        <v/>
      </c>
    </row>
    <row r="160" spans="2:11" s="233" customFormat="1">
      <c r="B160" s="232"/>
      <c r="C160" s="232"/>
      <c r="D160" s="232"/>
      <c r="E160" s="294"/>
      <c r="F160" s="295"/>
      <c r="G160" s="294"/>
      <c r="H160" s="295"/>
      <c r="I160" s="246"/>
      <c r="J160" s="232"/>
      <c r="K160" s="303" t="str">
        <f t="shared" si="2"/>
        <v/>
      </c>
    </row>
    <row r="161" spans="2:11" s="233" customFormat="1">
      <c r="B161" s="232"/>
      <c r="C161" s="232"/>
      <c r="D161" s="232"/>
      <c r="E161" s="294"/>
      <c r="F161" s="295"/>
      <c r="G161" s="294"/>
      <c r="H161" s="295"/>
      <c r="I161" s="246"/>
      <c r="J161" s="232"/>
      <c r="K161" s="303" t="str">
        <f t="shared" si="2"/>
        <v/>
      </c>
    </row>
    <row r="162" spans="2:11" s="233" customFormat="1">
      <c r="B162" s="232"/>
      <c r="C162" s="232"/>
      <c r="D162" s="232"/>
      <c r="E162" s="294"/>
      <c r="F162" s="295"/>
      <c r="G162" s="294"/>
      <c r="H162" s="295"/>
      <c r="I162" s="246"/>
      <c r="J162" s="232"/>
      <c r="K162" s="303" t="str">
        <f t="shared" si="2"/>
        <v/>
      </c>
    </row>
    <row r="163" spans="2:11" s="233" customFormat="1">
      <c r="B163" s="232"/>
      <c r="C163" s="232"/>
      <c r="D163" s="232"/>
      <c r="E163" s="294"/>
      <c r="F163" s="295"/>
      <c r="G163" s="294"/>
      <c r="H163" s="295"/>
      <c r="I163" s="246"/>
      <c r="J163" s="232"/>
      <c r="K163" s="303" t="str">
        <f t="shared" si="2"/>
        <v/>
      </c>
    </row>
    <row r="164" spans="2:11" s="233" customFormat="1">
      <c r="B164" s="232"/>
      <c r="C164" s="232"/>
      <c r="D164" s="232"/>
      <c r="E164" s="294"/>
      <c r="F164" s="295"/>
      <c r="G164" s="294"/>
      <c r="H164" s="295"/>
      <c r="I164" s="246"/>
      <c r="J164" s="232"/>
      <c r="K164" s="303" t="str">
        <f t="shared" si="2"/>
        <v/>
      </c>
    </row>
    <row r="165" spans="2:11" s="233" customFormat="1">
      <c r="B165" s="232"/>
      <c r="C165" s="232"/>
      <c r="D165" s="232"/>
      <c r="E165" s="294"/>
      <c r="F165" s="295"/>
      <c r="G165" s="294"/>
      <c r="H165" s="295"/>
      <c r="I165" s="246"/>
      <c r="J165" s="232"/>
      <c r="K165" s="303" t="str">
        <f t="shared" si="2"/>
        <v/>
      </c>
    </row>
    <row r="166" spans="2:11" s="233" customFormat="1">
      <c r="B166" s="232"/>
      <c r="C166" s="232"/>
      <c r="D166" s="232"/>
      <c r="E166" s="294"/>
      <c r="F166" s="295"/>
      <c r="G166" s="294"/>
      <c r="H166" s="295"/>
      <c r="I166" s="246"/>
      <c r="J166" s="232"/>
      <c r="K166" s="303" t="str">
        <f t="shared" si="2"/>
        <v/>
      </c>
    </row>
    <row r="167" spans="2:11" s="233" customFormat="1">
      <c r="B167" s="232"/>
      <c r="C167" s="232"/>
      <c r="D167" s="232"/>
      <c r="E167" s="294"/>
      <c r="F167" s="295"/>
      <c r="G167" s="294"/>
      <c r="H167" s="295"/>
      <c r="I167" s="246"/>
      <c r="J167" s="232"/>
      <c r="K167" s="303" t="str">
        <f t="shared" si="2"/>
        <v/>
      </c>
    </row>
    <row r="168" spans="2:11" s="233" customFormat="1">
      <c r="B168" s="232"/>
      <c r="C168" s="232"/>
      <c r="D168" s="232"/>
      <c r="E168" s="294"/>
      <c r="F168" s="295"/>
      <c r="G168" s="294"/>
      <c r="H168" s="295"/>
      <c r="I168" s="246"/>
      <c r="J168" s="232"/>
      <c r="K168" s="303" t="str">
        <f t="shared" si="2"/>
        <v/>
      </c>
    </row>
    <row r="169" spans="2:11" s="233" customFormat="1">
      <c r="B169" s="232"/>
      <c r="C169" s="232"/>
      <c r="D169" s="232"/>
      <c r="E169" s="294"/>
      <c r="F169" s="295"/>
      <c r="G169" s="294"/>
      <c r="H169" s="295"/>
      <c r="I169" s="246"/>
      <c r="J169" s="232"/>
      <c r="K169" s="303" t="str">
        <f t="shared" si="2"/>
        <v/>
      </c>
    </row>
    <row r="170" spans="2:11" s="233" customFormat="1">
      <c r="B170" s="232"/>
      <c r="C170" s="232"/>
      <c r="D170" s="232"/>
      <c r="E170" s="294"/>
      <c r="F170" s="295"/>
      <c r="G170" s="294"/>
      <c r="H170" s="295"/>
      <c r="I170" s="246"/>
      <c r="J170" s="232"/>
      <c r="K170" s="303" t="str">
        <f t="shared" si="2"/>
        <v/>
      </c>
    </row>
    <row r="171" spans="2:11" s="233" customFormat="1">
      <c r="B171" s="232"/>
      <c r="C171" s="232"/>
      <c r="D171" s="232"/>
      <c r="E171" s="294"/>
      <c r="F171" s="295"/>
      <c r="G171" s="294"/>
      <c r="H171" s="295"/>
      <c r="I171" s="246"/>
      <c r="J171" s="232"/>
      <c r="K171" s="303" t="str">
        <f t="shared" si="2"/>
        <v/>
      </c>
    </row>
    <row r="172" spans="2:11" s="233" customFormat="1">
      <c r="B172" s="232"/>
      <c r="C172" s="232"/>
      <c r="D172" s="232"/>
      <c r="E172" s="294"/>
      <c r="F172" s="295"/>
      <c r="G172" s="294"/>
      <c r="H172" s="295"/>
      <c r="I172" s="246"/>
      <c r="J172" s="232"/>
      <c r="K172" s="303" t="str">
        <f t="shared" si="2"/>
        <v/>
      </c>
    </row>
    <row r="173" spans="2:11" s="233" customFormat="1">
      <c r="B173" s="232"/>
      <c r="C173" s="232"/>
      <c r="D173" s="232"/>
      <c r="E173" s="294"/>
      <c r="F173" s="295"/>
      <c r="G173" s="294"/>
      <c r="H173" s="295"/>
      <c r="I173" s="246"/>
      <c r="J173" s="232"/>
      <c r="K173" s="303" t="str">
        <f t="shared" si="2"/>
        <v/>
      </c>
    </row>
    <row r="174" spans="2:11" s="233" customFormat="1">
      <c r="B174" s="232"/>
      <c r="C174" s="232"/>
      <c r="D174" s="232"/>
      <c r="E174" s="294"/>
      <c r="F174" s="295"/>
      <c r="G174" s="294"/>
      <c r="H174" s="295"/>
      <c r="I174" s="246"/>
      <c r="J174" s="232"/>
      <c r="K174" s="303" t="str">
        <f t="shared" si="2"/>
        <v/>
      </c>
    </row>
    <row r="175" spans="2:11" s="233" customFormat="1">
      <c r="B175" s="232"/>
      <c r="C175" s="232"/>
      <c r="D175" s="232"/>
      <c r="E175" s="294"/>
      <c r="F175" s="295"/>
      <c r="G175" s="294"/>
      <c r="H175" s="295"/>
      <c r="I175" s="246"/>
      <c r="J175" s="232"/>
      <c r="K175" s="303" t="str">
        <f t="shared" si="2"/>
        <v/>
      </c>
    </row>
    <row r="176" spans="2:11" s="233" customFormat="1">
      <c r="B176" s="232"/>
      <c r="C176" s="232"/>
      <c r="D176" s="232"/>
      <c r="E176" s="294"/>
      <c r="F176" s="295"/>
      <c r="G176" s="294"/>
      <c r="H176" s="295"/>
      <c r="I176" s="246"/>
      <c r="J176" s="232"/>
      <c r="K176" s="303" t="str">
        <f t="shared" si="2"/>
        <v/>
      </c>
    </row>
    <row r="177" spans="2:11" s="233" customFormat="1">
      <c r="B177" s="232"/>
      <c r="C177" s="232"/>
      <c r="D177" s="232"/>
      <c r="E177" s="294"/>
      <c r="F177" s="295"/>
      <c r="G177" s="294"/>
      <c r="H177" s="295"/>
      <c r="I177" s="246"/>
      <c r="J177" s="232"/>
      <c r="K177" s="303" t="str">
        <f t="shared" si="2"/>
        <v/>
      </c>
    </row>
    <row r="178" spans="2:11" s="233" customFormat="1">
      <c r="B178" s="232"/>
      <c r="C178" s="232"/>
      <c r="D178" s="232"/>
      <c r="E178" s="294"/>
      <c r="F178" s="295"/>
      <c r="G178" s="294"/>
      <c r="H178" s="295"/>
      <c r="I178" s="246"/>
      <c r="J178" s="232"/>
      <c r="K178" s="303" t="str">
        <f t="shared" si="2"/>
        <v/>
      </c>
    </row>
    <row r="179" spans="2:11" s="233" customFormat="1">
      <c r="B179" s="232"/>
      <c r="C179" s="232"/>
      <c r="D179" s="232"/>
      <c r="E179" s="294"/>
      <c r="F179" s="295"/>
      <c r="G179" s="294"/>
      <c r="H179" s="295"/>
      <c r="I179" s="246"/>
      <c r="J179" s="232"/>
      <c r="K179" s="303" t="str">
        <f t="shared" si="2"/>
        <v/>
      </c>
    </row>
    <row r="180" spans="2:11" s="233" customFormat="1">
      <c r="B180" s="232"/>
      <c r="C180" s="232"/>
      <c r="D180" s="232"/>
      <c r="E180" s="294"/>
      <c r="F180" s="295"/>
      <c r="G180" s="294"/>
      <c r="H180" s="295"/>
      <c r="I180" s="246"/>
      <c r="J180" s="232"/>
      <c r="K180" s="303" t="str">
        <f t="shared" si="2"/>
        <v/>
      </c>
    </row>
    <row r="181" spans="2:11" s="233" customFormat="1">
      <c r="B181" s="232"/>
      <c r="C181" s="232"/>
      <c r="D181" s="232"/>
      <c r="E181" s="294"/>
      <c r="F181" s="295"/>
      <c r="G181" s="294"/>
      <c r="H181" s="295"/>
      <c r="I181" s="246"/>
      <c r="J181" s="232"/>
      <c r="K181" s="303" t="str">
        <f t="shared" si="2"/>
        <v/>
      </c>
    </row>
    <row r="182" spans="2:11" s="233" customFormat="1">
      <c r="B182" s="232"/>
      <c r="C182" s="232"/>
      <c r="D182" s="232"/>
      <c r="E182" s="294"/>
      <c r="F182" s="295"/>
      <c r="G182" s="294"/>
      <c r="H182" s="295"/>
      <c r="I182" s="246"/>
      <c r="J182" s="232"/>
      <c r="K182" s="303" t="str">
        <f t="shared" si="2"/>
        <v/>
      </c>
    </row>
    <row r="183" spans="2:11" s="233" customFormat="1">
      <c r="B183" s="232"/>
      <c r="C183" s="232"/>
      <c r="D183" s="232"/>
      <c r="E183" s="294"/>
      <c r="F183" s="295"/>
      <c r="G183" s="294"/>
      <c r="H183" s="295"/>
      <c r="I183" s="246"/>
      <c r="J183" s="232"/>
      <c r="K183" s="303" t="str">
        <f t="shared" si="2"/>
        <v/>
      </c>
    </row>
    <row r="184" spans="2:11" s="233" customFormat="1">
      <c r="B184" s="232"/>
      <c r="C184" s="232"/>
      <c r="D184" s="232"/>
      <c r="E184" s="294"/>
      <c r="F184" s="295"/>
      <c r="G184" s="294"/>
      <c r="H184" s="295"/>
      <c r="I184" s="246"/>
      <c r="J184" s="232"/>
      <c r="K184" s="303" t="str">
        <f t="shared" si="2"/>
        <v/>
      </c>
    </row>
    <row r="185" spans="2:11" s="233" customFormat="1">
      <c r="B185" s="232"/>
      <c r="C185" s="232"/>
      <c r="D185" s="232"/>
      <c r="E185" s="294"/>
      <c r="F185" s="295"/>
      <c r="G185" s="294"/>
      <c r="H185" s="295"/>
      <c r="I185" s="246"/>
      <c r="J185" s="232"/>
      <c r="K185" s="303" t="str">
        <f t="shared" si="2"/>
        <v/>
      </c>
    </row>
    <row r="186" spans="2:11" s="233" customFormat="1">
      <c r="B186" s="232"/>
      <c r="C186" s="232"/>
      <c r="D186" s="232"/>
      <c r="E186" s="294"/>
      <c r="F186" s="295"/>
      <c r="G186" s="294"/>
      <c r="H186" s="295"/>
      <c r="I186" s="246"/>
      <c r="J186" s="232"/>
      <c r="K186" s="303" t="str">
        <f t="shared" si="2"/>
        <v/>
      </c>
    </row>
    <row r="187" spans="2:11" s="233" customFormat="1">
      <c r="B187" s="232"/>
      <c r="C187" s="232"/>
      <c r="D187" s="232"/>
      <c r="E187" s="294"/>
      <c r="F187" s="295"/>
      <c r="G187" s="294"/>
      <c r="H187" s="295"/>
      <c r="I187" s="246"/>
      <c r="J187" s="232"/>
      <c r="K187" s="303" t="str">
        <f t="shared" si="2"/>
        <v/>
      </c>
    </row>
    <row r="188" spans="2:11" s="233" customFormat="1">
      <c r="B188" s="232"/>
      <c r="C188" s="232"/>
      <c r="D188" s="232"/>
      <c r="E188" s="294"/>
      <c r="F188" s="295"/>
      <c r="G188" s="294"/>
      <c r="H188" s="295"/>
      <c r="I188" s="246"/>
      <c r="J188" s="232"/>
      <c r="K188" s="303" t="str">
        <f t="shared" si="2"/>
        <v/>
      </c>
    </row>
    <row r="189" spans="2:11" s="233" customFormat="1">
      <c r="B189" s="232"/>
      <c r="C189" s="232"/>
      <c r="D189" s="232"/>
      <c r="E189" s="294"/>
      <c r="F189" s="295"/>
      <c r="G189" s="294"/>
      <c r="H189" s="295"/>
      <c r="I189" s="246"/>
      <c r="J189" s="232"/>
      <c r="K189" s="303" t="str">
        <f t="shared" si="2"/>
        <v/>
      </c>
    </row>
    <row r="190" spans="2:11" s="233" customFormat="1">
      <c r="B190" s="232"/>
      <c r="C190" s="232"/>
      <c r="D190" s="232"/>
      <c r="E190" s="294"/>
      <c r="F190" s="295"/>
      <c r="G190" s="294"/>
      <c r="H190" s="295"/>
      <c r="I190" s="246"/>
      <c r="J190" s="232"/>
      <c r="K190" s="303" t="str">
        <f t="shared" si="2"/>
        <v/>
      </c>
    </row>
    <row r="191" spans="2:11" s="233" customFormat="1">
      <c r="B191" s="232"/>
      <c r="C191" s="232"/>
      <c r="D191" s="232"/>
      <c r="E191" s="294"/>
      <c r="F191" s="295"/>
      <c r="G191" s="294"/>
      <c r="H191" s="295"/>
      <c r="I191" s="246"/>
      <c r="J191" s="232"/>
      <c r="K191" s="303" t="str">
        <f t="shared" si="2"/>
        <v/>
      </c>
    </row>
    <row r="192" spans="2:11" s="233" customFormat="1">
      <c r="B192" s="232"/>
      <c r="C192" s="232"/>
      <c r="D192" s="232"/>
      <c r="E192" s="294"/>
      <c r="F192" s="295"/>
      <c r="G192" s="294"/>
      <c r="H192" s="295"/>
      <c r="I192" s="246"/>
      <c r="J192" s="232"/>
      <c r="K192" s="303" t="str">
        <f t="shared" si="2"/>
        <v/>
      </c>
    </row>
    <row r="193" spans="2:11" s="233" customFormat="1">
      <c r="B193" s="232"/>
      <c r="C193" s="232"/>
      <c r="D193" s="232"/>
      <c r="E193" s="294"/>
      <c r="F193" s="295"/>
      <c r="G193" s="294"/>
      <c r="H193" s="295"/>
      <c r="I193" s="246"/>
      <c r="J193" s="232"/>
      <c r="K193" s="303" t="str">
        <f t="shared" si="2"/>
        <v/>
      </c>
    </row>
    <row r="194" spans="2:11" s="233" customFormat="1">
      <c r="B194" s="232"/>
      <c r="C194" s="232"/>
      <c r="D194" s="232"/>
      <c r="E194" s="294"/>
      <c r="F194" s="295"/>
      <c r="G194" s="294"/>
      <c r="H194" s="295"/>
      <c r="I194" s="246"/>
      <c r="J194" s="232"/>
      <c r="K194" s="303" t="str">
        <f t="shared" si="2"/>
        <v/>
      </c>
    </row>
    <row r="195" spans="2:11" s="233" customFormat="1">
      <c r="B195" s="232"/>
      <c r="C195" s="232"/>
      <c r="D195" s="232"/>
      <c r="E195" s="294"/>
      <c r="F195" s="295"/>
      <c r="G195" s="294"/>
      <c r="H195" s="295"/>
      <c r="I195" s="246"/>
      <c r="J195" s="232"/>
      <c r="K195" s="303" t="str">
        <f t="shared" si="2"/>
        <v/>
      </c>
    </row>
    <row r="196" spans="2:11" s="233" customFormat="1">
      <c r="B196" s="232"/>
      <c r="C196" s="232"/>
      <c r="D196" s="232"/>
      <c r="E196" s="294"/>
      <c r="F196" s="295"/>
      <c r="G196" s="294"/>
      <c r="H196" s="295"/>
      <c r="I196" s="246"/>
      <c r="J196" s="232"/>
      <c r="K196" s="303" t="str">
        <f t="shared" si="2"/>
        <v/>
      </c>
    </row>
    <row r="197" spans="2:11" s="233" customFormat="1">
      <c r="B197" s="232"/>
      <c r="C197" s="232"/>
      <c r="D197" s="232"/>
      <c r="E197" s="294"/>
      <c r="F197" s="295"/>
      <c r="G197" s="294"/>
      <c r="H197" s="295"/>
      <c r="I197" s="246"/>
      <c r="J197" s="232"/>
      <c r="K197" s="303" t="str">
        <f t="shared" si="2"/>
        <v/>
      </c>
    </row>
    <row r="198" spans="2:11" s="233" customFormat="1">
      <c r="B198" s="232"/>
      <c r="C198" s="232"/>
      <c r="D198" s="232"/>
      <c r="E198" s="294"/>
      <c r="F198" s="295"/>
      <c r="G198" s="294"/>
      <c r="H198" s="295"/>
      <c r="I198" s="246"/>
      <c r="J198" s="232"/>
      <c r="K198" s="303" t="str">
        <f t="shared" si="2"/>
        <v/>
      </c>
    </row>
    <row r="199" spans="2:11" s="233" customFormat="1">
      <c r="B199" s="232"/>
      <c r="C199" s="232"/>
      <c r="D199" s="232"/>
      <c r="E199" s="294"/>
      <c r="F199" s="295"/>
      <c r="G199" s="294"/>
      <c r="H199" s="295"/>
      <c r="I199" s="246"/>
      <c r="J199" s="232"/>
      <c r="K199" s="303" t="str">
        <f t="shared" si="2"/>
        <v/>
      </c>
    </row>
    <row r="200" spans="2:11" s="233" customFormat="1">
      <c r="B200" s="232"/>
      <c r="C200" s="232"/>
      <c r="D200" s="232"/>
      <c r="E200" s="294"/>
      <c r="F200" s="295"/>
      <c r="G200" s="294"/>
      <c r="H200" s="295"/>
      <c r="I200" s="246"/>
      <c r="J200" s="232"/>
      <c r="K200" s="303" t="str">
        <f t="shared" si="2"/>
        <v/>
      </c>
    </row>
    <row r="201" spans="2:11" s="233" customFormat="1">
      <c r="B201" s="232"/>
      <c r="C201" s="232"/>
      <c r="D201" s="232"/>
      <c r="E201" s="294"/>
      <c r="F201" s="295"/>
      <c r="G201" s="294"/>
      <c r="H201" s="295"/>
      <c r="I201" s="246"/>
      <c r="J201" s="232"/>
      <c r="K201" s="303" t="str">
        <f t="shared" si="2"/>
        <v/>
      </c>
    </row>
    <row r="202" spans="2:11" s="233" customFormat="1">
      <c r="B202" s="232"/>
      <c r="C202" s="232"/>
      <c r="D202" s="232"/>
      <c r="E202" s="294"/>
      <c r="F202" s="295"/>
      <c r="G202" s="294"/>
      <c r="H202" s="295"/>
      <c r="I202" s="246"/>
      <c r="J202" s="232"/>
      <c r="K202" s="303" t="str">
        <f t="shared" si="2"/>
        <v/>
      </c>
    </row>
    <row r="203" spans="2:11" s="233" customFormat="1">
      <c r="B203" s="232"/>
      <c r="C203" s="232"/>
      <c r="D203" s="232"/>
      <c r="E203" s="294"/>
      <c r="F203" s="295"/>
      <c r="G203" s="294"/>
      <c r="H203" s="295"/>
      <c r="I203" s="246"/>
      <c r="J203" s="232"/>
      <c r="K203" s="303" t="str">
        <f t="shared" si="2"/>
        <v/>
      </c>
    </row>
    <row r="204" spans="2:11" s="233" customFormat="1">
      <c r="B204" s="232"/>
      <c r="C204" s="232"/>
      <c r="D204" s="232"/>
      <c r="E204" s="294"/>
      <c r="F204" s="295"/>
      <c r="G204" s="294"/>
      <c r="H204" s="295"/>
      <c r="I204" s="246"/>
      <c r="J204" s="232"/>
      <c r="K204" s="303" t="str">
        <f t="shared" si="2"/>
        <v/>
      </c>
    </row>
    <row r="205" spans="2:11" s="233" customFormat="1">
      <c r="B205" s="232"/>
      <c r="C205" s="232"/>
      <c r="D205" s="232"/>
      <c r="E205" s="294"/>
      <c r="F205" s="295"/>
      <c r="G205" s="294"/>
      <c r="H205" s="295"/>
      <c r="I205" s="246"/>
      <c r="J205" s="232"/>
      <c r="K205" s="303" t="str">
        <f t="shared" si="2"/>
        <v/>
      </c>
    </row>
    <row r="206" spans="2:11" s="233" customFormat="1">
      <c r="B206" s="232"/>
      <c r="C206" s="232"/>
      <c r="D206" s="232"/>
      <c r="E206" s="294"/>
      <c r="F206" s="295"/>
      <c r="G206" s="294"/>
      <c r="H206" s="295"/>
      <c r="I206" s="246"/>
      <c r="J206" s="232"/>
      <c r="K206" s="303" t="str">
        <f t="shared" si="2"/>
        <v/>
      </c>
    </row>
    <row r="207" spans="2:11" s="233" customFormat="1">
      <c r="B207" s="232"/>
      <c r="C207" s="232"/>
      <c r="D207" s="232"/>
      <c r="E207" s="294"/>
      <c r="F207" s="295"/>
      <c r="G207" s="294"/>
      <c r="H207" s="295"/>
      <c r="I207" s="246"/>
      <c r="J207" s="232"/>
      <c r="K207" s="303" t="str">
        <f t="shared" si="2"/>
        <v/>
      </c>
    </row>
    <row r="208" spans="2:11" s="233" customFormat="1">
      <c r="B208" s="232"/>
      <c r="C208" s="232"/>
      <c r="D208" s="232"/>
      <c r="E208" s="294"/>
      <c r="F208" s="295"/>
      <c r="G208" s="294"/>
      <c r="H208" s="295"/>
      <c r="I208" s="246"/>
      <c r="J208" s="232"/>
      <c r="K208" s="303" t="str">
        <f t="shared" si="2"/>
        <v/>
      </c>
    </row>
    <row r="209" spans="2:11" s="233" customFormat="1">
      <c r="B209" s="232"/>
      <c r="C209" s="232"/>
      <c r="D209" s="232"/>
      <c r="E209" s="294"/>
      <c r="F209" s="295"/>
      <c r="G209" s="294"/>
      <c r="H209" s="295"/>
      <c r="I209" s="246"/>
      <c r="J209" s="232"/>
      <c r="K209" s="303" t="str">
        <f t="shared" si="2"/>
        <v/>
      </c>
    </row>
    <row r="210" spans="2:11" s="233" customFormat="1">
      <c r="B210" s="232"/>
      <c r="C210" s="232"/>
      <c r="D210" s="232"/>
      <c r="E210" s="294"/>
      <c r="F210" s="295"/>
      <c r="G210" s="294"/>
      <c r="H210" s="295"/>
      <c r="I210" s="246"/>
      <c r="J210" s="232"/>
      <c r="K210" s="303" t="str">
        <f t="shared" si="2"/>
        <v/>
      </c>
    </row>
    <row r="211" spans="2:11" s="233" customFormat="1">
      <c r="B211" s="232"/>
      <c r="C211" s="232"/>
      <c r="D211" s="232"/>
      <c r="E211" s="294"/>
      <c r="F211" s="295"/>
      <c r="G211" s="294"/>
      <c r="H211" s="295"/>
      <c r="I211" s="246"/>
      <c r="J211" s="232"/>
      <c r="K211" s="303" t="str">
        <f t="shared" si="2"/>
        <v/>
      </c>
    </row>
    <row r="212" spans="2:11" s="233" customFormat="1">
      <c r="B212" s="232"/>
      <c r="C212" s="232"/>
      <c r="D212" s="232"/>
      <c r="E212" s="294"/>
      <c r="F212" s="295"/>
      <c r="G212" s="294"/>
      <c r="H212" s="295"/>
      <c r="I212" s="246"/>
      <c r="J212" s="232"/>
      <c r="K212" s="303" t="str">
        <f t="shared" si="2"/>
        <v/>
      </c>
    </row>
    <row r="213" spans="2:11" s="233" customFormat="1">
      <c r="B213" s="232"/>
      <c r="C213" s="232"/>
      <c r="D213" s="232"/>
      <c r="E213" s="294"/>
      <c r="F213" s="295"/>
      <c r="G213" s="294"/>
      <c r="H213" s="295"/>
      <c r="I213" s="246"/>
      <c r="J213" s="232"/>
      <c r="K213" s="303" t="str">
        <f t="shared" si="2"/>
        <v/>
      </c>
    </row>
    <row r="214" spans="2:11" s="233" customFormat="1">
      <c r="B214" s="232"/>
      <c r="C214" s="232"/>
      <c r="D214" s="232"/>
      <c r="E214" s="294"/>
      <c r="F214" s="295"/>
      <c r="G214" s="294"/>
      <c r="H214" s="295"/>
      <c r="I214" s="246"/>
      <c r="J214" s="232"/>
      <c r="K214" s="303" t="str">
        <f t="shared" si="2"/>
        <v/>
      </c>
    </row>
    <row r="215" spans="2:11" s="233" customFormat="1">
      <c r="B215" s="232"/>
      <c r="C215" s="232"/>
      <c r="D215" s="232"/>
      <c r="E215" s="294"/>
      <c r="F215" s="295"/>
      <c r="G215" s="294"/>
      <c r="H215" s="295"/>
      <c r="I215" s="246"/>
      <c r="J215" s="232"/>
      <c r="K215" s="303" t="str">
        <f t="shared" si="2"/>
        <v/>
      </c>
    </row>
    <row r="216" spans="2:11" s="233" customFormat="1">
      <c r="B216" s="232"/>
      <c r="C216" s="232"/>
      <c r="D216" s="232"/>
      <c r="E216" s="294"/>
      <c r="F216" s="295"/>
      <c r="G216" s="294"/>
      <c r="H216" s="295"/>
      <c r="I216" s="246"/>
      <c r="J216" s="232"/>
      <c r="K216" s="303" t="str">
        <f t="shared" si="2"/>
        <v/>
      </c>
    </row>
    <row r="217" spans="2:11" s="233" customFormat="1">
      <c r="B217" s="232"/>
      <c r="C217" s="232"/>
      <c r="D217" s="232"/>
      <c r="E217" s="294"/>
      <c r="F217" s="295"/>
      <c r="G217" s="294"/>
      <c r="H217" s="295"/>
      <c r="I217" s="246"/>
      <c r="J217" s="232"/>
      <c r="K217" s="303" t="str">
        <f t="shared" ref="K217:K280" si="3">IF(H217="","",(VALUE(TEXT(G217,"m/dd/yy ")&amp;TEXT(H217,"hh:mm:ss"))-(VALUE(TEXT(E217,"m/dd/yy ")&amp;TEXT(F217,"hh:mm:ss"))))*24)</f>
        <v/>
      </c>
    </row>
    <row r="218" spans="2:11" s="233" customFormat="1">
      <c r="B218" s="232"/>
      <c r="C218" s="232"/>
      <c r="D218" s="232"/>
      <c r="E218" s="294"/>
      <c r="F218" s="295"/>
      <c r="G218" s="294"/>
      <c r="H218" s="295"/>
      <c r="I218" s="246"/>
      <c r="J218" s="232"/>
      <c r="K218" s="303" t="str">
        <f t="shared" si="3"/>
        <v/>
      </c>
    </row>
    <row r="219" spans="2:11" s="233" customFormat="1">
      <c r="B219" s="232"/>
      <c r="C219" s="232"/>
      <c r="D219" s="232"/>
      <c r="E219" s="294"/>
      <c r="F219" s="295"/>
      <c r="G219" s="294"/>
      <c r="H219" s="295"/>
      <c r="I219" s="246"/>
      <c r="J219" s="232"/>
      <c r="K219" s="303" t="str">
        <f t="shared" si="3"/>
        <v/>
      </c>
    </row>
    <row r="220" spans="2:11" s="233" customFormat="1">
      <c r="B220" s="232"/>
      <c r="C220" s="232"/>
      <c r="D220" s="232"/>
      <c r="E220" s="294"/>
      <c r="F220" s="295"/>
      <c r="G220" s="294"/>
      <c r="H220" s="295"/>
      <c r="I220" s="246"/>
      <c r="J220" s="232"/>
      <c r="K220" s="303" t="str">
        <f t="shared" si="3"/>
        <v/>
      </c>
    </row>
    <row r="221" spans="2:11" s="233" customFormat="1">
      <c r="B221" s="232"/>
      <c r="C221" s="232"/>
      <c r="D221" s="232"/>
      <c r="E221" s="294"/>
      <c r="F221" s="295"/>
      <c r="G221" s="294"/>
      <c r="H221" s="295"/>
      <c r="I221" s="246"/>
      <c r="J221" s="232"/>
      <c r="K221" s="303" t="str">
        <f t="shared" si="3"/>
        <v/>
      </c>
    </row>
    <row r="222" spans="2:11" s="233" customFormat="1">
      <c r="B222" s="232"/>
      <c r="C222" s="232"/>
      <c r="D222" s="232"/>
      <c r="E222" s="294"/>
      <c r="F222" s="295"/>
      <c r="G222" s="294"/>
      <c r="H222" s="295"/>
      <c r="I222" s="246"/>
      <c r="J222" s="232"/>
      <c r="K222" s="303" t="str">
        <f t="shared" si="3"/>
        <v/>
      </c>
    </row>
    <row r="223" spans="2:11" s="233" customFormat="1">
      <c r="B223" s="232"/>
      <c r="C223" s="232"/>
      <c r="D223" s="232"/>
      <c r="E223" s="294"/>
      <c r="F223" s="295"/>
      <c r="G223" s="294"/>
      <c r="H223" s="295"/>
      <c r="I223" s="246"/>
      <c r="J223" s="232"/>
      <c r="K223" s="303" t="str">
        <f t="shared" si="3"/>
        <v/>
      </c>
    </row>
    <row r="224" spans="2:11" s="233" customFormat="1">
      <c r="B224" s="232"/>
      <c r="C224" s="232"/>
      <c r="D224" s="232"/>
      <c r="E224" s="294"/>
      <c r="F224" s="295"/>
      <c r="G224" s="294"/>
      <c r="H224" s="295"/>
      <c r="I224" s="246"/>
      <c r="J224" s="232"/>
      <c r="K224" s="303" t="str">
        <f t="shared" si="3"/>
        <v/>
      </c>
    </row>
    <row r="225" spans="2:11" s="233" customFormat="1">
      <c r="B225" s="232"/>
      <c r="C225" s="232"/>
      <c r="D225" s="232"/>
      <c r="E225" s="294"/>
      <c r="F225" s="295"/>
      <c r="G225" s="294"/>
      <c r="H225" s="295"/>
      <c r="I225" s="246"/>
      <c r="J225" s="232"/>
      <c r="K225" s="303" t="str">
        <f t="shared" si="3"/>
        <v/>
      </c>
    </row>
    <row r="226" spans="2:11" s="233" customFormat="1">
      <c r="B226" s="232"/>
      <c r="C226" s="232"/>
      <c r="D226" s="232"/>
      <c r="E226" s="294"/>
      <c r="F226" s="295"/>
      <c r="G226" s="294"/>
      <c r="H226" s="295"/>
      <c r="I226" s="246"/>
      <c r="J226" s="232"/>
      <c r="K226" s="303" t="str">
        <f t="shared" si="3"/>
        <v/>
      </c>
    </row>
    <row r="227" spans="2:11" s="233" customFormat="1">
      <c r="B227" s="232"/>
      <c r="C227" s="232"/>
      <c r="D227" s="232"/>
      <c r="E227" s="294"/>
      <c r="F227" s="295"/>
      <c r="G227" s="294"/>
      <c r="H227" s="295"/>
      <c r="I227" s="246"/>
      <c r="J227" s="232"/>
      <c r="K227" s="303" t="str">
        <f t="shared" si="3"/>
        <v/>
      </c>
    </row>
    <row r="228" spans="2:11" s="233" customFormat="1">
      <c r="B228" s="232"/>
      <c r="C228" s="232"/>
      <c r="D228" s="232"/>
      <c r="E228" s="294"/>
      <c r="F228" s="295"/>
      <c r="G228" s="294"/>
      <c r="H228" s="295"/>
      <c r="I228" s="246"/>
      <c r="J228" s="232"/>
      <c r="K228" s="303" t="str">
        <f t="shared" si="3"/>
        <v/>
      </c>
    </row>
    <row r="229" spans="2:11" s="233" customFormat="1">
      <c r="B229" s="232"/>
      <c r="C229" s="232"/>
      <c r="D229" s="232"/>
      <c r="E229" s="294"/>
      <c r="F229" s="295"/>
      <c r="G229" s="294"/>
      <c r="H229" s="295"/>
      <c r="I229" s="246"/>
      <c r="J229" s="232"/>
      <c r="K229" s="303" t="str">
        <f t="shared" si="3"/>
        <v/>
      </c>
    </row>
    <row r="230" spans="2:11" s="233" customFormat="1">
      <c r="B230" s="232"/>
      <c r="C230" s="232"/>
      <c r="D230" s="232"/>
      <c r="E230" s="294"/>
      <c r="F230" s="295"/>
      <c r="G230" s="294"/>
      <c r="H230" s="295"/>
      <c r="I230" s="246"/>
      <c r="J230" s="232"/>
      <c r="K230" s="303" t="str">
        <f t="shared" si="3"/>
        <v/>
      </c>
    </row>
    <row r="231" spans="2:11" s="233" customFormat="1">
      <c r="B231" s="232"/>
      <c r="C231" s="232"/>
      <c r="D231" s="232"/>
      <c r="E231" s="294"/>
      <c r="F231" s="295"/>
      <c r="G231" s="294"/>
      <c r="H231" s="295"/>
      <c r="I231" s="246"/>
      <c r="J231" s="232"/>
      <c r="K231" s="303" t="str">
        <f t="shared" si="3"/>
        <v/>
      </c>
    </row>
    <row r="232" spans="2:11" s="233" customFormat="1">
      <c r="B232" s="232"/>
      <c r="C232" s="232"/>
      <c r="D232" s="232"/>
      <c r="E232" s="294"/>
      <c r="F232" s="295"/>
      <c r="G232" s="294"/>
      <c r="H232" s="295"/>
      <c r="I232" s="246"/>
      <c r="J232" s="232"/>
      <c r="K232" s="303" t="str">
        <f t="shared" si="3"/>
        <v/>
      </c>
    </row>
    <row r="233" spans="2:11" s="233" customFormat="1">
      <c r="B233" s="232"/>
      <c r="C233" s="232"/>
      <c r="D233" s="232"/>
      <c r="E233" s="294"/>
      <c r="F233" s="295"/>
      <c r="G233" s="294"/>
      <c r="H233" s="295"/>
      <c r="I233" s="246"/>
      <c r="J233" s="232"/>
      <c r="K233" s="303" t="str">
        <f t="shared" si="3"/>
        <v/>
      </c>
    </row>
    <row r="234" spans="2:11" s="233" customFormat="1">
      <c r="B234" s="232"/>
      <c r="C234" s="232"/>
      <c r="D234" s="232"/>
      <c r="E234" s="294"/>
      <c r="F234" s="295"/>
      <c r="G234" s="294"/>
      <c r="H234" s="295"/>
      <c r="I234" s="246"/>
      <c r="J234" s="232"/>
      <c r="K234" s="303" t="str">
        <f t="shared" si="3"/>
        <v/>
      </c>
    </row>
    <row r="235" spans="2:11" s="233" customFormat="1">
      <c r="B235" s="232"/>
      <c r="C235" s="232"/>
      <c r="D235" s="232"/>
      <c r="E235" s="294"/>
      <c r="F235" s="295"/>
      <c r="G235" s="294"/>
      <c r="H235" s="295"/>
      <c r="I235" s="246"/>
      <c r="J235" s="232"/>
      <c r="K235" s="303" t="str">
        <f t="shared" si="3"/>
        <v/>
      </c>
    </row>
    <row r="236" spans="2:11" s="233" customFormat="1">
      <c r="B236" s="232"/>
      <c r="C236" s="232"/>
      <c r="D236" s="232"/>
      <c r="E236" s="294"/>
      <c r="F236" s="295"/>
      <c r="G236" s="294"/>
      <c r="H236" s="295"/>
      <c r="I236" s="246"/>
      <c r="J236" s="232"/>
      <c r="K236" s="303" t="str">
        <f t="shared" si="3"/>
        <v/>
      </c>
    </row>
    <row r="237" spans="2:11" s="233" customFormat="1">
      <c r="B237" s="232"/>
      <c r="C237" s="232"/>
      <c r="D237" s="232"/>
      <c r="E237" s="294"/>
      <c r="F237" s="295"/>
      <c r="G237" s="294"/>
      <c r="H237" s="295"/>
      <c r="I237" s="246"/>
      <c r="J237" s="232"/>
      <c r="K237" s="303" t="str">
        <f t="shared" si="3"/>
        <v/>
      </c>
    </row>
    <row r="238" spans="2:11" s="233" customFormat="1">
      <c r="B238" s="232"/>
      <c r="C238" s="232"/>
      <c r="D238" s="232"/>
      <c r="E238" s="294"/>
      <c r="F238" s="295"/>
      <c r="G238" s="294"/>
      <c r="H238" s="295"/>
      <c r="I238" s="246"/>
      <c r="J238" s="232"/>
      <c r="K238" s="303" t="str">
        <f t="shared" si="3"/>
        <v/>
      </c>
    </row>
    <row r="239" spans="2:11" s="233" customFormat="1">
      <c r="B239" s="232"/>
      <c r="C239" s="232"/>
      <c r="D239" s="232"/>
      <c r="E239" s="294"/>
      <c r="F239" s="295"/>
      <c r="G239" s="294"/>
      <c r="H239" s="295"/>
      <c r="I239" s="246"/>
      <c r="J239" s="232"/>
      <c r="K239" s="303" t="str">
        <f t="shared" si="3"/>
        <v/>
      </c>
    </row>
    <row r="240" spans="2:11" s="233" customFormat="1">
      <c r="B240" s="232"/>
      <c r="C240" s="232"/>
      <c r="D240" s="232"/>
      <c r="E240" s="294"/>
      <c r="F240" s="295"/>
      <c r="G240" s="294"/>
      <c r="H240" s="295"/>
      <c r="I240" s="246"/>
      <c r="J240" s="232"/>
      <c r="K240" s="303" t="str">
        <f t="shared" si="3"/>
        <v/>
      </c>
    </row>
    <row r="241" spans="2:11" s="233" customFormat="1">
      <c r="B241" s="232"/>
      <c r="C241" s="232"/>
      <c r="D241" s="232"/>
      <c r="E241" s="294"/>
      <c r="F241" s="295"/>
      <c r="G241" s="294"/>
      <c r="H241" s="295"/>
      <c r="I241" s="246"/>
      <c r="J241" s="232"/>
      <c r="K241" s="303" t="str">
        <f t="shared" si="3"/>
        <v/>
      </c>
    </row>
    <row r="242" spans="2:11" s="233" customFormat="1">
      <c r="B242" s="232"/>
      <c r="C242" s="232"/>
      <c r="D242" s="232"/>
      <c r="E242" s="294"/>
      <c r="F242" s="295"/>
      <c r="G242" s="294"/>
      <c r="H242" s="295"/>
      <c r="I242" s="246"/>
      <c r="J242" s="232"/>
      <c r="K242" s="303" t="str">
        <f t="shared" si="3"/>
        <v/>
      </c>
    </row>
    <row r="243" spans="2:11" s="233" customFormat="1">
      <c r="B243" s="232"/>
      <c r="C243" s="232"/>
      <c r="D243" s="232"/>
      <c r="E243" s="294"/>
      <c r="F243" s="295"/>
      <c r="G243" s="294"/>
      <c r="H243" s="295"/>
      <c r="I243" s="246"/>
      <c r="J243" s="232"/>
      <c r="K243" s="303" t="str">
        <f t="shared" si="3"/>
        <v/>
      </c>
    </row>
    <row r="244" spans="2:11" s="233" customFormat="1">
      <c r="B244" s="232"/>
      <c r="C244" s="232"/>
      <c r="D244" s="232"/>
      <c r="E244" s="294"/>
      <c r="F244" s="295"/>
      <c r="G244" s="294"/>
      <c r="H244" s="295"/>
      <c r="I244" s="246"/>
      <c r="J244" s="232"/>
      <c r="K244" s="303" t="str">
        <f t="shared" si="3"/>
        <v/>
      </c>
    </row>
    <row r="245" spans="2:11" s="233" customFormat="1">
      <c r="B245" s="232"/>
      <c r="C245" s="232"/>
      <c r="D245" s="232"/>
      <c r="E245" s="294"/>
      <c r="F245" s="295"/>
      <c r="G245" s="294"/>
      <c r="H245" s="295"/>
      <c r="I245" s="246"/>
      <c r="J245" s="232"/>
      <c r="K245" s="303" t="str">
        <f t="shared" si="3"/>
        <v/>
      </c>
    </row>
    <row r="246" spans="2:11" s="233" customFormat="1">
      <c r="B246" s="232"/>
      <c r="C246" s="232"/>
      <c r="D246" s="232"/>
      <c r="E246" s="294"/>
      <c r="F246" s="295"/>
      <c r="G246" s="294"/>
      <c r="H246" s="295"/>
      <c r="I246" s="246"/>
      <c r="J246" s="232"/>
      <c r="K246" s="303" t="str">
        <f t="shared" si="3"/>
        <v/>
      </c>
    </row>
    <row r="247" spans="2:11" s="233" customFormat="1">
      <c r="B247" s="232"/>
      <c r="C247" s="232"/>
      <c r="D247" s="232"/>
      <c r="E247" s="294"/>
      <c r="F247" s="295"/>
      <c r="G247" s="294"/>
      <c r="H247" s="295"/>
      <c r="I247" s="246"/>
      <c r="J247" s="232"/>
      <c r="K247" s="303" t="str">
        <f t="shared" si="3"/>
        <v/>
      </c>
    </row>
    <row r="248" spans="2:11" s="233" customFormat="1">
      <c r="B248" s="232"/>
      <c r="C248" s="232"/>
      <c r="D248" s="232"/>
      <c r="E248" s="294"/>
      <c r="F248" s="295"/>
      <c r="G248" s="294"/>
      <c r="H248" s="295"/>
      <c r="I248" s="246"/>
      <c r="J248" s="232"/>
      <c r="K248" s="303" t="str">
        <f t="shared" si="3"/>
        <v/>
      </c>
    </row>
    <row r="249" spans="2:11" s="233" customFormat="1">
      <c r="B249" s="232"/>
      <c r="C249" s="232"/>
      <c r="D249" s="232"/>
      <c r="E249" s="294"/>
      <c r="F249" s="295"/>
      <c r="G249" s="294"/>
      <c r="H249" s="295"/>
      <c r="I249" s="246"/>
      <c r="J249" s="232"/>
      <c r="K249" s="303" t="str">
        <f t="shared" si="3"/>
        <v/>
      </c>
    </row>
    <row r="250" spans="2:11" s="233" customFormat="1">
      <c r="B250" s="232"/>
      <c r="C250" s="232"/>
      <c r="D250" s="232"/>
      <c r="E250" s="294"/>
      <c r="F250" s="295"/>
      <c r="G250" s="294"/>
      <c r="H250" s="295"/>
      <c r="I250" s="246"/>
      <c r="J250" s="232"/>
      <c r="K250" s="303" t="str">
        <f t="shared" si="3"/>
        <v/>
      </c>
    </row>
    <row r="251" spans="2:11" s="233" customFormat="1">
      <c r="B251" s="232"/>
      <c r="C251" s="232"/>
      <c r="D251" s="232"/>
      <c r="E251" s="294"/>
      <c r="F251" s="295"/>
      <c r="G251" s="294"/>
      <c r="H251" s="295"/>
      <c r="I251" s="246"/>
      <c r="J251" s="232"/>
      <c r="K251" s="303" t="str">
        <f t="shared" si="3"/>
        <v/>
      </c>
    </row>
    <row r="252" spans="2:11" s="233" customFormat="1">
      <c r="B252" s="232"/>
      <c r="C252" s="232"/>
      <c r="D252" s="232"/>
      <c r="E252" s="294"/>
      <c r="F252" s="295"/>
      <c r="G252" s="294"/>
      <c r="H252" s="295"/>
      <c r="I252" s="246"/>
      <c r="J252" s="232"/>
      <c r="K252" s="303" t="str">
        <f t="shared" si="3"/>
        <v/>
      </c>
    </row>
    <row r="253" spans="2:11" s="233" customFormat="1">
      <c r="B253" s="232"/>
      <c r="C253" s="232"/>
      <c r="D253" s="232"/>
      <c r="E253" s="294"/>
      <c r="F253" s="295"/>
      <c r="G253" s="294"/>
      <c r="H253" s="295"/>
      <c r="I253" s="246"/>
      <c r="J253" s="232"/>
      <c r="K253" s="303" t="str">
        <f t="shared" si="3"/>
        <v/>
      </c>
    </row>
    <row r="254" spans="2:11" s="233" customFormat="1">
      <c r="B254" s="232"/>
      <c r="C254" s="232"/>
      <c r="D254" s="232"/>
      <c r="E254" s="294"/>
      <c r="F254" s="295"/>
      <c r="G254" s="294"/>
      <c r="H254" s="295"/>
      <c r="I254" s="246"/>
      <c r="J254" s="232"/>
      <c r="K254" s="303" t="str">
        <f t="shared" si="3"/>
        <v/>
      </c>
    </row>
    <row r="255" spans="2:11" s="233" customFormat="1">
      <c r="B255" s="232"/>
      <c r="C255" s="232"/>
      <c r="D255" s="232"/>
      <c r="E255" s="294"/>
      <c r="F255" s="295"/>
      <c r="G255" s="294"/>
      <c r="H255" s="295"/>
      <c r="I255" s="246"/>
      <c r="J255" s="232"/>
      <c r="K255" s="303" t="str">
        <f t="shared" si="3"/>
        <v/>
      </c>
    </row>
    <row r="256" spans="2:11" s="233" customFormat="1">
      <c r="B256" s="232"/>
      <c r="C256" s="232"/>
      <c r="D256" s="232"/>
      <c r="E256" s="294"/>
      <c r="F256" s="295"/>
      <c r="G256" s="294"/>
      <c r="H256" s="295"/>
      <c r="I256" s="246"/>
      <c r="J256" s="232"/>
      <c r="K256" s="303" t="str">
        <f t="shared" si="3"/>
        <v/>
      </c>
    </row>
    <row r="257" spans="2:11" s="233" customFormat="1">
      <c r="B257" s="232"/>
      <c r="C257" s="232"/>
      <c r="D257" s="232"/>
      <c r="E257" s="294"/>
      <c r="F257" s="295"/>
      <c r="G257" s="294"/>
      <c r="H257" s="295"/>
      <c r="I257" s="246"/>
      <c r="J257" s="232"/>
      <c r="K257" s="303" t="str">
        <f t="shared" si="3"/>
        <v/>
      </c>
    </row>
    <row r="258" spans="2:11" s="233" customFormat="1">
      <c r="B258" s="232"/>
      <c r="C258" s="232"/>
      <c r="D258" s="232"/>
      <c r="E258" s="294"/>
      <c r="F258" s="295"/>
      <c r="G258" s="294"/>
      <c r="H258" s="295"/>
      <c r="I258" s="246"/>
      <c r="J258" s="232"/>
      <c r="K258" s="303" t="str">
        <f t="shared" si="3"/>
        <v/>
      </c>
    </row>
    <row r="259" spans="2:11" s="233" customFormat="1">
      <c r="B259" s="232"/>
      <c r="C259" s="232"/>
      <c r="D259" s="232"/>
      <c r="E259" s="294"/>
      <c r="F259" s="295"/>
      <c r="G259" s="294"/>
      <c r="H259" s="295"/>
      <c r="I259" s="246"/>
      <c r="J259" s="232"/>
      <c r="K259" s="303" t="str">
        <f t="shared" si="3"/>
        <v/>
      </c>
    </row>
    <row r="260" spans="2:11" s="233" customFormat="1">
      <c r="B260" s="232"/>
      <c r="C260" s="232"/>
      <c r="D260" s="232"/>
      <c r="E260" s="294"/>
      <c r="F260" s="295"/>
      <c r="G260" s="294"/>
      <c r="H260" s="295"/>
      <c r="I260" s="246"/>
      <c r="J260" s="232"/>
      <c r="K260" s="303" t="str">
        <f t="shared" si="3"/>
        <v/>
      </c>
    </row>
    <row r="261" spans="2:11" s="233" customFormat="1">
      <c r="B261" s="232"/>
      <c r="C261" s="232"/>
      <c r="D261" s="232"/>
      <c r="E261" s="294"/>
      <c r="F261" s="295"/>
      <c r="G261" s="294"/>
      <c r="H261" s="295"/>
      <c r="I261" s="246"/>
      <c r="J261" s="232"/>
      <c r="K261" s="303" t="str">
        <f t="shared" si="3"/>
        <v/>
      </c>
    </row>
    <row r="262" spans="2:11" s="233" customFormat="1">
      <c r="B262" s="232"/>
      <c r="C262" s="232"/>
      <c r="D262" s="232"/>
      <c r="E262" s="294"/>
      <c r="F262" s="295"/>
      <c r="G262" s="294"/>
      <c r="H262" s="295"/>
      <c r="I262" s="246"/>
      <c r="J262" s="232"/>
      <c r="K262" s="303" t="str">
        <f t="shared" si="3"/>
        <v/>
      </c>
    </row>
    <row r="263" spans="2:11" s="233" customFormat="1">
      <c r="B263" s="232"/>
      <c r="C263" s="232"/>
      <c r="D263" s="232"/>
      <c r="E263" s="294"/>
      <c r="F263" s="295"/>
      <c r="G263" s="294"/>
      <c r="H263" s="295"/>
      <c r="I263" s="246"/>
      <c r="J263" s="232"/>
      <c r="K263" s="303" t="str">
        <f t="shared" si="3"/>
        <v/>
      </c>
    </row>
    <row r="264" spans="2:11" s="233" customFormat="1">
      <c r="B264" s="232"/>
      <c r="C264" s="232"/>
      <c r="D264" s="232"/>
      <c r="E264" s="294"/>
      <c r="F264" s="295"/>
      <c r="G264" s="294"/>
      <c r="H264" s="295"/>
      <c r="I264" s="246"/>
      <c r="J264" s="232"/>
      <c r="K264" s="303" t="str">
        <f t="shared" si="3"/>
        <v/>
      </c>
    </row>
    <row r="265" spans="2:11" s="233" customFormat="1">
      <c r="B265" s="232"/>
      <c r="C265" s="232"/>
      <c r="D265" s="232"/>
      <c r="E265" s="294"/>
      <c r="F265" s="295"/>
      <c r="G265" s="294"/>
      <c r="H265" s="295"/>
      <c r="I265" s="246"/>
      <c r="J265" s="232"/>
      <c r="K265" s="303" t="str">
        <f t="shared" si="3"/>
        <v/>
      </c>
    </row>
    <row r="266" spans="2:11" s="233" customFormat="1">
      <c r="B266" s="232"/>
      <c r="C266" s="232"/>
      <c r="D266" s="232"/>
      <c r="E266" s="294"/>
      <c r="F266" s="295"/>
      <c r="G266" s="294"/>
      <c r="H266" s="295"/>
      <c r="I266" s="246"/>
      <c r="J266" s="232"/>
      <c r="K266" s="303" t="str">
        <f t="shared" si="3"/>
        <v/>
      </c>
    </row>
    <row r="267" spans="2:11" s="233" customFormat="1">
      <c r="B267" s="232"/>
      <c r="C267" s="232"/>
      <c r="D267" s="232"/>
      <c r="E267" s="294"/>
      <c r="F267" s="295"/>
      <c r="G267" s="294"/>
      <c r="H267" s="295"/>
      <c r="I267" s="246"/>
      <c r="J267" s="232"/>
      <c r="K267" s="303" t="str">
        <f t="shared" si="3"/>
        <v/>
      </c>
    </row>
    <row r="268" spans="2:11" s="233" customFormat="1">
      <c r="B268" s="232"/>
      <c r="C268" s="232"/>
      <c r="D268" s="232"/>
      <c r="E268" s="294"/>
      <c r="F268" s="295"/>
      <c r="G268" s="294"/>
      <c r="H268" s="295"/>
      <c r="I268" s="246"/>
      <c r="J268" s="232"/>
      <c r="K268" s="303" t="str">
        <f t="shared" si="3"/>
        <v/>
      </c>
    </row>
    <row r="269" spans="2:11" s="233" customFormat="1">
      <c r="B269" s="232"/>
      <c r="C269" s="232"/>
      <c r="D269" s="232"/>
      <c r="E269" s="294"/>
      <c r="F269" s="295"/>
      <c r="G269" s="294"/>
      <c r="H269" s="295"/>
      <c r="I269" s="246"/>
      <c r="J269" s="232"/>
      <c r="K269" s="303" t="str">
        <f t="shared" si="3"/>
        <v/>
      </c>
    </row>
    <row r="270" spans="2:11" s="233" customFormat="1">
      <c r="B270" s="232"/>
      <c r="C270" s="232"/>
      <c r="D270" s="232"/>
      <c r="E270" s="294"/>
      <c r="F270" s="295"/>
      <c r="G270" s="294"/>
      <c r="H270" s="295"/>
      <c r="I270" s="246"/>
      <c r="J270" s="232"/>
      <c r="K270" s="303" t="str">
        <f t="shared" si="3"/>
        <v/>
      </c>
    </row>
    <row r="271" spans="2:11" s="233" customFormat="1">
      <c r="B271" s="232"/>
      <c r="C271" s="232"/>
      <c r="D271" s="232"/>
      <c r="E271" s="294"/>
      <c r="F271" s="295"/>
      <c r="G271" s="294"/>
      <c r="H271" s="295"/>
      <c r="I271" s="246"/>
      <c r="J271" s="232"/>
      <c r="K271" s="303" t="str">
        <f t="shared" si="3"/>
        <v/>
      </c>
    </row>
    <row r="272" spans="2:11" s="233" customFormat="1">
      <c r="B272" s="232"/>
      <c r="C272" s="232"/>
      <c r="D272" s="232"/>
      <c r="E272" s="294"/>
      <c r="F272" s="295"/>
      <c r="G272" s="294"/>
      <c r="H272" s="295"/>
      <c r="I272" s="246"/>
      <c r="J272" s="232"/>
      <c r="K272" s="303" t="str">
        <f t="shared" si="3"/>
        <v/>
      </c>
    </row>
    <row r="273" spans="2:11" s="233" customFormat="1">
      <c r="B273" s="232"/>
      <c r="C273" s="232"/>
      <c r="D273" s="232"/>
      <c r="E273" s="294"/>
      <c r="F273" s="295"/>
      <c r="G273" s="294"/>
      <c r="H273" s="295"/>
      <c r="I273" s="246"/>
      <c r="J273" s="232"/>
      <c r="K273" s="303" t="str">
        <f t="shared" si="3"/>
        <v/>
      </c>
    </row>
    <row r="274" spans="2:11" s="233" customFormat="1">
      <c r="B274" s="232"/>
      <c r="C274" s="232"/>
      <c r="D274" s="232"/>
      <c r="E274" s="294"/>
      <c r="F274" s="295"/>
      <c r="G274" s="294"/>
      <c r="H274" s="295"/>
      <c r="I274" s="246"/>
      <c r="J274" s="232"/>
      <c r="K274" s="303" t="str">
        <f t="shared" si="3"/>
        <v/>
      </c>
    </row>
    <row r="275" spans="2:11" s="233" customFormat="1">
      <c r="B275" s="232"/>
      <c r="C275" s="232"/>
      <c r="D275" s="232"/>
      <c r="E275" s="294"/>
      <c r="F275" s="295"/>
      <c r="G275" s="294"/>
      <c r="H275" s="295"/>
      <c r="I275" s="246"/>
      <c r="J275" s="232"/>
      <c r="K275" s="303" t="str">
        <f t="shared" si="3"/>
        <v/>
      </c>
    </row>
    <row r="276" spans="2:11" s="233" customFormat="1">
      <c r="B276" s="232"/>
      <c r="C276" s="232"/>
      <c r="D276" s="232"/>
      <c r="E276" s="294"/>
      <c r="F276" s="295"/>
      <c r="G276" s="294"/>
      <c r="H276" s="295"/>
      <c r="I276" s="246"/>
      <c r="J276" s="232"/>
      <c r="K276" s="303" t="str">
        <f t="shared" si="3"/>
        <v/>
      </c>
    </row>
    <row r="277" spans="2:11" s="233" customFormat="1">
      <c r="B277" s="232"/>
      <c r="C277" s="232"/>
      <c r="D277" s="232"/>
      <c r="E277" s="294"/>
      <c r="F277" s="295"/>
      <c r="G277" s="294"/>
      <c r="H277" s="295"/>
      <c r="I277" s="246"/>
      <c r="J277" s="232"/>
      <c r="K277" s="303" t="str">
        <f t="shared" si="3"/>
        <v/>
      </c>
    </row>
    <row r="278" spans="2:11" s="233" customFormat="1">
      <c r="B278" s="232"/>
      <c r="C278" s="232"/>
      <c r="D278" s="232"/>
      <c r="E278" s="294"/>
      <c r="F278" s="295"/>
      <c r="G278" s="294"/>
      <c r="H278" s="295"/>
      <c r="I278" s="246"/>
      <c r="J278" s="232"/>
      <c r="K278" s="303" t="str">
        <f t="shared" si="3"/>
        <v/>
      </c>
    </row>
    <row r="279" spans="2:11" s="233" customFormat="1">
      <c r="B279" s="232"/>
      <c r="C279" s="232"/>
      <c r="D279" s="232"/>
      <c r="E279" s="294"/>
      <c r="F279" s="295"/>
      <c r="G279" s="294"/>
      <c r="H279" s="295"/>
      <c r="I279" s="246"/>
      <c r="J279" s="232"/>
      <c r="K279" s="303" t="str">
        <f t="shared" si="3"/>
        <v/>
      </c>
    </row>
    <row r="280" spans="2:11" s="233" customFormat="1">
      <c r="B280" s="232"/>
      <c r="C280" s="232"/>
      <c r="D280" s="232"/>
      <c r="E280" s="294"/>
      <c r="F280" s="295"/>
      <c r="G280" s="294"/>
      <c r="H280" s="295"/>
      <c r="I280" s="246"/>
      <c r="J280" s="232"/>
      <c r="K280" s="303" t="str">
        <f t="shared" si="3"/>
        <v/>
      </c>
    </row>
    <row r="281" spans="2:11" s="233" customFormat="1">
      <c r="B281" s="232"/>
      <c r="C281" s="232"/>
      <c r="D281" s="232"/>
      <c r="E281" s="294"/>
      <c r="F281" s="295"/>
      <c r="G281" s="294"/>
      <c r="H281" s="295"/>
      <c r="I281" s="246"/>
      <c r="J281" s="232"/>
      <c r="K281" s="303" t="str">
        <f t="shared" ref="K281:K344" si="4">IF(H281="","",(VALUE(TEXT(G281,"m/dd/yy ")&amp;TEXT(H281,"hh:mm:ss"))-(VALUE(TEXT(E281,"m/dd/yy ")&amp;TEXT(F281,"hh:mm:ss"))))*24)</f>
        <v/>
      </c>
    </row>
    <row r="282" spans="2:11" s="233" customFormat="1">
      <c r="B282" s="232"/>
      <c r="C282" s="232"/>
      <c r="D282" s="232"/>
      <c r="E282" s="294"/>
      <c r="F282" s="295"/>
      <c r="G282" s="294"/>
      <c r="H282" s="295"/>
      <c r="I282" s="246"/>
      <c r="J282" s="232"/>
      <c r="K282" s="303" t="str">
        <f t="shared" si="4"/>
        <v/>
      </c>
    </row>
    <row r="283" spans="2:11" s="233" customFormat="1">
      <c r="B283" s="232"/>
      <c r="C283" s="232"/>
      <c r="D283" s="232"/>
      <c r="E283" s="294"/>
      <c r="F283" s="295"/>
      <c r="G283" s="294"/>
      <c r="H283" s="295"/>
      <c r="I283" s="246"/>
      <c r="J283" s="232"/>
      <c r="K283" s="303" t="str">
        <f t="shared" si="4"/>
        <v/>
      </c>
    </row>
    <row r="284" spans="2:11" s="233" customFormat="1">
      <c r="B284" s="232"/>
      <c r="C284" s="232"/>
      <c r="D284" s="232"/>
      <c r="E284" s="294"/>
      <c r="F284" s="295"/>
      <c r="G284" s="294"/>
      <c r="H284" s="295"/>
      <c r="I284" s="246"/>
      <c r="J284" s="232"/>
      <c r="K284" s="303" t="str">
        <f t="shared" si="4"/>
        <v/>
      </c>
    </row>
    <row r="285" spans="2:11" s="233" customFormat="1">
      <c r="B285" s="232"/>
      <c r="C285" s="232"/>
      <c r="D285" s="232"/>
      <c r="E285" s="294"/>
      <c r="F285" s="295"/>
      <c r="G285" s="294"/>
      <c r="H285" s="295"/>
      <c r="I285" s="246"/>
      <c r="J285" s="232"/>
      <c r="K285" s="303" t="str">
        <f t="shared" si="4"/>
        <v/>
      </c>
    </row>
    <row r="286" spans="2:11" s="233" customFormat="1">
      <c r="B286" s="232"/>
      <c r="C286" s="232"/>
      <c r="D286" s="232"/>
      <c r="E286" s="294"/>
      <c r="F286" s="295"/>
      <c r="G286" s="294"/>
      <c r="H286" s="295"/>
      <c r="I286" s="246"/>
      <c r="J286" s="232"/>
      <c r="K286" s="303" t="str">
        <f t="shared" si="4"/>
        <v/>
      </c>
    </row>
    <row r="287" spans="2:11" s="233" customFormat="1">
      <c r="B287" s="232"/>
      <c r="C287" s="232"/>
      <c r="D287" s="232"/>
      <c r="E287" s="294"/>
      <c r="F287" s="295"/>
      <c r="G287" s="294"/>
      <c r="H287" s="295"/>
      <c r="I287" s="246"/>
      <c r="J287" s="232"/>
      <c r="K287" s="303" t="str">
        <f t="shared" si="4"/>
        <v/>
      </c>
    </row>
    <row r="288" spans="2:11" s="233" customFormat="1">
      <c r="B288" s="232"/>
      <c r="C288" s="232"/>
      <c r="D288" s="232"/>
      <c r="E288" s="294"/>
      <c r="F288" s="295"/>
      <c r="G288" s="294"/>
      <c r="H288" s="295"/>
      <c r="I288" s="246"/>
      <c r="J288" s="232"/>
      <c r="K288" s="303" t="str">
        <f t="shared" si="4"/>
        <v/>
      </c>
    </row>
    <row r="289" spans="2:11" s="233" customFormat="1">
      <c r="B289" s="232"/>
      <c r="C289" s="232"/>
      <c r="D289" s="232"/>
      <c r="E289" s="294"/>
      <c r="F289" s="295"/>
      <c r="G289" s="294"/>
      <c r="H289" s="295"/>
      <c r="I289" s="246"/>
      <c r="J289" s="232"/>
      <c r="K289" s="303" t="str">
        <f t="shared" si="4"/>
        <v/>
      </c>
    </row>
    <row r="290" spans="2:11" s="233" customFormat="1">
      <c r="B290" s="232"/>
      <c r="C290" s="232"/>
      <c r="D290" s="232"/>
      <c r="E290" s="294"/>
      <c r="F290" s="295"/>
      <c r="G290" s="294"/>
      <c r="H290" s="295"/>
      <c r="I290" s="246"/>
      <c r="J290" s="232"/>
      <c r="K290" s="303" t="str">
        <f t="shared" si="4"/>
        <v/>
      </c>
    </row>
    <row r="291" spans="2:11" s="233" customFormat="1">
      <c r="B291" s="232"/>
      <c r="C291" s="232"/>
      <c r="D291" s="232"/>
      <c r="E291" s="294"/>
      <c r="F291" s="295"/>
      <c r="G291" s="294"/>
      <c r="H291" s="295"/>
      <c r="I291" s="246"/>
      <c r="J291" s="232"/>
      <c r="K291" s="303" t="str">
        <f t="shared" si="4"/>
        <v/>
      </c>
    </row>
    <row r="292" spans="2:11" s="233" customFormat="1">
      <c r="B292" s="232"/>
      <c r="C292" s="232"/>
      <c r="D292" s="232"/>
      <c r="E292" s="294"/>
      <c r="F292" s="295"/>
      <c r="G292" s="294"/>
      <c r="H292" s="295"/>
      <c r="I292" s="246"/>
      <c r="J292" s="232"/>
      <c r="K292" s="303" t="str">
        <f t="shared" si="4"/>
        <v/>
      </c>
    </row>
    <row r="293" spans="2:11" s="233" customFormat="1">
      <c r="B293" s="232"/>
      <c r="C293" s="232"/>
      <c r="D293" s="232"/>
      <c r="E293" s="294"/>
      <c r="F293" s="295"/>
      <c r="G293" s="294"/>
      <c r="H293" s="295"/>
      <c r="I293" s="246"/>
      <c r="J293" s="232"/>
      <c r="K293" s="303" t="str">
        <f t="shared" si="4"/>
        <v/>
      </c>
    </row>
    <row r="294" spans="2:11" s="233" customFormat="1">
      <c r="B294" s="232"/>
      <c r="C294" s="232"/>
      <c r="D294" s="232"/>
      <c r="E294" s="294"/>
      <c r="F294" s="295"/>
      <c r="G294" s="294"/>
      <c r="H294" s="295"/>
      <c r="I294" s="246"/>
      <c r="J294" s="232"/>
      <c r="K294" s="303" t="str">
        <f t="shared" si="4"/>
        <v/>
      </c>
    </row>
    <row r="295" spans="2:11" s="233" customFormat="1">
      <c r="B295" s="232"/>
      <c r="C295" s="232"/>
      <c r="D295" s="232"/>
      <c r="E295" s="294"/>
      <c r="F295" s="295"/>
      <c r="G295" s="294"/>
      <c r="H295" s="295"/>
      <c r="I295" s="246"/>
      <c r="J295" s="232"/>
      <c r="K295" s="303" t="str">
        <f t="shared" si="4"/>
        <v/>
      </c>
    </row>
    <row r="296" spans="2:11" s="233" customFormat="1">
      <c r="B296" s="232"/>
      <c r="C296" s="232"/>
      <c r="D296" s="232"/>
      <c r="E296" s="294"/>
      <c r="F296" s="295"/>
      <c r="G296" s="294"/>
      <c r="H296" s="295"/>
      <c r="I296" s="246"/>
      <c r="J296" s="232"/>
      <c r="K296" s="303" t="str">
        <f t="shared" si="4"/>
        <v/>
      </c>
    </row>
    <row r="297" spans="2:11" s="233" customFormat="1">
      <c r="B297" s="232"/>
      <c r="C297" s="232"/>
      <c r="D297" s="232"/>
      <c r="E297" s="294"/>
      <c r="F297" s="295"/>
      <c r="G297" s="294"/>
      <c r="H297" s="295"/>
      <c r="I297" s="246"/>
      <c r="J297" s="232"/>
      <c r="K297" s="303" t="str">
        <f t="shared" si="4"/>
        <v/>
      </c>
    </row>
    <row r="298" spans="2:11" s="233" customFormat="1">
      <c r="B298" s="232"/>
      <c r="C298" s="232"/>
      <c r="D298" s="232"/>
      <c r="E298" s="294"/>
      <c r="F298" s="295"/>
      <c r="G298" s="294"/>
      <c r="H298" s="295"/>
      <c r="I298" s="246"/>
      <c r="J298" s="232"/>
      <c r="K298" s="303" t="str">
        <f t="shared" si="4"/>
        <v/>
      </c>
    </row>
    <row r="299" spans="2:11" s="233" customFormat="1">
      <c r="B299" s="232"/>
      <c r="C299" s="232"/>
      <c r="D299" s="232"/>
      <c r="E299" s="294"/>
      <c r="F299" s="295"/>
      <c r="G299" s="294"/>
      <c r="H299" s="295"/>
      <c r="I299" s="246"/>
      <c r="J299" s="232"/>
      <c r="K299" s="303" t="str">
        <f t="shared" si="4"/>
        <v/>
      </c>
    </row>
    <row r="300" spans="2:11" s="233" customFormat="1">
      <c r="B300" s="232"/>
      <c r="C300" s="232"/>
      <c r="D300" s="232"/>
      <c r="E300" s="294"/>
      <c r="F300" s="295"/>
      <c r="G300" s="294"/>
      <c r="H300" s="295"/>
      <c r="I300" s="246"/>
      <c r="J300" s="232"/>
      <c r="K300" s="303" t="str">
        <f t="shared" si="4"/>
        <v/>
      </c>
    </row>
    <row r="301" spans="2:11" s="233" customFormat="1">
      <c r="B301" s="232"/>
      <c r="C301" s="232"/>
      <c r="D301" s="232"/>
      <c r="E301" s="294"/>
      <c r="F301" s="295"/>
      <c r="G301" s="294"/>
      <c r="H301" s="295"/>
      <c r="I301" s="246"/>
      <c r="J301" s="232"/>
      <c r="K301" s="303" t="str">
        <f t="shared" si="4"/>
        <v/>
      </c>
    </row>
    <row r="302" spans="2:11" s="233" customFormat="1">
      <c r="B302" s="232"/>
      <c r="C302" s="232"/>
      <c r="D302" s="232"/>
      <c r="E302" s="294"/>
      <c r="F302" s="295"/>
      <c r="G302" s="294"/>
      <c r="H302" s="295"/>
      <c r="I302" s="246"/>
      <c r="J302" s="232"/>
      <c r="K302" s="303" t="str">
        <f t="shared" si="4"/>
        <v/>
      </c>
    </row>
    <row r="303" spans="2:11" s="233" customFormat="1">
      <c r="B303" s="232"/>
      <c r="C303" s="232"/>
      <c r="D303" s="232"/>
      <c r="E303" s="294"/>
      <c r="F303" s="295"/>
      <c r="G303" s="294"/>
      <c r="H303" s="295"/>
      <c r="I303" s="246"/>
      <c r="J303" s="232"/>
      <c r="K303" s="303" t="str">
        <f t="shared" si="4"/>
        <v/>
      </c>
    </row>
    <row r="304" spans="2:11" s="233" customFormat="1">
      <c r="B304" s="232"/>
      <c r="C304" s="232"/>
      <c r="D304" s="232"/>
      <c r="E304" s="294"/>
      <c r="F304" s="295"/>
      <c r="G304" s="294"/>
      <c r="H304" s="295"/>
      <c r="I304" s="246"/>
      <c r="J304" s="232"/>
      <c r="K304" s="303" t="str">
        <f t="shared" si="4"/>
        <v/>
      </c>
    </row>
    <row r="305" spans="2:11" s="233" customFormat="1">
      <c r="B305" s="232"/>
      <c r="C305" s="232"/>
      <c r="D305" s="232"/>
      <c r="E305" s="294"/>
      <c r="F305" s="295"/>
      <c r="G305" s="294"/>
      <c r="H305" s="295"/>
      <c r="I305" s="246"/>
      <c r="J305" s="232"/>
      <c r="K305" s="303" t="str">
        <f t="shared" si="4"/>
        <v/>
      </c>
    </row>
    <row r="306" spans="2:11" s="233" customFormat="1">
      <c r="B306" s="232"/>
      <c r="C306" s="232"/>
      <c r="D306" s="232"/>
      <c r="E306" s="294"/>
      <c r="F306" s="295"/>
      <c r="G306" s="294"/>
      <c r="H306" s="295"/>
      <c r="I306" s="246"/>
      <c r="J306" s="232"/>
      <c r="K306" s="303" t="str">
        <f t="shared" si="4"/>
        <v/>
      </c>
    </row>
    <row r="307" spans="2:11" s="233" customFormat="1">
      <c r="B307" s="232"/>
      <c r="C307" s="232"/>
      <c r="D307" s="232"/>
      <c r="E307" s="294"/>
      <c r="F307" s="295"/>
      <c r="G307" s="294"/>
      <c r="H307" s="295"/>
      <c r="I307" s="246"/>
      <c r="J307" s="232"/>
      <c r="K307" s="303" t="str">
        <f t="shared" si="4"/>
        <v/>
      </c>
    </row>
    <row r="308" spans="2:11" s="233" customFormat="1">
      <c r="B308" s="232"/>
      <c r="C308" s="232"/>
      <c r="D308" s="232"/>
      <c r="E308" s="294"/>
      <c r="F308" s="295"/>
      <c r="G308" s="294"/>
      <c r="H308" s="295"/>
      <c r="I308" s="246"/>
      <c r="J308" s="232"/>
      <c r="K308" s="303" t="str">
        <f t="shared" si="4"/>
        <v/>
      </c>
    </row>
    <row r="309" spans="2:11" s="233" customFormat="1">
      <c r="B309" s="232"/>
      <c r="C309" s="232"/>
      <c r="D309" s="232"/>
      <c r="E309" s="294"/>
      <c r="F309" s="295"/>
      <c r="G309" s="294"/>
      <c r="H309" s="295"/>
      <c r="I309" s="246"/>
      <c r="J309" s="232"/>
      <c r="K309" s="303" t="str">
        <f t="shared" si="4"/>
        <v/>
      </c>
    </row>
    <row r="310" spans="2:11" s="233" customFormat="1">
      <c r="B310" s="232"/>
      <c r="C310" s="232"/>
      <c r="D310" s="232"/>
      <c r="E310" s="294"/>
      <c r="F310" s="295"/>
      <c r="G310" s="294"/>
      <c r="H310" s="295"/>
      <c r="I310" s="246"/>
      <c r="J310" s="232"/>
      <c r="K310" s="303" t="str">
        <f t="shared" si="4"/>
        <v/>
      </c>
    </row>
    <row r="311" spans="2:11" s="233" customFormat="1">
      <c r="B311" s="232"/>
      <c r="C311" s="232"/>
      <c r="D311" s="232"/>
      <c r="E311" s="294"/>
      <c r="F311" s="295"/>
      <c r="G311" s="294"/>
      <c r="H311" s="295"/>
      <c r="I311" s="246"/>
      <c r="J311" s="232"/>
      <c r="K311" s="303" t="str">
        <f t="shared" si="4"/>
        <v/>
      </c>
    </row>
    <row r="312" spans="2:11" s="233" customFormat="1">
      <c r="B312" s="232"/>
      <c r="C312" s="232"/>
      <c r="D312" s="232"/>
      <c r="E312" s="294"/>
      <c r="F312" s="295"/>
      <c r="G312" s="294"/>
      <c r="H312" s="295"/>
      <c r="I312" s="246"/>
      <c r="J312" s="232"/>
      <c r="K312" s="303" t="str">
        <f t="shared" si="4"/>
        <v/>
      </c>
    </row>
    <row r="313" spans="2:11" s="233" customFormat="1">
      <c r="B313" s="232"/>
      <c r="C313" s="232"/>
      <c r="D313" s="232"/>
      <c r="E313" s="294"/>
      <c r="F313" s="295"/>
      <c r="G313" s="294"/>
      <c r="H313" s="295"/>
      <c r="I313" s="246"/>
      <c r="J313" s="232"/>
      <c r="K313" s="303" t="str">
        <f t="shared" si="4"/>
        <v/>
      </c>
    </row>
    <row r="314" spans="2:11" s="233" customFormat="1">
      <c r="B314" s="232"/>
      <c r="C314" s="232"/>
      <c r="D314" s="232"/>
      <c r="E314" s="294"/>
      <c r="F314" s="295"/>
      <c r="G314" s="294"/>
      <c r="H314" s="295"/>
      <c r="I314" s="246"/>
      <c r="J314" s="232"/>
      <c r="K314" s="303" t="str">
        <f t="shared" si="4"/>
        <v/>
      </c>
    </row>
    <row r="315" spans="2:11" s="233" customFormat="1">
      <c r="B315" s="232"/>
      <c r="C315" s="232"/>
      <c r="D315" s="232"/>
      <c r="E315" s="294"/>
      <c r="F315" s="295"/>
      <c r="G315" s="294"/>
      <c r="H315" s="295"/>
      <c r="I315" s="246"/>
      <c r="J315" s="232"/>
      <c r="K315" s="303" t="str">
        <f t="shared" si="4"/>
        <v/>
      </c>
    </row>
    <row r="316" spans="2:11" s="233" customFormat="1">
      <c r="B316" s="232"/>
      <c r="C316" s="232"/>
      <c r="D316" s="232"/>
      <c r="E316" s="294"/>
      <c r="F316" s="295"/>
      <c r="G316" s="294"/>
      <c r="H316" s="295"/>
      <c r="I316" s="246"/>
      <c r="J316" s="232"/>
      <c r="K316" s="303" t="str">
        <f t="shared" si="4"/>
        <v/>
      </c>
    </row>
    <row r="317" spans="2:11" s="233" customFormat="1">
      <c r="B317" s="232"/>
      <c r="C317" s="232"/>
      <c r="D317" s="232"/>
      <c r="E317" s="294"/>
      <c r="F317" s="295"/>
      <c r="G317" s="294"/>
      <c r="H317" s="295"/>
      <c r="I317" s="246"/>
      <c r="J317" s="232"/>
      <c r="K317" s="303" t="str">
        <f t="shared" si="4"/>
        <v/>
      </c>
    </row>
    <row r="318" spans="2:11" s="233" customFormat="1">
      <c r="B318" s="232"/>
      <c r="C318" s="232"/>
      <c r="D318" s="232"/>
      <c r="E318" s="294"/>
      <c r="F318" s="295"/>
      <c r="G318" s="294"/>
      <c r="H318" s="295"/>
      <c r="I318" s="246"/>
      <c r="J318" s="232"/>
      <c r="K318" s="303" t="str">
        <f t="shared" si="4"/>
        <v/>
      </c>
    </row>
    <row r="319" spans="2:11" s="233" customFormat="1">
      <c r="B319" s="232"/>
      <c r="C319" s="232"/>
      <c r="D319" s="232"/>
      <c r="E319" s="294"/>
      <c r="F319" s="295"/>
      <c r="G319" s="294"/>
      <c r="H319" s="295"/>
      <c r="I319" s="246"/>
      <c r="J319" s="232"/>
      <c r="K319" s="303" t="str">
        <f t="shared" si="4"/>
        <v/>
      </c>
    </row>
    <row r="320" spans="2:11" s="233" customFormat="1">
      <c r="B320" s="232"/>
      <c r="C320" s="232"/>
      <c r="D320" s="232"/>
      <c r="E320" s="294"/>
      <c r="F320" s="295"/>
      <c r="G320" s="294"/>
      <c r="H320" s="295"/>
      <c r="I320" s="246"/>
      <c r="J320" s="232"/>
      <c r="K320" s="303" t="str">
        <f t="shared" si="4"/>
        <v/>
      </c>
    </row>
    <row r="321" spans="2:11" s="233" customFormat="1">
      <c r="B321" s="232"/>
      <c r="C321" s="232"/>
      <c r="D321" s="232"/>
      <c r="E321" s="294"/>
      <c r="F321" s="295"/>
      <c r="G321" s="294"/>
      <c r="H321" s="295"/>
      <c r="I321" s="246"/>
      <c r="J321" s="232"/>
      <c r="K321" s="303" t="str">
        <f t="shared" si="4"/>
        <v/>
      </c>
    </row>
    <row r="322" spans="2:11" s="233" customFormat="1">
      <c r="B322" s="232"/>
      <c r="C322" s="232"/>
      <c r="D322" s="232"/>
      <c r="E322" s="294"/>
      <c r="F322" s="295"/>
      <c r="G322" s="294"/>
      <c r="H322" s="295"/>
      <c r="I322" s="246"/>
      <c r="J322" s="232"/>
      <c r="K322" s="303" t="str">
        <f t="shared" si="4"/>
        <v/>
      </c>
    </row>
    <row r="323" spans="2:11" s="233" customFormat="1">
      <c r="B323" s="232"/>
      <c r="C323" s="232"/>
      <c r="D323" s="232"/>
      <c r="E323" s="294"/>
      <c r="F323" s="295"/>
      <c r="G323" s="294"/>
      <c r="H323" s="295"/>
      <c r="I323" s="246"/>
      <c r="J323" s="232"/>
      <c r="K323" s="303" t="str">
        <f t="shared" si="4"/>
        <v/>
      </c>
    </row>
    <row r="324" spans="2:11" s="233" customFormat="1">
      <c r="B324" s="232"/>
      <c r="C324" s="232"/>
      <c r="D324" s="232"/>
      <c r="E324" s="294"/>
      <c r="F324" s="295"/>
      <c r="G324" s="294"/>
      <c r="H324" s="295"/>
      <c r="I324" s="246"/>
      <c r="J324" s="232"/>
      <c r="K324" s="303" t="str">
        <f t="shared" si="4"/>
        <v/>
      </c>
    </row>
    <row r="325" spans="2:11" s="233" customFormat="1">
      <c r="B325" s="232"/>
      <c r="C325" s="232"/>
      <c r="D325" s="232"/>
      <c r="E325" s="294"/>
      <c r="F325" s="295"/>
      <c r="G325" s="294"/>
      <c r="H325" s="295"/>
      <c r="I325" s="246"/>
      <c r="J325" s="232"/>
      <c r="K325" s="303" t="str">
        <f t="shared" si="4"/>
        <v/>
      </c>
    </row>
    <row r="326" spans="2:11" s="233" customFormat="1">
      <c r="B326" s="232"/>
      <c r="C326" s="232"/>
      <c r="D326" s="232"/>
      <c r="E326" s="294"/>
      <c r="F326" s="295"/>
      <c r="G326" s="294"/>
      <c r="H326" s="295"/>
      <c r="I326" s="246"/>
      <c r="J326" s="232"/>
      <c r="K326" s="303" t="str">
        <f t="shared" si="4"/>
        <v/>
      </c>
    </row>
    <row r="327" spans="2:11" s="233" customFormat="1">
      <c r="B327" s="232"/>
      <c r="C327" s="232"/>
      <c r="D327" s="232"/>
      <c r="E327" s="294"/>
      <c r="F327" s="295"/>
      <c r="G327" s="294"/>
      <c r="H327" s="295"/>
      <c r="I327" s="246"/>
      <c r="J327" s="232"/>
      <c r="K327" s="303" t="str">
        <f t="shared" si="4"/>
        <v/>
      </c>
    </row>
    <row r="328" spans="2:11" s="233" customFormat="1">
      <c r="B328" s="232"/>
      <c r="C328" s="232"/>
      <c r="D328" s="232"/>
      <c r="E328" s="294"/>
      <c r="F328" s="295"/>
      <c r="G328" s="294"/>
      <c r="H328" s="295"/>
      <c r="I328" s="246"/>
      <c r="J328" s="232"/>
      <c r="K328" s="303" t="str">
        <f t="shared" si="4"/>
        <v/>
      </c>
    </row>
    <row r="329" spans="2:11" s="233" customFormat="1">
      <c r="B329" s="232"/>
      <c r="C329" s="232"/>
      <c r="D329" s="232"/>
      <c r="E329" s="294"/>
      <c r="F329" s="295"/>
      <c r="G329" s="294"/>
      <c r="H329" s="295"/>
      <c r="I329" s="246"/>
      <c r="J329" s="232"/>
      <c r="K329" s="303" t="str">
        <f t="shared" si="4"/>
        <v/>
      </c>
    </row>
    <row r="330" spans="2:11" s="233" customFormat="1">
      <c r="B330" s="232"/>
      <c r="C330" s="232"/>
      <c r="D330" s="232"/>
      <c r="E330" s="294"/>
      <c r="F330" s="295"/>
      <c r="G330" s="294"/>
      <c r="H330" s="295"/>
      <c r="I330" s="246"/>
      <c r="J330" s="232"/>
      <c r="K330" s="303" t="str">
        <f t="shared" si="4"/>
        <v/>
      </c>
    </row>
    <row r="331" spans="2:11" s="233" customFormat="1">
      <c r="B331" s="232"/>
      <c r="C331" s="232"/>
      <c r="D331" s="232"/>
      <c r="E331" s="294"/>
      <c r="F331" s="295"/>
      <c r="G331" s="294"/>
      <c r="H331" s="295"/>
      <c r="I331" s="246"/>
      <c r="J331" s="232"/>
      <c r="K331" s="303" t="str">
        <f t="shared" si="4"/>
        <v/>
      </c>
    </row>
    <row r="332" spans="2:11" s="233" customFormat="1">
      <c r="B332" s="232"/>
      <c r="C332" s="232"/>
      <c r="D332" s="232"/>
      <c r="E332" s="294"/>
      <c r="F332" s="295"/>
      <c r="G332" s="294"/>
      <c r="H332" s="295"/>
      <c r="I332" s="246"/>
      <c r="J332" s="232"/>
      <c r="K332" s="303" t="str">
        <f t="shared" si="4"/>
        <v/>
      </c>
    </row>
    <row r="333" spans="2:11" s="233" customFormat="1">
      <c r="B333" s="232"/>
      <c r="C333" s="232"/>
      <c r="D333" s="232"/>
      <c r="E333" s="294"/>
      <c r="F333" s="295"/>
      <c r="G333" s="294"/>
      <c r="H333" s="295"/>
      <c r="I333" s="246"/>
      <c r="J333" s="232"/>
      <c r="K333" s="303" t="str">
        <f t="shared" si="4"/>
        <v/>
      </c>
    </row>
    <row r="334" spans="2:11" s="233" customFormat="1">
      <c r="B334" s="232"/>
      <c r="C334" s="232"/>
      <c r="D334" s="232"/>
      <c r="E334" s="294"/>
      <c r="F334" s="295"/>
      <c r="G334" s="294"/>
      <c r="H334" s="295"/>
      <c r="I334" s="246"/>
      <c r="J334" s="232"/>
      <c r="K334" s="303" t="str">
        <f t="shared" si="4"/>
        <v/>
      </c>
    </row>
    <row r="335" spans="2:11" s="233" customFormat="1">
      <c r="B335" s="232"/>
      <c r="C335" s="232"/>
      <c r="D335" s="232"/>
      <c r="E335" s="294"/>
      <c r="F335" s="295"/>
      <c r="G335" s="294"/>
      <c r="H335" s="295"/>
      <c r="I335" s="246"/>
      <c r="J335" s="232"/>
      <c r="K335" s="303" t="str">
        <f t="shared" si="4"/>
        <v/>
      </c>
    </row>
    <row r="336" spans="2:11" s="233" customFormat="1">
      <c r="B336" s="232"/>
      <c r="C336" s="232"/>
      <c r="D336" s="232"/>
      <c r="E336" s="294"/>
      <c r="F336" s="295"/>
      <c r="G336" s="294"/>
      <c r="H336" s="295"/>
      <c r="I336" s="246"/>
      <c r="J336" s="232"/>
      <c r="K336" s="303" t="str">
        <f t="shared" si="4"/>
        <v/>
      </c>
    </row>
    <row r="337" spans="2:11" s="233" customFormat="1">
      <c r="B337" s="232"/>
      <c r="C337" s="232"/>
      <c r="D337" s="232"/>
      <c r="E337" s="294"/>
      <c r="F337" s="295"/>
      <c r="G337" s="294"/>
      <c r="H337" s="295"/>
      <c r="I337" s="246"/>
      <c r="J337" s="232"/>
      <c r="K337" s="303" t="str">
        <f t="shared" si="4"/>
        <v/>
      </c>
    </row>
    <row r="338" spans="2:11" s="233" customFormat="1">
      <c r="B338" s="232"/>
      <c r="C338" s="232"/>
      <c r="D338" s="232"/>
      <c r="E338" s="294"/>
      <c r="F338" s="295"/>
      <c r="G338" s="294"/>
      <c r="H338" s="295"/>
      <c r="I338" s="246"/>
      <c r="J338" s="232"/>
      <c r="K338" s="303" t="str">
        <f t="shared" si="4"/>
        <v/>
      </c>
    </row>
    <row r="339" spans="2:11" s="233" customFormat="1">
      <c r="B339" s="232"/>
      <c r="C339" s="232"/>
      <c r="D339" s="232"/>
      <c r="E339" s="294"/>
      <c r="F339" s="295"/>
      <c r="G339" s="294"/>
      <c r="H339" s="295"/>
      <c r="I339" s="246"/>
      <c r="J339" s="232"/>
      <c r="K339" s="303" t="str">
        <f t="shared" si="4"/>
        <v/>
      </c>
    </row>
    <row r="340" spans="2:11" s="233" customFormat="1">
      <c r="B340" s="232"/>
      <c r="C340" s="232"/>
      <c r="D340" s="232"/>
      <c r="E340" s="294"/>
      <c r="F340" s="295"/>
      <c r="G340" s="294"/>
      <c r="H340" s="295"/>
      <c r="I340" s="246"/>
      <c r="J340" s="232"/>
      <c r="K340" s="303" t="str">
        <f t="shared" si="4"/>
        <v/>
      </c>
    </row>
    <row r="341" spans="2:11" s="233" customFormat="1">
      <c r="B341" s="232"/>
      <c r="C341" s="232"/>
      <c r="D341" s="232"/>
      <c r="E341" s="294"/>
      <c r="F341" s="295"/>
      <c r="G341" s="294"/>
      <c r="H341" s="295"/>
      <c r="I341" s="246"/>
      <c r="J341" s="232"/>
      <c r="K341" s="303" t="str">
        <f t="shared" si="4"/>
        <v/>
      </c>
    </row>
    <row r="342" spans="2:11" s="233" customFormat="1">
      <c r="B342" s="232"/>
      <c r="C342" s="232"/>
      <c r="D342" s="232"/>
      <c r="E342" s="294"/>
      <c r="F342" s="295"/>
      <c r="G342" s="294"/>
      <c r="H342" s="295"/>
      <c r="I342" s="246"/>
      <c r="J342" s="232"/>
      <c r="K342" s="303" t="str">
        <f t="shared" si="4"/>
        <v/>
      </c>
    </row>
    <row r="343" spans="2:11" s="233" customFormat="1">
      <c r="B343" s="232"/>
      <c r="C343" s="232"/>
      <c r="D343" s="232"/>
      <c r="E343" s="294"/>
      <c r="F343" s="295"/>
      <c r="G343" s="294"/>
      <c r="H343" s="295"/>
      <c r="I343" s="246"/>
      <c r="J343" s="232"/>
      <c r="K343" s="303" t="str">
        <f t="shared" si="4"/>
        <v/>
      </c>
    </row>
    <row r="344" spans="2:11" s="233" customFormat="1">
      <c r="B344" s="232"/>
      <c r="C344" s="232"/>
      <c r="D344" s="232"/>
      <c r="E344" s="294"/>
      <c r="F344" s="295"/>
      <c r="G344" s="294"/>
      <c r="H344" s="295"/>
      <c r="I344" s="246"/>
      <c r="J344" s="232"/>
      <c r="K344" s="303" t="str">
        <f t="shared" si="4"/>
        <v/>
      </c>
    </row>
    <row r="345" spans="2:11" s="233" customFormat="1">
      <c r="B345" s="232"/>
      <c r="C345" s="232"/>
      <c r="D345" s="232"/>
      <c r="E345" s="294"/>
      <c r="F345" s="295"/>
      <c r="G345" s="294"/>
      <c r="H345" s="295"/>
      <c r="I345" s="246"/>
      <c r="J345" s="232"/>
      <c r="K345" s="303" t="str">
        <f t="shared" ref="K345:K408" si="5">IF(H345="","",(VALUE(TEXT(G345,"m/dd/yy ")&amp;TEXT(H345,"hh:mm:ss"))-(VALUE(TEXT(E345,"m/dd/yy ")&amp;TEXT(F345,"hh:mm:ss"))))*24)</f>
        <v/>
      </c>
    </row>
    <row r="346" spans="2:11" s="233" customFormat="1">
      <c r="B346" s="232"/>
      <c r="C346" s="232"/>
      <c r="D346" s="232"/>
      <c r="E346" s="294"/>
      <c r="F346" s="295"/>
      <c r="G346" s="294"/>
      <c r="H346" s="295"/>
      <c r="I346" s="246"/>
      <c r="J346" s="232"/>
      <c r="K346" s="303" t="str">
        <f t="shared" si="5"/>
        <v/>
      </c>
    </row>
    <row r="347" spans="2:11" s="233" customFormat="1">
      <c r="B347" s="232"/>
      <c r="C347" s="232"/>
      <c r="D347" s="232"/>
      <c r="E347" s="294"/>
      <c r="F347" s="295"/>
      <c r="G347" s="294"/>
      <c r="H347" s="295"/>
      <c r="I347" s="246"/>
      <c r="J347" s="232"/>
      <c r="K347" s="303" t="str">
        <f t="shared" si="5"/>
        <v/>
      </c>
    </row>
    <row r="348" spans="2:11" s="233" customFormat="1">
      <c r="B348" s="232"/>
      <c r="C348" s="232"/>
      <c r="D348" s="232"/>
      <c r="E348" s="294"/>
      <c r="F348" s="295"/>
      <c r="G348" s="294"/>
      <c r="H348" s="295"/>
      <c r="I348" s="246"/>
      <c r="J348" s="232"/>
      <c r="K348" s="303" t="str">
        <f t="shared" si="5"/>
        <v/>
      </c>
    </row>
    <row r="349" spans="2:11" s="233" customFormat="1">
      <c r="B349" s="232"/>
      <c r="C349" s="232"/>
      <c r="D349" s="232"/>
      <c r="E349" s="294"/>
      <c r="F349" s="295"/>
      <c r="G349" s="294"/>
      <c r="H349" s="295"/>
      <c r="I349" s="246"/>
      <c r="J349" s="232"/>
      <c r="K349" s="303" t="str">
        <f t="shared" si="5"/>
        <v/>
      </c>
    </row>
    <row r="350" spans="2:11" s="233" customFormat="1">
      <c r="B350" s="232"/>
      <c r="C350" s="232"/>
      <c r="D350" s="232"/>
      <c r="E350" s="294"/>
      <c r="F350" s="295"/>
      <c r="G350" s="294"/>
      <c r="H350" s="295"/>
      <c r="I350" s="246"/>
      <c r="J350" s="232"/>
      <c r="K350" s="303" t="str">
        <f t="shared" si="5"/>
        <v/>
      </c>
    </row>
    <row r="351" spans="2:11" s="233" customFormat="1">
      <c r="B351" s="232"/>
      <c r="C351" s="232"/>
      <c r="D351" s="232"/>
      <c r="E351" s="294"/>
      <c r="F351" s="295"/>
      <c r="G351" s="294"/>
      <c r="H351" s="295"/>
      <c r="I351" s="246"/>
      <c r="J351" s="232"/>
      <c r="K351" s="303" t="str">
        <f t="shared" si="5"/>
        <v/>
      </c>
    </row>
    <row r="352" spans="2:11" s="233" customFormat="1">
      <c r="B352" s="232"/>
      <c r="C352" s="232"/>
      <c r="D352" s="232"/>
      <c r="E352" s="294"/>
      <c r="F352" s="295"/>
      <c r="G352" s="294"/>
      <c r="H352" s="295"/>
      <c r="I352" s="246"/>
      <c r="J352" s="232"/>
      <c r="K352" s="303" t="str">
        <f t="shared" si="5"/>
        <v/>
      </c>
    </row>
    <row r="353" spans="2:11" s="233" customFormat="1">
      <c r="B353" s="232"/>
      <c r="C353" s="232"/>
      <c r="D353" s="232"/>
      <c r="E353" s="294"/>
      <c r="F353" s="295"/>
      <c r="G353" s="294"/>
      <c r="H353" s="295"/>
      <c r="I353" s="246"/>
      <c r="J353" s="232"/>
      <c r="K353" s="303" t="str">
        <f t="shared" si="5"/>
        <v/>
      </c>
    </row>
    <row r="354" spans="2:11" s="233" customFormat="1">
      <c r="B354" s="232"/>
      <c r="C354" s="232"/>
      <c r="D354" s="232"/>
      <c r="E354" s="294"/>
      <c r="F354" s="295"/>
      <c r="G354" s="294"/>
      <c r="H354" s="295"/>
      <c r="I354" s="246"/>
      <c r="J354" s="232"/>
      <c r="K354" s="303" t="str">
        <f t="shared" si="5"/>
        <v/>
      </c>
    </row>
    <row r="355" spans="2:11" s="233" customFormat="1">
      <c r="B355" s="232"/>
      <c r="C355" s="232"/>
      <c r="D355" s="232"/>
      <c r="E355" s="294"/>
      <c r="F355" s="295"/>
      <c r="G355" s="294"/>
      <c r="H355" s="295"/>
      <c r="I355" s="246"/>
      <c r="J355" s="232"/>
      <c r="K355" s="303" t="str">
        <f t="shared" si="5"/>
        <v/>
      </c>
    </row>
    <row r="356" spans="2:11" s="233" customFormat="1">
      <c r="B356" s="232"/>
      <c r="C356" s="232"/>
      <c r="D356" s="232"/>
      <c r="E356" s="294"/>
      <c r="F356" s="295"/>
      <c r="G356" s="294"/>
      <c r="H356" s="295"/>
      <c r="I356" s="246"/>
      <c r="J356" s="232"/>
      <c r="K356" s="303" t="str">
        <f t="shared" si="5"/>
        <v/>
      </c>
    </row>
    <row r="357" spans="2:11" s="233" customFormat="1">
      <c r="B357" s="232"/>
      <c r="C357" s="232"/>
      <c r="D357" s="232"/>
      <c r="E357" s="294"/>
      <c r="F357" s="295"/>
      <c r="G357" s="294"/>
      <c r="H357" s="295"/>
      <c r="I357" s="246"/>
      <c r="J357" s="232"/>
      <c r="K357" s="303" t="str">
        <f t="shared" si="5"/>
        <v/>
      </c>
    </row>
    <row r="358" spans="2:11" s="233" customFormat="1">
      <c r="B358" s="232"/>
      <c r="C358" s="232"/>
      <c r="D358" s="232"/>
      <c r="E358" s="294"/>
      <c r="F358" s="295"/>
      <c r="G358" s="294"/>
      <c r="H358" s="295"/>
      <c r="I358" s="246"/>
      <c r="J358" s="232"/>
      <c r="K358" s="303" t="str">
        <f t="shared" si="5"/>
        <v/>
      </c>
    </row>
    <row r="359" spans="2:11" s="233" customFormat="1">
      <c r="B359" s="232"/>
      <c r="C359" s="232"/>
      <c r="D359" s="232"/>
      <c r="E359" s="294"/>
      <c r="F359" s="295"/>
      <c r="G359" s="294"/>
      <c r="H359" s="295"/>
      <c r="I359" s="246"/>
      <c r="J359" s="232"/>
      <c r="K359" s="303" t="str">
        <f t="shared" si="5"/>
        <v/>
      </c>
    </row>
    <row r="360" spans="2:11" s="233" customFormat="1">
      <c r="B360" s="232"/>
      <c r="C360" s="232"/>
      <c r="D360" s="232"/>
      <c r="E360" s="294"/>
      <c r="F360" s="295"/>
      <c r="G360" s="294"/>
      <c r="H360" s="295"/>
      <c r="I360" s="246"/>
      <c r="J360" s="232"/>
      <c r="K360" s="303" t="str">
        <f t="shared" si="5"/>
        <v/>
      </c>
    </row>
    <row r="361" spans="2:11" s="233" customFormat="1">
      <c r="B361" s="232"/>
      <c r="C361" s="232"/>
      <c r="D361" s="232"/>
      <c r="E361" s="294"/>
      <c r="F361" s="295"/>
      <c r="G361" s="294"/>
      <c r="H361" s="295"/>
      <c r="I361" s="246"/>
      <c r="J361" s="232"/>
      <c r="K361" s="303" t="str">
        <f t="shared" si="5"/>
        <v/>
      </c>
    </row>
    <row r="362" spans="2:11" s="233" customFormat="1">
      <c r="B362" s="232"/>
      <c r="C362" s="232"/>
      <c r="D362" s="232"/>
      <c r="E362" s="294"/>
      <c r="F362" s="295"/>
      <c r="G362" s="294"/>
      <c r="H362" s="295"/>
      <c r="I362" s="246"/>
      <c r="J362" s="232"/>
      <c r="K362" s="303" t="str">
        <f t="shared" si="5"/>
        <v/>
      </c>
    </row>
    <row r="363" spans="2:11" s="233" customFormat="1">
      <c r="B363" s="232"/>
      <c r="C363" s="232"/>
      <c r="D363" s="232"/>
      <c r="E363" s="294"/>
      <c r="F363" s="295"/>
      <c r="G363" s="294"/>
      <c r="H363" s="295"/>
      <c r="I363" s="246"/>
      <c r="J363" s="232"/>
      <c r="K363" s="303" t="str">
        <f t="shared" si="5"/>
        <v/>
      </c>
    </row>
    <row r="364" spans="2:11" s="233" customFormat="1">
      <c r="B364" s="232"/>
      <c r="C364" s="232"/>
      <c r="D364" s="232"/>
      <c r="E364" s="294"/>
      <c r="F364" s="295"/>
      <c r="G364" s="294"/>
      <c r="H364" s="295"/>
      <c r="I364" s="246"/>
      <c r="J364" s="232"/>
      <c r="K364" s="303" t="str">
        <f t="shared" si="5"/>
        <v/>
      </c>
    </row>
    <row r="365" spans="2:11" s="233" customFormat="1">
      <c r="B365" s="232"/>
      <c r="C365" s="232"/>
      <c r="D365" s="232"/>
      <c r="E365" s="294"/>
      <c r="F365" s="295"/>
      <c r="G365" s="294"/>
      <c r="H365" s="295"/>
      <c r="I365" s="246"/>
      <c r="J365" s="232"/>
      <c r="K365" s="303" t="str">
        <f t="shared" si="5"/>
        <v/>
      </c>
    </row>
    <row r="366" spans="2:11" s="233" customFormat="1">
      <c r="B366" s="232"/>
      <c r="C366" s="232"/>
      <c r="D366" s="232"/>
      <c r="E366" s="294"/>
      <c r="F366" s="295"/>
      <c r="G366" s="294"/>
      <c r="H366" s="295"/>
      <c r="I366" s="246"/>
      <c r="J366" s="232"/>
      <c r="K366" s="303" t="str">
        <f t="shared" si="5"/>
        <v/>
      </c>
    </row>
    <row r="367" spans="2:11" s="233" customFormat="1">
      <c r="B367" s="232"/>
      <c r="C367" s="232"/>
      <c r="D367" s="232"/>
      <c r="E367" s="294"/>
      <c r="F367" s="295"/>
      <c r="G367" s="294"/>
      <c r="H367" s="295"/>
      <c r="I367" s="246"/>
      <c r="J367" s="232"/>
      <c r="K367" s="303" t="str">
        <f t="shared" si="5"/>
        <v/>
      </c>
    </row>
    <row r="368" spans="2:11" s="233" customFormat="1">
      <c r="B368" s="232"/>
      <c r="C368" s="232"/>
      <c r="D368" s="232"/>
      <c r="E368" s="294"/>
      <c r="F368" s="295"/>
      <c r="G368" s="294"/>
      <c r="H368" s="295"/>
      <c r="I368" s="246"/>
      <c r="J368" s="232"/>
      <c r="K368" s="303" t="str">
        <f t="shared" si="5"/>
        <v/>
      </c>
    </row>
    <row r="369" spans="2:11" s="233" customFormat="1">
      <c r="B369" s="232"/>
      <c r="C369" s="232"/>
      <c r="D369" s="232"/>
      <c r="E369" s="294"/>
      <c r="F369" s="295"/>
      <c r="G369" s="294"/>
      <c r="H369" s="295"/>
      <c r="I369" s="246"/>
      <c r="J369" s="232"/>
      <c r="K369" s="303" t="str">
        <f t="shared" si="5"/>
        <v/>
      </c>
    </row>
    <row r="370" spans="2:11" s="233" customFormat="1">
      <c r="B370" s="232"/>
      <c r="C370" s="232"/>
      <c r="D370" s="232"/>
      <c r="E370" s="294"/>
      <c r="F370" s="295"/>
      <c r="G370" s="294"/>
      <c r="H370" s="295"/>
      <c r="I370" s="246"/>
      <c r="J370" s="232"/>
      <c r="K370" s="303" t="str">
        <f t="shared" si="5"/>
        <v/>
      </c>
    </row>
    <row r="371" spans="2:11" s="233" customFormat="1">
      <c r="B371" s="232"/>
      <c r="C371" s="232"/>
      <c r="D371" s="232"/>
      <c r="E371" s="294"/>
      <c r="F371" s="295"/>
      <c r="G371" s="294"/>
      <c r="H371" s="295"/>
      <c r="I371" s="246"/>
      <c r="J371" s="232"/>
      <c r="K371" s="303" t="str">
        <f t="shared" si="5"/>
        <v/>
      </c>
    </row>
    <row r="372" spans="2:11" s="233" customFormat="1">
      <c r="B372" s="232"/>
      <c r="C372" s="232"/>
      <c r="D372" s="232"/>
      <c r="E372" s="294"/>
      <c r="F372" s="295"/>
      <c r="G372" s="294"/>
      <c r="H372" s="295"/>
      <c r="I372" s="246"/>
      <c r="J372" s="232"/>
      <c r="K372" s="303" t="str">
        <f t="shared" si="5"/>
        <v/>
      </c>
    </row>
    <row r="373" spans="2:11" s="233" customFormat="1">
      <c r="B373" s="232"/>
      <c r="C373" s="232"/>
      <c r="D373" s="232"/>
      <c r="E373" s="294"/>
      <c r="F373" s="295"/>
      <c r="G373" s="294"/>
      <c r="H373" s="295"/>
      <c r="I373" s="246"/>
      <c r="J373" s="232"/>
      <c r="K373" s="303" t="str">
        <f t="shared" si="5"/>
        <v/>
      </c>
    </row>
    <row r="374" spans="2:11" s="233" customFormat="1">
      <c r="B374" s="232"/>
      <c r="C374" s="232"/>
      <c r="D374" s="232"/>
      <c r="E374" s="294"/>
      <c r="F374" s="295"/>
      <c r="G374" s="294"/>
      <c r="H374" s="295"/>
      <c r="I374" s="246"/>
      <c r="J374" s="232"/>
      <c r="K374" s="303" t="str">
        <f t="shared" si="5"/>
        <v/>
      </c>
    </row>
    <row r="375" spans="2:11" s="233" customFormat="1">
      <c r="B375" s="232"/>
      <c r="C375" s="232"/>
      <c r="D375" s="232"/>
      <c r="E375" s="294"/>
      <c r="F375" s="295"/>
      <c r="G375" s="294"/>
      <c r="H375" s="295"/>
      <c r="I375" s="246"/>
      <c r="J375" s="232"/>
      <c r="K375" s="303" t="str">
        <f t="shared" si="5"/>
        <v/>
      </c>
    </row>
    <row r="376" spans="2:11" s="233" customFormat="1">
      <c r="B376" s="232"/>
      <c r="C376" s="232"/>
      <c r="D376" s="232"/>
      <c r="E376" s="294"/>
      <c r="F376" s="295"/>
      <c r="G376" s="294"/>
      <c r="H376" s="295"/>
      <c r="I376" s="246"/>
      <c r="J376" s="232"/>
      <c r="K376" s="303" t="str">
        <f t="shared" si="5"/>
        <v/>
      </c>
    </row>
    <row r="377" spans="2:11" s="233" customFormat="1">
      <c r="B377" s="232"/>
      <c r="C377" s="232"/>
      <c r="D377" s="232"/>
      <c r="E377" s="294"/>
      <c r="F377" s="295"/>
      <c r="G377" s="294"/>
      <c r="H377" s="295"/>
      <c r="I377" s="246"/>
      <c r="J377" s="232"/>
      <c r="K377" s="303" t="str">
        <f t="shared" si="5"/>
        <v/>
      </c>
    </row>
    <row r="378" spans="2:11" s="233" customFormat="1">
      <c r="B378" s="232"/>
      <c r="C378" s="232"/>
      <c r="D378" s="232"/>
      <c r="E378" s="294"/>
      <c r="F378" s="295"/>
      <c r="G378" s="294"/>
      <c r="H378" s="295"/>
      <c r="I378" s="246"/>
      <c r="J378" s="232"/>
      <c r="K378" s="303" t="str">
        <f t="shared" si="5"/>
        <v/>
      </c>
    </row>
    <row r="379" spans="2:11" s="233" customFormat="1">
      <c r="B379" s="232"/>
      <c r="C379" s="232"/>
      <c r="D379" s="232"/>
      <c r="E379" s="294"/>
      <c r="F379" s="295"/>
      <c r="G379" s="294"/>
      <c r="H379" s="295"/>
      <c r="I379" s="246"/>
      <c r="J379" s="232"/>
      <c r="K379" s="303" t="str">
        <f t="shared" si="5"/>
        <v/>
      </c>
    </row>
    <row r="380" spans="2:11" s="233" customFormat="1">
      <c r="B380" s="232"/>
      <c r="C380" s="232"/>
      <c r="D380" s="232"/>
      <c r="E380" s="294"/>
      <c r="F380" s="295"/>
      <c r="G380" s="294"/>
      <c r="H380" s="295"/>
      <c r="I380" s="246"/>
      <c r="J380" s="232"/>
      <c r="K380" s="303" t="str">
        <f t="shared" si="5"/>
        <v/>
      </c>
    </row>
    <row r="381" spans="2:11" s="233" customFormat="1">
      <c r="B381" s="232"/>
      <c r="C381" s="232"/>
      <c r="D381" s="232"/>
      <c r="E381" s="294"/>
      <c r="F381" s="295"/>
      <c r="G381" s="294"/>
      <c r="H381" s="295"/>
      <c r="I381" s="246"/>
      <c r="J381" s="232"/>
      <c r="K381" s="303" t="str">
        <f t="shared" si="5"/>
        <v/>
      </c>
    </row>
    <row r="382" spans="2:11" s="233" customFormat="1">
      <c r="B382" s="232"/>
      <c r="C382" s="232"/>
      <c r="D382" s="232"/>
      <c r="E382" s="294"/>
      <c r="F382" s="295"/>
      <c r="G382" s="294"/>
      <c r="H382" s="295"/>
      <c r="I382" s="246"/>
      <c r="J382" s="232"/>
      <c r="K382" s="303" t="str">
        <f t="shared" si="5"/>
        <v/>
      </c>
    </row>
    <row r="383" spans="2:11" s="233" customFormat="1">
      <c r="B383" s="232"/>
      <c r="C383" s="232"/>
      <c r="D383" s="232"/>
      <c r="E383" s="294"/>
      <c r="F383" s="295"/>
      <c r="G383" s="294"/>
      <c r="H383" s="295"/>
      <c r="I383" s="246"/>
      <c r="J383" s="232"/>
      <c r="K383" s="303" t="str">
        <f t="shared" si="5"/>
        <v/>
      </c>
    </row>
    <row r="384" spans="2:11" s="233" customFormat="1">
      <c r="B384" s="232"/>
      <c r="C384" s="232"/>
      <c r="D384" s="232"/>
      <c r="E384" s="294"/>
      <c r="F384" s="295"/>
      <c r="G384" s="294"/>
      <c r="H384" s="295"/>
      <c r="I384" s="246"/>
      <c r="J384" s="232"/>
      <c r="K384" s="303" t="str">
        <f t="shared" si="5"/>
        <v/>
      </c>
    </row>
    <row r="385" spans="2:11" s="233" customFormat="1">
      <c r="B385" s="232"/>
      <c r="C385" s="232"/>
      <c r="D385" s="232"/>
      <c r="E385" s="294"/>
      <c r="F385" s="295"/>
      <c r="G385" s="294"/>
      <c r="H385" s="295"/>
      <c r="I385" s="246"/>
      <c r="J385" s="232"/>
      <c r="K385" s="303" t="str">
        <f t="shared" si="5"/>
        <v/>
      </c>
    </row>
    <row r="386" spans="2:11" s="233" customFormat="1">
      <c r="B386" s="232"/>
      <c r="C386" s="232"/>
      <c r="D386" s="232"/>
      <c r="E386" s="294"/>
      <c r="F386" s="295"/>
      <c r="G386" s="294"/>
      <c r="H386" s="295"/>
      <c r="I386" s="246"/>
      <c r="J386" s="232"/>
      <c r="K386" s="303" t="str">
        <f t="shared" si="5"/>
        <v/>
      </c>
    </row>
    <row r="387" spans="2:11" s="233" customFormat="1">
      <c r="B387" s="232"/>
      <c r="C387" s="232"/>
      <c r="D387" s="232"/>
      <c r="E387" s="294"/>
      <c r="F387" s="295"/>
      <c r="G387" s="294"/>
      <c r="H387" s="295"/>
      <c r="I387" s="246"/>
      <c r="J387" s="232"/>
      <c r="K387" s="303" t="str">
        <f t="shared" si="5"/>
        <v/>
      </c>
    </row>
    <row r="388" spans="2:11" s="233" customFormat="1">
      <c r="B388" s="232"/>
      <c r="C388" s="232"/>
      <c r="D388" s="232"/>
      <c r="E388" s="294"/>
      <c r="F388" s="295"/>
      <c r="G388" s="294"/>
      <c r="H388" s="295"/>
      <c r="I388" s="246"/>
      <c r="J388" s="232"/>
      <c r="K388" s="303" t="str">
        <f t="shared" si="5"/>
        <v/>
      </c>
    </row>
    <row r="389" spans="2:11" s="233" customFormat="1">
      <c r="B389" s="232"/>
      <c r="C389" s="232"/>
      <c r="D389" s="232"/>
      <c r="E389" s="294"/>
      <c r="F389" s="295"/>
      <c r="G389" s="294"/>
      <c r="H389" s="295"/>
      <c r="I389" s="246"/>
      <c r="J389" s="232"/>
      <c r="K389" s="303" t="str">
        <f t="shared" si="5"/>
        <v/>
      </c>
    </row>
    <row r="390" spans="2:11" s="233" customFormat="1">
      <c r="B390" s="232"/>
      <c r="C390" s="232"/>
      <c r="D390" s="232"/>
      <c r="E390" s="294"/>
      <c r="F390" s="295"/>
      <c r="G390" s="294"/>
      <c r="H390" s="295"/>
      <c r="I390" s="246"/>
      <c r="J390" s="232"/>
      <c r="K390" s="303" t="str">
        <f t="shared" si="5"/>
        <v/>
      </c>
    </row>
    <row r="391" spans="2:11" s="233" customFormat="1">
      <c r="B391" s="232"/>
      <c r="C391" s="232"/>
      <c r="D391" s="232"/>
      <c r="E391" s="294"/>
      <c r="F391" s="295"/>
      <c r="G391" s="294"/>
      <c r="H391" s="295"/>
      <c r="I391" s="246"/>
      <c r="J391" s="232"/>
      <c r="K391" s="303" t="str">
        <f t="shared" si="5"/>
        <v/>
      </c>
    </row>
    <row r="392" spans="2:11" s="233" customFormat="1">
      <c r="B392" s="232"/>
      <c r="C392" s="232"/>
      <c r="D392" s="232"/>
      <c r="E392" s="294"/>
      <c r="F392" s="295"/>
      <c r="G392" s="294"/>
      <c r="H392" s="295"/>
      <c r="I392" s="246"/>
      <c r="J392" s="232"/>
      <c r="K392" s="303" t="str">
        <f t="shared" si="5"/>
        <v/>
      </c>
    </row>
    <row r="393" spans="2:11" s="233" customFormat="1">
      <c r="B393" s="232"/>
      <c r="C393" s="232"/>
      <c r="D393" s="232"/>
      <c r="E393" s="294"/>
      <c r="F393" s="295"/>
      <c r="G393" s="294"/>
      <c r="H393" s="295"/>
      <c r="I393" s="246"/>
      <c r="J393" s="232"/>
      <c r="K393" s="303" t="str">
        <f t="shared" si="5"/>
        <v/>
      </c>
    </row>
    <row r="394" spans="2:11" s="233" customFormat="1">
      <c r="B394" s="232"/>
      <c r="C394" s="232"/>
      <c r="D394" s="232"/>
      <c r="E394" s="294"/>
      <c r="F394" s="295"/>
      <c r="G394" s="294"/>
      <c r="H394" s="295"/>
      <c r="I394" s="246"/>
      <c r="J394" s="232"/>
      <c r="K394" s="303" t="str">
        <f t="shared" si="5"/>
        <v/>
      </c>
    </row>
    <row r="395" spans="2:11" s="233" customFormat="1">
      <c r="B395" s="232"/>
      <c r="C395" s="232"/>
      <c r="D395" s="232"/>
      <c r="E395" s="294"/>
      <c r="F395" s="295"/>
      <c r="G395" s="294"/>
      <c r="H395" s="295"/>
      <c r="I395" s="246"/>
      <c r="J395" s="232"/>
      <c r="K395" s="303" t="str">
        <f t="shared" si="5"/>
        <v/>
      </c>
    </row>
    <row r="396" spans="2:11" s="233" customFormat="1">
      <c r="B396" s="232"/>
      <c r="C396" s="232"/>
      <c r="D396" s="232"/>
      <c r="E396" s="294"/>
      <c r="F396" s="295"/>
      <c r="G396" s="294"/>
      <c r="H396" s="295"/>
      <c r="I396" s="246"/>
      <c r="J396" s="232"/>
      <c r="K396" s="303" t="str">
        <f t="shared" si="5"/>
        <v/>
      </c>
    </row>
    <row r="397" spans="2:11" s="233" customFormat="1">
      <c r="B397" s="232"/>
      <c r="C397" s="232"/>
      <c r="D397" s="232"/>
      <c r="E397" s="294"/>
      <c r="F397" s="295"/>
      <c r="G397" s="294"/>
      <c r="H397" s="295"/>
      <c r="I397" s="246"/>
      <c r="J397" s="232"/>
      <c r="K397" s="303" t="str">
        <f t="shared" si="5"/>
        <v/>
      </c>
    </row>
    <row r="398" spans="2:11" s="233" customFormat="1">
      <c r="B398" s="232"/>
      <c r="C398" s="232"/>
      <c r="D398" s="232"/>
      <c r="E398" s="294"/>
      <c r="F398" s="295"/>
      <c r="G398" s="294"/>
      <c r="H398" s="295"/>
      <c r="I398" s="246"/>
      <c r="J398" s="232"/>
      <c r="K398" s="303" t="str">
        <f t="shared" si="5"/>
        <v/>
      </c>
    </row>
    <row r="399" spans="2:11" s="233" customFormat="1">
      <c r="B399" s="232"/>
      <c r="C399" s="232"/>
      <c r="D399" s="232"/>
      <c r="E399" s="294"/>
      <c r="F399" s="295"/>
      <c r="G399" s="294"/>
      <c r="H399" s="295"/>
      <c r="I399" s="246"/>
      <c r="J399" s="232"/>
      <c r="K399" s="303" t="str">
        <f t="shared" si="5"/>
        <v/>
      </c>
    </row>
    <row r="400" spans="2:11" s="233" customFormat="1">
      <c r="B400" s="232"/>
      <c r="C400" s="232"/>
      <c r="D400" s="232"/>
      <c r="E400" s="294"/>
      <c r="F400" s="295"/>
      <c r="G400" s="294"/>
      <c r="H400" s="295"/>
      <c r="I400" s="246"/>
      <c r="J400" s="232"/>
      <c r="K400" s="303" t="str">
        <f t="shared" si="5"/>
        <v/>
      </c>
    </row>
    <row r="401" spans="2:11" s="233" customFormat="1">
      <c r="B401" s="232"/>
      <c r="C401" s="232"/>
      <c r="D401" s="232"/>
      <c r="E401" s="294"/>
      <c r="F401" s="295"/>
      <c r="G401" s="294"/>
      <c r="H401" s="295"/>
      <c r="I401" s="246"/>
      <c r="J401" s="232"/>
      <c r="K401" s="303" t="str">
        <f t="shared" si="5"/>
        <v/>
      </c>
    </row>
    <row r="402" spans="2:11" s="233" customFormat="1">
      <c r="B402" s="232"/>
      <c r="C402" s="232"/>
      <c r="D402" s="232"/>
      <c r="E402" s="294"/>
      <c r="F402" s="295"/>
      <c r="G402" s="294"/>
      <c r="H402" s="295"/>
      <c r="I402" s="246"/>
      <c r="J402" s="232"/>
      <c r="K402" s="303" t="str">
        <f t="shared" si="5"/>
        <v/>
      </c>
    </row>
    <row r="403" spans="2:11" s="233" customFormat="1">
      <c r="B403" s="232"/>
      <c r="C403" s="232"/>
      <c r="D403" s="232"/>
      <c r="E403" s="294"/>
      <c r="F403" s="295"/>
      <c r="G403" s="294"/>
      <c r="H403" s="295"/>
      <c r="I403" s="246"/>
      <c r="J403" s="232"/>
      <c r="K403" s="303" t="str">
        <f t="shared" si="5"/>
        <v/>
      </c>
    </row>
    <row r="404" spans="2:11" s="233" customFormat="1">
      <c r="B404" s="232"/>
      <c r="C404" s="232"/>
      <c r="D404" s="232"/>
      <c r="E404" s="294"/>
      <c r="F404" s="295"/>
      <c r="G404" s="294"/>
      <c r="H404" s="295"/>
      <c r="I404" s="246"/>
      <c r="J404" s="232"/>
      <c r="K404" s="303" t="str">
        <f t="shared" si="5"/>
        <v/>
      </c>
    </row>
    <row r="405" spans="2:11" s="233" customFormat="1">
      <c r="B405" s="232"/>
      <c r="C405" s="232"/>
      <c r="D405" s="232"/>
      <c r="E405" s="294"/>
      <c r="F405" s="295"/>
      <c r="G405" s="294"/>
      <c r="H405" s="295"/>
      <c r="I405" s="246"/>
      <c r="J405" s="232"/>
      <c r="K405" s="303" t="str">
        <f t="shared" si="5"/>
        <v/>
      </c>
    </row>
    <row r="406" spans="2:11" s="233" customFormat="1">
      <c r="B406" s="232"/>
      <c r="C406" s="232"/>
      <c r="D406" s="232"/>
      <c r="E406" s="294"/>
      <c r="F406" s="295"/>
      <c r="G406" s="294"/>
      <c r="H406" s="295"/>
      <c r="I406" s="246"/>
      <c r="J406" s="232"/>
      <c r="K406" s="303" t="str">
        <f t="shared" si="5"/>
        <v/>
      </c>
    </row>
    <row r="407" spans="2:11" s="233" customFormat="1">
      <c r="B407" s="232"/>
      <c r="C407" s="232"/>
      <c r="D407" s="232"/>
      <c r="E407" s="294"/>
      <c r="F407" s="295"/>
      <c r="G407" s="294"/>
      <c r="H407" s="295"/>
      <c r="I407" s="246"/>
      <c r="J407" s="232"/>
      <c r="K407" s="303" t="str">
        <f t="shared" si="5"/>
        <v/>
      </c>
    </row>
    <row r="408" spans="2:11" s="233" customFormat="1">
      <c r="B408" s="232"/>
      <c r="C408" s="232"/>
      <c r="D408" s="232"/>
      <c r="E408" s="294"/>
      <c r="F408" s="295"/>
      <c r="G408" s="294"/>
      <c r="H408" s="295"/>
      <c r="I408" s="246"/>
      <c r="J408" s="232"/>
      <c r="K408" s="303" t="str">
        <f t="shared" si="5"/>
        <v/>
      </c>
    </row>
    <row r="409" spans="2:11" s="233" customFormat="1">
      <c r="B409" s="232"/>
      <c r="C409" s="232"/>
      <c r="D409" s="232"/>
      <c r="E409" s="294"/>
      <c r="F409" s="295"/>
      <c r="G409" s="294"/>
      <c r="H409" s="295"/>
      <c r="I409" s="246"/>
      <c r="J409" s="232"/>
      <c r="K409" s="303" t="str">
        <f t="shared" ref="K409:K472" si="6">IF(H409="","",(VALUE(TEXT(G409,"m/dd/yy ")&amp;TEXT(H409,"hh:mm:ss"))-(VALUE(TEXT(E409,"m/dd/yy ")&amp;TEXT(F409,"hh:mm:ss"))))*24)</f>
        <v/>
      </c>
    </row>
    <row r="410" spans="2:11" s="233" customFormat="1">
      <c r="B410" s="232"/>
      <c r="C410" s="232"/>
      <c r="D410" s="232"/>
      <c r="E410" s="294"/>
      <c r="F410" s="295"/>
      <c r="G410" s="294"/>
      <c r="H410" s="295"/>
      <c r="I410" s="246"/>
      <c r="J410" s="232"/>
      <c r="K410" s="303" t="str">
        <f t="shared" si="6"/>
        <v/>
      </c>
    </row>
    <row r="411" spans="2:11" s="233" customFormat="1">
      <c r="B411" s="232"/>
      <c r="C411" s="232"/>
      <c r="D411" s="232"/>
      <c r="E411" s="294"/>
      <c r="F411" s="295"/>
      <c r="G411" s="294"/>
      <c r="H411" s="295"/>
      <c r="I411" s="246"/>
      <c r="J411" s="232"/>
      <c r="K411" s="303" t="str">
        <f t="shared" si="6"/>
        <v/>
      </c>
    </row>
    <row r="412" spans="2:11" s="233" customFormat="1">
      <c r="B412" s="232"/>
      <c r="C412" s="232"/>
      <c r="D412" s="232"/>
      <c r="E412" s="294"/>
      <c r="F412" s="295"/>
      <c r="G412" s="294"/>
      <c r="H412" s="295"/>
      <c r="I412" s="246"/>
      <c r="J412" s="232"/>
      <c r="K412" s="303" t="str">
        <f t="shared" si="6"/>
        <v/>
      </c>
    </row>
    <row r="413" spans="2:11" s="233" customFormat="1">
      <c r="B413" s="232"/>
      <c r="C413" s="232"/>
      <c r="D413" s="232"/>
      <c r="E413" s="294"/>
      <c r="F413" s="295"/>
      <c r="G413" s="294"/>
      <c r="H413" s="295"/>
      <c r="I413" s="246"/>
      <c r="J413" s="232"/>
      <c r="K413" s="303" t="str">
        <f t="shared" si="6"/>
        <v/>
      </c>
    </row>
    <row r="414" spans="2:11" s="233" customFormat="1">
      <c r="B414" s="232"/>
      <c r="C414" s="232"/>
      <c r="D414" s="232"/>
      <c r="E414" s="294"/>
      <c r="F414" s="295"/>
      <c r="G414" s="294"/>
      <c r="H414" s="295"/>
      <c r="I414" s="246"/>
      <c r="J414" s="232"/>
      <c r="K414" s="303" t="str">
        <f t="shared" si="6"/>
        <v/>
      </c>
    </row>
    <row r="415" spans="2:11" s="233" customFormat="1">
      <c r="B415" s="232"/>
      <c r="C415" s="232"/>
      <c r="D415" s="232"/>
      <c r="E415" s="294"/>
      <c r="F415" s="295"/>
      <c r="G415" s="294"/>
      <c r="H415" s="295"/>
      <c r="I415" s="246"/>
      <c r="J415" s="232"/>
      <c r="K415" s="303" t="str">
        <f t="shared" si="6"/>
        <v/>
      </c>
    </row>
    <row r="416" spans="2:11" s="233" customFormat="1">
      <c r="B416" s="232"/>
      <c r="C416" s="232"/>
      <c r="D416" s="232"/>
      <c r="E416" s="294"/>
      <c r="F416" s="295"/>
      <c r="G416" s="294"/>
      <c r="H416" s="295"/>
      <c r="I416" s="246"/>
      <c r="J416" s="232"/>
      <c r="K416" s="303" t="str">
        <f t="shared" si="6"/>
        <v/>
      </c>
    </row>
    <row r="417" spans="2:11" s="233" customFormat="1">
      <c r="B417" s="232"/>
      <c r="C417" s="232"/>
      <c r="D417" s="232"/>
      <c r="E417" s="294"/>
      <c r="F417" s="295"/>
      <c r="G417" s="294"/>
      <c r="H417" s="295"/>
      <c r="I417" s="246"/>
      <c r="J417" s="232"/>
      <c r="K417" s="303" t="str">
        <f t="shared" si="6"/>
        <v/>
      </c>
    </row>
    <row r="418" spans="2:11" s="233" customFormat="1">
      <c r="B418" s="232"/>
      <c r="C418" s="232"/>
      <c r="D418" s="232"/>
      <c r="E418" s="294"/>
      <c r="F418" s="295"/>
      <c r="G418" s="294"/>
      <c r="H418" s="295"/>
      <c r="I418" s="246"/>
      <c r="J418" s="232"/>
      <c r="K418" s="303" t="str">
        <f t="shared" si="6"/>
        <v/>
      </c>
    </row>
    <row r="419" spans="2:11" s="233" customFormat="1">
      <c r="B419" s="232"/>
      <c r="C419" s="232"/>
      <c r="D419" s="232"/>
      <c r="E419" s="294"/>
      <c r="F419" s="295"/>
      <c r="G419" s="294"/>
      <c r="H419" s="295"/>
      <c r="I419" s="246"/>
      <c r="J419" s="232"/>
      <c r="K419" s="303" t="str">
        <f t="shared" si="6"/>
        <v/>
      </c>
    </row>
    <row r="420" spans="2:11" s="233" customFormat="1">
      <c r="B420" s="232"/>
      <c r="C420" s="232"/>
      <c r="D420" s="232"/>
      <c r="E420" s="294"/>
      <c r="F420" s="295"/>
      <c r="G420" s="294"/>
      <c r="H420" s="295"/>
      <c r="I420" s="246"/>
      <c r="J420" s="232"/>
      <c r="K420" s="303" t="str">
        <f t="shared" si="6"/>
        <v/>
      </c>
    </row>
    <row r="421" spans="2:11" s="233" customFormat="1">
      <c r="B421" s="232"/>
      <c r="C421" s="232"/>
      <c r="D421" s="232"/>
      <c r="E421" s="294"/>
      <c r="F421" s="295"/>
      <c r="G421" s="294"/>
      <c r="H421" s="295"/>
      <c r="I421" s="246"/>
      <c r="J421" s="232"/>
      <c r="K421" s="303" t="str">
        <f t="shared" si="6"/>
        <v/>
      </c>
    </row>
    <row r="422" spans="2:11" s="233" customFormat="1">
      <c r="B422" s="232"/>
      <c r="C422" s="232"/>
      <c r="D422" s="232"/>
      <c r="E422" s="294"/>
      <c r="F422" s="295"/>
      <c r="G422" s="294"/>
      <c r="H422" s="295"/>
      <c r="I422" s="246"/>
      <c r="J422" s="232"/>
      <c r="K422" s="303" t="str">
        <f t="shared" si="6"/>
        <v/>
      </c>
    </row>
    <row r="423" spans="2:11" s="233" customFormat="1">
      <c r="B423" s="232"/>
      <c r="C423" s="232"/>
      <c r="D423" s="232"/>
      <c r="E423" s="294"/>
      <c r="F423" s="295"/>
      <c r="G423" s="294"/>
      <c r="H423" s="295"/>
      <c r="I423" s="246"/>
      <c r="J423" s="232"/>
      <c r="K423" s="303" t="str">
        <f t="shared" si="6"/>
        <v/>
      </c>
    </row>
    <row r="424" spans="2:11" s="233" customFormat="1">
      <c r="B424" s="232"/>
      <c r="C424" s="232"/>
      <c r="D424" s="232"/>
      <c r="E424" s="294"/>
      <c r="F424" s="295"/>
      <c r="G424" s="294"/>
      <c r="H424" s="295"/>
      <c r="I424" s="246"/>
      <c r="J424" s="232"/>
      <c r="K424" s="303" t="str">
        <f t="shared" si="6"/>
        <v/>
      </c>
    </row>
    <row r="425" spans="2:11" s="233" customFormat="1">
      <c r="B425" s="232"/>
      <c r="C425" s="232"/>
      <c r="D425" s="232"/>
      <c r="E425" s="294"/>
      <c r="F425" s="295"/>
      <c r="G425" s="294"/>
      <c r="H425" s="295"/>
      <c r="I425" s="246"/>
      <c r="J425" s="232"/>
      <c r="K425" s="303" t="str">
        <f t="shared" si="6"/>
        <v/>
      </c>
    </row>
    <row r="426" spans="2:11" s="233" customFormat="1">
      <c r="B426" s="232"/>
      <c r="C426" s="232"/>
      <c r="D426" s="232"/>
      <c r="E426" s="294"/>
      <c r="F426" s="295"/>
      <c r="G426" s="294"/>
      <c r="H426" s="295"/>
      <c r="I426" s="246"/>
      <c r="J426" s="232"/>
      <c r="K426" s="303" t="str">
        <f t="shared" si="6"/>
        <v/>
      </c>
    </row>
    <row r="427" spans="2:11" s="233" customFormat="1">
      <c r="B427" s="232"/>
      <c r="C427" s="232"/>
      <c r="D427" s="232"/>
      <c r="E427" s="294"/>
      <c r="F427" s="295"/>
      <c r="G427" s="294"/>
      <c r="H427" s="295"/>
      <c r="I427" s="246"/>
      <c r="J427" s="232"/>
      <c r="K427" s="303" t="str">
        <f t="shared" si="6"/>
        <v/>
      </c>
    </row>
    <row r="428" spans="2:11" s="233" customFormat="1">
      <c r="B428" s="232"/>
      <c r="C428" s="232"/>
      <c r="D428" s="232"/>
      <c r="E428" s="294"/>
      <c r="F428" s="295"/>
      <c r="G428" s="294"/>
      <c r="H428" s="295"/>
      <c r="I428" s="246"/>
      <c r="J428" s="232"/>
      <c r="K428" s="303" t="str">
        <f t="shared" si="6"/>
        <v/>
      </c>
    </row>
    <row r="429" spans="2:11" s="233" customFormat="1">
      <c r="B429" s="232"/>
      <c r="C429" s="232"/>
      <c r="D429" s="232"/>
      <c r="E429" s="294"/>
      <c r="F429" s="295"/>
      <c r="G429" s="294"/>
      <c r="H429" s="295"/>
      <c r="I429" s="246"/>
      <c r="J429" s="232"/>
      <c r="K429" s="303" t="str">
        <f t="shared" si="6"/>
        <v/>
      </c>
    </row>
    <row r="430" spans="2:11" s="233" customFormat="1">
      <c r="B430" s="232"/>
      <c r="C430" s="232"/>
      <c r="D430" s="232"/>
      <c r="E430" s="294"/>
      <c r="F430" s="295"/>
      <c r="G430" s="294"/>
      <c r="H430" s="295"/>
      <c r="I430" s="246"/>
      <c r="J430" s="232"/>
      <c r="K430" s="303" t="str">
        <f t="shared" si="6"/>
        <v/>
      </c>
    </row>
    <row r="431" spans="2:11" s="233" customFormat="1">
      <c r="B431" s="232"/>
      <c r="C431" s="232"/>
      <c r="D431" s="232"/>
      <c r="E431" s="294"/>
      <c r="F431" s="295"/>
      <c r="G431" s="294"/>
      <c r="H431" s="295"/>
      <c r="I431" s="246"/>
      <c r="J431" s="232"/>
      <c r="K431" s="303" t="str">
        <f t="shared" si="6"/>
        <v/>
      </c>
    </row>
    <row r="432" spans="2:11" s="233" customFormat="1">
      <c r="B432" s="232"/>
      <c r="C432" s="232"/>
      <c r="D432" s="232"/>
      <c r="E432" s="294"/>
      <c r="F432" s="295"/>
      <c r="G432" s="294"/>
      <c r="H432" s="295"/>
      <c r="I432" s="246"/>
      <c r="J432" s="232"/>
      <c r="K432" s="303" t="str">
        <f t="shared" si="6"/>
        <v/>
      </c>
    </row>
    <row r="433" spans="2:11" s="233" customFormat="1">
      <c r="B433" s="232"/>
      <c r="C433" s="232"/>
      <c r="D433" s="232"/>
      <c r="E433" s="294"/>
      <c r="F433" s="295"/>
      <c r="G433" s="294"/>
      <c r="H433" s="295"/>
      <c r="I433" s="246"/>
      <c r="J433" s="232"/>
      <c r="K433" s="303" t="str">
        <f t="shared" si="6"/>
        <v/>
      </c>
    </row>
    <row r="434" spans="2:11" s="233" customFormat="1">
      <c r="B434" s="232"/>
      <c r="C434" s="232"/>
      <c r="D434" s="232"/>
      <c r="E434" s="294"/>
      <c r="F434" s="295"/>
      <c r="G434" s="294"/>
      <c r="H434" s="295"/>
      <c r="I434" s="246"/>
      <c r="J434" s="232"/>
      <c r="K434" s="303" t="str">
        <f t="shared" si="6"/>
        <v/>
      </c>
    </row>
    <row r="435" spans="2:11" s="233" customFormat="1">
      <c r="B435" s="232"/>
      <c r="C435" s="232"/>
      <c r="D435" s="232"/>
      <c r="E435" s="294"/>
      <c r="F435" s="295"/>
      <c r="G435" s="294"/>
      <c r="H435" s="295"/>
      <c r="I435" s="246"/>
      <c r="J435" s="232"/>
      <c r="K435" s="303" t="str">
        <f t="shared" si="6"/>
        <v/>
      </c>
    </row>
    <row r="436" spans="2:11" s="233" customFormat="1">
      <c r="B436" s="232"/>
      <c r="C436" s="232"/>
      <c r="D436" s="232"/>
      <c r="E436" s="294"/>
      <c r="F436" s="295"/>
      <c r="G436" s="294"/>
      <c r="H436" s="295"/>
      <c r="I436" s="246"/>
      <c r="J436" s="232"/>
      <c r="K436" s="303" t="str">
        <f t="shared" si="6"/>
        <v/>
      </c>
    </row>
    <row r="437" spans="2:11" s="233" customFormat="1">
      <c r="B437" s="232"/>
      <c r="C437" s="232"/>
      <c r="D437" s="232"/>
      <c r="E437" s="294"/>
      <c r="F437" s="295"/>
      <c r="G437" s="294"/>
      <c r="H437" s="295"/>
      <c r="I437" s="246"/>
      <c r="J437" s="232"/>
      <c r="K437" s="303" t="str">
        <f t="shared" si="6"/>
        <v/>
      </c>
    </row>
    <row r="438" spans="2:11" s="233" customFormat="1">
      <c r="B438" s="232"/>
      <c r="C438" s="232"/>
      <c r="D438" s="232"/>
      <c r="E438" s="294"/>
      <c r="F438" s="295"/>
      <c r="G438" s="294"/>
      <c r="H438" s="295"/>
      <c r="I438" s="246"/>
      <c r="J438" s="232"/>
      <c r="K438" s="303" t="str">
        <f t="shared" si="6"/>
        <v/>
      </c>
    </row>
    <row r="439" spans="2:11" s="233" customFormat="1">
      <c r="B439" s="232"/>
      <c r="C439" s="232"/>
      <c r="D439" s="232"/>
      <c r="E439" s="294"/>
      <c r="F439" s="295"/>
      <c r="G439" s="294"/>
      <c r="H439" s="295"/>
      <c r="I439" s="246"/>
      <c r="J439" s="232"/>
      <c r="K439" s="303" t="str">
        <f t="shared" si="6"/>
        <v/>
      </c>
    </row>
    <row r="440" spans="2:11" s="233" customFormat="1">
      <c r="B440" s="232"/>
      <c r="C440" s="232"/>
      <c r="D440" s="232"/>
      <c r="E440" s="294"/>
      <c r="F440" s="295"/>
      <c r="G440" s="294"/>
      <c r="H440" s="295"/>
      <c r="I440" s="246"/>
      <c r="J440" s="232"/>
      <c r="K440" s="303" t="str">
        <f t="shared" si="6"/>
        <v/>
      </c>
    </row>
    <row r="441" spans="2:11" s="233" customFormat="1">
      <c r="B441" s="232"/>
      <c r="C441" s="232"/>
      <c r="D441" s="232"/>
      <c r="E441" s="294"/>
      <c r="F441" s="295"/>
      <c r="G441" s="294"/>
      <c r="H441" s="295"/>
      <c r="I441" s="246"/>
      <c r="J441" s="232"/>
      <c r="K441" s="303" t="str">
        <f t="shared" si="6"/>
        <v/>
      </c>
    </row>
    <row r="442" spans="2:11" s="233" customFormat="1">
      <c r="B442" s="232"/>
      <c r="C442" s="232"/>
      <c r="D442" s="232"/>
      <c r="E442" s="294"/>
      <c r="F442" s="295"/>
      <c r="G442" s="294"/>
      <c r="H442" s="295"/>
      <c r="I442" s="246"/>
      <c r="J442" s="232"/>
      <c r="K442" s="303" t="str">
        <f t="shared" si="6"/>
        <v/>
      </c>
    </row>
    <row r="443" spans="2:11" s="233" customFormat="1">
      <c r="B443" s="232"/>
      <c r="C443" s="232"/>
      <c r="D443" s="232"/>
      <c r="E443" s="294"/>
      <c r="F443" s="295"/>
      <c r="G443" s="294"/>
      <c r="H443" s="295"/>
      <c r="I443" s="246"/>
      <c r="J443" s="232"/>
      <c r="K443" s="303" t="str">
        <f t="shared" si="6"/>
        <v/>
      </c>
    </row>
    <row r="444" spans="2:11" s="233" customFormat="1">
      <c r="B444" s="232"/>
      <c r="C444" s="232"/>
      <c r="D444" s="232"/>
      <c r="E444" s="294"/>
      <c r="F444" s="295"/>
      <c r="G444" s="294"/>
      <c r="H444" s="295"/>
      <c r="I444" s="246"/>
      <c r="J444" s="232"/>
      <c r="K444" s="303" t="str">
        <f t="shared" si="6"/>
        <v/>
      </c>
    </row>
    <row r="445" spans="2:11" s="233" customFormat="1">
      <c r="B445" s="232"/>
      <c r="C445" s="232"/>
      <c r="D445" s="232"/>
      <c r="E445" s="294"/>
      <c r="F445" s="295"/>
      <c r="G445" s="294"/>
      <c r="H445" s="295"/>
      <c r="I445" s="246"/>
      <c r="J445" s="232"/>
      <c r="K445" s="303" t="str">
        <f t="shared" si="6"/>
        <v/>
      </c>
    </row>
    <row r="446" spans="2:11" s="233" customFormat="1">
      <c r="B446" s="232"/>
      <c r="C446" s="232"/>
      <c r="D446" s="232"/>
      <c r="E446" s="294"/>
      <c r="F446" s="295"/>
      <c r="G446" s="294"/>
      <c r="H446" s="295"/>
      <c r="I446" s="246"/>
      <c r="J446" s="232"/>
      <c r="K446" s="303" t="str">
        <f t="shared" si="6"/>
        <v/>
      </c>
    </row>
    <row r="447" spans="2:11" s="233" customFormat="1">
      <c r="B447" s="232"/>
      <c r="C447" s="232"/>
      <c r="D447" s="232"/>
      <c r="E447" s="294"/>
      <c r="F447" s="295"/>
      <c r="G447" s="294"/>
      <c r="H447" s="295"/>
      <c r="I447" s="246"/>
      <c r="J447" s="232"/>
      <c r="K447" s="303" t="str">
        <f t="shared" si="6"/>
        <v/>
      </c>
    </row>
    <row r="448" spans="2:11" s="233" customFormat="1">
      <c r="B448" s="232"/>
      <c r="C448" s="232"/>
      <c r="D448" s="232"/>
      <c r="E448" s="294"/>
      <c r="F448" s="295"/>
      <c r="G448" s="294"/>
      <c r="H448" s="295"/>
      <c r="I448" s="246"/>
      <c r="J448" s="232"/>
      <c r="K448" s="303" t="str">
        <f t="shared" si="6"/>
        <v/>
      </c>
    </row>
    <row r="449" spans="2:11" s="233" customFormat="1">
      <c r="B449" s="232"/>
      <c r="C449" s="232"/>
      <c r="D449" s="232"/>
      <c r="E449" s="294"/>
      <c r="F449" s="295"/>
      <c r="G449" s="294"/>
      <c r="H449" s="295"/>
      <c r="I449" s="246"/>
      <c r="J449" s="232"/>
      <c r="K449" s="303" t="str">
        <f t="shared" si="6"/>
        <v/>
      </c>
    </row>
    <row r="450" spans="2:11" s="233" customFormat="1">
      <c r="B450" s="232"/>
      <c r="C450" s="232"/>
      <c r="D450" s="232"/>
      <c r="E450" s="294"/>
      <c r="F450" s="295"/>
      <c r="G450" s="294"/>
      <c r="H450" s="295"/>
      <c r="I450" s="246"/>
      <c r="J450" s="232"/>
      <c r="K450" s="303" t="str">
        <f t="shared" si="6"/>
        <v/>
      </c>
    </row>
    <row r="451" spans="2:11" s="233" customFormat="1">
      <c r="B451" s="232"/>
      <c r="C451" s="232"/>
      <c r="D451" s="232"/>
      <c r="E451" s="294"/>
      <c r="F451" s="295"/>
      <c r="G451" s="294"/>
      <c r="H451" s="295"/>
      <c r="I451" s="246"/>
      <c r="J451" s="232"/>
      <c r="K451" s="303" t="str">
        <f t="shared" si="6"/>
        <v/>
      </c>
    </row>
    <row r="452" spans="2:11" s="233" customFormat="1">
      <c r="B452" s="232"/>
      <c r="C452" s="232"/>
      <c r="D452" s="232"/>
      <c r="E452" s="294"/>
      <c r="F452" s="295"/>
      <c r="G452" s="294"/>
      <c r="H452" s="295"/>
      <c r="I452" s="246"/>
      <c r="J452" s="232"/>
      <c r="K452" s="303" t="str">
        <f t="shared" si="6"/>
        <v/>
      </c>
    </row>
    <row r="453" spans="2:11" s="233" customFormat="1">
      <c r="B453" s="232"/>
      <c r="C453" s="232"/>
      <c r="D453" s="232"/>
      <c r="E453" s="294"/>
      <c r="F453" s="295"/>
      <c r="G453" s="294"/>
      <c r="H453" s="295"/>
      <c r="I453" s="246"/>
      <c r="J453" s="232"/>
      <c r="K453" s="303" t="str">
        <f t="shared" si="6"/>
        <v/>
      </c>
    </row>
    <row r="454" spans="2:11" s="233" customFormat="1">
      <c r="B454" s="232"/>
      <c r="C454" s="232"/>
      <c r="D454" s="232"/>
      <c r="E454" s="294"/>
      <c r="F454" s="295"/>
      <c r="G454" s="294"/>
      <c r="H454" s="295"/>
      <c r="I454" s="246"/>
      <c r="J454" s="232"/>
      <c r="K454" s="303" t="str">
        <f t="shared" si="6"/>
        <v/>
      </c>
    </row>
    <row r="455" spans="2:11" s="233" customFormat="1">
      <c r="B455" s="232"/>
      <c r="C455" s="232"/>
      <c r="D455" s="232"/>
      <c r="E455" s="294"/>
      <c r="F455" s="295"/>
      <c r="G455" s="294"/>
      <c r="H455" s="295"/>
      <c r="I455" s="246"/>
      <c r="J455" s="232"/>
      <c r="K455" s="303" t="str">
        <f t="shared" si="6"/>
        <v/>
      </c>
    </row>
    <row r="456" spans="2:11" s="233" customFormat="1">
      <c r="B456" s="232"/>
      <c r="C456" s="232"/>
      <c r="D456" s="232"/>
      <c r="E456" s="294"/>
      <c r="F456" s="295"/>
      <c r="G456" s="294"/>
      <c r="H456" s="295"/>
      <c r="I456" s="246"/>
      <c r="J456" s="232"/>
      <c r="K456" s="303" t="str">
        <f t="shared" si="6"/>
        <v/>
      </c>
    </row>
    <row r="457" spans="2:11" s="233" customFormat="1">
      <c r="B457" s="232"/>
      <c r="C457" s="232"/>
      <c r="D457" s="232"/>
      <c r="E457" s="294"/>
      <c r="F457" s="295"/>
      <c r="G457" s="294"/>
      <c r="H457" s="295"/>
      <c r="I457" s="246"/>
      <c r="J457" s="232"/>
      <c r="K457" s="303" t="str">
        <f t="shared" si="6"/>
        <v/>
      </c>
    </row>
    <row r="458" spans="2:11" s="233" customFormat="1">
      <c r="B458" s="232"/>
      <c r="C458" s="232"/>
      <c r="D458" s="232"/>
      <c r="E458" s="294"/>
      <c r="F458" s="295"/>
      <c r="G458" s="294"/>
      <c r="H458" s="295"/>
      <c r="I458" s="246"/>
      <c r="J458" s="232"/>
      <c r="K458" s="303" t="str">
        <f t="shared" si="6"/>
        <v/>
      </c>
    </row>
    <row r="459" spans="2:11" s="233" customFormat="1">
      <c r="B459" s="232"/>
      <c r="C459" s="232"/>
      <c r="D459" s="232"/>
      <c r="E459" s="294"/>
      <c r="F459" s="295"/>
      <c r="G459" s="294"/>
      <c r="H459" s="295"/>
      <c r="I459" s="246"/>
      <c r="J459" s="232"/>
      <c r="K459" s="303" t="str">
        <f t="shared" si="6"/>
        <v/>
      </c>
    </row>
    <row r="460" spans="2:11" s="233" customFormat="1">
      <c r="B460" s="232"/>
      <c r="C460" s="232"/>
      <c r="D460" s="232"/>
      <c r="E460" s="294"/>
      <c r="F460" s="295"/>
      <c r="G460" s="294"/>
      <c r="H460" s="295"/>
      <c r="I460" s="246"/>
      <c r="J460" s="232"/>
      <c r="K460" s="303" t="str">
        <f t="shared" si="6"/>
        <v/>
      </c>
    </row>
    <row r="461" spans="2:11" s="233" customFormat="1">
      <c r="B461" s="232"/>
      <c r="C461" s="232"/>
      <c r="D461" s="232"/>
      <c r="E461" s="294"/>
      <c r="F461" s="295"/>
      <c r="G461" s="294"/>
      <c r="H461" s="295"/>
      <c r="I461" s="246"/>
      <c r="J461" s="232"/>
      <c r="K461" s="303" t="str">
        <f t="shared" si="6"/>
        <v/>
      </c>
    </row>
    <row r="462" spans="2:11" s="233" customFormat="1">
      <c r="B462" s="232"/>
      <c r="C462" s="232"/>
      <c r="D462" s="232"/>
      <c r="E462" s="294"/>
      <c r="F462" s="295"/>
      <c r="G462" s="294"/>
      <c r="H462" s="295"/>
      <c r="I462" s="246"/>
      <c r="J462" s="232"/>
      <c r="K462" s="303" t="str">
        <f t="shared" si="6"/>
        <v/>
      </c>
    </row>
    <row r="463" spans="2:11" s="233" customFormat="1">
      <c r="B463" s="232"/>
      <c r="C463" s="232"/>
      <c r="D463" s="232"/>
      <c r="E463" s="294"/>
      <c r="F463" s="295"/>
      <c r="G463" s="294"/>
      <c r="H463" s="295"/>
      <c r="I463" s="246"/>
      <c r="J463" s="232"/>
      <c r="K463" s="303" t="str">
        <f t="shared" si="6"/>
        <v/>
      </c>
    </row>
    <row r="464" spans="2:11" s="233" customFormat="1">
      <c r="B464" s="232"/>
      <c r="C464" s="232"/>
      <c r="D464" s="232"/>
      <c r="E464" s="294"/>
      <c r="F464" s="295"/>
      <c r="G464" s="294"/>
      <c r="H464" s="295"/>
      <c r="I464" s="246"/>
      <c r="J464" s="232"/>
      <c r="K464" s="303" t="str">
        <f t="shared" si="6"/>
        <v/>
      </c>
    </row>
    <row r="465" spans="2:11" s="233" customFormat="1">
      <c r="B465" s="232"/>
      <c r="C465" s="232"/>
      <c r="D465" s="232"/>
      <c r="E465" s="294"/>
      <c r="F465" s="295"/>
      <c r="G465" s="294"/>
      <c r="H465" s="295"/>
      <c r="I465" s="246"/>
      <c r="J465" s="232"/>
      <c r="K465" s="303" t="str">
        <f t="shared" si="6"/>
        <v/>
      </c>
    </row>
    <row r="466" spans="2:11" s="233" customFormat="1">
      <c r="B466" s="232"/>
      <c r="C466" s="232"/>
      <c r="D466" s="232"/>
      <c r="E466" s="294"/>
      <c r="F466" s="295"/>
      <c r="G466" s="294"/>
      <c r="H466" s="295"/>
      <c r="I466" s="246"/>
      <c r="J466" s="232"/>
      <c r="K466" s="303" t="str">
        <f t="shared" si="6"/>
        <v/>
      </c>
    </row>
    <row r="467" spans="2:11" s="233" customFormat="1">
      <c r="B467" s="232"/>
      <c r="C467" s="232"/>
      <c r="D467" s="232"/>
      <c r="E467" s="294"/>
      <c r="F467" s="295"/>
      <c r="G467" s="294"/>
      <c r="H467" s="295"/>
      <c r="I467" s="246"/>
      <c r="J467" s="232"/>
      <c r="K467" s="303" t="str">
        <f t="shared" si="6"/>
        <v/>
      </c>
    </row>
    <row r="468" spans="2:11" s="233" customFormat="1">
      <c r="B468" s="232"/>
      <c r="C468" s="232"/>
      <c r="D468" s="232"/>
      <c r="E468" s="294"/>
      <c r="F468" s="295"/>
      <c r="G468" s="294"/>
      <c r="H468" s="295"/>
      <c r="I468" s="246"/>
      <c r="J468" s="232"/>
      <c r="K468" s="303" t="str">
        <f t="shared" si="6"/>
        <v/>
      </c>
    </row>
    <row r="469" spans="2:11" s="233" customFormat="1">
      <c r="B469" s="232"/>
      <c r="C469" s="232"/>
      <c r="D469" s="232"/>
      <c r="E469" s="294"/>
      <c r="F469" s="295"/>
      <c r="G469" s="294"/>
      <c r="H469" s="295"/>
      <c r="I469" s="246"/>
      <c r="J469" s="232"/>
      <c r="K469" s="303" t="str">
        <f t="shared" si="6"/>
        <v/>
      </c>
    </row>
    <row r="470" spans="2:11" s="233" customFormat="1">
      <c r="B470" s="232"/>
      <c r="C470" s="232"/>
      <c r="D470" s="232"/>
      <c r="E470" s="294"/>
      <c r="F470" s="295"/>
      <c r="G470" s="294"/>
      <c r="H470" s="295"/>
      <c r="I470" s="246"/>
      <c r="J470" s="232"/>
      <c r="K470" s="303" t="str">
        <f t="shared" si="6"/>
        <v/>
      </c>
    </row>
    <row r="471" spans="2:11" s="233" customFormat="1">
      <c r="B471" s="232"/>
      <c r="C471" s="232"/>
      <c r="D471" s="232"/>
      <c r="E471" s="294"/>
      <c r="F471" s="295"/>
      <c r="G471" s="294"/>
      <c r="H471" s="295"/>
      <c r="I471" s="246"/>
      <c r="J471" s="232"/>
      <c r="K471" s="303" t="str">
        <f t="shared" si="6"/>
        <v/>
      </c>
    </row>
    <row r="472" spans="2:11" s="233" customFormat="1">
      <c r="B472" s="232"/>
      <c r="C472" s="232"/>
      <c r="D472" s="232"/>
      <c r="E472" s="294"/>
      <c r="F472" s="295"/>
      <c r="G472" s="294"/>
      <c r="H472" s="295"/>
      <c r="I472" s="246"/>
      <c r="J472" s="232"/>
      <c r="K472" s="303" t="str">
        <f t="shared" si="6"/>
        <v/>
      </c>
    </row>
    <row r="473" spans="2:11" s="233" customFormat="1">
      <c r="B473" s="232"/>
      <c r="C473" s="232"/>
      <c r="D473" s="232"/>
      <c r="E473" s="294"/>
      <c r="F473" s="295"/>
      <c r="G473" s="294"/>
      <c r="H473" s="295"/>
      <c r="I473" s="246"/>
      <c r="J473" s="232"/>
      <c r="K473" s="303" t="str">
        <f t="shared" ref="K473:K500" si="7">IF(H473="","",(VALUE(TEXT(G473,"m/dd/yy ")&amp;TEXT(H473,"hh:mm:ss"))-(VALUE(TEXT(E473,"m/dd/yy ")&amp;TEXT(F473,"hh:mm:ss"))))*24)</f>
        <v/>
      </c>
    </row>
    <row r="474" spans="2:11" s="233" customFormat="1">
      <c r="B474" s="232"/>
      <c r="C474" s="232"/>
      <c r="D474" s="232"/>
      <c r="E474" s="294"/>
      <c r="F474" s="295"/>
      <c r="G474" s="294"/>
      <c r="H474" s="295"/>
      <c r="I474" s="246"/>
      <c r="J474" s="232"/>
      <c r="K474" s="303" t="str">
        <f t="shared" si="7"/>
        <v/>
      </c>
    </row>
    <row r="475" spans="2:11" s="233" customFormat="1">
      <c r="B475" s="232"/>
      <c r="C475" s="232"/>
      <c r="D475" s="232"/>
      <c r="E475" s="294"/>
      <c r="F475" s="295"/>
      <c r="G475" s="294"/>
      <c r="H475" s="295"/>
      <c r="I475" s="246"/>
      <c r="J475" s="232"/>
      <c r="K475" s="303" t="str">
        <f t="shared" si="7"/>
        <v/>
      </c>
    </row>
    <row r="476" spans="2:11" s="233" customFormat="1">
      <c r="B476" s="232"/>
      <c r="C476" s="232"/>
      <c r="D476" s="232"/>
      <c r="E476" s="294"/>
      <c r="F476" s="295"/>
      <c r="G476" s="294"/>
      <c r="H476" s="295"/>
      <c r="I476" s="246"/>
      <c r="J476" s="232"/>
      <c r="K476" s="303" t="str">
        <f t="shared" si="7"/>
        <v/>
      </c>
    </row>
    <row r="477" spans="2:11" s="233" customFormat="1">
      <c r="B477" s="232"/>
      <c r="C477" s="232"/>
      <c r="D477" s="232"/>
      <c r="E477" s="294"/>
      <c r="F477" s="295"/>
      <c r="G477" s="294"/>
      <c r="H477" s="295"/>
      <c r="I477" s="246"/>
      <c r="J477" s="232"/>
      <c r="K477" s="303" t="str">
        <f t="shared" si="7"/>
        <v/>
      </c>
    </row>
    <row r="478" spans="2:11" s="233" customFormat="1">
      <c r="B478" s="232"/>
      <c r="C478" s="232"/>
      <c r="D478" s="232"/>
      <c r="E478" s="294"/>
      <c r="F478" s="295"/>
      <c r="G478" s="294"/>
      <c r="H478" s="295"/>
      <c r="I478" s="246"/>
      <c r="J478" s="232"/>
      <c r="K478" s="303" t="str">
        <f t="shared" si="7"/>
        <v/>
      </c>
    </row>
    <row r="479" spans="2:11" s="233" customFormat="1">
      <c r="B479" s="232"/>
      <c r="C479" s="232"/>
      <c r="D479" s="232"/>
      <c r="E479" s="294"/>
      <c r="F479" s="295"/>
      <c r="G479" s="294"/>
      <c r="H479" s="295"/>
      <c r="I479" s="246"/>
      <c r="J479" s="232"/>
      <c r="K479" s="303" t="str">
        <f t="shared" si="7"/>
        <v/>
      </c>
    </row>
    <row r="480" spans="2:11" s="233" customFormat="1">
      <c r="B480" s="232"/>
      <c r="C480" s="232"/>
      <c r="D480" s="232"/>
      <c r="E480" s="294"/>
      <c r="F480" s="295"/>
      <c r="G480" s="294"/>
      <c r="H480" s="295"/>
      <c r="I480" s="246"/>
      <c r="J480" s="232"/>
      <c r="K480" s="303" t="str">
        <f t="shared" si="7"/>
        <v/>
      </c>
    </row>
    <row r="481" spans="2:11" s="233" customFormat="1">
      <c r="B481" s="232"/>
      <c r="C481" s="232"/>
      <c r="D481" s="232"/>
      <c r="E481" s="294"/>
      <c r="F481" s="295"/>
      <c r="G481" s="294"/>
      <c r="H481" s="295"/>
      <c r="I481" s="246"/>
      <c r="J481" s="232"/>
      <c r="K481" s="303" t="str">
        <f t="shared" si="7"/>
        <v/>
      </c>
    </row>
    <row r="482" spans="2:11" s="233" customFormat="1">
      <c r="B482" s="232"/>
      <c r="C482" s="232"/>
      <c r="D482" s="232"/>
      <c r="E482" s="294"/>
      <c r="F482" s="295"/>
      <c r="G482" s="294"/>
      <c r="H482" s="295"/>
      <c r="I482" s="246"/>
      <c r="J482" s="232"/>
      <c r="K482" s="303" t="str">
        <f t="shared" si="7"/>
        <v/>
      </c>
    </row>
    <row r="483" spans="2:11" s="233" customFormat="1">
      <c r="B483" s="232"/>
      <c r="C483" s="232"/>
      <c r="D483" s="232"/>
      <c r="E483" s="294"/>
      <c r="F483" s="295"/>
      <c r="G483" s="294"/>
      <c r="H483" s="295"/>
      <c r="I483" s="246"/>
      <c r="J483" s="232"/>
      <c r="K483" s="303" t="str">
        <f t="shared" si="7"/>
        <v/>
      </c>
    </row>
    <row r="484" spans="2:11" s="233" customFormat="1">
      <c r="B484" s="232"/>
      <c r="C484" s="232"/>
      <c r="D484" s="232"/>
      <c r="E484" s="294"/>
      <c r="F484" s="295"/>
      <c r="G484" s="294"/>
      <c r="H484" s="295"/>
      <c r="I484" s="246"/>
      <c r="J484" s="232"/>
      <c r="K484" s="303" t="str">
        <f t="shared" si="7"/>
        <v/>
      </c>
    </row>
    <row r="485" spans="2:11" s="233" customFormat="1">
      <c r="B485" s="232"/>
      <c r="C485" s="232"/>
      <c r="D485" s="232"/>
      <c r="E485" s="294"/>
      <c r="F485" s="295"/>
      <c r="G485" s="294"/>
      <c r="H485" s="295"/>
      <c r="I485" s="246"/>
      <c r="J485" s="232"/>
      <c r="K485" s="303" t="str">
        <f t="shared" si="7"/>
        <v/>
      </c>
    </row>
    <row r="486" spans="2:11" s="233" customFormat="1">
      <c r="B486" s="232"/>
      <c r="C486" s="232"/>
      <c r="D486" s="232"/>
      <c r="E486" s="294"/>
      <c r="F486" s="295"/>
      <c r="G486" s="294"/>
      <c r="H486" s="295"/>
      <c r="I486" s="246"/>
      <c r="J486" s="232"/>
      <c r="K486" s="303" t="str">
        <f t="shared" si="7"/>
        <v/>
      </c>
    </row>
    <row r="487" spans="2:11" s="233" customFormat="1">
      <c r="B487" s="232"/>
      <c r="C487" s="232"/>
      <c r="D487" s="232"/>
      <c r="E487" s="294"/>
      <c r="F487" s="295"/>
      <c r="G487" s="294"/>
      <c r="H487" s="295"/>
      <c r="I487" s="246"/>
      <c r="J487" s="232"/>
      <c r="K487" s="303" t="str">
        <f t="shared" si="7"/>
        <v/>
      </c>
    </row>
    <row r="488" spans="2:11" s="233" customFormat="1">
      <c r="B488" s="232"/>
      <c r="C488" s="232"/>
      <c r="D488" s="232"/>
      <c r="E488" s="294"/>
      <c r="F488" s="295"/>
      <c r="G488" s="294"/>
      <c r="H488" s="295"/>
      <c r="I488" s="246"/>
      <c r="J488" s="232"/>
      <c r="K488" s="303" t="str">
        <f t="shared" si="7"/>
        <v/>
      </c>
    </row>
    <row r="489" spans="2:11" s="233" customFormat="1">
      <c r="B489" s="232"/>
      <c r="C489" s="232"/>
      <c r="D489" s="232"/>
      <c r="E489" s="294"/>
      <c r="F489" s="295"/>
      <c r="G489" s="294"/>
      <c r="H489" s="295"/>
      <c r="I489" s="246"/>
      <c r="J489" s="232"/>
      <c r="K489" s="303" t="str">
        <f t="shared" si="7"/>
        <v/>
      </c>
    </row>
    <row r="490" spans="2:11" s="233" customFormat="1">
      <c r="B490" s="232"/>
      <c r="C490" s="232"/>
      <c r="D490" s="232"/>
      <c r="E490" s="294"/>
      <c r="F490" s="295"/>
      <c r="G490" s="294"/>
      <c r="H490" s="295"/>
      <c r="I490" s="246"/>
      <c r="J490" s="232"/>
      <c r="K490" s="303" t="str">
        <f t="shared" si="7"/>
        <v/>
      </c>
    </row>
    <row r="491" spans="2:11" s="233" customFormat="1">
      <c r="B491" s="232"/>
      <c r="C491" s="232"/>
      <c r="D491" s="232"/>
      <c r="E491" s="294"/>
      <c r="F491" s="295"/>
      <c r="G491" s="294"/>
      <c r="H491" s="295"/>
      <c r="I491" s="246"/>
      <c r="J491" s="232"/>
      <c r="K491" s="303" t="str">
        <f t="shared" si="7"/>
        <v/>
      </c>
    </row>
    <row r="492" spans="2:11" s="233" customFormat="1">
      <c r="B492" s="232"/>
      <c r="C492" s="232"/>
      <c r="D492" s="232"/>
      <c r="E492" s="294"/>
      <c r="F492" s="295"/>
      <c r="G492" s="294"/>
      <c r="H492" s="295"/>
      <c r="I492" s="246"/>
      <c r="J492" s="232"/>
      <c r="K492" s="303" t="str">
        <f t="shared" si="7"/>
        <v/>
      </c>
    </row>
    <row r="493" spans="2:11" s="233" customFormat="1">
      <c r="B493" s="232"/>
      <c r="C493" s="232"/>
      <c r="D493" s="232"/>
      <c r="E493" s="294"/>
      <c r="F493" s="295"/>
      <c r="G493" s="294"/>
      <c r="H493" s="295"/>
      <c r="I493" s="246"/>
      <c r="J493" s="232"/>
      <c r="K493" s="303" t="str">
        <f t="shared" si="7"/>
        <v/>
      </c>
    </row>
    <row r="494" spans="2:11" s="233" customFormat="1">
      <c r="B494" s="232"/>
      <c r="C494" s="232"/>
      <c r="D494" s="232"/>
      <c r="E494" s="294"/>
      <c r="F494" s="295"/>
      <c r="G494" s="294"/>
      <c r="H494" s="295"/>
      <c r="I494" s="246"/>
      <c r="J494" s="232"/>
      <c r="K494" s="303" t="str">
        <f t="shared" si="7"/>
        <v/>
      </c>
    </row>
    <row r="495" spans="2:11" s="233" customFormat="1">
      <c r="B495" s="232"/>
      <c r="C495" s="232"/>
      <c r="D495" s="232"/>
      <c r="E495" s="294"/>
      <c r="F495" s="295"/>
      <c r="G495" s="294"/>
      <c r="H495" s="295"/>
      <c r="I495" s="246"/>
      <c r="J495" s="232"/>
      <c r="K495" s="303" t="str">
        <f t="shared" si="7"/>
        <v/>
      </c>
    </row>
    <row r="496" spans="2:11" s="233" customFormat="1">
      <c r="B496" s="232"/>
      <c r="C496" s="232"/>
      <c r="D496" s="232"/>
      <c r="E496" s="294"/>
      <c r="F496" s="295"/>
      <c r="G496" s="294"/>
      <c r="H496" s="295"/>
      <c r="I496" s="246"/>
      <c r="J496" s="232"/>
      <c r="K496" s="303" t="str">
        <f t="shared" si="7"/>
        <v/>
      </c>
    </row>
    <row r="497" spans="2:11" s="233" customFormat="1">
      <c r="B497" s="232"/>
      <c r="C497" s="232"/>
      <c r="D497" s="232"/>
      <c r="E497" s="294"/>
      <c r="F497" s="295"/>
      <c r="G497" s="294"/>
      <c r="H497" s="295"/>
      <c r="I497" s="246"/>
      <c r="J497" s="232"/>
      <c r="K497" s="303" t="str">
        <f t="shared" si="7"/>
        <v/>
      </c>
    </row>
    <row r="498" spans="2:11" s="233" customFormat="1">
      <c r="B498" s="232"/>
      <c r="C498" s="232"/>
      <c r="D498" s="232"/>
      <c r="E498" s="294"/>
      <c r="F498" s="295"/>
      <c r="G498" s="294"/>
      <c r="H498" s="295"/>
      <c r="I498" s="246"/>
      <c r="J498" s="232"/>
      <c r="K498" s="303" t="str">
        <f t="shared" si="7"/>
        <v/>
      </c>
    </row>
    <row r="499" spans="2:11" s="233" customFormat="1">
      <c r="B499" s="232"/>
      <c r="C499" s="232"/>
      <c r="D499" s="232"/>
      <c r="E499" s="294"/>
      <c r="F499" s="295"/>
      <c r="G499" s="294"/>
      <c r="H499" s="295"/>
      <c r="I499" s="246"/>
      <c r="J499" s="232"/>
      <c r="K499" s="303" t="str">
        <f t="shared" si="7"/>
        <v/>
      </c>
    </row>
    <row r="500" spans="2:11" s="233" customFormat="1">
      <c r="B500" s="232"/>
      <c r="C500" s="232"/>
      <c r="D500" s="232"/>
      <c r="E500" s="294"/>
      <c r="F500" s="295"/>
      <c r="G500" s="294"/>
      <c r="H500" s="295"/>
      <c r="I500" s="246"/>
      <c r="J500" s="232"/>
      <c r="K500" s="303" t="str">
        <f t="shared" si="7"/>
        <v/>
      </c>
    </row>
    <row r="501" spans="2:11" hidden="1">
      <c r="B501" s="155"/>
      <c r="C501" s="155"/>
      <c r="D501" s="156"/>
    </row>
    <row r="502" spans="2:11" hidden="1">
      <c r="B502" s="159"/>
      <c r="C502" s="159"/>
      <c r="D502" s="65"/>
    </row>
    <row r="503" spans="2:11" hidden="1">
      <c r="B503" s="159"/>
      <c r="C503" s="159"/>
      <c r="D503" s="65"/>
    </row>
    <row r="504" spans="2:11" hidden="1">
      <c r="B504" s="159"/>
      <c r="C504" s="159"/>
      <c r="D504" s="65"/>
    </row>
    <row r="505" spans="2:11" hidden="1">
      <c r="B505" s="159"/>
      <c r="C505" s="159"/>
      <c r="D505" s="65"/>
    </row>
    <row r="506" spans="2:11" hidden="1">
      <c r="B506" s="159"/>
      <c r="C506" s="159"/>
      <c r="D506" s="65"/>
    </row>
    <row r="507" spans="2:11" hidden="1">
      <c r="B507" s="159"/>
      <c r="C507" s="159"/>
      <c r="D507" s="65"/>
    </row>
    <row r="508" spans="2:11" hidden="1">
      <c r="B508" s="159"/>
      <c r="C508" s="159"/>
      <c r="D508" s="65"/>
    </row>
    <row r="509" spans="2:11" hidden="1">
      <c r="B509" s="159"/>
      <c r="C509" s="159"/>
      <c r="D509" s="65"/>
    </row>
    <row r="510" spans="2:11" hidden="1">
      <c r="B510" s="159"/>
      <c r="C510" s="159"/>
      <c r="D510" s="65"/>
    </row>
    <row r="511" spans="2:11" hidden="1">
      <c r="B511" s="159"/>
      <c r="C511" s="159"/>
      <c r="D511" s="65"/>
    </row>
    <row r="512" spans="2:11" hidden="1">
      <c r="B512" s="159"/>
      <c r="C512" s="159"/>
      <c r="D512" s="65"/>
    </row>
    <row r="513" spans="2:4" hidden="1">
      <c r="B513" s="159"/>
      <c r="C513" s="159"/>
      <c r="D513" s="65"/>
    </row>
    <row r="514" spans="2:4" hidden="1">
      <c r="B514" s="159"/>
      <c r="C514" s="159"/>
      <c r="D514" s="65"/>
    </row>
    <row r="515" spans="2:4" hidden="1">
      <c r="B515" s="159"/>
      <c r="C515" s="159"/>
      <c r="D515" s="65"/>
    </row>
    <row r="516" spans="2:4" hidden="1">
      <c r="B516" s="159"/>
      <c r="C516" s="159"/>
      <c r="D516" s="65"/>
    </row>
    <row r="517" spans="2:4" hidden="1">
      <c r="B517" s="159"/>
      <c r="C517" s="159"/>
      <c r="D517" s="65"/>
    </row>
    <row r="518" spans="2:4" hidden="1">
      <c r="B518" s="159"/>
      <c r="C518" s="159"/>
      <c r="D518" s="65"/>
    </row>
    <row r="519" spans="2:4" hidden="1">
      <c r="B519" s="159"/>
      <c r="C519" s="159"/>
      <c r="D519" s="65"/>
    </row>
    <row r="520" spans="2:4" hidden="1">
      <c r="B520" s="159"/>
      <c r="C520" s="159"/>
      <c r="D520" s="65"/>
    </row>
    <row r="521" spans="2:4" hidden="1">
      <c r="B521" s="159"/>
      <c r="C521" s="159"/>
      <c r="D521" s="65"/>
    </row>
    <row r="522" spans="2:4" hidden="1">
      <c r="B522" s="159"/>
      <c r="C522" s="159"/>
      <c r="D522" s="65"/>
    </row>
    <row r="523" spans="2:4" hidden="1">
      <c r="B523" s="159"/>
      <c r="C523" s="159"/>
      <c r="D523" s="65"/>
    </row>
    <row r="524" spans="2:4" hidden="1">
      <c r="B524" s="159"/>
      <c r="C524" s="159"/>
      <c r="D524" s="65"/>
    </row>
    <row r="525" spans="2:4" hidden="1">
      <c r="B525" s="159"/>
      <c r="C525" s="159"/>
      <c r="D525" s="65"/>
    </row>
    <row r="526" spans="2:4" hidden="1">
      <c r="B526" s="159"/>
      <c r="C526" s="159"/>
      <c r="D526" s="65"/>
    </row>
    <row r="527" spans="2:4" hidden="1">
      <c r="B527" s="159"/>
      <c r="C527" s="159"/>
      <c r="D527" s="65"/>
    </row>
    <row r="528" spans="2:4" hidden="1">
      <c r="B528" s="159"/>
      <c r="C528" s="159"/>
      <c r="D528" s="65"/>
    </row>
    <row r="529" spans="2:4" hidden="1">
      <c r="B529" s="159"/>
      <c r="C529" s="159"/>
      <c r="D529" s="65"/>
    </row>
    <row r="530" spans="2:4" hidden="1">
      <c r="B530" s="159"/>
      <c r="C530" s="159"/>
      <c r="D530" s="65"/>
    </row>
    <row r="531" spans="2:4" hidden="1">
      <c r="B531" s="159"/>
      <c r="C531" s="159"/>
      <c r="D531" s="65"/>
    </row>
    <row r="532" spans="2:4" hidden="1">
      <c r="B532" s="159"/>
      <c r="C532" s="159"/>
      <c r="D532" s="65"/>
    </row>
    <row r="533" spans="2:4" hidden="1">
      <c r="B533" s="159"/>
      <c r="C533" s="159"/>
      <c r="D533" s="65"/>
    </row>
    <row r="534" spans="2:4" hidden="1">
      <c r="B534" s="159"/>
      <c r="C534" s="159"/>
      <c r="D534" s="65"/>
    </row>
    <row r="535" spans="2:4" hidden="1">
      <c r="B535" s="159"/>
      <c r="C535" s="159"/>
      <c r="D535" s="65"/>
    </row>
    <row r="536" spans="2:4" hidden="1">
      <c r="B536" s="159"/>
      <c r="C536" s="159"/>
      <c r="D536" s="65"/>
    </row>
    <row r="537" spans="2:4" hidden="1">
      <c r="B537" s="159"/>
      <c r="C537" s="159"/>
      <c r="D537" s="65"/>
    </row>
    <row r="538" spans="2:4" hidden="1">
      <c r="B538" s="159"/>
      <c r="C538" s="159"/>
      <c r="D538" s="65"/>
    </row>
    <row r="539" spans="2:4" hidden="1">
      <c r="B539" s="159"/>
      <c r="C539" s="159"/>
      <c r="D539" s="65"/>
    </row>
    <row r="540" spans="2:4" hidden="1">
      <c r="B540" s="159"/>
      <c r="C540" s="159"/>
      <c r="D540" s="65"/>
    </row>
    <row r="541" spans="2:4" hidden="1">
      <c r="B541" s="159"/>
      <c r="C541" s="159"/>
      <c r="D541" s="65"/>
    </row>
    <row r="542" spans="2:4" hidden="1">
      <c r="B542" s="159"/>
      <c r="C542" s="159"/>
      <c r="D542" s="65"/>
    </row>
    <row r="543" spans="2:4" hidden="1">
      <c r="B543" s="159"/>
      <c r="C543" s="159"/>
      <c r="D543" s="65"/>
    </row>
    <row r="544" spans="2:4" hidden="1">
      <c r="B544" s="159"/>
      <c r="C544" s="159"/>
      <c r="D544" s="65"/>
    </row>
    <row r="545" spans="2:4" hidden="1">
      <c r="B545" s="159"/>
      <c r="C545" s="159"/>
      <c r="D545" s="65"/>
    </row>
    <row r="546" spans="2:4" hidden="1">
      <c r="B546" s="159"/>
      <c r="C546" s="159"/>
      <c r="D546" s="65"/>
    </row>
    <row r="547" spans="2:4" hidden="1">
      <c r="B547" s="159"/>
      <c r="C547" s="159"/>
      <c r="D547" s="65"/>
    </row>
    <row r="548" spans="2:4" hidden="1">
      <c r="B548" s="159"/>
      <c r="C548" s="159"/>
      <c r="D548" s="65"/>
    </row>
    <row r="549" spans="2:4" hidden="1">
      <c r="B549" s="159"/>
      <c r="C549" s="159"/>
      <c r="D549" s="65"/>
    </row>
    <row r="550" spans="2:4" hidden="1">
      <c r="B550" s="159"/>
      <c r="C550" s="159"/>
      <c r="D550" s="65"/>
    </row>
    <row r="551" spans="2:4" hidden="1">
      <c r="B551" s="159"/>
      <c r="C551" s="159"/>
      <c r="D551" s="65"/>
    </row>
    <row r="552" spans="2:4" hidden="1">
      <c r="B552" s="159"/>
      <c r="C552" s="159"/>
      <c r="D552" s="65"/>
    </row>
    <row r="553" spans="2:4" hidden="1">
      <c r="B553" s="159"/>
      <c r="C553" s="159"/>
      <c r="D553" s="65"/>
    </row>
    <row r="554" spans="2:4" hidden="1">
      <c r="B554" s="159"/>
      <c r="C554" s="159"/>
      <c r="D554" s="65"/>
    </row>
    <row r="555" spans="2:4" hidden="1">
      <c r="B555" s="159"/>
      <c r="C555" s="159"/>
      <c r="D555" s="65"/>
    </row>
    <row r="556" spans="2:4" hidden="1">
      <c r="B556" s="159"/>
      <c r="C556" s="159"/>
      <c r="D556" s="65"/>
    </row>
    <row r="557" spans="2:4" hidden="1">
      <c r="B557" s="159"/>
      <c r="C557" s="159"/>
      <c r="D557" s="65"/>
    </row>
    <row r="558" spans="2:4" hidden="1">
      <c r="B558" s="159"/>
      <c r="C558" s="159"/>
      <c r="D558" s="65"/>
    </row>
    <row r="559" spans="2:4" hidden="1">
      <c r="B559" s="159"/>
      <c r="C559" s="159"/>
      <c r="D559" s="65"/>
    </row>
    <row r="560" spans="2:4" hidden="1">
      <c r="B560" s="159"/>
      <c r="C560" s="159"/>
      <c r="D560" s="65"/>
    </row>
    <row r="561" spans="2:4" hidden="1">
      <c r="B561" s="159"/>
      <c r="C561" s="159"/>
      <c r="D561" s="65"/>
    </row>
    <row r="562" spans="2:4" hidden="1">
      <c r="B562" s="159"/>
      <c r="C562" s="159"/>
      <c r="D562" s="65"/>
    </row>
    <row r="563" spans="2:4" hidden="1">
      <c r="B563" s="159"/>
      <c r="C563" s="159"/>
      <c r="D563" s="65"/>
    </row>
    <row r="564" spans="2:4" hidden="1">
      <c r="B564" s="159"/>
      <c r="C564" s="159"/>
      <c r="D564" s="65"/>
    </row>
    <row r="565" spans="2:4" hidden="1">
      <c r="B565" s="159"/>
      <c r="C565" s="159"/>
      <c r="D565" s="65"/>
    </row>
    <row r="566" spans="2:4" hidden="1">
      <c r="B566" s="159"/>
      <c r="C566" s="159"/>
      <c r="D566" s="65"/>
    </row>
    <row r="567" spans="2:4" hidden="1">
      <c r="B567" s="159"/>
      <c r="C567" s="159"/>
      <c r="D567" s="65"/>
    </row>
    <row r="568" spans="2:4" hidden="1">
      <c r="B568" s="159"/>
      <c r="C568" s="159"/>
      <c r="D568" s="65"/>
    </row>
    <row r="569" spans="2:4" hidden="1">
      <c r="B569" s="159"/>
      <c r="C569" s="159"/>
      <c r="D569" s="65"/>
    </row>
    <row r="570" spans="2:4" hidden="1">
      <c r="B570" s="159"/>
      <c r="C570" s="159"/>
      <c r="D570" s="65"/>
    </row>
    <row r="571" spans="2:4" hidden="1">
      <c r="B571" s="159"/>
      <c r="C571" s="159"/>
      <c r="D571" s="65"/>
    </row>
    <row r="572" spans="2:4" hidden="1">
      <c r="B572" s="159"/>
      <c r="C572" s="159"/>
      <c r="D572" s="65"/>
    </row>
    <row r="573" spans="2:4" hidden="1">
      <c r="B573" s="159"/>
      <c r="C573" s="159"/>
      <c r="D573" s="65"/>
    </row>
    <row r="574" spans="2:4" hidden="1">
      <c r="B574" s="159"/>
      <c r="C574" s="159"/>
      <c r="D574" s="65"/>
    </row>
    <row r="575" spans="2:4" hidden="1">
      <c r="B575" s="159"/>
      <c r="C575" s="159"/>
      <c r="D575" s="65"/>
    </row>
    <row r="576" spans="2:4" hidden="1">
      <c r="B576" s="159"/>
      <c r="C576" s="159"/>
      <c r="D576" s="65"/>
    </row>
    <row r="577" spans="2:4" hidden="1">
      <c r="B577" s="159"/>
      <c r="C577" s="159"/>
      <c r="D577" s="65"/>
    </row>
    <row r="578" spans="2:4" hidden="1">
      <c r="B578" s="159"/>
      <c r="C578" s="159"/>
      <c r="D578" s="65"/>
    </row>
    <row r="579" spans="2:4" hidden="1">
      <c r="B579" s="159"/>
      <c r="C579" s="159"/>
      <c r="D579" s="65"/>
    </row>
    <row r="580" spans="2:4" hidden="1">
      <c r="B580" s="159"/>
      <c r="C580" s="159"/>
      <c r="D580" s="65"/>
    </row>
    <row r="581" spans="2:4" hidden="1">
      <c r="B581" s="159"/>
      <c r="C581" s="159"/>
      <c r="D581" s="65"/>
    </row>
    <row r="582" spans="2:4" hidden="1">
      <c r="B582" s="159"/>
      <c r="C582" s="159"/>
      <c r="D582" s="65"/>
    </row>
    <row r="583" spans="2:4" hidden="1">
      <c r="B583" s="159"/>
      <c r="C583" s="159"/>
      <c r="D583" s="65"/>
    </row>
    <row r="584" spans="2:4" hidden="1">
      <c r="B584" s="159"/>
      <c r="C584" s="159"/>
      <c r="D584" s="65"/>
    </row>
    <row r="585" spans="2:4" hidden="1">
      <c r="B585" s="159"/>
      <c r="C585" s="159"/>
      <c r="D585" s="65"/>
    </row>
    <row r="586" spans="2:4" hidden="1">
      <c r="B586" s="159"/>
      <c r="C586" s="159"/>
      <c r="D586" s="65"/>
    </row>
    <row r="587" spans="2:4" hidden="1">
      <c r="B587" s="159"/>
      <c r="C587" s="159"/>
      <c r="D587" s="65"/>
    </row>
    <row r="588" spans="2:4" hidden="1">
      <c r="B588" s="159"/>
      <c r="C588" s="159"/>
      <c r="D588" s="65"/>
    </row>
    <row r="589" spans="2:4" hidden="1">
      <c r="B589" s="159"/>
      <c r="C589" s="159"/>
      <c r="D589" s="65"/>
    </row>
    <row r="590" spans="2:4" hidden="1">
      <c r="B590" s="159"/>
      <c r="C590" s="159"/>
      <c r="D590" s="65"/>
    </row>
    <row r="591" spans="2:4" hidden="1">
      <c r="B591" s="159"/>
      <c r="C591" s="159"/>
      <c r="D591" s="65"/>
    </row>
    <row r="592" spans="2:4" hidden="1">
      <c r="B592" s="159"/>
      <c r="C592" s="159"/>
      <c r="D592" s="65"/>
    </row>
    <row r="593" spans="2:4" hidden="1">
      <c r="B593" s="159"/>
      <c r="C593" s="159"/>
      <c r="D593" s="65"/>
    </row>
    <row r="594" spans="2:4" hidden="1">
      <c r="B594" s="159"/>
      <c r="C594" s="159"/>
      <c r="D594" s="65"/>
    </row>
    <row r="595" spans="2:4" hidden="1">
      <c r="B595" s="159"/>
      <c r="C595" s="159"/>
      <c r="D595" s="65"/>
    </row>
    <row r="596" spans="2:4" hidden="1">
      <c r="B596" s="159"/>
      <c r="C596" s="159"/>
      <c r="D596" s="65"/>
    </row>
    <row r="597" spans="2:4" hidden="1">
      <c r="B597" s="159"/>
      <c r="C597" s="159"/>
      <c r="D597" s="65"/>
    </row>
    <row r="598" spans="2:4" hidden="1">
      <c r="B598" s="159"/>
      <c r="C598" s="159"/>
      <c r="D598" s="65"/>
    </row>
    <row r="599" spans="2:4" hidden="1">
      <c r="B599" s="159"/>
      <c r="C599" s="159"/>
      <c r="D599" s="65"/>
    </row>
    <row r="600" spans="2:4" hidden="1">
      <c r="B600" s="159"/>
      <c r="C600" s="159"/>
      <c r="D600" s="65"/>
    </row>
    <row r="601" spans="2:4" hidden="1">
      <c r="B601" s="159"/>
      <c r="C601" s="159"/>
      <c r="D601" s="65"/>
    </row>
    <row r="602" spans="2:4" hidden="1">
      <c r="B602" s="159"/>
      <c r="C602" s="159"/>
      <c r="D602" s="65"/>
    </row>
    <row r="603" spans="2:4" hidden="1">
      <c r="B603" s="159"/>
      <c r="C603" s="159"/>
      <c r="D603" s="65"/>
    </row>
    <row r="604" spans="2:4" hidden="1">
      <c r="B604" s="159"/>
      <c r="C604" s="159"/>
      <c r="D604" s="65"/>
    </row>
    <row r="605" spans="2:4" hidden="1">
      <c r="B605" s="159"/>
      <c r="C605" s="159"/>
      <c r="D605" s="65"/>
    </row>
    <row r="606" spans="2:4" hidden="1">
      <c r="B606" s="159"/>
      <c r="C606" s="159"/>
      <c r="D606" s="65"/>
    </row>
    <row r="607" spans="2:4" hidden="1">
      <c r="B607" s="159"/>
      <c r="C607" s="159"/>
      <c r="D607" s="65"/>
    </row>
    <row r="608" spans="2:4" hidden="1">
      <c r="B608" s="159"/>
      <c r="C608" s="159"/>
      <c r="D608" s="65"/>
    </row>
    <row r="609" spans="2:4" hidden="1">
      <c r="B609" s="159"/>
      <c r="C609" s="159"/>
      <c r="D609" s="65"/>
    </row>
    <row r="610" spans="2:4" hidden="1">
      <c r="B610" s="159"/>
      <c r="C610" s="159"/>
      <c r="D610" s="65"/>
    </row>
    <row r="611" spans="2:4" hidden="1">
      <c r="B611" s="159"/>
      <c r="C611" s="159"/>
      <c r="D611" s="65"/>
    </row>
    <row r="612" spans="2:4" hidden="1">
      <c r="B612" s="159"/>
      <c r="C612" s="159"/>
      <c r="D612" s="65"/>
    </row>
    <row r="613" spans="2:4" hidden="1">
      <c r="B613" s="159"/>
      <c r="C613" s="159"/>
      <c r="D613" s="65"/>
    </row>
    <row r="614" spans="2:4" hidden="1">
      <c r="B614" s="159"/>
      <c r="C614" s="159"/>
      <c r="D614" s="65"/>
    </row>
    <row r="615" spans="2:4" hidden="1">
      <c r="B615" s="159"/>
      <c r="C615" s="159"/>
      <c r="D615" s="65"/>
    </row>
    <row r="616" spans="2:4" hidden="1">
      <c r="B616" s="159"/>
      <c r="C616" s="159"/>
      <c r="D616" s="65"/>
    </row>
    <row r="617" spans="2:4" hidden="1">
      <c r="B617" s="159"/>
      <c r="C617" s="159"/>
      <c r="D617" s="65"/>
    </row>
    <row r="618" spans="2:4" hidden="1">
      <c r="B618" s="159"/>
      <c r="C618" s="159"/>
      <c r="D618" s="65"/>
    </row>
    <row r="619" spans="2:4" hidden="1">
      <c r="B619" s="159"/>
      <c r="C619" s="159"/>
      <c r="D619" s="65"/>
    </row>
    <row r="620" spans="2:4" hidden="1">
      <c r="B620" s="159"/>
      <c r="C620" s="159"/>
      <c r="D620" s="65"/>
    </row>
    <row r="621" spans="2:4" hidden="1">
      <c r="B621" s="159"/>
      <c r="C621" s="159"/>
      <c r="D621" s="65"/>
    </row>
    <row r="622" spans="2:4" hidden="1">
      <c r="B622" s="159"/>
      <c r="C622" s="159"/>
      <c r="D622" s="65"/>
    </row>
    <row r="623" spans="2:4" hidden="1">
      <c r="B623" s="159"/>
      <c r="C623" s="159"/>
      <c r="D623" s="65"/>
    </row>
    <row r="624" spans="2:4" hidden="1">
      <c r="B624" s="159"/>
      <c r="C624" s="159"/>
      <c r="D624" s="65"/>
    </row>
    <row r="625" spans="2:4" hidden="1">
      <c r="B625" s="159"/>
      <c r="C625" s="159"/>
      <c r="D625" s="65"/>
    </row>
    <row r="626" spans="2:4" hidden="1">
      <c r="B626" s="159"/>
      <c r="C626" s="159"/>
      <c r="D626" s="65"/>
    </row>
    <row r="627" spans="2:4" hidden="1">
      <c r="B627" s="159"/>
      <c r="C627" s="159"/>
      <c r="D627" s="65"/>
    </row>
    <row r="628" spans="2:4" hidden="1">
      <c r="B628" s="159"/>
      <c r="C628" s="159"/>
      <c r="D628" s="65"/>
    </row>
    <row r="629" spans="2:4" hidden="1">
      <c r="B629" s="159"/>
      <c r="C629" s="159"/>
      <c r="D629" s="65"/>
    </row>
    <row r="630" spans="2:4" hidden="1">
      <c r="B630" s="159"/>
      <c r="C630" s="159"/>
      <c r="D630" s="65"/>
    </row>
    <row r="631" spans="2:4" hidden="1">
      <c r="B631" s="159"/>
      <c r="C631" s="159"/>
      <c r="D631" s="65"/>
    </row>
    <row r="632" spans="2:4" hidden="1">
      <c r="B632" s="159"/>
      <c r="C632" s="159"/>
      <c r="D632" s="65"/>
    </row>
    <row r="633" spans="2:4" hidden="1">
      <c r="B633" s="159"/>
      <c r="C633" s="159"/>
      <c r="D633" s="65"/>
    </row>
    <row r="634" spans="2:4" hidden="1">
      <c r="B634" s="159"/>
      <c r="C634" s="159"/>
      <c r="D634" s="65"/>
    </row>
    <row r="635" spans="2:4" hidden="1">
      <c r="B635" s="159"/>
      <c r="C635" s="159"/>
      <c r="D635" s="65"/>
    </row>
    <row r="636" spans="2:4" hidden="1">
      <c r="B636" s="159"/>
      <c r="C636" s="159"/>
      <c r="D636" s="65"/>
    </row>
    <row r="637" spans="2:4" hidden="1">
      <c r="B637" s="159"/>
      <c r="C637" s="159"/>
      <c r="D637" s="65"/>
    </row>
    <row r="638" spans="2:4" hidden="1">
      <c r="B638" s="159"/>
      <c r="C638" s="159"/>
      <c r="D638" s="65"/>
    </row>
    <row r="639" spans="2:4" hidden="1">
      <c r="B639" s="159"/>
      <c r="C639" s="159"/>
      <c r="D639" s="65"/>
    </row>
    <row r="640" spans="2:4" hidden="1">
      <c r="B640" s="159"/>
      <c r="C640" s="159"/>
      <c r="D640" s="65"/>
    </row>
    <row r="641" spans="2:4" hidden="1">
      <c r="B641" s="159"/>
      <c r="C641" s="159"/>
      <c r="D641" s="65"/>
    </row>
    <row r="642" spans="2:4" hidden="1">
      <c r="B642" s="159"/>
      <c r="C642" s="159"/>
      <c r="D642" s="65"/>
    </row>
    <row r="643" spans="2:4" hidden="1">
      <c r="B643" s="159"/>
      <c r="C643" s="159"/>
      <c r="D643" s="65"/>
    </row>
    <row r="644" spans="2:4" hidden="1">
      <c r="B644" s="159"/>
      <c r="C644" s="159"/>
      <c r="D644" s="65"/>
    </row>
    <row r="645" spans="2:4" hidden="1">
      <c r="B645" s="159"/>
      <c r="C645" s="159"/>
      <c r="D645" s="65"/>
    </row>
    <row r="646" spans="2:4" hidden="1">
      <c r="B646" s="159"/>
      <c r="C646" s="159"/>
      <c r="D646" s="65"/>
    </row>
    <row r="647" spans="2:4" hidden="1">
      <c r="B647" s="159"/>
      <c r="C647" s="159"/>
      <c r="D647" s="65"/>
    </row>
    <row r="648" spans="2:4" hidden="1">
      <c r="B648" s="159"/>
      <c r="C648" s="159"/>
      <c r="D648" s="65"/>
    </row>
    <row r="649" spans="2:4" hidden="1">
      <c r="B649" s="159"/>
      <c r="C649" s="159"/>
      <c r="D649" s="65"/>
    </row>
    <row r="650" spans="2:4" hidden="1">
      <c r="B650" s="159"/>
      <c r="C650" s="159"/>
      <c r="D650" s="65"/>
    </row>
    <row r="651" spans="2:4" hidden="1">
      <c r="B651" s="159"/>
      <c r="C651" s="159"/>
      <c r="D651" s="65"/>
    </row>
    <row r="652" spans="2:4" hidden="1">
      <c r="B652" s="159"/>
      <c r="C652" s="159"/>
      <c r="D652" s="65"/>
    </row>
    <row r="653" spans="2:4" hidden="1">
      <c r="B653" s="159"/>
      <c r="C653" s="159"/>
      <c r="D653" s="65"/>
    </row>
    <row r="654" spans="2:4" hidden="1">
      <c r="B654" s="159"/>
      <c r="C654" s="159"/>
      <c r="D654" s="65"/>
    </row>
    <row r="655" spans="2:4" hidden="1">
      <c r="B655" s="159"/>
      <c r="C655" s="159"/>
      <c r="D655" s="65"/>
    </row>
    <row r="656" spans="2:4" hidden="1">
      <c r="B656" s="159"/>
      <c r="C656" s="159"/>
      <c r="D656" s="65"/>
    </row>
    <row r="657" spans="2:4" hidden="1">
      <c r="B657" s="159"/>
      <c r="C657" s="159"/>
      <c r="D657" s="65"/>
    </row>
    <row r="658" spans="2:4" hidden="1">
      <c r="B658" s="159"/>
      <c r="C658" s="159"/>
      <c r="D658" s="65"/>
    </row>
    <row r="659" spans="2:4" hidden="1">
      <c r="B659" s="159"/>
      <c r="C659" s="159"/>
      <c r="D659" s="65"/>
    </row>
    <row r="660" spans="2:4" hidden="1">
      <c r="B660" s="159"/>
      <c r="C660" s="159"/>
      <c r="D660" s="65"/>
    </row>
    <row r="661" spans="2:4" hidden="1">
      <c r="B661" s="159"/>
      <c r="C661" s="159"/>
      <c r="D661" s="65"/>
    </row>
    <row r="662" spans="2:4" hidden="1">
      <c r="B662" s="159"/>
      <c r="C662" s="159"/>
      <c r="D662" s="65"/>
    </row>
    <row r="663" spans="2:4" hidden="1">
      <c r="B663" s="159"/>
      <c r="C663" s="159"/>
      <c r="D663" s="65"/>
    </row>
    <row r="664" spans="2:4" hidden="1">
      <c r="B664" s="159"/>
      <c r="C664" s="159"/>
      <c r="D664" s="65"/>
    </row>
    <row r="665" spans="2:4" hidden="1">
      <c r="B665" s="159"/>
      <c r="C665" s="159"/>
      <c r="D665" s="65"/>
    </row>
    <row r="666" spans="2:4" hidden="1">
      <c r="B666" s="159"/>
      <c r="C666" s="159"/>
      <c r="D666" s="65"/>
    </row>
    <row r="667" spans="2:4" hidden="1">
      <c r="B667" s="159"/>
      <c r="C667" s="159"/>
      <c r="D667" s="65"/>
    </row>
    <row r="668" spans="2:4" hidden="1">
      <c r="B668" s="159"/>
      <c r="C668" s="159"/>
      <c r="D668" s="65"/>
    </row>
    <row r="669" spans="2:4" hidden="1">
      <c r="B669" s="159"/>
      <c r="C669" s="159"/>
      <c r="D669" s="65"/>
    </row>
    <row r="670" spans="2:4" hidden="1">
      <c r="B670" s="159"/>
      <c r="C670" s="159"/>
      <c r="D670" s="65"/>
    </row>
    <row r="671" spans="2:4" hidden="1">
      <c r="B671" s="159"/>
      <c r="C671" s="159"/>
      <c r="D671" s="65"/>
    </row>
    <row r="672" spans="2:4" hidden="1">
      <c r="B672" s="159"/>
      <c r="C672" s="159"/>
      <c r="D672" s="65"/>
    </row>
    <row r="673" spans="2:4" hidden="1">
      <c r="B673" s="159"/>
      <c r="C673" s="159"/>
      <c r="D673" s="65"/>
    </row>
    <row r="674" spans="2:4" hidden="1">
      <c r="B674" s="159"/>
      <c r="C674" s="159"/>
      <c r="D674" s="65"/>
    </row>
    <row r="675" spans="2:4" hidden="1">
      <c r="B675" s="159"/>
      <c r="C675" s="159"/>
      <c r="D675" s="65"/>
    </row>
    <row r="676" spans="2:4" hidden="1">
      <c r="B676" s="159"/>
      <c r="C676" s="159"/>
      <c r="D676" s="65"/>
    </row>
    <row r="677" spans="2:4" hidden="1">
      <c r="B677" s="159"/>
      <c r="C677" s="159"/>
      <c r="D677" s="65"/>
    </row>
    <row r="678" spans="2:4" hidden="1">
      <c r="B678" s="159"/>
      <c r="C678" s="159"/>
      <c r="D678" s="65"/>
    </row>
    <row r="679" spans="2:4" hidden="1">
      <c r="B679" s="159"/>
      <c r="C679" s="159"/>
      <c r="D679" s="65"/>
    </row>
    <row r="680" spans="2:4" hidden="1">
      <c r="B680" s="159"/>
      <c r="C680" s="159"/>
      <c r="D680" s="65"/>
    </row>
    <row r="681" spans="2:4" hidden="1">
      <c r="B681" s="159"/>
      <c r="C681" s="159"/>
      <c r="D681" s="65"/>
    </row>
    <row r="682" spans="2:4" hidden="1">
      <c r="B682" s="159"/>
      <c r="C682" s="159"/>
      <c r="D682" s="65"/>
    </row>
    <row r="683" spans="2:4" hidden="1">
      <c r="B683" s="159"/>
      <c r="C683" s="159"/>
      <c r="D683" s="65"/>
    </row>
    <row r="684" spans="2:4" hidden="1">
      <c r="B684" s="159"/>
      <c r="C684" s="159"/>
      <c r="D684" s="65"/>
    </row>
    <row r="685" spans="2:4" hidden="1">
      <c r="B685" s="159"/>
      <c r="C685" s="159"/>
      <c r="D685" s="65"/>
    </row>
    <row r="686" spans="2:4" hidden="1">
      <c r="B686" s="159"/>
      <c r="C686" s="159"/>
      <c r="D686" s="65"/>
    </row>
    <row r="687" spans="2:4" hidden="1">
      <c r="B687" s="159"/>
      <c r="C687" s="159"/>
      <c r="D687" s="65"/>
    </row>
    <row r="688" spans="2:4" hidden="1">
      <c r="B688" s="159"/>
      <c r="C688" s="159"/>
      <c r="D688" s="65"/>
    </row>
    <row r="689" spans="2:4" hidden="1">
      <c r="B689" s="159"/>
      <c r="C689" s="159"/>
      <c r="D689" s="65"/>
    </row>
    <row r="690" spans="2:4" hidden="1">
      <c r="B690" s="159"/>
      <c r="C690" s="159"/>
      <c r="D690" s="65"/>
    </row>
    <row r="691" spans="2:4" hidden="1">
      <c r="B691" s="159"/>
      <c r="C691" s="159"/>
      <c r="D691" s="65"/>
    </row>
    <row r="692" spans="2:4" hidden="1">
      <c r="B692" s="159"/>
      <c r="C692" s="159"/>
      <c r="D692" s="65"/>
    </row>
    <row r="693" spans="2:4" hidden="1">
      <c r="B693" s="159"/>
      <c r="C693" s="159"/>
      <c r="D693" s="65"/>
    </row>
    <row r="694" spans="2:4" hidden="1">
      <c r="B694" s="159"/>
      <c r="C694" s="159"/>
      <c r="D694" s="65"/>
    </row>
    <row r="695" spans="2:4" hidden="1">
      <c r="B695" s="159"/>
      <c r="C695" s="159"/>
      <c r="D695" s="65"/>
    </row>
    <row r="696" spans="2:4" hidden="1">
      <c r="B696" s="159"/>
      <c r="C696" s="159"/>
      <c r="D696" s="65"/>
    </row>
    <row r="697" spans="2:4" hidden="1">
      <c r="B697" s="159"/>
      <c r="C697" s="159"/>
      <c r="D697" s="65"/>
    </row>
    <row r="698" spans="2:4" hidden="1">
      <c r="B698" s="159"/>
      <c r="C698" s="159"/>
      <c r="D698" s="65"/>
    </row>
    <row r="699" spans="2:4" hidden="1">
      <c r="B699" s="159"/>
      <c r="C699" s="159"/>
      <c r="D699" s="65"/>
    </row>
    <row r="700" spans="2:4" hidden="1">
      <c r="B700" s="159"/>
      <c r="C700" s="159"/>
      <c r="D700" s="65"/>
    </row>
    <row r="701" spans="2:4" hidden="1">
      <c r="B701" s="159"/>
      <c r="C701" s="159"/>
      <c r="D701" s="65"/>
    </row>
    <row r="702" spans="2:4" hidden="1">
      <c r="B702" s="159"/>
      <c r="C702" s="159"/>
      <c r="D702" s="65"/>
    </row>
    <row r="703" spans="2:4" hidden="1">
      <c r="B703" s="159"/>
      <c r="C703" s="159"/>
      <c r="D703" s="65"/>
    </row>
    <row r="704" spans="2:4" hidden="1">
      <c r="B704" s="159"/>
      <c r="C704" s="159"/>
      <c r="D704" s="65"/>
    </row>
    <row r="705" spans="2:4" hidden="1">
      <c r="B705" s="159"/>
      <c r="C705" s="159"/>
      <c r="D705" s="65"/>
    </row>
    <row r="706" spans="2:4" hidden="1">
      <c r="B706" s="159"/>
      <c r="C706" s="159"/>
      <c r="D706" s="65"/>
    </row>
    <row r="707" spans="2:4" hidden="1">
      <c r="B707" s="159"/>
      <c r="C707" s="159"/>
      <c r="D707" s="65"/>
    </row>
    <row r="708" spans="2:4" hidden="1">
      <c r="B708" s="159"/>
      <c r="C708" s="159"/>
      <c r="D708" s="65"/>
    </row>
    <row r="709" spans="2:4" hidden="1">
      <c r="B709" s="159"/>
      <c r="C709" s="159"/>
      <c r="D709" s="65"/>
    </row>
    <row r="710" spans="2:4" hidden="1">
      <c r="B710" s="159"/>
      <c r="C710" s="159"/>
      <c r="D710" s="65"/>
    </row>
    <row r="711" spans="2:4" hidden="1">
      <c r="B711" s="159"/>
      <c r="C711" s="159"/>
      <c r="D711" s="65"/>
    </row>
    <row r="712" spans="2:4" hidden="1">
      <c r="B712" s="159"/>
      <c r="C712" s="159"/>
      <c r="D712" s="65"/>
    </row>
    <row r="713" spans="2:4" hidden="1">
      <c r="B713" s="159"/>
      <c r="C713" s="159"/>
      <c r="D713" s="65"/>
    </row>
    <row r="714" spans="2:4" hidden="1">
      <c r="B714" s="159"/>
      <c r="C714" s="159"/>
      <c r="D714" s="65"/>
    </row>
    <row r="715" spans="2:4" hidden="1">
      <c r="B715" s="159"/>
      <c r="C715" s="159"/>
      <c r="D715" s="65"/>
    </row>
    <row r="716" spans="2:4" hidden="1">
      <c r="B716" s="159"/>
      <c r="C716" s="159"/>
      <c r="D716" s="65"/>
    </row>
    <row r="717" spans="2:4" hidden="1">
      <c r="B717" s="159"/>
      <c r="C717" s="159"/>
      <c r="D717" s="65"/>
    </row>
    <row r="718" spans="2:4" hidden="1">
      <c r="B718" s="159"/>
      <c r="C718" s="159"/>
      <c r="D718" s="65"/>
    </row>
    <row r="719" spans="2:4" hidden="1">
      <c r="B719" s="159"/>
      <c r="C719" s="159"/>
      <c r="D719" s="65"/>
    </row>
    <row r="720" spans="2:4" hidden="1">
      <c r="B720" s="159"/>
      <c r="C720" s="159"/>
      <c r="D720" s="65"/>
    </row>
    <row r="721" spans="2:4" hidden="1">
      <c r="B721" s="159"/>
      <c r="C721" s="159"/>
      <c r="D721" s="65"/>
    </row>
    <row r="722" spans="2:4" hidden="1">
      <c r="B722" s="159"/>
      <c r="C722" s="159"/>
      <c r="D722" s="65"/>
    </row>
    <row r="723" spans="2:4" hidden="1">
      <c r="B723" s="159"/>
      <c r="C723" s="159"/>
      <c r="D723" s="65"/>
    </row>
    <row r="724" spans="2:4" hidden="1">
      <c r="B724" s="159"/>
      <c r="C724" s="159"/>
      <c r="D724" s="65"/>
    </row>
    <row r="725" spans="2:4" hidden="1">
      <c r="B725" s="159"/>
      <c r="C725" s="159"/>
      <c r="D725" s="65"/>
    </row>
    <row r="726" spans="2:4" hidden="1">
      <c r="B726" s="159"/>
      <c r="C726" s="159"/>
      <c r="D726" s="65"/>
    </row>
    <row r="727" spans="2:4" hidden="1">
      <c r="B727" s="159"/>
      <c r="C727" s="159"/>
      <c r="D727" s="65"/>
    </row>
    <row r="728" spans="2:4" hidden="1">
      <c r="B728" s="159"/>
      <c r="C728" s="159"/>
      <c r="D728" s="65"/>
    </row>
    <row r="729" spans="2:4" hidden="1">
      <c r="B729" s="159"/>
      <c r="C729" s="159"/>
      <c r="D729" s="65"/>
    </row>
    <row r="730" spans="2:4" hidden="1">
      <c r="B730" s="159"/>
      <c r="C730" s="159"/>
      <c r="D730" s="65"/>
    </row>
    <row r="731" spans="2:4" hidden="1">
      <c r="B731" s="159"/>
      <c r="C731" s="159"/>
      <c r="D731" s="65"/>
    </row>
    <row r="732" spans="2:4" hidden="1">
      <c r="B732" s="159"/>
      <c r="C732" s="159"/>
      <c r="D732" s="65"/>
    </row>
    <row r="733" spans="2:4" hidden="1">
      <c r="B733" s="159"/>
      <c r="C733" s="159"/>
      <c r="D733" s="65"/>
    </row>
    <row r="734" spans="2:4" hidden="1">
      <c r="B734" s="159"/>
      <c r="C734" s="159"/>
      <c r="D734" s="65"/>
    </row>
    <row r="735" spans="2:4" hidden="1">
      <c r="B735" s="159"/>
      <c r="C735" s="159"/>
      <c r="D735" s="65"/>
    </row>
    <row r="736" spans="2:4" hidden="1">
      <c r="B736" s="159"/>
      <c r="C736" s="159"/>
      <c r="D736" s="65"/>
    </row>
    <row r="737" spans="2:4" hidden="1">
      <c r="B737" s="159"/>
      <c r="C737" s="159"/>
      <c r="D737" s="65"/>
    </row>
    <row r="738" spans="2:4" hidden="1">
      <c r="B738" s="159"/>
      <c r="C738" s="159"/>
      <c r="D738" s="65"/>
    </row>
    <row r="739" spans="2:4" hidden="1">
      <c r="B739" s="159"/>
      <c r="C739" s="159"/>
      <c r="D739" s="65"/>
    </row>
    <row r="740" spans="2:4" hidden="1">
      <c r="B740" s="159"/>
      <c r="C740" s="159"/>
      <c r="D740" s="65"/>
    </row>
    <row r="741" spans="2:4" hidden="1">
      <c r="B741" s="159"/>
      <c r="C741" s="159"/>
      <c r="D741" s="65"/>
    </row>
    <row r="742" spans="2:4" hidden="1">
      <c r="B742" s="159"/>
      <c r="C742" s="159"/>
      <c r="D742" s="65"/>
    </row>
    <row r="743" spans="2:4" hidden="1">
      <c r="B743" s="159"/>
      <c r="C743" s="159"/>
      <c r="D743" s="65"/>
    </row>
    <row r="744" spans="2:4" hidden="1">
      <c r="B744" s="159"/>
      <c r="C744" s="159"/>
      <c r="D744" s="65"/>
    </row>
    <row r="745" spans="2:4" hidden="1">
      <c r="B745" s="159"/>
      <c r="C745" s="159"/>
      <c r="D745" s="65"/>
    </row>
    <row r="746" spans="2:4" hidden="1">
      <c r="B746" s="159"/>
      <c r="C746" s="159"/>
      <c r="D746" s="65"/>
    </row>
    <row r="747" spans="2:4" hidden="1">
      <c r="B747" s="159"/>
      <c r="C747" s="159"/>
      <c r="D747" s="65"/>
    </row>
    <row r="748" spans="2:4" hidden="1">
      <c r="B748" s="159"/>
      <c r="C748" s="159"/>
      <c r="D748" s="65"/>
    </row>
    <row r="749" spans="2:4" hidden="1">
      <c r="B749" s="159"/>
      <c r="C749" s="159"/>
      <c r="D749" s="65"/>
    </row>
    <row r="750" spans="2:4" hidden="1">
      <c r="B750" s="159"/>
      <c r="C750" s="159"/>
      <c r="D750" s="65"/>
    </row>
    <row r="751" spans="2:4" hidden="1">
      <c r="B751" s="159"/>
      <c r="C751" s="159"/>
      <c r="D751" s="65"/>
    </row>
    <row r="752" spans="2:4" hidden="1">
      <c r="B752" s="159"/>
      <c r="C752" s="159"/>
      <c r="D752" s="65"/>
    </row>
    <row r="753" spans="2:4" hidden="1">
      <c r="B753" s="159"/>
      <c r="C753" s="159"/>
      <c r="D753" s="65"/>
    </row>
    <row r="754" spans="2:4" hidden="1">
      <c r="B754" s="159"/>
      <c r="C754" s="159"/>
      <c r="D754" s="65"/>
    </row>
    <row r="755" spans="2:4" hidden="1">
      <c r="B755" s="159"/>
      <c r="C755" s="159"/>
      <c r="D755" s="65"/>
    </row>
    <row r="756" spans="2:4" hidden="1">
      <c r="B756" s="159"/>
      <c r="C756" s="159"/>
      <c r="D756" s="65"/>
    </row>
    <row r="757" spans="2:4" hidden="1">
      <c r="B757" s="159"/>
      <c r="C757" s="159"/>
      <c r="D757" s="65"/>
    </row>
    <row r="758" spans="2:4" hidden="1">
      <c r="B758" s="159"/>
      <c r="C758" s="159"/>
      <c r="D758" s="65"/>
    </row>
    <row r="759" spans="2:4" hidden="1">
      <c r="B759" s="159"/>
      <c r="C759" s="159"/>
      <c r="D759" s="65"/>
    </row>
    <row r="760" spans="2:4" hidden="1">
      <c r="B760" s="159"/>
      <c r="C760" s="159"/>
      <c r="D760" s="65"/>
    </row>
    <row r="761" spans="2:4" hidden="1">
      <c r="B761" s="159"/>
      <c r="C761" s="159"/>
      <c r="D761" s="65"/>
    </row>
    <row r="762" spans="2:4" hidden="1">
      <c r="B762" s="159"/>
      <c r="C762" s="159"/>
      <c r="D762" s="65"/>
    </row>
    <row r="763" spans="2:4" hidden="1">
      <c r="B763" s="159"/>
      <c r="C763" s="159"/>
      <c r="D763" s="65"/>
    </row>
    <row r="764" spans="2:4" hidden="1">
      <c r="B764" s="159"/>
      <c r="C764" s="159"/>
      <c r="D764" s="65"/>
    </row>
    <row r="765" spans="2:4" hidden="1">
      <c r="B765" s="159"/>
      <c r="C765" s="159"/>
      <c r="D765" s="65"/>
    </row>
    <row r="766" spans="2:4" hidden="1">
      <c r="B766" s="159"/>
      <c r="C766" s="159"/>
      <c r="D766" s="65"/>
    </row>
    <row r="767" spans="2:4" hidden="1">
      <c r="B767" s="159"/>
      <c r="C767" s="159"/>
      <c r="D767" s="65"/>
    </row>
    <row r="768" spans="2:4" hidden="1">
      <c r="B768" s="159"/>
      <c r="C768" s="159"/>
      <c r="D768" s="65"/>
    </row>
    <row r="769" spans="2:4" hidden="1">
      <c r="B769" s="159"/>
      <c r="C769" s="159"/>
      <c r="D769" s="65"/>
    </row>
    <row r="770" spans="2:4" hidden="1">
      <c r="B770" s="159"/>
      <c r="C770" s="159"/>
      <c r="D770" s="65"/>
    </row>
    <row r="771" spans="2:4" hidden="1">
      <c r="B771" s="159"/>
      <c r="C771" s="159"/>
      <c r="D771" s="65"/>
    </row>
    <row r="772" spans="2:4" hidden="1">
      <c r="B772" s="159"/>
      <c r="C772" s="159"/>
      <c r="D772" s="65"/>
    </row>
    <row r="773" spans="2:4" hidden="1">
      <c r="B773" s="159"/>
      <c r="C773" s="159"/>
      <c r="D773" s="65"/>
    </row>
    <row r="774" spans="2:4" hidden="1">
      <c r="B774" s="159"/>
      <c r="C774" s="159"/>
      <c r="D774" s="65"/>
    </row>
    <row r="775" spans="2:4" hidden="1">
      <c r="B775" s="159"/>
      <c r="C775" s="159"/>
      <c r="D775" s="65"/>
    </row>
    <row r="776" spans="2:4" hidden="1">
      <c r="B776" s="159"/>
      <c r="C776" s="159"/>
      <c r="D776" s="65"/>
    </row>
    <row r="777" spans="2:4" hidden="1">
      <c r="B777" s="159"/>
      <c r="C777" s="159"/>
      <c r="D777" s="65"/>
    </row>
    <row r="778" spans="2:4" hidden="1">
      <c r="B778" s="159"/>
      <c r="C778" s="159"/>
      <c r="D778" s="65"/>
    </row>
    <row r="779" spans="2:4" hidden="1">
      <c r="B779" s="159"/>
      <c r="C779" s="159"/>
      <c r="D779" s="65"/>
    </row>
    <row r="780" spans="2:4" hidden="1">
      <c r="B780" s="159"/>
      <c r="C780" s="159"/>
      <c r="D780" s="65"/>
    </row>
    <row r="781" spans="2:4" hidden="1">
      <c r="B781" s="159"/>
      <c r="C781" s="159"/>
      <c r="D781" s="65"/>
    </row>
    <row r="782" spans="2:4" hidden="1">
      <c r="B782" s="159"/>
      <c r="C782" s="159"/>
      <c r="D782" s="65"/>
    </row>
    <row r="783" spans="2:4" hidden="1">
      <c r="B783" s="159"/>
      <c r="C783" s="159"/>
      <c r="D783" s="65"/>
    </row>
    <row r="784" spans="2:4" hidden="1">
      <c r="B784" s="159"/>
      <c r="C784" s="159"/>
      <c r="D784" s="65"/>
    </row>
    <row r="785" spans="2:4" hidden="1">
      <c r="B785" s="159"/>
      <c r="C785" s="159"/>
      <c r="D785" s="65"/>
    </row>
    <row r="786" spans="2:4" hidden="1">
      <c r="B786" s="159"/>
      <c r="C786" s="159"/>
      <c r="D786" s="65"/>
    </row>
    <row r="787" spans="2:4" hidden="1">
      <c r="B787" s="159"/>
      <c r="C787" s="159"/>
      <c r="D787" s="65"/>
    </row>
    <row r="788" spans="2:4" hidden="1">
      <c r="B788" s="159"/>
      <c r="C788" s="159"/>
      <c r="D788" s="65"/>
    </row>
    <row r="789" spans="2:4" hidden="1">
      <c r="B789" s="159"/>
      <c r="C789" s="159"/>
      <c r="D789" s="65"/>
    </row>
    <row r="790" spans="2:4" hidden="1">
      <c r="B790" s="159"/>
      <c r="C790" s="159"/>
      <c r="D790" s="65"/>
    </row>
    <row r="791" spans="2:4" hidden="1">
      <c r="B791" s="159"/>
      <c r="C791" s="159"/>
      <c r="D791" s="65"/>
    </row>
    <row r="792" spans="2:4" hidden="1">
      <c r="B792" s="159"/>
      <c r="C792" s="159"/>
      <c r="D792" s="65"/>
    </row>
    <row r="793" spans="2:4" hidden="1">
      <c r="B793" s="159"/>
      <c r="C793" s="159"/>
      <c r="D793" s="65"/>
    </row>
    <row r="794" spans="2:4" hidden="1">
      <c r="B794" s="159"/>
      <c r="C794" s="159"/>
      <c r="D794" s="65"/>
    </row>
    <row r="795" spans="2:4" hidden="1">
      <c r="B795" s="159"/>
      <c r="C795" s="159"/>
      <c r="D795" s="65"/>
    </row>
    <row r="796" spans="2:4" hidden="1">
      <c r="B796" s="159"/>
      <c r="C796" s="159"/>
      <c r="D796" s="65"/>
    </row>
    <row r="797" spans="2:4" hidden="1">
      <c r="B797" s="159"/>
      <c r="C797" s="159"/>
      <c r="D797" s="65"/>
    </row>
    <row r="798" spans="2:4" hidden="1">
      <c r="B798" s="159"/>
      <c r="C798" s="159"/>
      <c r="D798" s="65"/>
    </row>
    <row r="799" spans="2:4" hidden="1">
      <c r="B799" s="159"/>
      <c r="C799" s="159"/>
      <c r="D799" s="65"/>
    </row>
    <row r="800" spans="2:4" hidden="1">
      <c r="B800" s="159"/>
      <c r="C800" s="159"/>
      <c r="D800" s="65"/>
    </row>
    <row r="801" spans="2:4" hidden="1">
      <c r="B801" s="159"/>
      <c r="C801" s="159"/>
      <c r="D801" s="65"/>
    </row>
    <row r="802" spans="2:4" hidden="1">
      <c r="B802" s="159"/>
      <c r="C802" s="159"/>
      <c r="D802" s="65"/>
    </row>
    <row r="803" spans="2:4" hidden="1">
      <c r="B803" s="159"/>
      <c r="C803" s="159"/>
      <c r="D803" s="65"/>
    </row>
    <row r="804" spans="2:4" hidden="1">
      <c r="B804" s="159"/>
      <c r="C804" s="159"/>
      <c r="D804" s="65"/>
    </row>
    <row r="805" spans="2:4" hidden="1">
      <c r="B805" s="159"/>
      <c r="C805" s="159"/>
      <c r="D805" s="65"/>
    </row>
    <row r="806" spans="2:4" hidden="1">
      <c r="B806" s="159"/>
      <c r="C806" s="159"/>
      <c r="D806" s="65"/>
    </row>
    <row r="807" spans="2:4" hidden="1">
      <c r="B807" s="159"/>
      <c r="C807" s="159"/>
      <c r="D807" s="65"/>
    </row>
    <row r="808" spans="2:4" hidden="1">
      <c r="B808" s="159"/>
      <c r="C808" s="159"/>
      <c r="D808" s="65"/>
    </row>
    <row r="809" spans="2:4" hidden="1">
      <c r="B809" s="159"/>
      <c r="C809" s="159"/>
      <c r="D809" s="65"/>
    </row>
    <row r="810" spans="2:4" hidden="1">
      <c r="B810" s="159"/>
      <c r="C810" s="159"/>
      <c r="D810" s="65"/>
    </row>
    <row r="811" spans="2:4" hidden="1">
      <c r="B811" s="159"/>
      <c r="C811" s="159"/>
      <c r="D811" s="65"/>
    </row>
    <row r="812" spans="2:4" hidden="1">
      <c r="B812" s="159"/>
      <c r="C812" s="159"/>
      <c r="D812" s="65"/>
    </row>
    <row r="813" spans="2:4" hidden="1">
      <c r="B813" s="159"/>
      <c r="C813" s="159"/>
      <c r="D813" s="65"/>
    </row>
    <row r="814" spans="2:4" hidden="1">
      <c r="B814" s="159"/>
      <c r="C814" s="159"/>
      <c r="D814" s="65"/>
    </row>
    <row r="815" spans="2:4" hidden="1">
      <c r="B815" s="159"/>
      <c r="C815" s="159"/>
      <c r="D815" s="65"/>
    </row>
    <row r="816" spans="2:4" hidden="1">
      <c r="B816" s="159"/>
      <c r="C816" s="159"/>
      <c r="D816" s="65"/>
    </row>
    <row r="817" spans="2:4" hidden="1">
      <c r="B817" s="159"/>
      <c r="C817" s="159"/>
      <c r="D817" s="65"/>
    </row>
    <row r="818" spans="2:4" hidden="1">
      <c r="B818" s="159"/>
      <c r="C818" s="159"/>
      <c r="D818" s="65"/>
    </row>
    <row r="819" spans="2:4" hidden="1">
      <c r="B819" s="159"/>
      <c r="C819" s="159"/>
      <c r="D819" s="65"/>
    </row>
    <row r="820" spans="2:4" hidden="1">
      <c r="B820" s="159"/>
      <c r="C820" s="159"/>
      <c r="D820" s="65"/>
    </row>
    <row r="821" spans="2:4" hidden="1">
      <c r="B821" s="159"/>
      <c r="C821" s="159"/>
      <c r="D821" s="65"/>
    </row>
    <row r="822" spans="2:4" hidden="1">
      <c r="B822" s="159"/>
      <c r="C822" s="159"/>
      <c r="D822" s="65"/>
    </row>
    <row r="823" spans="2:4" hidden="1">
      <c r="B823" s="159"/>
      <c r="C823" s="159"/>
      <c r="D823" s="65"/>
    </row>
    <row r="824" spans="2:4" hidden="1">
      <c r="B824" s="159"/>
      <c r="C824" s="159"/>
      <c r="D824" s="65"/>
    </row>
    <row r="825" spans="2:4" hidden="1">
      <c r="B825" s="159"/>
      <c r="C825" s="159"/>
      <c r="D825" s="65"/>
    </row>
    <row r="826" spans="2:4" hidden="1">
      <c r="B826" s="159"/>
      <c r="C826" s="159"/>
      <c r="D826" s="65"/>
    </row>
    <row r="827" spans="2:4" hidden="1">
      <c r="B827" s="159"/>
      <c r="C827" s="159"/>
      <c r="D827" s="65"/>
    </row>
    <row r="828" spans="2:4" hidden="1">
      <c r="B828" s="159"/>
      <c r="C828" s="159"/>
      <c r="D828" s="65"/>
    </row>
    <row r="829" spans="2:4" hidden="1">
      <c r="B829" s="159"/>
      <c r="C829" s="159"/>
      <c r="D829" s="65"/>
    </row>
    <row r="830" spans="2:4" hidden="1">
      <c r="B830" s="159"/>
      <c r="C830" s="159"/>
      <c r="D830" s="65"/>
    </row>
    <row r="831" spans="2:4" hidden="1">
      <c r="B831" s="159"/>
      <c r="C831" s="159"/>
      <c r="D831" s="65"/>
    </row>
    <row r="832" spans="2:4" hidden="1">
      <c r="B832" s="159"/>
      <c r="C832" s="159"/>
      <c r="D832" s="65"/>
    </row>
    <row r="833" spans="2:4" hidden="1">
      <c r="B833" s="159"/>
      <c r="C833" s="159"/>
      <c r="D833" s="65"/>
    </row>
    <row r="834" spans="2:4" hidden="1">
      <c r="B834" s="159"/>
      <c r="C834" s="159"/>
      <c r="D834" s="65"/>
    </row>
    <row r="835" spans="2:4" hidden="1">
      <c r="B835" s="159"/>
      <c r="C835" s="159"/>
      <c r="D835" s="65"/>
    </row>
    <row r="836" spans="2:4" hidden="1">
      <c r="B836" s="159"/>
      <c r="C836" s="159"/>
      <c r="D836" s="65"/>
    </row>
    <row r="837" spans="2:4" hidden="1">
      <c r="B837" s="159"/>
      <c r="C837" s="159"/>
      <c r="D837" s="65"/>
    </row>
    <row r="838" spans="2:4" hidden="1">
      <c r="B838" s="159"/>
      <c r="C838" s="159"/>
      <c r="D838" s="65"/>
    </row>
    <row r="839" spans="2:4" hidden="1">
      <c r="B839" s="159"/>
      <c r="C839" s="159"/>
      <c r="D839" s="65"/>
    </row>
    <row r="840" spans="2:4" hidden="1">
      <c r="B840" s="159"/>
      <c r="C840" s="159"/>
      <c r="D840" s="65"/>
    </row>
    <row r="841" spans="2:4" hidden="1">
      <c r="B841" s="159"/>
      <c r="C841" s="159"/>
      <c r="D841" s="65"/>
    </row>
    <row r="842" spans="2:4" hidden="1">
      <c r="B842" s="159"/>
      <c r="C842" s="159"/>
      <c r="D842" s="65"/>
    </row>
    <row r="843" spans="2:4" hidden="1">
      <c r="B843" s="159"/>
      <c r="C843" s="159"/>
      <c r="D843" s="65"/>
    </row>
    <row r="844" spans="2:4" hidden="1">
      <c r="B844" s="159"/>
      <c r="C844" s="159"/>
      <c r="D844" s="65"/>
    </row>
    <row r="845" spans="2:4" hidden="1">
      <c r="B845" s="159"/>
      <c r="C845" s="159"/>
      <c r="D845" s="65"/>
    </row>
    <row r="846" spans="2:4" hidden="1">
      <c r="B846" s="159"/>
      <c r="C846" s="159"/>
      <c r="D846" s="65"/>
    </row>
    <row r="847" spans="2:4" hidden="1">
      <c r="B847" s="159"/>
      <c r="C847" s="159"/>
      <c r="D847" s="65"/>
    </row>
    <row r="848" spans="2:4" hidden="1">
      <c r="B848" s="159"/>
      <c r="C848" s="159"/>
      <c r="D848" s="65"/>
    </row>
    <row r="849" spans="2:4" hidden="1">
      <c r="B849" s="159"/>
      <c r="C849" s="159"/>
      <c r="D849" s="65"/>
    </row>
    <row r="850" spans="2:4" hidden="1">
      <c r="B850" s="159"/>
      <c r="C850" s="159"/>
      <c r="D850" s="65"/>
    </row>
    <row r="851" spans="2:4" hidden="1">
      <c r="B851" s="159"/>
      <c r="C851" s="159"/>
      <c r="D851" s="65"/>
    </row>
    <row r="852" spans="2:4" hidden="1">
      <c r="B852" s="159"/>
      <c r="C852" s="159"/>
      <c r="D852" s="65"/>
    </row>
    <row r="853" spans="2:4" hidden="1">
      <c r="B853" s="159"/>
      <c r="C853" s="159"/>
      <c r="D853" s="65"/>
    </row>
    <row r="854" spans="2:4" hidden="1">
      <c r="B854" s="159"/>
      <c r="C854" s="159"/>
      <c r="D854" s="65"/>
    </row>
    <row r="855" spans="2:4" hidden="1">
      <c r="B855" s="159"/>
      <c r="C855" s="159"/>
      <c r="D855" s="65"/>
    </row>
    <row r="856" spans="2:4" hidden="1">
      <c r="B856" s="159"/>
      <c r="C856" s="159"/>
      <c r="D856" s="65"/>
    </row>
    <row r="857" spans="2:4" hidden="1">
      <c r="B857" s="159"/>
      <c r="C857" s="159"/>
      <c r="D857" s="65"/>
    </row>
    <row r="858" spans="2:4" hidden="1">
      <c r="B858" s="159"/>
      <c r="C858" s="159"/>
      <c r="D858" s="65"/>
    </row>
    <row r="859" spans="2:4" hidden="1">
      <c r="B859" s="159"/>
      <c r="C859" s="159"/>
      <c r="D859" s="65"/>
    </row>
    <row r="860" spans="2:4" hidden="1">
      <c r="B860" s="159"/>
      <c r="C860" s="159"/>
      <c r="D860" s="65"/>
    </row>
    <row r="861" spans="2:4" hidden="1">
      <c r="B861" s="159"/>
      <c r="C861" s="159"/>
      <c r="D861" s="65"/>
    </row>
    <row r="862" spans="2:4" hidden="1">
      <c r="B862" s="159"/>
      <c r="C862" s="159"/>
      <c r="D862" s="65"/>
    </row>
    <row r="863" spans="2:4" hidden="1">
      <c r="B863" s="159"/>
      <c r="C863" s="159"/>
      <c r="D863" s="65"/>
    </row>
    <row r="864" spans="2:4" hidden="1">
      <c r="B864" s="159"/>
      <c r="C864" s="159"/>
      <c r="D864" s="65"/>
    </row>
    <row r="865" spans="2:4" hidden="1">
      <c r="B865" s="159"/>
      <c r="C865" s="159"/>
      <c r="D865" s="65"/>
    </row>
    <row r="866" spans="2:4" hidden="1">
      <c r="B866" s="159"/>
      <c r="C866" s="159"/>
      <c r="D866" s="65"/>
    </row>
    <row r="867" spans="2:4" hidden="1">
      <c r="B867" s="159"/>
      <c r="C867" s="159"/>
      <c r="D867" s="65"/>
    </row>
    <row r="868" spans="2:4" hidden="1">
      <c r="B868" s="159"/>
      <c r="C868" s="159"/>
      <c r="D868" s="65"/>
    </row>
    <row r="869" spans="2:4" hidden="1">
      <c r="B869" s="159"/>
      <c r="C869" s="159"/>
      <c r="D869" s="65"/>
    </row>
    <row r="870" spans="2:4" hidden="1">
      <c r="B870" s="159"/>
      <c r="C870" s="159"/>
      <c r="D870" s="65"/>
    </row>
    <row r="871" spans="2:4" hidden="1">
      <c r="B871" s="159"/>
      <c r="C871" s="159"/>
      <c r="D871" s="65"/>
    </row>
    <row r="872" spans="2:4" hidden="1">
      <c r="B872" s="159"/>
      <c r="C872" s="159"/>
      <c r="D872" s="65"/>
    </row>
    <row r="873" spans="2:4" hidden="1">
      <c r="B873" s="159"/>
      <c r="C873" s="159"/>
      <c r="D873" s="65"/>
    </row>
    <row r="874" spans="2:4" hidden="1">
      <c r="B874" s="159"/>
      <c r="C874" s="159"/>
      <c r="D874" s="65"/>
    </row>
    <row r="875" spans="2:4" hidden="1">
      <c r="B875" s="159"/>
      <c r="C875" s="159"/>
      <c r="D875" s="65"/>
    </row>
    <row r="876" spans="2:4" hidden="1">
      <c r="B876" s="159"/>
      <c r="C876" s="159"/>
      <c r="D876" s="65"/>
    </row>
    <row r="877" spans="2:4" hidden="1">
      <c r="B877" s="159"/>
      <c r="C877" s="159"/>
      <c r="D877" s="65"/>
    </row>
    <row r="878" spans="2:4" hidden="1">
      <c r="B878" s="159"/>
      <c r="C878" s="159"/>
      <c r="D878" s="65"/>
    </row>
    <row r="879" spans="2:4" hidden="1">
      <c r="B879" s="159"/>
      <c r="C879" s="159"/>
      <c r="D879" s="65"/>
    </row>
    <row r="880" spans="2:4" hidden="1">
      <c r="B880" s="159"/>
      <c r="C880" s="159"/>
      <c r="D880" s="65"/>
    </row>
    <row r="881" spans="2:4" hidden="1">
      <c r="B881" s="159"/>
      <c r="C881" s="159"/>
      <c r="D881" s="65"/>
    </row>
    <row r="882" spans="2:4" hidden="1">
      <c r="B882" s="159"/>
      <c r="C882" s="159"/>
      <c r="D882" s="65"/>
    </row>
    <row r="883" spans="2:4" hidden="1">
      <c r="B883" s="159"/>
      <c r="C883" s="159"/>
      <c r="D883" s="65"/>
    </row>
    <row r="884" spans="2:4" hidden="1">
      <c r="B884" s="159"/>
      <c r="C884" s="159"/>
      <c r="D884" s="65"/>
    </row>
    <row r="885" spans="2:4" hidden="1">
      <c r="B885" s="159"/>
      <c r="C885" s="159"/>
      <c r="D885" s="65"/>
    </row>
    <row r="886" spans="2:4" hidden="1">
      <c r="B886" s="159"/>
      <c r="C886" s="159"/>
      <c r="D886" s="65"/>
    </row>
    <row r="887" spans="2:4" hidden="1">
      <c r="B887" s="159"/>
      <c r="C887" s="159"/>
      <c r="D887" s="65"/>
    </row>
    <row r="888" spans="2:4" hidden="1">
      <c r="B888" s="159"/>
      <c r="C888" s="159"/>
      <c r="D888" s="65"/>
    </row>
    <row r="889" spans="2:4" hidden="1">
      <c r="B889" s="159"/>
      <c r="C889" s="159"/>
      <c r="D889" s="65"/>
    </row>
    <row r="890" spans="2:4" hidden="1">
      <c r="B890" s="159"/>
      <c r="C890" s="159"/>
      <c r="D890" s="65"/>
    </row>
    <row r="891" spans="2:4" hidden="1">
      <c r="B891" s="159"/>
      <c r="C891" s="159"/>
      <c r="D891" s="65"/>
    </row>
    <row r="892" spans="2:4" hidden="1">
      <c r="B892" s="159"/>
      <c r="C892" s="159"/>
      <c r="D892" s="65"/>
    </row>
    <row r="893" spans="2:4" hidden="1">
      <c r="B893" s="159"/>
      <c r="C893" s="159"/>
      <c r="D893" s="65"/>
    </row>
    <row r="894" spans="2:4" hidden="1">
      <c r="B894" s="159"/>
      <c r="C894" s="159"/>
      <c r="D894" s="65"/>
    </row>
    <row r="895" spans="2:4" hidden="1">
      <c r="B895" s="159"/>
      <c r="C895" s="159"/>
      <c r="D895" s="65"/>
    </row>
    <row r="896" spans="2:4" hidden="1">
      <c r="B896" s="159"/>
      <c r="C896" s="159"/>
      <c r="D896" s="65"/>
    </row>
    <row r="897" spans="2:4" hidden="1">
      <c r="B897" s="159"/>
      <c r="C897" s="159"/>
      <c r="D897" s="65"/>
    </row>
    <row r="898" spans="2:4" hidden="1">
      <c r="B898" s="159"/>
      <c r="C898" s="159"/>
      <c r="D898" s="65"/>
    </row>
    <row r="899" spans="2:4" hidden="1">
      <c r="B899" s="159"/>
      <c r="C899" s="159"/>
      <c r="D899" s="65"/>
    </row>
    <row r="900" spans="2:4" hidden="1">
      <c r="B900" s="159"/>
      <c r="C900" s="159"/>
      <c r="D900" s="65"/>
    </row>
    <row r="901" spans="2:4" hidden="1">
      <c r="B901" s="160"/>
      <c r="C901" s="160"/>
      <c r="D901" s="65"/>
    </row>
    <row r="902" spans="2:4" hidden="1">
      <c r="B902" s="160"/>
      <c r="C902" s="160"/>
      <c r="D902" s="65"/>
    </row>
    <row r="903" spans="2:4" hidden="1">
      <c r="B903" s="160"/>
      <c r="C903" s="160"/>
      <c r="D903" s="65"/>
    </row>
    <row r="904" spans="2:4" hidden="1">
      <c r="B904" s="160"/>
      <c r="C904" s="160"/>
      <c r="D904" s="65"/>
    </row>
    <row r="905" spans="2:4" hidden="1">
      <c r="B905" s="160"/>
      <c r="C905" s="160"/>
      <c r="D905" s="65"/>
    </row>
    <row r="906" spans="2:4" hidden="1">
      <c r="B906" s="160"/>
      <c r="C906" s="160"/>
      <c r="D906" s="65"/>
    </row>
    <row r="907" spans="2:4" hidden="1">
      <c r="B907" s="160"/>
      <c r="C907" s="160"/>
      <c r="D907" s="65"/>
    </row>
    <row r="908" spans="2:4" hidden="1">
      <c r="B908" s="160"/>
      <c r="C908" s="160"/>
      <c r="D908" s="65"/>
    </row>
    <row r="909" spans="2:4" hidden="1">
      <c r="B909" s="160"/>
      <c r="C909" s="160"/>
      <c r="D909" s="65"/>
    </row>
    <row r="910" spans="2:4" hidden="1">
      <c r="B910" s="160"/>
      <c r="C910" s="160"/>
      <c r="D910" s="65"/>
    </row>
    <row r="911" spans="2:4" hidden="1">
      <c r="B911" s="160"/>
      <c r="C911" s="160"/>
      <c r="D911" s="65"/>
    </row>
    <row r="912" spans="2:4" hidden="1">
      <c r="B912" s="160"/>
      <c r="C912" s="160"/>
      <c r="D912" s="65"/>
    </row>
    <row r="913" spans="2:4" hidden="1">
      <c r="B913" s="160"/>
      <c r="C913" s="160"/>
      <c r="D913" s="65"/>
    </row>
    <row r="914" spans="2:4" hidden="1">
      <c r="B914" s="160"/>
      <c r="C914" s="160"/>
      <c r="D914" s="65"/>
    </row>
    <row r="915" spans="2:4" hidden="1">
      <c r="B915" s="160"/>
      <c r="C915" s="160"/>
      <c r="D915" s="65"/>
    </row>
    <row r="916" spans="2:4" hidden="1">
      <c r="B916" s="160"/>
      <c r="C916" s="160"/>
      <c r="D916" s="65"/>
    </row>
    <row r="917" spans="2:4" hidden="1">
      <c r="B917" s="160"/>
      <c r="C917" s="160"/>
      <c r="D917" s="65"/>
    </row>
    <row r="918" spans="2:4" hidden="1">
      <c r="B918" s="160"/>
      <c r="C918" s="160"/>
      <c r="D918" s="65"/>
    </row>
    <row r="919" spans="2:4" hidden="1">
      <c r="B919" s="160"/>
      <c r="C919" s="160"/>
      <c r="D919" s="65"/>
    </row>
    <row r="920" spans="2:4" hidden="1">
      <c r="B920" s="160"/>
      <c r="C920" s="160"/>
      <c r="D920" s="65"/>
    </row>
    <row r="921" spans="2:4" hidden="1">
      <c r="B921" s="160"/>
      <c r="C921" s="160"/>
      <c r="D921" s="65"/>
    </row>
    <row r="922" spans="2:4" hidden="1">
      <c r="B922" s="160"/>
      <c r="C922" s="160"/>
      <c r="D922" s="65"/>
    </row>
    <row r="923" spans="2:4" hidden="1">
      <c r="B923" s="160"/>
      <c r="C923" s="160"/>
      <c r="D923" s="65"/>
    </row>
    <row r="924" spans="2:4" hidden="1">
      <c r="B924" s="160"/>
      <c r="C924" s="160"/>
      <c r="D924" s="65"/>
    </row>
    <row r="925" spans="2:4" hidden="1">
      <c r="B925" s="160"/>
      <c r="C925" s="160"/>
      <c r="D925" s="65"/>
    </row>
    <row r="926" spans="2:4" hidden="1">
      <c r="B926" s="160"/>
      <c r="C926" s="160"/>
      <c r="D926" s="65"/>
    </row>
    <row r="927" spans="2:4" hidden="1">
      <c r="B927" s="160"/>
      <c r="C927" s="160"/>
      <c r="D927" s="65"/>
    </row>
    <row r="928" spans="2:4" hidden="1">
      <c r="B928" s="160"/>
      <c r="C928" s="160"/>
      <c r="D928" s="65"/>
    </row>
    <row r="929" spans="2:4" hidden="1">
      <c r="B929" s="160"/>
      <c r="C929" s="160"/>
      <c r="D929" s="65"/>
    </row>
    <row r="930" spans="2:4" hidden="1">
      <c r="B930" s="160"/>
      <c r="C930" s="160"/>
      <c r="D930" s="65"/>
    </row>
    <row r="931" spans="2:4" hidden="1">
      <c r="B931" s="160"/>
      <c r="C931" s="160"/>
      <c r="D931" s="65"/>
    </row>
    <row r="932" spans="2:4" hidden="1">
      <c r="B932" s="160"/>
      <c r="C932" s="160"/>
      <c r="D932" s="65"/>
    </row>
    <row r="933" spans="2:4" hidden="1">
      <c r="B933" s="160"/>
      <c r="C933" s="160"/>
      <c r="D933" s="65"/>
    </row>
    <row r="934" spans="2:4" hidden="1">
      <c r="B934" s="160"/>
      <c r="C934" s="160"/>
      <c r="D934" s="65"/>
    </row>
    <row r="935" spans="2:4" hidden="1">
      <c r="B935" s="160"/>
      <c r="C935" s="160"/>
      <c r="D935" s="65"/>
    </row>
    <row r="936" spans="2:4" hidden="1">
      <c r="B936" s="160"/>
      <c r="C936" s="160"/>
      <c r="D936" s="65"/>
    </row>
    <row r="937" spans="2:4" hidden="1">
      <c r="B937" s="160"/>
      <c r="C937" s="160"/>
      <c r="D937" s="65"/>
    </row>
    <row r="938" spans="2:4" hidden="1">
      <c r="B938" s="160"/>
      <c r="C938" s="160"/>
      <c r="D938" s="65"/>
    </row>
    <row r="939" spans="2:4" hidden="1">
      <c r="B939" s="160"/>
      <c r="C939" s="160"/>
      <c r="D939" s="65"/>
    </row>
    <row r="940" spans="2:4" hidden="1">
      <c r="B940" s="160"/>
      <c r="C940" s="160"/>
      <c r="D940" s="65"/>
    </row>
    <row r="941" spans="2:4" hidden="1">
      <c r="B941" s="160"/>
      <c r="C941" s="160"/>
      <c r="D941" s="65"/>
    </row>
    <row r="942" spans="2:4" hidden="1">
      <c r="B942" s="160"/>
      <c r="C942" s="160"/>
      <c r="D942" s="65"/>
    </row>
    <row r="943" spans="2:4" hidden="1">
      <c r="B943" s="160"/>
      <c r="C943" s="160"/>
      <c r="D943" s="65"/>
    </row>
    <row r="944" spans="2:4" hidden="1">
      <c r="B944" s="160"/>
      <c r="C944" s="160"/>
      <c r="D944" s="65"/>
    </row>
    <row r="945" spans="2:4" hidden="1">
      <c r="B945" s="160"/>
      <c r="C945" s="160"/>
      <c r="D945" s="65"/>
    </row>
    <row r="946" spans="2:4" hidden="1">
      <c r="B946" s="160"/>
      <c r="C946" s="160"/>
      <c r="D946" s="65"/>
    </row>
    <row r="947" spans="2:4" hidden="1">
      <c r="B947" s="160"/>
      <c r="C947" s="160"/>
      <c r="D947" s="65"/>
    </row>
    <row r="948" spans="2:4" hidden="1">
      <c r="B948" s="160"/>
      <c r="C948" s="160"/>
      <c r="D948" s="65"/>
    </row>
    <row r="949" spans="2:4" hidden="1">
      <c r="B949" s="160"/>
      <c r="C949" s="160"/>
      <c r="D949" s="65"/>
    </row>
    <row r="950" spans="2:4" hidden="1">
      <c r="B950" s="160"/>
      <c r="C950" s="160"/>
      <c r="D950" s="65"/>
    </row>
    <row r="951" spans="2:4" hidden="1">
      <c r="B951" s="160"/>
      <c r="C951" s="160"/>
      <c r="D951" s="65"/>
    </row>
    <row r="952" spans="2:4" hidden="1">
      <c r="B952" s="160"/>
      <c r="C952" s="160"/>
      <c r="D952" s="65"/>
    </row>
    <row r="953" spans="2:4" hidden="1">
      <c r="B953" s="160"/>
      <c r="C953" s="160"/>
      <c r="D953" s="65"/>
    </row>
    <row r="954" spans="2:4" hidden="1">
      <c r="B954" s="160"/>
      <c r="C954" s="160"/>
      <c r="D954" s="65"/>
    </row>
    <row r="955" spans="2:4" hidden="1">
      <c r="B955" s="160"/>
      <c r="C955" s="160"/>
      <c r="D955" s="65"/>
    </row>
    <row r="956" spans="2:4" hidden="1">
      <c r="B956" s="160"/>
      <c r="C956" s="160"/>
      <c r="D956" s="65"/>
    </row>
    <row r="957" spans="2:4" hidden="1">
      <c r="B957" s="160"/>
      <c r="C957" s="160"/>
      <c r="D957" s="65"/>
    </row>
    <row r="958" spans="2:4" hidden="1">
      <c r="B958" s="160"/>
      <c r="C958" s="160"/>
      <c r="D958" s="65"/>
    </row>
    <row r="959" spans="2:4" hidden="1">
      <c r="B959" s="160"/>
      <c r="C959" s="160"/>
      <c r="D959" s="65"/>
    </row>
    <row r="960" spans="2:4" hidden="1">
      <c r="B960" s="160"/>
      <c r="C960" s="160"/>
      <c r="D960" s="65"/>
    </row>
    <row r="961" spans="2:4" hidden="1">
      <c r="B961" s="160"/>
      <c r="C961" s="160"/>
      <c r="D961" s="65"/>
    </row>
    <row r="962" spans="2:4" hidden="1">
      <c r="B962" s="160"/>
      <c r="C962" s="160"/>
      <c r="D962" s="65"/>
    </row>
    <row r="963" spans="2:4" hidden="1">
      <c r="B963" s="160"/>
      <c r="C963" s="160"/>
      <c r="D963" s="65"/>
    </row>
    <row r="964" spans="2:4" hidden="1">
      <c r="B964" s="160"/>
      <c r="C964" s="160"/>
      <c r="D964" s="65"/>
    </row>
    <row r="965" spans="2:4" hidden="1">
      <c r="B965" s="160"/>
      <c r="C965" s="160"/>
      <c r="D965" s="65"/>
    </row>
    <row r="966" spans="2:4" hidden="1">
      <c r="B966" s="160"/>
      <c r="C966" s="160"/>
      <c r="D966" s="65"/>
    </row>
    <row r="967" spans="2:4" hidden="1">
      <c r="B967" s="160"/>
      <c r="C967" s="160"/>
      <c r="D967" s="65"/>
    </row>
    <row r="968" spans="2:4" hidden="1">
      <c r="B968" s="160"/>
      <c r="C968" s="160"/>
      <c r="D968" s="65"/>
    </row>
    <row r="969" spans="2:4" hidden="1">
      <c r="B969" s="160"/>
      <c r="C969" s="160"/>
      <c r="D969" s="65"/>
    </row>
    <row r="970" spans="2:4" hidden="1">
      <c r="B970" s="160"/>
      <c r="C970" s="160"/>
      <c r="D970" s="65"/>
    </row>
    <row r="971" spans="2:4" hidden="1">
      <c r="B971" s="160"/>
      <c r="C971" s="160"/>
      <c r="D971" s="65"/>
    </row>
    <row r="972" spans="2:4" hidden="1">
      <c r="B972" s="160"/>
      <c r="C972" s="160"/>
      <c r="D972" s="65"/>
    </row>
    <row r="973" spans="2:4" hidden="1">
      <c r="B973" s="160"/>
      <c r="C973" s="160"/>
      <c r="D973" s="65"/>
    </row>
    <row r="974" spans="2:4" hidden="1">
      <c r="B974" s="160"/>
      <c r="C974" s="160"/>
      <c r="D974" s="65"/>
    </row>
    <row r="975" spans="2:4" hidden="1">
      <c r="B975" s="160"/>
      <c r="C975" s="160"/>
      <c r="D975" s="65"/>
    </row>
    <row r="976" spans="2:4" hidden="1">
      <c r="B976" s="160"/>
      <c r="C976" s="160"/>
      <c r="D976" s="65"/>
    </row>
    <row r="977" spans="2:4" hidden="1">
      <c r="B977" s="160"/>
      <c r="C977" s="160"/>
      <c r="D977" s="65"/>
    </row>
    <row r="978" spans="2:4" hidden="1">
      <c r="B978" s="160"/>
      <c r="C978" s="160"/>
      <c r="D978" s="65"/>
    </row>
    <row r="979" spans="2:4" hidden="1">
      <c r="B979" s="160"/>
      <c r="C979" s="160"/>
      <c r="D979" s="65"/>
    </row>
    <row r="980" spans="2:4" hidden="1">
      <c r="B980" s="160"/>
      <c r="C980" s="160"/>
      <c r="D980" s="65"/>
    </row>
    <row r="981" spans="2:4" hidden="1">
      <c r="B981" s="160"/>
      <c r="C981" s="160"/>
      <c r="D981" s="65"/>
    </row>
    <row r="982" spans="2:4" hidden="1">
      <c r="B982" s="160"/>
      <c r="C982" s="160"/>
      <c r="D982" s="65"/>
    </row>
    <row r="983" spans="2:4" hidden="1">
      <c r="B983" s="160"/>
      <c r="C983" s="160"/>
      <c r="D983" s="65"/>
    </row>
    <row r="984" spans="2:4" hidden="1">
      <c r="B984" s="160"/>
      <c r="C984" s="160"/>
      <c r="D984" s="65"/>
    </row>
    <row r="985" spans="2:4" hidden="1">
      <c r="B985" s="160"/>
      <c r="C985" s="160"/>
      <c r="D985" s="65"/>
    </row>
    <row r="986" spans="2:4" hidden="1">
      <c r="B986" s="160"/>
      <c r="C986" s="160"/>
      <c r="D986" s="65"/>
    </row>
    <row r="987" spans="2:4" hidden="1">
      <c r="B987" s="160"/>
      <c r="C987" s="160"/>
      <c r="D987" s="65"/>
    </row>
    <row r="988" spans="2:4" hidden="1">
      <c r="B988" s="160"/>
      <c r="C988" s="160"/>
      <c r="D988" s="65"/>
    </row>
    <row r="989" spans="2:4" hidden="1">
      <c r="B989" s="160"/>
      <c r="C989" s="160"/>
      <c r="D989" s="65"/>
    </row>
    <row r="990" spans="2:4" hidden="1">
      <c r="B990" s="160"/>
      <c r="C990" s="160"/>
      <c r="D990" s="65"/>
    </row>
    <row r="991" spans="2:4" hidden="1">
      <c r="B991" s="160"/>
      <c r="C991" s="160"/>
      <c r="D991" s="65"/>
    </row>
    <row r="992" spans="2:4" hidden="1">
      <c r="B992" s="160"/>
      <c r="C992" s="160"/>
      <c r="D992" s="65"/>
    </row>
    <row r="993" spans="2:4" hidden="1">
      <c r="B993" s="160"/>
      <c r="C993" s="160"/>
      <c r="D993" s="65"/>
    </row>
    <row r="994" spans="2:4" hidden="1">
      <c r="B994" s="160"/>
      <c r="C994" s="160"/>
      <c r="D994" s="65"/>
    </row>
    <row r="995" spans="2:4" hidden="1">
      <c r="B995" s="160"/>
      <c r="C995" s="160"/>
      <c r="D995" s="65"/>
    </row>
    <row r="996" spans="2:4" hidden="1">
      <c r="B996" s="160"/>
      <c r="C996" s="160"/>
      <c r="D996" s="65"/>
    </row>
    <row r="997" spans="2:4" hidden="1">
      <c r="B997" s="160"/>
      <c r="C997" s="160"/>
      <c r="D997" s="65"/>
    </row>
    <row r="998" spans="2:4" hidden="1">
      <c r="B998" s="160"/>
      <c r="C998" s="160"/>
      <c r="D998" s="65"/>
    </row>
    <row r="999" spans="2:4" hidden="1">
      <c r="B999" s="160"/>
      <c r="C999" s="160"/>
      <c r="D999" s="65"/>
    </row>
    <row r="1000" spans="2:4" hidden="1">
      <c r="B1000" s="160"/>
      <c r="C1000" s="160"/>
      <c r="D1000" s="65"/>
    </row>
    <row r="1001" spans="2:4" hidden="1">
      <c r="B1001" s="160"/>
      <c r="C1001" s="160"/>
      <c r="D1001" s="65"/>
    </row>
    <row r="1002" spans="2:4" hidden="1">
      <c r="B1002" s="160"/>
      <c r="C1002" s="160"/>
      <c r="D1002" s="65"/>
    </row>
    <row r="1003" spans="2:4" hidden="1">
      <c r="B1003" s="160"/>
      <c r="C1003" s="160"/>
      <c r="D1003" s="65"/>
    </row>
    <row r="1004" spans="2:4" hidden="1">
      <c r="B1004" s="160"/>
      <c r="C1004" s="160"/>
      <c r="D1004" s="65"/>
    </row>
    <row r="1005" spans="2:4" hidden="1">
      <c r="B1005" s="160"/>
      <c r="C1005" s="160"/>
      <c r="D1005" s="65"/>
    </row>
    <row r="1006" spans="2:4" hidden="1">
      <c r="B1006" s="160"/>
      <c r="C1006" s="160"/>
      <c r="D1006" s="65"/>
    </row>
    <row r="1007" spans="2:4" hidden="1">
      <c r="B1007" s="160"/>
      <c r="C1007" s="160"/>
      <c r="D1007" s="65"/>
    </row>
    <row r="1008" spans="2:4" hidden="1">
      <c r="B1008" s="160"/>
      <c r="C1008" s="160"/>
      <c r="D1008" s="65"/>
    </row>
    <row r="1009" spans="2:4" hidden="1">
      <c r="B1009" s="160"/>
      <c r="C1009" s="160"/>
      <c r="D1009" s="65"/>
    </row>
    <row r="1010" spans="2:4" hidden="1">
      <c r="B1010" s="160"/>
      <c r="C1010" s="160"/>
      <c r="D1010" s="65"/>
    </row>
    <row r="1011" spans="2:4" hidden="1">
      <c r="B1011" s="160"/>
      <c r="C1011" s="160"/>
      <c r="D1011" s="65"/>
    </row>
    <row r="1012" spans="2:4" hidden="1">
      <c r="B1012" s="160"/>
      <c r="C1012" s="160"/>
      <c r="D1012" s="65"/>
    </row>
    <row r="1013" spans="2:4" hidden="1">
      <c r="B1013" s="160"/>
      <c r="C1013" s="160"/>
      <c r="D1013" s="65"/>
    </row>
    <row r="1014" spans="2:4" hidden="1">
      <c r="B1014" s="160"/>
      <c r="C1014" s="160"/>
      <c r="D1014" s="65"/>
    </row>
    <row r="1015" spans="2:4" hidden="1">
      <c r="B1015" s="160"/>
      <c r="C1015" s="160"/>
      <c r="D1015" s="65"/>
    </row>
    <row r="1016" spans="2:4" hidden="1">
      <c r="B1016" s="160"/>
      <c r="C1016" s="160"/>
      <c r="D1016" s="65"/>
    </row>
    <row r="1017" spans="2:4" hidden="1">
      <c r="B1017" s="160"/>
      <c r="C1017" s="160"/>
      <c r="D1017" s="65"/>
    </row>
    <row r="1018" spans="2:4" hidden="1">
      <c r="B1018" s="160"/>
      <c r="C1018" s="160"/>
      <c r="D1018" s="65"/>
    </row>
    <row r="1019" spans="2:4" hidden="1">
      <c r="B1019" s="160"/>
      <c r="C1019" s="160"/>
      <c r="D1019" s="65"/>
    </row>
    <row r="1020" spans="2:4" hidden="1">
      <c r="B1020" s="160"/>
      <c r="C1020" s="160"/>
      <c r="D1020" s="65"/>
    </row>
    <row r="1021" spans="2:4" hidden="1">
      <c r="B1021" s="160"/>
      <c r="C1021" s="160"/>
      <c r="D1021" s="65"/>
    </row>
    <row r="1022" spans="2:4" hidden="1">
      <c r="B1022" s="160"/>
      <c r="C1022" s="160"/>
      <c r="D1022" s="65"/>
    </row>
    <row r="1023" spans="2:4" hidden="1">
      <c r="B1023" s="160"/>
      <c r="C1023" s="160"/>
      <c r="D1023" s="65"/>
    </row>
    <row r="1024" spans="2:4" hidden="1">
      <c r="B1024" s="160"/>
      <c r="C1024" s="160"/>
      <c r="D1024" s="65"/>
    </row>
    <row r="1025" spans="2:4" hidden="1">
      <c r="B1025" s="160"/>
      <c r="C1025" s="160"/>
      <c r="D1025" s="65"/>
    </row>
    <row r="1026" spans="2:4" hidden="1">
      <c r="B1026" s="160"/>
      <c r="C1026" s="160"/>
      <c r="D1026" s="65"/>
    </row>
    <row r="1027" spans="2:4" hidden="1">
      <c r="B1027" s="160"/>
      <c r="C1027" s="160"/>
      <c r="D1027" s="65"/>
    </row>
    <row r="1028" spans="2:4" hidden="1">
      <c r="B1028" s="160"/>
      <c r="C1028" s="160"/>
      <c r="D1028" s="65"/>
    </row>
    <row r="1029" spans="2:4" hidden="1">
      <c r="B1029" s="160"/>
      <c r="C1029" s="160"/>
      <c r="D1029" s="65"/>
    </row>
    <row r="1030" spans="2:4" hidden="1">
      <c r="B1030" s="160"/>
      <c r="C1030" s="160"/>
      <c r="D1030" s="65"/>
    </row>
    <row r="1031" spans="2:4" hidden="1">
      <c r="B1031" s="160"/>
      <c r="C1031" s="160"/>
      <c r="D1031" s="65"/>
    </row>
    <row r="1032" spans="2:4" hidden="1">
      <c r="B1032" s="160"/>
      <c r="C1032" s="160"/>
      <c r="D1032" s="65"/>
    </row>
    <row r="1033" spans="2:4" hidden="1">
      <c r="B1033" s="160"/>
      <c r="C1033" s="160"/>
      <c r="D1033" s="65"/>
    </row>
    <row r="1034" spans="2:4" hidden="1">
      <c r="B1034" s="160"/>
      <c r="C1034" s="160"/>
      <c r="D1034" s="65"/>
    </row>
    <row r="1035" spans="2:4" hidden="1">
      <c r="B1035" s="160"/>
      <c r="C1035" s="160"/>
      <c r="D1035" s="65"/>
    </row>
    <row r="1036" spans="2:4" hidden="1">
      <c r="B1036" s="160"/>
      <c r="C1036" s="160"/>
      <c r="D1036" s="65"/>
    </row>
    <row r="1037" spans="2:4" hidden="1">
      <c r="B1037" s="160"/>
      <c r="C1037" s="160"/>
      <c r="D1037" s="65"/>
    </row>
    <row r="1038" spans="2:4" hidden="1">
      <c r="B1038" s="160"/>
      <c r="C1038" s="160"/>
      <c r="D1038" s="65"/>
    </row>
    <row r="1039" spans="2:4" hidden="1">
      <c r="B1039" s="160"/>
      <c r="C1039" s="160"/>
      <c r="D1039" s="65"/>
    </row>
    <row r="1040" spans="2:4" hidden="1">
      <c r="B1040" s="160"/>
      <c r="C1040" s="160"/>
      <c r="D1040" s="65"/>
    </row>
    <row r="1041" spans="2:4" hidden="1">
      <c r="B1041" s="160"/>
      <c r="C1041" s="160"/>
      <c r="D1041" s="65"/>
    </row>
    <row r="1042" spans="2:4" hidden="1">
      <c r="B1042" s="160"/>
      <c r="C1042" s="160"/>
      <c r="D1042" s="65"/>
    </row>
    <row r="1043" spans="2:4" hidden="1">
      <c r="B1043" s="160"/>
      <c r="C1043" s="160"/>
      <c r="D1043" s="65"/>
    </row>
    <row r="1044" spans="2:4" hidden="1">
      <c r="B1044" s="160"/>
      <c r="C1044" s="160"/>
      <c r="D1044" s="65"/>
    </row>
    <row r="1045" spans="2:4" hidden="1">
      <c r="B1045" s="160"/>
      <c r="C1045" s="160"/>
      <c r="D1045" s="65"/>
    </row>
    <row r="1046" spans="2:4" hidden="1">
      <c r="B1046" s="160"/>
      <c r="C1046" s="160"/>
      <c r="D1046" s="65"/>
    </row>
    <row r="1047" spans="2:4" hidden="1">
      <c r="B1047" s="160"/>
      <c r="C1047" s="160"/>
      <c r="D1047" s="65"/>
    </row>
    <row r="1048" spans="2:4" hidden="1">
      <c r="B1048" s="160"/>
      <c r="C1048" s="160"/>
      <c r="D1048" s="65"/>
    </row>
    <row r="1049" spans="2:4" hidden="1">
      <c r="B1049" s="160"/>
      <c r="C1049" s="160"/>
      <c r="D1049" s="65"/>
    </row>
    <row r="1050" spans="2:4" hidden="1">
      <c r="B1050" s="160"/>
      <c r="C1050" s="160"/>
      <c r="D1050" s="65"/>
    </row>
    <row r="1051" spans="2:4" hidden="1">
      <c r="B1051" s="160"/>
      <c r="C1051" s="160"/>
      <c r="D1051" s="65"/>
    </row>
    <row r="1052" spans="2:4" hidden="1">
      <c r="B1052" s="160"/>
      <c r="C1052" s="160"/>
      <c r="D1052" s="65"/>
    </row>
    <row r="1053" spans="2:4" hidden="1">
      <c r="B1053" s="160"/>
      <c r="C1053" s="160"/>
      <c r="D1053" s="65"/>
    </row>
    <row r="1054" spans="2:4" hidden="1">
      <c r="B1054" s="160"/>
      <c r="C1054" s="160"/>
      <c r="D1054" s="65"/>
    </row>
    <row r="1055" spans="2:4" hidden="1">
      <c r="B1055" s="160"/>
      <c r="C1055" s="160"/>
      <c r="D1055" s="65"/>
    </row>
    <row r="1056" spans="2:4" hidden="1">
      <c r="B1056" s="160"/>
      <c r="C1056" s="160"/>
      <c r="D1056" s="65"/>
    </row>
    <row r="1057" spans="2:4" hidden="1">
      <c r="B1057" s="160"/>
      <c r="C1057" s="160"/>
      <c r="D1057" s="65"/>
    </row>
    <row r="1058" spans="2:4" hidden="1">
      <c r="B1058" s="160"/>
      <c r="C1058" s="160"/>
      <c r="D1058" s="65"/>
    </row>
    <row r="1059" spans="2:4" hidden="1">
      <c r="B1059" s="160"/>
      <c r="C1059" s="160"/>
      <c r="D1059" s="65"/>
    </row>
    <row r="1060" spans="2:4" hidden="1">
      <c r="B1060" s="160"/>
      <c r="C1060" s="160"/>
      <c r="D1060" s="65"/>
    </row>
    <row r="1061" spans="2:4" hidden="1">
      <c r="B1061" s="160"/>
      <c r="C1061" s="160"/>
      <c r="D1061" s="65"/>
    </row>
    <row r="1062" spans="2:4" hidden="1">
      <c r="B1062" s="160"/>
      <c r="C1062" s="160"/>
      <c r="D1062" s="65"/>
    </row>
    <row r="1063" spans="2:4" hidden="1">
      <c r="B1063" s="160"/>
      <c r="C1063" s="160"/>
      <c r="D1063" s="65"/>
    </row>
    <row r="1064" spans="2:4" hidden="1">
      <c r="B1064" s="160"/>
      <c r="C1064" s="160"/>
      <c r="D1064" s="65"/>
    </row>
    <row r="1065" spans="2:4" hidden="1">
      <c r="B1065" s="160"/>
      <c r="C1065" s="160"/>
      <c r="D1065" s="65"/>
    </row>
    <row r="1066" spans="2:4" hidden="1">
      <c r="B1066" s="160"/>
      <c r="C1066" s="160"/>
      <c r="D1066" s="65"/>
    </row>
    <row r="1067" spans="2:4" hidden="1">
      <c r="B1067" s="160"/>
      <c r="C1067" s="160"/>
      <c r="D1067" s="65"/>
    </row>
    <row r="1068" spans="2:4" hidden="1">
      <c r="B1068" s="160"/>
      <c r="C1068" s="160"/>
      <c r="D1068" s="65"/>
    </row>
    <row r="1069" spans="2:4" hidden="1">
      <c r="B1069" s="160"/>
      <c r="C1069" s="160"/>
      <c r="D1069" s="65"/>
    </row>
    <row r="1070" spans="2:4" hidden="1">
      <c r="B1070" s="160"/>
      <c r="C1070" s="160"/>
      <c r="D1070" s="65"/>
    </row>
    <row r="1071" spans="2:4" hidden="1">
      <c r="B1071" s="160"/>
      <c r="C1071" s="160"/>
      <c r="D1071" s="65"/>
    </row>
    <row r="1072" spans="2:4" hidden="1">
      <c r="B1072" s="160"/>
      <c r="C1072" s="160"/>
      <c r="D1072" s="65"/>
    </row>
    <row r="1073" spans="2:4" hidden="1">
      <c r="B1073" s="160"/>
      <c r="C1073" s="160"/>
      <c r="D1073" s="65"/>
    </row>
    <row r="1074" spans="2:4" hidden="1">
      <c r="B1074" s="160"/>
      <c r="C1074" s="160"/>
      <c r="D1074" s="65"/>
    </row>
    <row r="1075" spans="2:4" hidden="1">
      <c r="B1075" s="160"/>
      <c r="C1075" s="160"/>
      <c r="D1075" s="65"/>
    </row>
    <row r="1076" spans="2:4" hidden="1">
      <c r="B1076" s="160"/>
      <c r="C1076" s="160"/>
      <c r="D1076" s="65"/>
    </row>
    <row r="1077" spans="2:4" hidden="1">
      <c r="B1077" s="160"/>
      <c r="C1077" s="160"/>
      <c r="D1077" s="65"/>
    </row>
    <row r="1078" spans="2:4" hidden="1">
      <c r="B1078" s="160"/>
      <c r="C1078" s="160"/>
      <c r="D1078" s="65"/>
    </row>
    <row r="1079" spans="2:4" hidden="1">
      <c r="B1079" s="160"/>
      <c r="C1079" s="160"/>
      <c r="D1079" s="65"/>
    </row>
    <row r="1080" spans="2:4" hidden="1">
      <c r="B1080" s="160"/>
      <c r="C1080" s="160"/>
      <c r="D1080" s="65"/>
    </row>
    <row r="1081" spans="2:4" hidden="1">
      <c r="B1081" s="160"/>
      <c r="C1081" s="160"/>
      <c r="D1081" s="65"/>
    </row>
    <row r="1082" spans="2:4" hidden="1">
      <c r="B1082" s="160"/>
      <c r="C1082" s="160"/>
      <c r="D1082" s="65"/>
    </row>
    <row r="1083" spans="2:4" hidden="1">
      <c r="B1083" s="160"/>
      <c r="C1083" s="160"/>
      <c r="D1083" s="65"/>
    </row>
    <row r="1084" spans="2:4" hidden="1">
      <c r="B1084" s="160"/>
      <c r="C1084" s="160"/>
      <c r="D1084" s="65"/>
    </row>
    <row r="1085" spans="2:4" hidden="1">
      <c r="B1085" s="160"/>
      <c r="C1085" s="160"/>
      <c r="D1085" s="65"/>
    </row>
    <row r="1086" spans="2:4" hidden="1">
      <c r="B1086" s="160"/>
      <c r="C1086" s="160"/>
      <c r="D1086" s="65"/>
    </row>
    <row r="1087" spans="2:4" hidden="1">
      <c r="B1087" s="160"/>
      <c r="C1087" s="160"/>
      <c r="D1087" s="65"/>
    </row>
    <row r="1088" spans="2:4" hidden="1">
      <c r="B1088" s="160"/>
      <c r="C1088" s="160"/>
      <c r="D1088" s="65"/>
    </row>
    <row r="1089" spans="2:4" hidden="1">
      <c r="B1089" s="160"/>
      <c r="C1089" s="160"/>
      <c r="D1089" s="65"/>
    </row>
    <row r="1090" spans="2:4" hidden="1">
      <c r="B1090" s="160"/>
      <c r="C1090" s="160"/>
      <c r="D1090" s="65"/>
    </row>
    <row r="1091" spans="2:4" hidden="1">
      <c r="B1091" s="160"/>
      <c r="C1091" s="160"/>
      <c r="D1091" s="65"/>
    </row>
    <row r="1092" spans="2:4" hidden="1">
      <c r="B1092" s="160"/>
      <c r="C1092" s="160"/>
      <c r="D1092" s="65"/>
    </row>
    <row r="1093" spans="2:4" hidden="1">
      <c r="B1093" s="160"/>
      <c r="C1093" s="160"/>
      <c r="D1093" s="65"/>
    </row>
    <row r="1094" spans="2:4" hidden="1">
      <c r="B1094" s="160"/>
      <c r="C1094" s="160"/>
      <c r="D1094" s="65"/>
    </row>
    <row r="1095" spans="2:4" hidden="1">
      <c r="B1095" s="160"/>
      <c r="C1095" s="160"/>
      <c r="D1095" s="65"/>
    </row>
    <row r="1096" spans="2:4" hidden="1">
      <c r="B1096" s="160"/>
      <c r="C1096" s="160"/>
      <c r="D1096" s="65"/>
    </row>
    <row r="1097" spans="2:4" hidden="1">
      <c r="B1097" s="160"/>
      <c r="C1097" s="160"/>
      <c r="D1097" s="65"/>
    </row>
    <row r="1098" spans="2:4" hidden="1">
      <c r="B1098" s="160"/>
      <c r="C1098" s="160"/>
      <c r="D1098" s="65"/>
    </row>
    <row r="1099" spans="2:4" hidden="1">
      <c r="B1099" s="160"/>
      <c r="C1099" s="160"/>
      <c r="D1099" s="65"/>
    </row>
    <row r="1100" spans="2:4" hidden="1">
      <c r="B1100" s="160"/>
      <c r="C1100" s="160"/>
      <c r="D1100" s="65"/>
    </row>
    <row r="1101" spans="2:4" hidden="1">
      <c r="B1101" s="160"/>
      <c r="C1101" s="160"/>
      <c r="D1101" s="65"/>
    </row>
    <row r="1102" spans="2:4" hidden="1">
      <c r="B1102" s="160"/>
      <c r="C1102" s="160"/>
      <c r="D1102" s="65"/>
    </row>
    <row r="1103" spans="2:4" hidden="1">
      <c r="B1103" s="160"/>
      <c r="C1103" s="160"/>
      <c r="D1103" s="65"/>
    </row>
    <row r="1104" spans="2:4" hidden="1">
      <c r="B1104" s="160"/>
      <c r="C1104" s="160"/>
      <c r="D1104" s="65"/>
    </row>
    <row r="1105" spans="2:4" hidden="1">
      <c r="B1105" s="160"/>
      <c r="C1105" s="160"/>
      <c r="D1105" s="65"/>
    </row>
    <row r="1106" spans="2:4" hidden="1">
      <c r="B1106" s="160"/>
      <c r="C1106" s="160"/>
      <c r="D1106" s="65"/>
    </row>
    <row r="1107" spans="2:4" hidden="1">
      <c r="B1107" s="160"/>
      <c r="C1107" s="160"/>
      <c r="D1107" s="65"/>
    </row>
    <row r="1108" spans="2:4" hidden="1">
      <c r="B1108" s="160"/>
      <c r="C1108" s="160"/>
      <c r="D1108" s="65"/>
    </row>
    <row r="1109" spans="2:4" hidden="1">
      <c r="B1109" s="160"/>
      <c r="C1109" s="160"/>
      <c r="D1109" s="65"/>
    </row>
    <row r="1110" spans="2:4" hidden="1">
      <c r="B1110" s="160"/>
      <c r="C1110" s="160"/>
      <c r="D1110" s="65"/>
    </row>
    <row r="1111" spans="2:4" hidden="1">
      <c r="B1111" s="160"/>
      <c r="C1111" s="160"/>
      <c r="D1111" s="65"/>
    </row>
    <row r="1112" spans="2:4" hidden="1">
      <c r="B1112" s="160"/>
      <c r="C1112" s="160"/>
      <c r="D1112" s="65"/>
    </row>
    <row r="1113" spans="2:4" hidden="1">
      <c r="B1113" s="160"/>
      <c r="C1113" s="160"/>
      <c r="D1113" s="65"/>
    </row>
    <row r="1114" spans="2:4" hidden="1">
      <c r="B1114" s="160"/>
      <c r="C1114" s="160"/>
      <c r="D1114" s="65"/>
    </row>
    <row r="1115" spans="2:4" hidden="1">
      <c r="B1115" s="160"/>
      <c r="C1115" s="160"/>
      <c r="D1115" s="65"/>
    </row>
    <row r="1116" spans="2:4" hidden="1">
      <c r="B1116" s="160"/>
      <c r="C1116" s="160"/>
      <c r="D1116" s="65"/>
    </row>
    <row r="1117" spans="2:4" hidden="1">
      <c r="B1117" s="160"/>
      <c r="C1117" s="160"/>
      <c r="D1117" s="65"/>
    </row>
    <row r="1118" spans="2:4" hidden="1">
      <c r="B1118" s="160"/>
      <c r="C1118" s="160"/>
      <c r="D1118" s="65"/>
    </row>
    <row r="1119" spans="2:4" hidden="1">
      <c r="B1119" s="160"/>
      <c r="C1119" s="160"/>
      <c r="D1119" s="65"/>
    </row>
    <row r="1120" spans="2:4" hidden="1">
      <c r="B1120" s="160"/>
      <c r="C1120" s="160"/>
      <c r="D1120" s="65"/>
    </row>
    <row r="1121" spans="2:4" hidden="1">
      <c r="B1121" s="160"/>
      <c r="C1121" s="160"/>
      <c r="D1121" s="65"/>
    </row>
    <row r="1122" spans="2:4" hidden="1">
      <c r="B1122" s="160"/>
      <c r="C1122" s="160"/>
      <c r="D1122" s="65"/>
    </row>
    <row r="1123" spans="2:4" hidden="1">
      <c r="B1123" s="160"/>
      <c r="C1123" s="160"/>
      <c r="D1123" s="65"/>
    </row>
    <row r="1124" spans="2:4" hidden="1">
      <c r="B1124" s="160"/>
      <c r="C1124" s="160"/>
      <c r="D1124" s="65"/>
    </row>
    <row r="1125" spans="2:4" hidden="1">
      <c r="B1125" s="160"/>
      <c r="C1125" s="160"/>
      <c r="D1125" s="65"/>
    </row>
    <row r="1126" spans="2:4" hidden="1">
      <c r="B1126" s="160"/>
      <c r="C1126" s="160"/>
      <c r="D1126" s="65"/>
    </row>
    <row r="1127" spans="2:4" hidden="1">
      <c r="B1127" s="160"/>
      <c r="C1127" s="160"/>
      <c r="D1127" s="65"/>
    </row>
    <row r="1128" spans="2:4" hidden="1">
      <c r="B1128" s="160"/>
      <c r="C1128" s="160"/>
      <c r="D1128" s="65"/>
    </row>
    <row r="1129" spans="2:4" hidden="1">
      <c r="B1129" s="160"/>
      <c r="C1129" s="160"/>
      <c r="D1129" s="65"/>
    </row>
    <row r="1130" spans="2:4" hidden="1">
      <c r="B1130" s="160"/>
      <c r="C1130" s="160"/>
      <c r="D1130" s="65"/>
    </row>
    <row r="1131" spans="2:4" hidden="1">
      <c r="B1131" s="160"/>
      <c r="C1131" s="160"/>
      <c r="D1131" s="65"/>
    </row>
    <row r="1132" spans="2:4" hidden="1">
      <c r="B1132" s="160"/>
      <c r="C1132" s="160"/>
      <c r="D1132" s="65"/>
    </row>
    <row r="1133" spans="2:4" hidden="1">
      <c r="B1133" s="160"/>
      <c r="C1133" s="160"/>
      <c r="D1133" s="65"/>
    </row>
    <row r="1134" spans="2:4" hidden="1">
      <c r="B1134" s="160"/>
      <c r="C1134" s="160"/>
      <c r="D1134" s="65"/>
    </row>
    <row r="1135" spans="2:4" hidden="1">
      <c r="B1135" s="160"/>
      <c r="C1135" s="160"/>
      <c r="D1135" s="65"/>
    </row>
    <row r="1136" spans="2:4" hidden="1">
      <c r="B1136" s="160"/>
      <c r="C1136" s="160"/>
      <c r="D1136" s="65"/>
    </row>
    <row r="1137" spans="2:4" hidden="1">
      <c r="B1137" s="160"/>
      <c r="C1137" s="160"/>
      <c r="D1137" s="65"/>
    </row>
    <row r="1138" spans="2:4" hidden="1">
      <c r="B1138" s="160"/>
      <c r="C1138" s="160"/>
      <c r="D1138" s="65"/>
    </row>
    <row r="1139" spans="2:4" hidden="1">
      <c r="B1139" s="160"/>
      <c r="C1139" s="160"/>
      <c r="D1139" s="65"/>
    </row>
    <row r="1140" spans="2:4" hidden="1">
      <c r="B1140" s="160"/>
      <c r="C1140" s="160"/>
      <c r="D1140" s="65"/>
    </row>
    <row r="1141" spans="2:4" hidden="1">
      <c r="B1141" s="160"/>
      <c r="C1141" s="160"/>
      <c r="D1141" s="65"/>
    </row>
    <row r="1142" spans="2:4" hidden="1">
      <c r="B1142" s="160"/>
      <c r="C1142" s="160"/>
      <c r="D1142" s="65"/>
    </row>
    <row r="1143" spans="2:4" hidden="1">
      <c r="B1143" s="160"/>
      <c r="C1143" s="160"/>
      <c r="D1143" s="65"/>
    </row>
    <row r="1144" spans="2:4" hidden="1">
      <c r="B1144" s="160"/>
      <c r="C1144" s="160"/>
      <c r="D1144" s="65"/>
    </row>
    <row r="1145" spans="2:4" hidden="1">
      <c r="B1145" s="160"/>
      <c r="C1145" s="160"/>
      <c r="D1145" s="65"/>
    </row>
    <row r="1146" spans="2:4" hidden="1">
      <c r="B1146" s="160"/>
      <c r="C1146" s="160"/>
      <c r="D1146" s="65"/>
    </row>
    <row r="1147" spans="2:4" hidden="1">
      <c r="B1147" s="160"/>
      <c r="C1147" s="160"/>
      <c r="D1147" s="65"/>
    </row>
    <row r="1148" spans="2:4" hidden="1">
      <c r="B1148" s="160"/>
      <c r="C1148" s="160"/>
      <c r="D1148" s="65"/>
    </row>
    <row r="1149" spans="2:4" hidden="1">
      <c r="B1149" s="160"/>
      <c r="C1149" s="160"/>
      <c r="D1149" s="65"/>
    </row>
    <row r="1150" spans="2:4" hidden="1">
      <c r="B1150" s="160"/>
      <c r="C1150" s="160"/>
      <c r="D1150" s="65"/>
    </row>
    <row r="1151" spans="2:4" hidden="1">
      <c r="B1151" s="160"/>
      <c r="C1151" s="160"/>
      <c r="D1151" s="65"/>
    </row>
    <row r="1152" spans="2:4" hidden="1">
      <c r="B1152" s="160"/>
      <c r="C1152" s="160"/>
      <c r="D1152" s="65"/>
    </row>
    <row r="1153" spans="2:4" hidden="1">
      <c r="B1153" s="160"/>
      <c r="C1153" s="160"/>
      <c r="D1153" s="65"/>
    </row>
    <row r="1154" spans="2:4" hidden="1">
      <c r="B1154" s="160"/>
      <c r="C1154" s="160"/>
      <c r="D1154" s="65"/>
    </row>
    <row r="1155" spans="2:4" hidden="1">
      <c r="B1155" s="160"/>
      <c r="C1155" s="160"/>
      <c r="D1155" s="65"/>
    </row>
    <row r="1156" spans="2:4" hidden="1">
      <c r="B1156" s="160"/>
      <c r="C1156" s="160"/>
      <c r="D1156" s="65"/>
    </row>
    <row r="1157" spans="2:4" hidden="1">
      <c r="B1157" s="160"/>
      <c r="C1157" s="160"/>
      <c r="D1157" s="65"/>
    </row>
    <row r="1158" spans="2:4" hidden="1">
      <c r="B1158" s="160"/>
      <c r="C1158" s="160"/>
      <c r="D1158" s="65"/>
    </row>
    <row r="1159" spans="2:4" hidden="1">
      <c r="B1159" s="160"/>
      <c r="C1159" s="160"/>
      <c r="D1159" s="65"/>
    </row>
    <row r="1160" spans="2:4" hidden="1">
      <c r="B1160" s="160"/>
      <c r="C1160" s="160"/>
      <c r="D1160" s="65"/>
    </row>
    <row r="1161" spans="2:4" hidden="1">
      <c r="B1161" s="160"/>
      <c r="C1161" s="160"/>
      <c r="D1161" s="65"/>
    </row>
    <row r="1162" spans="2:4" hidden="1">
      <c r="B1162" s="160"/>
      <c r="C1162" s="160"/>
      <c r="D1162" s="65"/>
    </row>
    <row r="1163" spans="2:4" hidden="1">
      <c r="B1163" s="160"/>
      <c r="C1163" s="160"/>
      <c r="D1163" s="65"/>
    </row>
    <row r="1164" spans="2:4" hidden="1">
      <c r="B1164" s="160"/>
      <c r="C1164" s="160"/>
      <c r="D1164" s="65"/>
    </row>
    <row r="1165" spans="2:4" hidden="1">
      <c r="B1165" s="160"/>
      <c r="C1165" s="160"/>
      <c r="D1165" s="65"/>
    </row>
    <row r="1166" spans="2:4" hidden="1">
      <c r="B1166" s="160"/>
      <c r="C1166" s="160"/>
      <c r="D1166" s="65"/>
    </row>
    <row r="1167" spans="2:4" hidden="1">
      <c r="B1167" s="160"/>
      <c r="C1167" s="160"/>
      <c r="D1167" s="65"/>
    </row>
    <row r="1168" spans="2:4" hidden="1">
      <c r="B1168" s="160"/>
      <c r="C1168" s="160"/>
      <c r="D1168" s="65"/>
    </row>
    <row r="1169" spans="2:4" hidden="1">
      <c r="B1169" s="160"/>
      <c r="C1169" s="160"/>
      <c r="D1169" s="65"/>
    </row>
    <row r="1170" spans="2:4" hidden="1">
      <c r="B1170" s="160"/>
      <c r="C1170" s="160"/>
      <c r="D1170" s="65"/>
    </row>
    <row r="1171" spans="2:4" hidden="1">
      <c r="B1171" s="160"/>
      <c r="C1171" s="160"/>
      <c r="D1171" s="65"/>
    </row>
    <row r="1172" spans="2:4" hidden="1">
      <c r="B1172" s="160"/>
      <c r="C1172" s="160"/>
      <c r="D1172" s="65"/>
    </row>
    <row r="1173" spans="2:4" hidden="1">
      <c r="B1173" s="160"/>
      <c r="C1173" s="160"/>
      <c r="D1173" s="65"/>
    </row>
    <row r="1174" spans="2:4" hidden="1">
      <c r="B1174" s="160"/>
      <c r="C1174" s="160"/>
      <c r="D1174" s="65"/>
    </row>
    <row r="1175" spans="2:4" hidden="1">
      <c r="B1175" s="160"/>
      <c r="C1175" s="160"/>
      <c r="D1175" s="65"/>
    </row>
    <row r="1176" spans="2:4" hidden="1">
      <c r="B1176" s="160"/>
      <c r="C1176" s="160"/>
      <c r="D1176" s="65"/>
    </row>
    <row r="1177" spans="2:4" hidden="1">
      <c r="B1177" s="160"/>
      <c r="C1177" s="160"/>
      <c r="D1177" s="65"/>
    </row>
    <row r="1178" spans="2:4" hidden="1">
      <c r="B1178" s="160"/>
      <c r="C1178" s="160"/>
      <c r="D1178" s="65"/>
    </row>
    <row r="1179" spans="2:4" hidden="1">
      <c r="B1179" s="160"/>
      <c r="C1179" s="160"/>
      <c r="D1179" s="65"/>
    </row>
    <row r="1180" spans="2:4" hidden="1">
      <c r="B1180" s="160"/>
      <c r="C1180" s="160"/>
      <c r="D1180" s="65"/>
    </row>
    <row r="1181" spans="2:4" hidden="1">
      <c r="B1181" s="160"/>
      <c r="C1181" s="160"/>
      <c r="D1181" s="65"/>
    </row>
    <row r="1182" spans="2:4" hidden="1">
      <c r="B1182" s="160"/>
      <c r="C1182" s="160"/>
      <c r="D1182" s="65"/>
    </row>
    <row r="1183" spans="2:4" hidden="1">
      <c r="B1183" s="160"/>
      <c r="C1183" s="160"/>
      <c r="D1183" s="65"/>
    </row>
    <row r="1184" spans="2:4" hidden="1">
      <c r="B1184" s="160"/>
      <c r="C1184" s="160"/>
      <c r="D1184" s="65"/>
    </row>
    <row r="1185" spans="2:4" hidden="1">
      <c r="B1185" s="160"/>
      <c r="C1185" s="160"/>
      <c r="D1185" s="65"/>
    </row>
    <row r="1186" spans="2:4" hidden="1">
      <c r="B1186" s="160"/>
      <c r="C1186" s="160"/>
      <c r="D1186" s="65"/>
    </row>
    <row r="1187" spans="2:4" hidden="1">
      <c r="B1187" s="160"/>
      <c r="C1187" s="160"/>
      <c r="D1187" s="65"/>
    </row>
    <row r="1188" spans="2:4" hidden="1">
      <c r="B1188" s="160"/>
      <c r="C1188" s="160"/>
      <c r="D1188" s="65"/>
    </row>
    <row r="1189" spans="2:4" hidden="1">
      <c r="B1189" s="160"/>
      <c r="C1189" s="160"/>
      <c r="D1189" s="65"/>
    </row>
    <row r="1190" spans="2:4" hidden="1">
      <c r="B1190" s="160"/>
      <c r="C1190" s="160"/>
      <c r="D1190" s="65"/>
    </row>
    <row r="1191" spans="2:4" hidden="1">
      <c r="B1191" s="160"/>
      <c r="C1191" s="160"/>
      <c r="D1191" s="65"/>
    </row>
    <row r="1192" spans="2:4" hidden="1">
      <c r="B1192" s="160"/>
      <c r="C1192" s="160"/>
      <c r="D1192" s="65"/>
    </row>
    <row r="1193" spans="2:4" hidden="1">
      <c r="B1193" s="160"/>
      <c r="C1193" s="160"/>
      <c r="D1193" s="65"/>
    </row>
    <row r="1194" spans="2:4" hidden="1">
      <c r="B1194" s="160"/>
      <c r="C1194" s="160"/>
      <c r="D1194" s="65"/>
    </row>
    <row r="1195" spans="2:4" hidden="1">
      <c r="B1195" s="160"/>
      <c r="C1195" s="160"/>
      <c r="D1195" s="65"/>
    </row>
    <row r="1196" spans="2:4" hidden="1">
      <c r="B1196" s="160"/>
      <c r="C1196" s="160"/>
      <c r="D1196" s="65"/>
    </row>
    <row r="1197" spans="2:4" hidden="1">
      <c r="B1197" s="160"/>
      <c r="C1197" s="160"/>
      <c r="D1197" s="65"/>
    </row>
    <row r="1198" spans="2:4" hidden="1">
      <c r="B1198" s="160"/>
      <c r="C1198" s="160"/>
      <c r="D1198" s="65"/>
    </row>
    <row r="1199" spans="2:4" hidden="1">
      <c r="B1199" s="160"/>
      <c r="C1199" s="160"/>
      <c r="D1199" s="65"/>
    </row>
    <row r="1200" spans="2:4" hidden="1">
      <c r="B1200" s="160"/>
      <c r="C1200" s="160"/>
      <c r="D1200" s="65"/>
    </row>
    <row r="1201" spans="2:4" hidden="1">
      <c r="B1201" s="160"/>
      <c r="C1201" s="160"/>
      <c r="D1201" s="65"/>
    </row>
    <row r="1202" spans="2:4" hidden="1">
      <c r="B1202" s="160"/>
      <c r="C1202" s="160"/>
      <c r="D1202" s="65"/>
    </row>
    <row r="1203" spans="2:4" hidden="1">
      <c r="B1203" s="160"/>
      <c r="C1203" s="160"/>
      <c r="D1203" s="65"/>
    </row>
    <row r="1204" spans="2:4" hidden="1">
      <c r="B1204" s="160"/>
      <c r="C1204" s="160"/>
      <c r="D1204" s="65"/>
    </row>
    <row r="1205" spans="2:4" hidden="1">
      <c r="B1205" s="160"/>
      <c r="C1205" s="160"/>
      <c r="D1205" s="65"/>
    </row>
    <row r="1206" spans="2:4" hidden="1">
      <c r="B1206" s="160"/>
      <c r="C1206" s="160"/>
      <c r="D1206" s="65"/>
    </row>
    <row r="1207" spans="2:4" hidden="1">
      <c r="B1207" s="160"/>
      <c r="C1207" s="160"/>
      <c r="D1207" s="65"/>
    </row>
    <row r="1208" spans="2:4" hidden="1">
      <c r="B1208" s="160"/>
      <c r="C1208" s="160"/>
      <c r="D1208" s="65"/>
    </row>
    <row r="1209" spans="2:4" hidden="1">
      <c r="B1209" s="160"/>
      <c r="C1209" s="160"/>
      <c r="D1209" s="65"/>
    </row>
    <row r="1210" spans="2:4" hidden="1">
      <c r="B1210" s="160"/>
      <c r="C1210" s="160"/>
      <c r="D1210" s="65"/>
    </row>
    <row r="1211" spans="2:4" hidden="1">
      <c r="B1211" s="160"/>
      <c r="C1211" s="160"/>
      <c r="D1211" s="65"/>
    </row>
    <row r="1212" spans="2:4" hidden="1">
      <c r="B1212" s="160"/>
      <c r="C1212" s="160"/>
      <c r="D1212" s="65"/>
    </row>
    <row r="1213" spans="2:4" hidden="1">
      <c r="B1213" s="160"/>
      <c r="C1213" s="160"/>
      <c r="D1213" s="65"/>
    </row>
    <row r="1214" spans="2:4" hidden="1">
      <c r="B1214" s="160"/>
      <c r="C1214" s="160"/>
      <c r="D1214" s="65"/>
    </row>
    <row r="1215" spans="2:4" hidden="1">
      <c r="B1215" s="160"/>
      <c r="C1215" s="160"/>
      <c r="D1215" s="65"/>
    </row>
    <row r="1216" spans="2:4" hidden="1">
      <c r="B1216" s="160"/>
      <c r="C1216" s="160"/>
      <c r="D1216" s="65"/>
    </row>
    <row r="1217" spans="2:4" hidden="1">
      <c r="B1217" s="160"/>
      <c r="C1217" s="160"/>
      <c r="D1217" s="65"/>
    </row>
    <row r="1218" spans="2:4" hidden="1">
      <c r="B1218" s="160"/>
      <c r="C1218" s="160"/>
      <c r="D1218" s="65"/>
    </row>
    <row r="1219" spans="2:4" hidden="1">
      <c r="B1219" s="160"/>
      <c r="C1219" s="160"/>
      <c r="D1219" s="65"/>
    </row>
    <row r="1220" spans="2:4" hidden="1">
      <c r="B1220" s="160"/>
      <c r="C1220" s="160"/>
      <c r="D1220" s="65"/>
    </row>
    <row r="1221" spans="2:4" hidden="1">
      <c r="B1221" s="160"/>
      <c r="C1221" s="160"/>
      <c r="D1221" s="65"/>
    </row>
    <row r="1222" spans="2:4" hidden="1">
      <c r="B1222" s="160"/>
      <c r="C1222" s="160"/>
      <c r="D1222" s="65"/>
    </row>
    <row r="1223" spans="2:4" hidden="1">
      <c r="B1223" s="160"/>
      <c r="C1223" s="160"/>
      <c r="D1223" s="65"/>
    </row>
    <row r="1224" spans="2:4" hidden="1">
      <c r="B1224" s="160"/>
      <c r="C1224" s="160"/>
      <c r="D1224" s="65"/>
    </row>
    <row r="1225" spans="2:4" hidden="1">
      <c r="B1225" s="160"/>
      <c r="C1225" s="160"/>
      <c r="D1225" s="65"/>
    </row>
    <row r="1226" spans="2:4" hidden="1">
      <c r="B1226" s="160"/>
      <c r="C1226" s="160"/>
      <c r="D1226" s="65"/>
    </row>
    <row r="1227" spans="2:4" hidden="1">
      <c r="B1227" s="160"/>
      <c r="C1227" s="160"/>
      <c r="D1227" s="65"/>
    </row>
    <row r="1228" spans="2:4" hidden="1">
      <c r="B1228" s="160"/>
      <c r="C1228" s="160"/>
      <c r="D1228" s="65"/>
    </row>
    <row r="1229" spans="2:4" hidden="1">
      <c r="B1229" s="160"/>
      <c r="C1229" s="160"/>
      <c r="D1229" s="65"/>
    </row>
    <row r="1230" spans="2:4" hidden="1">
      <c r="B1230" s="160"/>
      <c r="C1230" s="160"/>
      <c r="D1230" s="65"/>
    </row>
    <row r="1231" spans="2:4" hidden="1">
      <c r="B1231" s="160"/>
      <c r="C1231" s="160"/>
      <c r="D1231" s="65"/>
    </row>
    <row r="1232" spans="2:4" hidden="1">
      <c r="B1232" s="160"/>
      <c r="C1232" s="160"/>
      <c r="D1232" s="65"/>
    </row>
    <row r="1233" spans="2:4" hidden="1">
      <c r="B1233" s="160"/>
      <c r="C1233" s="160"/>
      <c r="D1233" s="65"/>
    </row>
    <row r="1234" spans="2:4" hidden="1">
      <c r="B1234" s="160"/>
      <c r="C1234" s="160"/>
      <c r="D1234" s="65"/>
    </row>
    <row r="1235" spans="2:4" hidden="1">
      <c r="B1235" s="160"/>
      <c r="C1235" s="160"/>
      <c r="D1235" s="65"/>
    </row>
    <row r="1236" spans="2:4" hidden="1">
      <c r="B1236" s="160"/>
      <c r="C1236" s="160"/>
      <c r="D1236" s="65"/>
    </row>
    <row r="1237" spans="2:4" hidden="1">
      <c r="B1237" s="160"/>
      <c r="C1237" s="160"/>
      <c r="D1237" s="65"/>
    </row>
    <row r="1238" spans="2:4" hidden="1">
      <c r="B1238" s="160"/>
      <c r="C1238" s="160"/>
      <c r="D1238" s="65"/>
    </row>
    <row r="1239" spans="2:4" hidden="1">
      <c r="B1239" s="160"/>
      <c r="C1239" s="160"/>
      <c r="D1239" s="65"/>
    </row>
    <row r="1240" spans="2:4" hidden="1">
      <c r="B1240" s="160"/>
      <c r="C1240" s="160"/>
      <c r="D1240" s="65"/>
    </row>
    <row r="1241" spans="2:4" hidden="1">
      <c r="B1241" s="160"/>
      <c r="C1241" s="160"/>
      <c r="D1241" s="65"/>
    </row>
    <row r="1242" spans="2:4" hidden="1">
      <c r="B1242" s="160"/>
      <c r="C1242" s="160"/>
      <c r="D1242" s="65"/>
    </row>
    <row r="1243" spans="2:4" hidden="1">
      <c r="B1243" s="160"/>
      <c r="C1243" s="160"/>
      <c r="D1243" s="65"/>
    </row>
    <row r="1244" spans="2:4" hidden="1">
      <c r="B1244" s="160"/>
      <c r="C1244" s="160"/>
      <c r="D1244" s="65"/>
    </row>
    <row r="1245" spans="2:4" hidden="1">
      <c r="B1245" s="160"/>
      <c r="C1245" s="160"/>
      <c r="D1245" s="65"/>
    </row>
    <row r="1246" spans="2:4" hidden="1">
      <c r="B1246" s="160"/>
      <c r="C1246" s="160"/>
      <c r="D1246" s="65"/>
    </row>
    <row r="1247" spans="2:4" hidden="1">
      <c r="B1247" s="160"/>
      <c r="C1247" s="160"/>
      <c r="D1247" s="65"/>
    </row>
    <row r="1248" spans="2:4" hidden="1">
      <c r="B1248" s="160"/>
      <c r="C1248" s="160"/>
      <c r="D1248" s="65"/>
    </row>
    <row r="1249" spans="2:4" hidden="1">
      <c r="B1249" s="160"/>
      <c r="C1249" s="160"/>
      <c r="D1249" s="65"/>
    </row>
    <row r="1250" spans="2:4" hidden="1">
      <c r="B1250" s="160"/>
      <c r="C1250" s="160"/>
      <c r="D1250" s="65"/>
    </row>
    <row r="1251" spans="2:4" hidden="1">
      <c r="B1251" s="160"/>
      <c r="C1251" s="160"/>
      <c r="D1251" s="65"/>
    </row>
    <row r="1252" spans="2:4" hidden="1">
      <c r="B1252" s="160"/>
      <c r="C1252" s="160"/>
      <c r="D1252" s="65"/>
    </row>
    <row r="1253" spans="2:4" hidden="1">
      <c r="B1253" s="160"/>
      <c r="C1253" s="160"/>
      <c r="D1253" s="65"/>
    </row>
    <row r="1254" spans="2:4" hidden="1">
      <c r="B1254" s="160"/>
      <c r="C1254" s="160"/>
      <c r="D1254" s="65"/>
    </row>
    <row r="1255" spans="2:4" hidden="1">
      <c r="B1255" s="160"/>
      <c r="C1255" s="160"/>
      <c r="D1255" s="65"/>
    </row>
    <row r="1256" spans="2:4" hidden="1">
      <c r="B1256" s="160"/>
      <c r="C1256" s="160"/>
      <c r="D1256" s="65"/>
    </row>
    <row r="1257" spans="2:4" hidden="1">
      <c r="B1257" s="160"/>
      <c r="C1257" s="160"/>
      <c r="D1257" s="65"/>
    </row>
    <row r="1258" spans="2:4" hidden="1">
      <c r="B1258" s="160"/>
      <c r="C1258" s="160"/>
      <c r="D1258" s="65"/>
    </row>
    <row r="1259" spans="2:4" hidden="1">
      <c r="B1259" s="160"/>
      <c r="C1259" s="160"/>
      <c r="D1259" s="65"/>
    </row>
    <row r="1260" spans="2:4" hidden="1">
      <c r="B1260" s="160"/>
      <c r="C1260" s="160"/>
      <c r="D1260" s="65"/>
    </row>
    <row r="1261" spans="2:4" hidden="1">
      <c r="B1261" s="160"/>
      <c r="C1261" s="160"/>
      <c r="D1261" s="65"/>
    </row>
    <row r="1262" spans="2:4" hidden="1">
      <c r="B1262" s="160"/>
      <c r="C1262" s="160"/>
      <c r="D1262" s="65"/>
    </row>
    <row r="1263" spans="2:4" hidden="1">
      <c r="B1263" s="160"/>
      <c r="C1263" s="160"/>
      <c r="D1263" s="65"/>
    </row>
    <row r="1264" spans="2:4" hidden="1">
      <c r="B1264" s="160"/>
      <c r="C1264" s="160"/>
      <c r="D1264" s="65"/>
    </row>
    <row r="1265" spans="2:4" hidden="1">
      <c r="B1265" s="160"/>
      <c r="C1265" s="160"/>
      <c r="D1265" s="65"/>
    </row>
    <row r="1266" spans="2:4" hidden="1">
      <c r="B1266" s="160"/>
      <c r="C1266" s="160"/>
      <c r="D1266" s="65"/>
    </row>
    <row r="1267" spans="2:4" hidden="1">
      <c r="B1267" s="160"/>
      <c r="C1267" s="160"/>
      <c r="D1267" s="65"/>
    </row>
    <row r="1268" spans="2:4" hidden="1">
      <c r="B1268" s="160"/>
      <c r="C1268" s="160"/>
      <c r="D1268" s="65"/>
    </row>
    <row r="1269" spans="2:4" hidden="1">
      <c r="B1269" s="160"/>
      <c r="C1269" s="160"/>
      <c r="D1269" s="65"/>
    </row>
    <row r="1270" spans="2:4" hidden="1">
      <c r="B1270" s="160"/>
      <c r="C1270" s="160"/>
      <c r="D1270" s="65"/>
    </row>
    <row r="1271" spans="2:4" hidden="1">
      <c r="B1271" s="160"/>
      <c r="C1271" s="160"/>
      <c r="D1271" s="65"/>
    </row>
    <row r="1272" spans="2:4" hidden="1">
      <c r="B1272" s="160"/>
      <c r="C1272" s="160"/>
      <c r="D1272" s="65"/>
    </row>
    <row r="1273" spans="2:4" hidden="1">
      <c r="B1273" s="160"/>
      <c r="C1273" s="160"/>
      <c r="D1273" s="65"/>
    </row>
    <row r="1274" spans="2:4" hidden="1">
      <c r="B1274" s="160"/>
      <c r="C1274" s="160"/>
      <c r="D1274" s="65"/>
    </row>
    <row r="1275" spans="2:4" hidden="1">
      <c r="B1275" s="160"/>
      <c r="C1275" s="160"/>
      <c r="D1275" s="65"/>
    </row>
    <row r="1276" spans="2:4" hidden="1">
      <c r="B1276" s="160"/>
      <c r="C1276" s="160"/>
      <c r="D1276" s="65"/>
    </row>
    <row r="1277" spans="2:4" hidden="1">
      <c r="B1277" s="160"/>
      <c r="C1277" s="160"/>
      <c r="D1277" s="65"/>
    </row>
    <row r="1278" spans="2:4" hidden="1">
      <c r="B1278" s="160"/>
      <c r="C1278" s="160"/>
      <c r="D1278" s="65"/>
    </row>
    <row r="1279" spans="2:4" hidden="1">
      <c r="B1279" s="160"/>
      <c r="C1279" s="160"/>
      <c r="D1279" s="65"/>
    </row>
    <row r="1280" spans="2:4" hidden="1">
      <c r="B1280" s="160"/>
      <c r="C1280" s="160"/>
      <c r="D1280" s="65"/>
    </row>
    <row r="1281" spans="2:4" hidden="1">
      <c r="B1281" s="160"/>
      <c r="C1281" s="160"/>
      <c r="D1281" s="65"/>
    </row>
    <row r="1282" spans="2:4" hidden="1">
      <c r="B1282" s="160"/>
      <c r="C1282" s="160"/>
      <c r="D1282" s="65"/>
    </row>
    <row r="1283" spans="2:4" hidden="1">
      <c r="B1283" s="160"/>
      <c r="C1283" s="160"/>
      <c r="D1283" s="65"/>
    </row>
    <row r="1284" spans="2:4" hidden="1">
      <c r="B1284" s="160"/>
      <c r="C1284" s="160"/>
      <c r="D1284" s="65"/>
    </row>
    <row r="1285" spans="2:4" hidden="1">
      <c r="B1285" s="160"/>
      <c r="C1285" s="160"/>
      <c r="D1285" s="65"/>
    </row>
    <row r="1286" spans="2:4" hidden="1">
      <c r="B1286" s="160"/>
      <c r="C1286" s="160"/>
      <c r="D1286" s="65"/>
    </row>
    <row r="1287" spans="2:4" hidden="1">
      <c r="B1287" s="160"/>
      <c r="C1287" s="160"/>
      <c r="D1287" s="65"/>
    </row>
    <row r="1288" spans="2:4" hidden="1">
      <c r="B1288" s="160"/>
      <c r="C1288" s="160"/>
      <c r="D1288" s="65"/>
    </row>
    <row r="1289" spans="2:4" hidden="1">
      <c r="B1289" s="160"/>
      <c r="C1289" s="160"/>
      <c r="D1289" s="65"/>
    </row>
    <row r="1290" spans="2:4" hidden="1">
      <c r="B1290" s="160"/>
      <c r="C1290" s="160"/>
      <c r="D1290" s="65"/>
    </row>
    <row r="1291" spans="2:4" hidden="1">
      <c r="B1291" s="160"/>
      <c r="C1291" s="160"/>
      <c r="D1291" s="65"/>
    </row>
    <row r="1292" spans="2:4" hidden="1">
      <c r="B1292" s="160"/>
      <c r="C1292" s="160"/>
      <c r="D1292" s="65"/>
    </row>
    <row r="1293" spans="2:4" hidden="1">
      <c r="B1293" s="160"/>
      <c r="C1293" s="160"/>
      <c r="D1293" s="65"/>
    </row>
    <row r="1294" spans="2:4" hidden="1">
      <c r="B1294" s="160"/>
      <c r="C1294" s="160"/>
      <c r="D1294" s="65"/>
    </row>
    <row r="1295" spans="2:4" hidden="1">
      <c r="B1295" s="160"/>
      <c r="C1295" s="160"/>
      <c r="D1295" s="65"/>
    </row>
    <row r="1296" spans="2:4" hidden="1">
      <c r="B1296" s="160"/>
      <c r="C1296" s="160"/>
      <c r="D1296" s="65"/>
    </row>
    <row r="1297" spans="2:4" hidden="1">
      <c r="B1297" s="160"/>
      <c r="C1297" s="160"/>
      <c r="D1297" s="65"/>
    </row>
    <row r="1298" spans="2:4" hidden="1">
      <c r="B1298" s="160"/>
      <c r="C1298" s="160"/>
      <c r="D1298" s="65"/>
    </row>
    <row r="1299" spans="2:4" hidden="1">
      <c r="B1299" s="160"/>
      <c r="C1299" s="160"/>
      <c r="D1299" s="65"/>
    </row>
    <row r="1300" spans="2:4" hidden="1">
      <c r="B1300" s="160"/>
      <c r="C1300" s="160"/>
      <c r="D1300" s="65"/>
    </row>
    <row r="1301" spans="2:4" hidden="1">
      <c r="B1301" s="160"/>
      <c r="C1301" s="160"/>
      <c r="D1301" s="65"/>
    </row>
    <row r="1302" spans="2:4" hidden="1">
      <c r="B1302" s="160"/>
      <c r="C1302" s="160"/>
      <c r="D1302" s="65"/>
    </row>
    <row r="1303" spans="2:4" hidden="1">
      <c r="B1303" s="160"/>
      <c r="C1303" s="160"/>
      <c r="D1303" s="65"/>
    </row>
    <row r="1304" spans="2:4" hidden="1">
      <c r="B1304" s="160"/>
      <c r="C1304" s="160"/>
      <c r="D1304" s="65"/>
    </row>
    <row r="1305" spans="2:4" hidden="1">
      <c r="B1305" s="160"/>
      <c r="C1305" s="160"/>
      <c r="D1305" s="65"/>
    </row>
    <row r="1306" spans="2:4" hidden="1">
      <c r="B1306" s="160"/>
      <c r="C1306" s="160"/>
      <c r="D1306" s="65"/>
    </row>
    <row r="1307" spans="2:4" hidden="1">
      <c r="B1307" s="160"/>
      <c r="C1307" s="160"/>
      <c r="D1307" s="65"/>
    </row>
    <row r="1308" spans="2:4" hidden="1">
      <c r="B1308" s="160"/>
      <c r="C1308" s="160"/>
      <c r="D1308" s="65"/>
    </row>
    <row r="1309" spans="2:4" hidden="1">
      <c r="B1309" s="160"/>
      <c r="C1309" s="160"/>
      <c r="D1309" s="65"/>
    </row>
    <row r="1310" spans="2:4" hidden="1">
      <c r="B1310" s="160"/>
      <c r="C1310" s="160"/>
      <c r="D1310" s="65"/>
    </row>
    <row r="1311" spans="2:4" hidden="1">
      <c r="B1311" s="160"/>
      <c r="C1311" s="160"/>
      <c r="D1311" s="65"/>
    </row>
    <row r="1312" spans="2:4" hidden="1">
      <c r="B1312" s="160"/>
      <c r="C1312" s="160"/>
      <c r="D1312" s="65"/>
    </row>
    <row r="1313" spans="2:4" hidden="1">
      <c r="B1313" s="160"/>
      <c r="C1313" s="160"/>
      <c r="D1313" s="65"/>
    </row>
    <row r="1314" spans="2:4" hidden="1">
      <c r="B1314" s="160"/>
      <c r="C1314" s="160"/>
      <c r="D1314" s="65"/>
    </row>
    <row r="1315" spans="2:4" hidden="1">
      <c r="B1315" s="160"/>
      <c r="C1315" s="160"/>
      <c r="D1315" s="65"/>
    </row>
    <row r="1316" spans="2:4" hidden="1">
      <c r="B1316" s="160"/>
      <c r="C1316" s="160"/>
      <c r="D1316" s="65"/>
    </row>
    <row r="1317" spans="2:4" hidden="1">
      <c r="B1317" s="160"/>
      <c r="C1317" s="160"/>
      <c r="D1317" s="65"/>
    </row>
    <row r="1318" spans="2:4" hidden="1">
      <c r="B1318" s="160"/>
      <c r="C1318" s="160"/>
      <c r="D1318" s="65"/>
    </row>
    <row r="1319" spans="2:4" hidden="1">
      <c r="B1319" s="160"/>
      <c r="C1319" s="160"/>
      <c r="D1319" s="65"/>
    </row>
    <row r="1320" spans="2:4" hidden="1">
      <c r="B1320" s="160"/>
      <c r="C1320" s="160"/>
      <c r="D1320" s="65"/>
    </row>
    <row r="1321" spans="2:4" hidden="1">
      <c r="B1321" s="160"/>
      <c r="C1321" s="160"/>
      <c r="D1321" s="65"/>
    </row>
    <row r="1322" spans="2:4" hidden="1">
      <c r="B1322" s="160"/>
      <c r="C1322" s="160"/>
      <c r="D1322" s="65"/>
    </row>
    <row r="1323" spans="2:4" hidden="1">
      <c r="B1323" s="160"/>
      <c r="C1323" s="160"/>
      <c r="D1323" s="65"/>
    </row>
    <row r="1324" spans="2:4" hidden="1">
      <c r="B1324" s="160"/>
      <c r="C1324" s="160"/>
      <c r="D1324" s="65"/>
    </row>
    <row r="1325" spans="2:4" hidden="1">
      <c r="B1325" s="160"/>
      <c r="C1325" s="160"/>
      <c r="D1325" s="65"/>
    </row>
    <row r="1326" spans="2:4" hidden="1">
      <c r="B1326" s="160"/>
      <c r="C1326" s="160"/>
      <c r="D1326" s="65"/>
    </row>
    <row r="1327" spans="2:4" hidden="1">
      <c r="B1327" s="160"/>
      <c r="C1327" s="160"/>
      <c r="D1327" s="65"/>
    </row>
    <row r="1328" spans="2:4" hidden="1">
      <c r="B1328" s="160"/>
      <c r="C1328" s="160"/>
      <c r="D1328" s="65"/>
    </row>
    <row r="1329" spans="2:4" hidden="1">
      <c r="B1329" s="160"/>
      <c r="C1329" s="160"/>
      <c r="D1329" s="65"/>
    </row>
    <row r="1330" spans="2:4" hidden="1">
      <c r="B1330" s="160"/>
      <c r="C1330" s="160"/>
      <c r="D1330" s="65"/>
    </row>
    <row r="1331" spans="2:4" hidden="1">
      <c r="B1331" s="160"/>
      <c r="C1331" s="160"/>
      <c r="D1331" s="65"/>
    </row>
    <row r="1332" spans="2:4" hidden="1">
      <c r="B1332" s="160"/>
      <c r="C1332" s="160"/>
      <c r="D1332" s="65"/>
    </row>
    <row r="1333" spans="2:4" hidden="1">
      <c r="B1333" s="160"/>
      <c r="C1333" s="160"/>
      <c r="D1333" s="65"/>
    </row>
    <row r="1334" spans="2:4" hidden="1">
      <c r="B1334" s="160"/>
      <c r="C1334" s="160"/>
      <c r="D1334" s="65"/>
    </row>
    <row r="1335" spans="2:4" hidden="1">
      <c r="B1335" s="160"/>
      <c r="C1335" s="160"/>
      <c r="D1335" s="65"/>
    </row>
    <row r="1336" spans="2:4" hidden="1">
      <c r="B1336" s="160"/>
      <c r="C1336" s="160"/>
      <c r="D1336" s="65"/>
    </row>
    <row r="1337" spans="2:4" hidden="1">
      <c r="B1337" s="160"/>
      <c r="C1337" s="160"/>
      <c r="D1337" s="65"/>
    </row>
    <row r="1338" spans="2:4" hidden="1">
      <c r="B1338" s="160"/>
      <c r="C1338" s="160"/>
      <c r="D1338" s="65"/>
    </row>
    <row r="1339" spans="2:4" hidden="1">
      <c r="B1339" s="160"/>
      <c r="C1339" s="160"/>
      <c r="D1339" s="65"/>
    </row>
    <row r="1340" spans="2:4" hidden="1">
      <c r="B1340" s="160"/>
      <c r="C1340" s="160"/>
      <c r="D1340" s="65"/>
    </row>
    <row r="1341" spans="2:4" hidden="1">
      <c r="B1341" s="160"/>
      <c r="C1341" s="160"/>
      <c r="D1341" s="65"/>
    </row>
    <row r="1342" spans="2:4" hidden="1">
      <c r="B1342" s="160"/>
      <c r="C1342" s="160"/>
      <c r="D1342" s="65"/>
    </row>
    <row r="1343" spans="2:4" hidden="1">
      <c r="B1343" s="160"/>
      <c r="C1343" s="160"/>
      <c r="D1343" s="65"/>
    </row>
    <row r="1344" spans="2:4" hidden="1">
      <c r="B1344" s="160"/>
      <c r="C1344" s="160"/>
      <c r="D1344" s="65"/>
    </row>
    <row r="1345" spans="2:4" hidden="1">
      <c r="B1345" s="160"/>
      <c r="C1345" s="160"/>
      <c r="D1345" s="65"/>
    </row>
    <row r="1346" spans="2:4" hidden="1">
      <c r="B1346" s="160"/>
      <c r="C1346" s="160"/>
      <c r="D1346" s="65"/>
    </row>
    <row r="1347" spans="2:4" hidden="1">
      <c r="B1347" s="160"/>
      <c r="C1347" s="160"/>
      <c r="D1347" s="65"/>
    </row>
    <row r="1348" spans="2:4" hidden="1">
      <c r="B1348" s="160"/>
      <c r="C1348" s="160"/>
      <c r="D1348" s="65"/>
    </row>
    <row r="1349" spans="2:4" hidden="1">
      <c r="B1349" s="160"/>
      <c r="C1349" s="160"/>
      <c r="D1349" s="65"/>
    </row>
    <row r="1350" spans="2:4" hidden="1">
      <c r="B1350" s="160"/>
      <c r="C1350" s="160"/>
      <c r="D1350" s="65"/>
    </row>
    <row r="1351" spans="2:4" hidden="1">
      <c r="B1351" s="160"/>
      <c r="C1351" s="160"/>
      <c r="D1351" s="65"/>
    </row>
    <row r="1352" spans="2:4" hidden="1">
      <c r="B1352" s="160"/>
      <c r="C1352" s="160"/>
      <c r="D1352" s="65"/>
    </row>
    <row r="1353" spans="2:4" hidden="1">
      <c r="B1353" s="160"/>
      <c r="C1353" s="160"/>
      <c r="D1353" s="65"/>
    </row>
    <row r="1354" spans="2:4" hidden="1">
      <c r="B1354" s="160"/>
      <c r="C1354" s="160"/>
      <c r="D1354" s="65"/>
    </row>
    <row r="1355" spans="2:4" hidden="1">
      <c r="B1355" s="160"/>
      <c r="C1355" s="160"/>
      <c r="D1355" s="65"/>
    </row>
    <row r="1356" spans="2:4" hidden="1">
      <c r="B1356" s="160"/>
      <c r="C1356" s="160"/>
      <c r="D1356" s="65"/>
    </row>
    <row r="1357" spans="2:4" hidden="1">
      <c r="B1357" s="160"/>
      <c r="C1357" s="160"/>
      <c r="D1357" s="65"/>
    </row>
    <row r="1358" spans="2:4" hidden="1">
      <c r="B1358" s="160"/>
      <c r="C1358" s="160"/>
      <c r="D1358" s="65"/>
    </row>
    <row r="1359" spans="2:4" hidden="1">
      <c r="B1359" s="160"/>
      <c r="C1359" s="160"/>
      <c r="D1359" s="65"/>
    </row>
    <row r="1360" spans="2:4" hidden="1">
      <c r="B1360" s="160"/>
      <c r="C1360" s="160"/>
      <c r="D1360" s="65"/>
    </row>
    <row r="1361" spans="2:4" hidden="1">
      <c r="B1361" s="160"/>
      <c r="C1361" s="160"/>
      <c r="D1361" s="65"/>
    </row>
    <row r="1362" spans="2:4" hidden="1">
      <c r="B1362" s="160"/>
      <c r="C1362" s="160"/>
      <c r="D1362" s="65"/>
    </row>
    <row r="1363" spans="2:4" hidden="1">
      <c r="B1363" s="160"/>
      <c r="C1363" s="160"/>
      <c r="D1363" s="65"/>
    </row>
    <row r="1364" spans="2:4" hidden="1">
      <c r="B1364" s="160"/>
      <c r="C1364" s="160"/>
      <c r="D1364" s="65"/>
    </row>
    <row r="1365" spans="2:4" hidden="1">
      <c r="B1365" s="160"/>
      <c r="C1365" s="160"/>
      <c r="D1365" s="65"/>
    </row>
    <row r="1366" spans="2:4" hidden="1">
      <c r="B1366" s="160"/>
      <c r="C1366" s="160"/>
      <c r="D1366" s="65"/>
    </row>
    <row r="1367" spans="2:4" hidden="1">
      <c r="B1367" s="160"/>
      <c r="C1367" s="160"/>
      <c r="D1367" s="65"/>
    </row>
    <row r="1368" spans="2:4" hidden="1">
      <c r="B1368" s="160"/>
      <c r="C1368" s="160"/>
      <c r="D1368" s="65"/>
    </row>
    <row r="1369" spans="2:4" hidden="1">
      <c r="B1369" s="160"/>
      <c r="C1369" s="160"/>
      <c r="D1369" s="65"/>
    </row>
    <row r="1370" spans="2:4" hidden="1">
      <c r="B1370" s="160"/>
      <c r="C1370" s="160"/>
      <c r="D1370" s="65"/>
    </row>
    <row r="1371" spans="2:4" hidden="1">
      <c r="B1371" s="160"/>
      <c r="C1371" s="160"/>
      <c r="D1371" s="65"/>
    </row>
    <row r="1372" spans="2:4" hidden="1">
      <c r="B1372" s="160"/>
      <c r="C1372" s="160"/>
      <c r="D1372" s="65"/>
    </row>
    <row r="1373" spans="2:4" hidden="1">
      <c r="B1373" s="160"/>
      <c r="C1373" s="160"/>
      <c r="D1373" s="65"/>
    </row>
    <row r="1374" spans="2:4" hidden="1">
      <c r="B1374" s="160"/>
      <c r="C1374" s="160"/>
      <c r="D1374" s="65"/>
    </row>
    <row r="1375" spans="2:4" hidden="1">
      <c r="B1375" s="160"/>
      <c r="C1375" s="160"/>
      <c r="D1375" s="65"/>
    </row>
    <row r="1376" spans="2:4" hidden="1">
      <c r="B1376" s="160"/>
      <c r="C1376" s="160"/>
      <c r="D1376" s="65"/>
    </row>
    <row r="1377" spans="2:4" hidden="1">
      <c r="B1377" s="160"/>
      <c r="C1377" s="160"/>
      <c r="D1377" s="65"/>
    </row>
    <row r="1378" spans="2:4" hidden="1">
      <c r="B1378" s="160"/>
      <c r="C1378" s="160"/>
      <c r="D1378" s="65"/>
    </row>
    <row r="1379" spans="2:4" hidden="1">
      <c r="B1379" s="160"/>
      <c r="C1379" s="160"/>
      <c r="D1379" s="65"/>
    </row>
    <row r="1380" spans="2:4" hidden="1">
      <c r="B1380" s="160"/>
      <c r="C1380" s="160"/>
      <c r="D1380" s="65"/>
    </row>
    <row r="1381" spans="2:4" hidden="1">
      <c r="B1381" s="160"/>
      <c r="C1381" s="160"/>
      <c r="D1381" s="65"/>
    </row>
    <row r="1382" spans="2:4" hidden="1">
      <c r="B1382" s="160"/>
      <c r="C1382" s="160"/>
      <c r="D1382" s="65"/>
    </row>
    <row r="1383" spans="2:4" hidden="1">
      <c r="B1383" s="160"/>
      <c r="C1383" s="160"/>
      <c r="D1383" s="65"/>
    </row>
    <row r="1384" spans="2:4" hidden="1">
      <c r="B1384" s="160"/>
      <c r="C1384" s="160"/>
      <c r="D1384" s="65"/>
    </row>
    <row r="1385" spans="2:4" hidden="1">
      <c r="B1385" s="160"/>
      <c r="C1385" s="160"/>
      <c r="D1385" s="65"/>
    </row>
    <row r="1386" spans="2:4" hidden="1">
      <c r="B1386" s="160"/>
      <c r="C1386" s="160"/>
      <c r="D1386" s="65"/>
    </row>
    <row r="1387" spans="2:4" hidden="1">
      <c r="B1387" s="160"/>
      <c r="C1387" s="160"/>
      <c r="D1387" s="65"/>
    </row>
    <row r="1388" spans="2:4" hidden="1">
      <c r="B1388" s="160"/>
      <c r="C1388" s="160"/>
      <c r="D1388" s="65"/>
    </row>
    <row r="1389" spans="2:4" hidden="1">
      <c r="B1389" s="160"/>
      <c r="C1389" s="160"/>
      <c r="D1389" s="65"/>
    </row>
    <row r="1390" spans="2:4" hidden="1">
      <c r="B1390" s="160"/>
      <c r="C1390" s="160"/>
      <c r="D1390" s="65"/>
    </row>
    <row r="1391" spans="2:4" hidden="1">
      <c r="B1391" s="160"/>
      <c r="C1391" s="160"/>
      <c r="D1391" s="65"/>
    </row>
    <row r="1392" spans="2:4" hidden="1">
      <c r="B1392" s="160"/>
      <c r="C1392" s="160"/>
      <c r="D1392" s="65"/>
    </row>
    <row r="1393" spans="2:4" hidden="1">
      <c r="B1393" s="160"/>
      <c r="C1393" s="160"/>
      <c r="D1393" s="65"/>
    </row>
    <row r="1394" spans="2:4" hidden="1">
      <c r="B1394" s="160"/>
      <c r="C1394" s="160"/>
      <c r="D1394" s="65"/>
    </row>
    <row r="1395" spans="2:4" hidden="1">
      <c r="B1395" s="160"/>
      <c r="C1395" s="160"/>
      <c r="D1395" s="65"/>
    </row>
    <row r="1396" spans="2:4" hidden="1">
      <c r="B1396" s="160"/>
      <c r="C1396" s="160"/>
      <c r="D1396" s="65"/>
    </row>
    <row r="1397" spans="2:4" hidden="1">
      <c r="B1397" s="160"/>
      <c r="C1397" s="160"/>
      <c r="D1397" s="65"/>
    </row>
    <row r="1398" spans="2:4" hidden="1">
      <c r="B1398" s="160"/>
      <c r="C1398" s="160"/>
      <c r="D1398" s="65"/>
    </row>
    <row r="1399" spans="2:4" hidden="1">
      <c r="B1399" s="160"/>
      <c r="C1399" s="160"/>
      <c r="D1399" s="65"/>
    </row>
    <row r="1400" spans="2:4" hidden="1">
      <c r="B1400" s="160"/>
      <c r="C1400" s="160"/>
      <c r="D1400" s="65"/>
    </row>
    <row r="1401" spans="2:4" hidden="1">
      <c r="B1401" s="160"/>
      <c r="C1401" s="160"/>
      <c r="D1401" s="65"/>
    </row>
    <row r="1402" spans="2:4" hidden="1">
      <c r="B1402" s="160"/>
      <c r="C1402" s="160"/>
      <c r="D1402" s="65"/>
    </row>
    <row r="1403" spans="2:4" hidden="1">
      <c r="B1403" s="160"/>
      <c r="C1403" s="160"/>
      <c r="D1403" s="65"/>
    </row>
    <row r="1404" spans="2:4" hidden="1">
      <c r="B1404" s="160"/>
      <c r="C1404" s="160"/>
      <c r="D1404" s="65"/>
    </row>
    <row r="1405" spans="2:4" hidden="1">
      <c r="B1405" s="160"/>
      <c r="C1405" s="160"/>
      <c r="D1405" s="65"/>
    </row>
    <row r="1406" spans="2:4" hidden="1">
      <c r="B1406" s="160"/>
      <c r="C1406" s="160"/>
      <c r="D1406" s="65"/>
    </row>
    <row r="1407" spans="2:4" hidden="1">
      <c r="B1407" s="160"/>
      <c r="C1407" s="160"/>
      <c r="D1407" s="65"/>
    </row>
    <row r="1408" spans="2:4" hidden="1">
      <c r="B1408" s="160"/>
      <c r="C1408" s="160"/>
      <c r="D1408" s="65"/>
    </row>
    <row r="1409" spans="2:4" hidden="1">
      <c r="B1409" s="160"/>
      <c r="C1409" s="160"/>
      <c r="D1409" s="65"/>
    </row>
    <row r="1410" spans="2:4" hidden="1">
      <c r="B1410" s="160"/>
      <c r="C1410" s="160"/>
      <c r="D1410" s="65"/>
    </row>
    <row r="1411" spans="2:4" hidden="1">
      <c r="B1411" s="160"/>
      <c r="C1411" s="160"/>
      <c r="D1411" s="65"/>
    </row>
    <row r="1412" spans="2:4" hidden="1">
      <c r="B1412" s="160"/>
      <c r="C1412" s="160"/>
      <c r="D1412" s="65"/>
    </row>
    <row r="1413" spans="2:4" hidden="1">
      <c r="B1413" s="160"/>
      <c r="C1413" s="160"/>
      <c r="D1413" s="65"/>
    </row>
    <row r="1414" spans="2:4" hidden="1">
      <c r="B1414" s="160"/>
      <c r="C1414" s="160"/>
      <c r="D1414" s="65"/>
    </row>
    <row r="1415" spans="2:4" hidden="1">
      <c r="B1415" s="160"/>
      <c r="C1415" s="160"/>
      <c r="D1415" s="65"/>
    </row>
    <row r="1416" spans="2:4" hidden="1">
      <c r="B1416" s="160"/>
      <c r="C1416" s="160"/>
      <c r="D1416" s="65"/>
    </row>
    <row r="1417" spans="2:4" hidden="1">
      <c r="B1417" s="160"/>
      <c r="C1417" s="160"/>
      <c r="D1417" s="65"/>
    </row>
    <row r="1418" spans="2:4" hidden="1">
      <c r="B1418" s="160"/>
      <c r="C1418" s="160"/>
      <c r="D1418" s="65"/>
    </row>
    <row r="1419" spans="2:4" hidden="1">
      <c r="B1419" s="160"/>
      <c r="C1419" s="160"/>
      <c r="D1419" s="65"/>
    </row>
    <row r="1420" spans="2:4" hidden="1">
      <c r="B1420" s="160"/>
      <c r="C1420" s="160"/>
      <c r="D1420" s="65"/>
    </row>
    <row r="1421" spans="2:4" hidden="1">
      <c r="B1421" s="160"/>
      <c r="C1421" s="160"/>
      <c r="D1421" s="65"/>
    </row>
    <row r="1422" spans="2:4" hidden="1">
      <c r="B1422" s="160"/>
      <c r="C1422" s="160"/>
      <c r="D1422" s="65"/>
    </row>
    <row r="1423" spans="2:4" hidden="1">
      <c r="B1423" s="160"/>
      <c r="C1423" s="160"/>
      <c r="D1423" s="65"/>
    </row>
    <row r="1424" spans="2:4" hidden="1">
      <c r="B1424" s="160"/>
      <c r="C1424" s="160"/>
      <c r="D1424" s="65"/>
    </row>
    <row r="1425" spans="2:4" hidden="1">
      <c r="B1425" s="160"/>
      <c r="C1425" s="160"/>
      <c r="D1425" s="65"/>
    </row>
    <row r="1426" spans="2:4" hidden="1">
      <c r="B1426" s="160"/>
      <c r="C1426" s="160"/>
      <c r="D1426" s="65"/>
    </row>
    <row r="1427" spans="2:4" hidden="1">
      <c r="B1427" s="160"/>
      <c r="C1427" s="160"/>
      <c r="D1427" s="65"/>
    </row>
    <row r="1428" spans="2:4" hidden="1">
      <c r="B1428" s="160"/>
      <c r="C1428" s="160"/>
      <c r="D1428" s="65"/>
    </row>
    <row r="1429" spans="2:4" hidden="1">
      <c r="B1429" s="160"/>
      <c r="C1429" s="160"/>
      <c r="D1429" s="65"/>
    </row>
    <row r="1430" spans="2:4" hidden="1">
      <c r="B1430" s="160"/>
      <c r="C1430" s="160"/>
      <c r="D1430" s="65"/>
    </row>
    <row r="1431" spans="2:4" hidden="1">
      <c r="B1431" s="160"/>
      <c r="C1431" s="160"/>
      <c r="D1431" s="65"/>
    </row>
    <row r="1432" spans="2:4" hidden="1">
      <c r="B1432" s="160"/>
      <c r="C1432" s="160"/>
      <c r="D1432" s="65"/>
    </row>
    <row r="1433" spans="2:4" hidden="1">
      <c r="B1433" s="160"/>
      <c r="C1433" s="160"/>
      <c r="D1433" s="65"/>
    </row>
    <row r="1434" spans="2:4" hidden="1">
      <c r="B1434" s="160"/>
      <c r="C1434" s="160"/>
      <c r="D1434" s="65"/>
    </row>
    <row r="1435" spans="2:4" hidden="1">
      <c r="B1435" s="160"/>
      <c r="C1435" s="160"/>
      <c r="D1435" s="65"/>
    </row>
    <row r="1436" spans="2:4" hidden="1">
      <c r="B1436" s="160"/>
      <c r="C1436" s="160"/>
      <c r="D1436" s="65"/>
    </row>
    <row r="1437" spans="2:4" hidden="1">
      <c r="B1437" s="160"/>
      <c r="C1437" s="160"/>
      <c r="D1437" s="65"/>
    </row>
    <row r="1438" spans="2:4" hidden="1">
      <c r="B1438" s="160"/>
      <c r="C1438" s="160"/>
      <c r="D1438" s="65"/>
    </row>
    <row r="1439" spans="2:4" hidden="1">
      <c r="B1439" s="160"/>
      <c r="C1439" s="160"/>
      <c r="D1439" s="65"/>
    </row>
    <row r="1440" spans="2:4" hidden="1">
      <c r="B1440" s="160"/>
      <c r="C1440" s="160"/>
      <c r="D1440" s="65"/>
    </row>
    <row r="1441" spans="2:4" hidden="1">
      <c r="B1441" s="160"/>
      <c r="C1441" s="160"/>
      <c r="D1441" s="65"/>
    </row>
    <row r="1442" spans="2:4" hidden="1">
      <c r="B1442" s="160"/>
      <c r="C1442" s="160"/>
      <c r="D1442" s="65"/>
    </row>
    <row r="1443" spans="2:4" hidden="1">
      <c r="B1443" s="160"/>
      <c r="C1443" s="160"/>
      <c r="D1443" s="65"/>
    </row>
    <row r="1444" spans="2:4" hidden="1">
      <c r="B1444" s="160"/>
      <c r="C1444" s="160"/>
      <c r="D1444" s="65"/>
    </row>
    <row r="1445" spans="2:4" hidden="1">
      <c r="B1445" s="160"/>
      <c r="C1445" s="160"/>
      <c r="D1445" s="65"/>
    </row>
    <row r="1446" spans="2:4" hidden="1">
      <c r="B1446" s="160"/>
      <c r="C1446" s="160"/>
      <c r="D1446" s="65"/>
    </row>
    <row r="1447" spans="2:4" hidden="1">
      <c r="B1447" s="160"/>
      <c r="C1447" s="160"/>
      <c r="D1447" s="65"/>
    </row>
    <row r="1448" spans="2:4" hidden="1">
      <c r="B1448" s="160"/>
      <c r="C1448" s="160"/>
      <c r="D1448" s="65"/>
    </row>
    <row r="1449" spans="2:4" hidden="1">
      <c r="B1449" s="160"/>
      <c r="C1449" s="160"/>
      <c r="D1449" s="65"/>
    </row>
    <row r="1450" spans="2:4" hidden="1">
      <c r="B1450" s="160"/>
      <c r="C1450" s="160"/>
      <c r="D1450" s="65"/>
    </row>
    <row r="1451" spans="2:4" hidden="1">
      <c r="B1451" s="160"/>
      <c r="C1451" s="160"/>
      <c r="D1451" s="65"/>
    </row>
    <row r="1452" spans="2:4" hidden="1">
      <c r="B1452" s="160"/>
      <c r="C1452" s="160"/>
      <c r="D1452" s="65"/>
    </row>
    <row r="1453" spans="2:4" hidden="1">
      <c r="B1453" s="160"/>
      <c r="C1453" s="160"/>
      <c r="D1453" s="65"/>
    </row>
    <row r="1454" spans="2:4" hidden="1">
      <c r="B1454" s="160"/>
      <c r="C1454" s="160"/>
      <c r="D1454" s="65"/>
    </row>
    <row r="1455" spans="2:4" hidden="1">
      <c r="B1455" s="160"/>
      <c r="C1455" s="160"/>
      <c r="D1455" s="65"/>
    </row>
    <row r="1456" spans="2:4" hidden="1">
      <c r="B1456" s="160"/>
      <c r="C1456" s="160"/>
      <c r="D1456" s="65"/>
    </row>
    <row r="1457" spans="2:4" hidden="1">
      <c r="B1457" s="160"/>
      <c r="C1457" s="160"/>
      <c r="D1457" s="65"/>
    </row>
    <row r="1458" spans="2:4" hidden="1">
      <c r="B1458" s="160"/>
      <c r="C1458" s="160"/>
      <c r="D1458" s="65"/>
    </row>
    <row r="1459" spans="2:4" hidden="1">
      <c r="B1459" s="160"/>
      <c r="C1459" s="160"/>
      <c r="D1459" s="65"/>
    </row>
    <row r="1460" spans="2:4" hidden="1">
      <c r="B1460" s="160"/>
      <c r="C1460" s="160"/>
      <c r="D1460" s="65"/>
    </row>
    <row r="1461" spans="2:4" hidden="1">
      <c r="B1461" s="160"/>
      <c r="C1461" s="160"/>
      <c r="D1461" s="65"/>
    </row>
    <row r="1462" spans="2:4" hidden="1">
      <c r="B1462" s="160"/>
      <c r="C1462" s="160"/>
      <c r="D1462" s="65"/>
    </row>
    <row r="1463" spans="2:4" hidden="1">
      <c r="B1463" s="160"/>
      <c r="C1463" s="160"/>
      <c r="D1463" s="65"/>
    </row>
    <row r="1464" spans="2:4" hidden="1">
      <c r="B1464" s="160"/>
      <c r="C1464" s="160"/>
      <c r="D1464" s="65"/>
    </row>
    <row r="1465" spans="2:4" hidden="1">
      <c r="B1465" s="160"/>
      <c r="C1465" s="160"/>
      <c r="D1465" s="65"/>
    </row>
    <row r="1466" spans="2:4" hidden="1">
      <c r="B1466" s="160"/>
      <c r="C1466" s="160"/>
      <c r="D1466" s="65"/>
    </row>
    <row r="1467" spans="2:4" hidden="1">
      <c r="B1467" s="160"/>
      <c r="C1467" s="160"/>
      <c r="D1467" s="65"/>
    </row>
    <row r="1468" spans="2:4" hidden="1">
      <c r="B1468" s="160"/>
      <c r="C1468" s="160"/>
      <c r="D1468" s="65"/>
    </row>
    <row r="1469" spans="2:4" hidden="1">
      <c r="B1469" s="160"/>
      <c r="C1469" s="160"/>
      <c r="D1469" s="65"/>
    </row>
    <row r="1470" spans="2:4" hidden="1">
      <c r="B1470" s="160"/>
      <c r="C1470" s="160"/>
      <c r="D1470" s="65"/>
    </row>
    <row r="1471" spans="2:4" hidden="1">
      <c r="B1471" s="160"/>
      <c r="C1471" s="160"/>
      <c r="D1471" s="65"/>
    </row>
    <row r="1472" spans="2:4" hidden="1">
      <c r="B1472" s="160"/>
      <c r="C1472" s="160"/>
      <c r="D1472" s="65"/>
    </row>
    <row r="1473" spans="2:4" hidden="1">
      <c r="B1473" s="160"/>
      <c r="C1473" s="160"/>
      <c r="D1473" s="65"/>
    </row>
    <row r="1474" spans="2:4" hidden="1">
      <c r="B1474" s="160"/>
      <c r="C1474" s="160"/>
      <c r="D1474" s="65"/>
    </row>
    <row r="1475" spans="2:4" hidden="1">
      <c r="B1475" s="160"/>
      <c r="C1475" s="160"/>
      <c r="D1475" s="65"/>
    </row>
    <row r="1476" spans="2:4" hidden="1">
      <c r="B1476" s="160"/>
      <c r="C1476" s="160"/>
      <c r="D1476" s="65"/>
    </row>
    <row r="1477" spans="2:4" hidden="1">
      <c r="B1477" s="160"/>
      <c r="C1477" s="160"/>
      <c r="D1477" s="65"/>
    </row>
    <row r="1478" spans="2:4" hidden="1">
      <c r="B1478" s="160"/>
      <c r="C1478" s="160"/>
      <c r="D1478" s="65"/>
    </row>
    <row r="1479" spans="2:4" hidden="1">
      <c r="B1479" s="160"/>
      <c r="C1479" s="160"/>
      <c r="D1479" s="65"/>
    </row>
    <row r="1480" spans="2:4" hidden="1">
      <c r="B1480" s="160"/>
      <c r="C1480" s="160"/>
      <c r="D1480" s="65"/>
    </row>
    <row r="1481" spans="2:4" hidden="1">
      <c r="B1481" s="160"/>
      <c r="C1481" s="160"/>
      <c r="D1481" s="65"/>
    </row>
    <row r="1482" spans="2:4" hidden="1">
      <c r="B1482" s="160"/>
      <c r="C1482" s="160"/>
      <c r="D1482" s="65"/>
    </row>
    <row r="1483" spans="2:4" hidden="1">
      <c r="B1483" s="160"/>
      <c r="C1483" s="160"/>
      <c r="D1483" s="65"/>
    </row>
    <row r="1484" spans="2:4" hidden="1">
      <c r="B1484" s="160"/>
      <c r="C1484" s="160"/>
      <c r="D1484" s="65"/>
    </row>
    <row r="1485" spans="2:4" hidden="1">
      <c r="B1485" s="160"/>
      <c r="C1485" s="160"/>
      <c r="D1485" s="65"/>
    </row>
    <row r="1486" spans="2:4" hidden="1">
      <c r="B1486" s="160"/>
      <c r="C1486" s="160"/>
      <c r="D1486" s="65"/>
    </row>
    <row r="1487" spans="2:4" hidden="1">
      <c r="B1487" s="160"/>
      <c r="C1487" s="160"/>
      <c r="D1487" s="65"/>
    </row>
    <row r="1488" spans="2:4" hidden="1">
      <c r="B1488" s="160"/>
      <c r="C1488" s="160"/>
      <c r="D1488" s="65"/>
    </row>
    <row r="1489" spans="2:4" hidden="1">
      <c r="B1489" s="160"/>
      <c r="C1489" s="160"/>
      <c r="D1489" s="65"/>
    </row>
    <row r="1490" spans="2:4" hidden="1">
      <c r="B1490" s="160"/>
      <c r="C1490" s="160"/>
      <c r="D1490" s="65"/>
    </row>
    <row r="1491" spans="2:4" hidden="1">
      <c r="B1491" s="160"/>
      <c r="C1491" s="160"/>
      <c r="D1491" s="65"/>
    </row>
    <row r="1492" spans="2:4" hidden="1">
      <c r="B1492" s="160"/>
      <c r="C1492" s="160"/>
      <c r="D1492" s="65"/>
    </row>
    <row r="1493" spans="2:4" hidden="1">
      <c r="B1493" s="160"/>
      <c r="C1493" s="160"/>
      <c r="D1493" s="65"/>
    </row>
    <row r="1494" spans="2:4" hidden="1">
      <c r="B1494" s="160"/>
      <c r="C1494" s="160"/>
      <c r="D1494" s="65"/>
    </row>
    <row r="1495" spans="2:4" hidden="1">
      <c r="B1495" s="160"/>
      <c r="C1495" s="160"/>
      <c r="D1495" s="65"/>
    </row>
    <row r="1496" spans="2:4" hidden="1">
      <c r="B1496" s="160"/>
      <c r="C1496" s="160"/>
      <c r="D1496" s="65"/>
    </row>
    <row r="1497" spans="2:4" hidden="1">
      <c r="B1497" s="160"/>
      <c r="C1497" s="160"/>
      <c r="D1497" s="65"/>
    </row>
    <row r="1498" spans="2:4" hidden="1">
      <c r="B1498" s="160"/>
      <c r="C1498" s="160"/>
      <c r="D1498" s="65"/>
    </row>
    <row r="1499" spans="2:4" hidden="1">
      <c r="B1499" s="160"/>
      <c r="C1499" s="160"/>
      <c r="D1499" s="65"/>
    </row>
    <row r="1500" spans="2:4" hidden="1">
      <c r="B1500" s="160"/>
      <c r="C1500" s="160"/>
      <c r="D1500" s="65"/>
    </row>
    <row r="1501" spans="2:4" hidden="1">
      <c r="B1501" s="160"/>
      <c r="C1501" s="160"/>
      <c r="D1501" s="65"/>
    </row>
    <row r="1502" spans="2:4" hidden="1">
      <c r="B1502" s="160"/>
      <c r="C1502" s="160"/>
      <c r="D1502" s="65"/>
    </row>
    <row r="1503" spans="2:4" hidden="1">
      <c r="B1503" s="160"/>
      <c r="C1503" s="160"/>
      <c r="D1503" s="65"/>
    </row>
    <row r="1504" spans="2:4" hidden="1">
      <c r="B1504" s="160"/>
      <c r="C1504" s="160"/>
      <c r="D1504" s="65"/>
    </row>
    <row r="1505" spans="2:4" hidden="1">
      <c r="B1505" s="160"/>
      <c r="C1505" s="160"/>
      <c r="D1505" s="65"/>
    </row>
    <row r="1506" spans="2:4" hidden="1">
      <c r="B1506" s="160"/>
      <c r="C1506" s="160"/>
      <c r="D1506" s="65"/>
    </row>
    <row r="1507" spans="2:4" hidden="1">
      <c r="B1507" s="160"/>
      <c r="C1507" s="160"/>
      <c r="D1507" s="65"/>
    </row>
    <row r="1508" spans="2:4" hidden="1">
      <c r="B1508" s="160"/>
      <c r="C1508" s="160"/>
      <c r="D1508" s="65"/>
    </row>
  </sheetData>
  <sheetProtection algorithmName="SHA-512" hashValue="+BWJbD+gtccIrZTfMMAW6jYlM5HY/X1hXpd/mP7gunwMtg+vuq6XRf0K/9L6plCeI0kdae97UC4Wol4USO1MsQ==" saltValue="pPsi5PNnZ/7y2JCM3ou82w==" spinCount="100000" sheet="1" sort="0" autoFilter="0"/>
  <dataValidations count="4">
    <dataValidation type="list" allowBlank="1" showInputMessage="1" showErrorMessage="1" sqref="B24:B500" xr:uid="{00000000-0002-0000-0C00-000000000000}">
      <formula1>CompanyRecord</formula1>
    </dataValidation>
    <dataValidation type="list" allowBlank="1" showInputMessage="1" showErrorMessage="1" sqref="C24:C500" xr:uid="{00000000-0002-0000-0C00-000001000000}">
      <formula1>UnitID</formula1>
    </dataValidation>
    <dataValidation type="list" allowBlank="1" showInputMessage="1" showErrorMessage="1" sqref="I24:I500" xr:uid="{00000000-0002-0000-0C00-000002000000}">
      <formula1>"Control Equipment Problems, Process Problems, Other Known Causes, Other Unknown Causes"</formula1>
    </dataValidation>
    <dataValidation type="date" operator="greaterThan" allowBlank="1" showInputMessage="1" showErrorMessage="1" sqref="E24:E500 G24:G500" xr:uid="{00000000-0002-0000-0C00-000003000000}">
      <formula1>43101</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4000000}">
          <x14:formula1>
            <xm:f>Lists!$Q$2:$Q$10</xm:f>
          </x14:formula1>
          <xm:sqref>D24:D500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7"/>
  <sheetViews>
    <sheetView workbookViewId="0">
      <selection activeCell="C6" sqref="C6"/>
    </sheetView>
  </sheetViews>
  <sheetFormatPr defaultColWidth="0" defaultRowHeight="15" zeroHeight="1"/>
  <cols>
    <col min="1" max="1" width="18.42578125" customWidth="1"/>
    <col min="2" max="2" width="11.140625" customWidth="1"/>
    <col min="3" max="3" width="137.140625" customWidth="1"/>
    <col min="4" max="16384" width="9.140625" hidden="1"/>
  </cols>
  <sheetData>
    <row r="1" spans="1:3">
      <c r="A1" s="150" t="s">
        <v>20</v>
      </c>
    </row>
    <row r="2" spans="1:3" ht="15.75" thickBot="1">
      <c r="A2" s="217" t="s">
        <v>303</v>
      </c>
      <c r="B2" s="218" t="s">
        <v>304</v>
      </c>
      <c r="C2" s="219" t="s">
        <v>305</v>
      </c>
    </row>
    <row r="3" spans="1:3" s="231" customFormat="1">
      <c r="A3" s="234">
        <v>1</v>
      </c>
      <c r="B3" s="235">
        <v>43969</v>
      </c>
      <c r="C3" s="236" t="s">
        <v>306</v>
      </c>
    </row>
    <row r="4" spans="1:3" s="231" customFormat="1">
      <c r="A4" s="237">
        <v>1.01</v>
      </c>
      <c r="B4" s="235">
        <v>45391</v>
      </c>
      <c r="C4" s="236" t="s">
        <v>307</v>
      </c>
    </row>
    <row r="5" spans="1:3" s="231" customFormat="1" ht="30">
      <c r="A5" s="237" t="s">
        <v>6</v>
      </c>
      <c r="B5" s="238" t="s">
        <v>308</v>
      </c>
      <c r="C5" s="236" t="s">
        <v>309</v>
      </c>
    </row>
    <row r="6" spans="1:3" s="231" customFormat="1">
      <c r="A6" s="237"/>
      <c r="B6" s="238"/>
      <c r="C6" s="239"/>
    </row>
    <row r="7" spans="1:3" s="231" customFormat="1">
      <c r="A7" s="237"/>
      <c r="B7" s="238"/>
      <c r="C7" s="239"/>
    </row>
    <row r="8" spans="1:3" s="231" customFormat="1">
      <c r="A8" s="237"/>
      <c r="B8" s="238"/>
      <c r="C8" s="239"/>
    </row>
    <row r="9" spans="1:3" s="231" customFormat="1">
      <c r="A9" s="237"/>
      <c r="B9" s="238"/>
      <c r="C9" s="239"/>
    </row>
    <row r="10" spans="1:3" s="231" customFormat="1">
      <c r="A10" s="237"/>
      <c r="B10" s="238"/>
      <c r="C10" s="239"/>
    </row>
    <row r="11" spans="1:3" s="231" customFormat="1">
      <c r="A11" s="240"/>
      <c r="B11" s="241"/>
      <c r="C11" s="242"/>
    </row>
    <row r="17" customFormat="1" hidden="1"/>
  </sheetData>
  <sheetProtection algorithmName="SHA-512" hashValue="IpoFsPntgZK1DjlOukTsBOtBqL6Ao0Jh148K9Sf/HjLHWE/A1BPszkMh/OnTdbJsgIJA6T7nFiM872fr1sEYgw==" saltValue="w1Dnq0H1k+hV6AErv8oRuA==" spinCount="100000" sheet="1" objects="1" scenarios="1"/>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E12"/>
  <sheetViews>
    <sheetView workbookViewId="0">
      <selection activeCell="A11" sqref="A11:XFD11"/>
    </sheetView>
  </sheetViews>
  <sheetFormatPr defaultRowHeight="15"/>
  <cols>
    <col min="1" max="1" width="36.140625" customWidth="1"/>
    <col min="3" max="3" width="28.5703125" customWidth="1"/>
    <col min="5" max="5" width="22.7109375" customWidth="1"/>
  </cols>
  <sheetData>
    <row r="1" spans="1:5">
      <c r="A1" s="211" t="s">
        <v>310</v>
      </c>
      <c r="B1" s="211" t="s">
        <v>311</v>
      </c>
      <c r="C1" s="211" t="s">
        <v>312</v>
      </c>
      <c r="D1" s="211" t="s">
        <v>313</v>
      </c>
      <c r="E1" s="211" t="s">
        <v>314</v>
      </c>
    </row>
    <row r="2" spans="1:5">
      <c r="A2" t="s">
        <v>315</v>
      </c>
      <c r="C2" t="s">
        <v>316</v>
      </c>
    </row>
    <row r="3" spans="1:5">
      <c r="A3" t="s">
        <v>317</v>
      </c>
      <c r="B3" t="s">
        <v>316</v>
      </c>
      <c r="C3" t="s">
        <v>318</v>
      </c>
      <c r="D3" t="s">
        <v>39</v>
      </c>
      <c r="E3" t="s">
        <v>39</v>
      </c>
    </row>
    <row r="4" spans="1:5">
      <c r="A4" t="s">
        <v>319</v>
      </c>
      <c r="B4" t="s">
        <v>316</v>
      </c>
      <c r="C4" t="s">
        <v>320</v>
      </c>
      <c r="D4" t="s">
        <v>39</v>
      </c>
      <c r="E4" t="s">
        <v>39</v>
      </c>
    </row>
    <row r="5" spans="1:5">
      <c r="A5" t="s">
        <v>321</v>
      </c>
      <c r="B5" t="s">
        <v>316</v>
      </c>
      <c r="C5" t="s">
        <v>322</v>
      </c>
      <c r="D5" t="s">
        <v>39</v>
      </c>
      <c r="E5" t="s">
        <v>39</v>
      </c>
    </row>
    <row r="6" spans="1:5">
      <c r="A6" t="s">
        <v>323</v>
      </c>
      <c r="B6" t="s">
        <v>316</v>
      </c>
      <c r="C6" t="s">
        <v>323</v>
      </c>
      <c r="D6" t="s">
        <v>39</v>
      </c>
      <c r="E6" t="s">
        <v>39</v>
      </c>
    </row>
    <row r="7" spans="1:5">
      <c r="A7" t="s">
        <v>324</v>
      </c>
      <c r="B7" t="s">
        <v>316</v>
      </c>
      <c r="C7" t="s">
        <v>325</v>
      </c>
      <c r="D7" t="s">
        <v>39</v>
      </c>
      <c r="E7" t="s">
        <v>39</v>
      </c>
    </row>
    <row r="8" spans="1:5">
      <c r="A8" t="s">
        <v>326</v>
      </c>
      <c r="B8" t="s">
        <v>316</v>
      </c>
      <c r="C8" t="s">
        <v>327</v>
      </c>
      <c r="D8" t="s">
        <v>39</v>
      </c>
      <c r="E8" t="s">
        <v>39</v>
      </c>
    </row>
    <row r="9" spans="1:5">
      <c r="A9" t="s">
        <v>328</v>
      </c>
      <c r="B9" t="s">
        <v>316</v>
      </c>
      <c r="C9" t="s">
        <v>329</v>
      </c>
      <c r="D9" t="s">
        <v>39</v>
      </c>
      <c r="E9" t="s">
        <v>39</v>
      </c>
    </row>
    <row r="10" spans="1:5">
      <c r="A10" t="s">
        <v>330</v>
      </c>
      <c r="B10" t="s">
        <v>316</v>
      </c>
      <c r="C10" t="s">
        <v>331</v>
      </c>
      <c r="D10" t="s">
        <v>39</v>
      </c>
      <c r="E10" t="s">
        <v>39</v>
      </c>
    </row>
    <row r="11" spans="1:5">
      <c r="A11" t="s">
        <v>332</v>
      </c>
      <c r="B11" t="s">
        <v>316</v>
      </c>
      <c r="C11" t="s">
        <v>333</v>
      </c>
      <c r="D11" t="s">
        <v>39</v>
      </c>
      <c r="E11" t="s">
        <v>39</v>
      </c>
    </row>
    <row r="12" spans="1:5">
      <c r="A12" t="s">
        <v>334</v>
      </c>
      <c r="B12" t="s">
        <v>316</v>
      </c>
      <c r="C12" t="s">
        <v>335</v>
      </c>
      <c r="D12" t="s">
        <v>39</v>
      </c>
      <c r="E12" t="s">
        <v>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T109"/>
  <sheetViews>
    <sheetView showGridLines="0" topLeftCell="J7" workbookViewId="0">
      <selection activeCell="J23" sqref="A15:XFD23"/>
    </sheetView>
  </sheetViews>
  <sheetFormatPr defaultColWidth="0" defaultRowHeight="15" zeroHeight="1"/>
  <cols>
    <col min="1" max="1" width="9.140625" style="8" hidden="1" customWidth="1"/>
    <col min="2" max="2" width="17.5703125" style="8" customWidth="1"/>
    <col min="3" max="3" width="37.28515625" style="8" customWidth="1"/>
    <col min="4" max="4" width="38.140625" style="8" customWidth="1"/>
    <col min="5" max="5" width="28.85546875" style="8" customWidth="1"/>
    <col min="6" max="6" width="27.42578125" style="8" customWidth="1"/>
    <col min="7" max="7" width="21.28515625" style="8" customWidth="1"/>
    <col min="8" max="8" width="17.85546875" style="8" customWidth="1"/>
    <col min="9" max="9" width="17.7109375" style="8" customWidth="1"/>
    <col min="10" max="10" width="27.85546875" style="8" customWidth="1"/>
    <col min="11" max="11" width="18.42578125" style="8" customWidth="1"/>
    <col min="12" max="12" width="18.140625" style="8" customWidth="1"/>
    <col min="13" max="13" width="17.7109375" style="8" bestFit="1" customWidth="1"/>
    <col min="14" max="14" width="38.85546875" style="8" customWidth="1"/>
    <col min="15" max="15" width="36.5703125" style="8" customWidth="1"/>
    <col min="16" max="20" width="13.42578125" style="8" hidden="1" customWidth="1"/>
    <col min="21" max="16384" width="9.140625" style="8" hidden="1"/>
  </cols>
  <sheetData>
    <row r="1" spans="2:20" s="7" customFormat="1" ht="24.75" hidden="1" customHeight="1">
      <c r="B1" s="30" t="s">
        <v>0</v>
      </c>
      <c r="C1" s="44"/>
      <c r="D1" s="44"/>
      <c r="E1" s="44"/>
      <c r="F1" s="44"/>
      <c r="G1" s="44"/>
      <c r="H1" s="44"/>
    </row>
    <row r="2" spans="2:20" s="7" customFormat="1" ht="12.75" hidden="1">
      <c r="B2" s="45" t="s">
        <v>1</v>
      </c>
      <c r="C2" s="43" t="str">
        <f>+Welcome!B2</f>
        <v>63.5765(d) Semiannual Compliance Report (Spreadsheet Template)</v>
      </c>
      <c r="D2" s="46"/>
      <c r="E2" s="46"/>
      <c r="F2" s="46"/>
      <c r="G2" s="46"/>
      <c r="H2" s="46"/>
    </row>
    <row r="3" spans="2:20" s="7" customFormat="1" ht="12.75" hidden="1">
      <c r="B3" s="47" t="s">
        <v>3</v>
      </c>
      <c r="C3" s="48" t="str">
        <f>+Welcome!B3</f>
        <v>63.5765(d)</v>
      </c>
      <c r="D3" s="49"/>
      <c r="E3" s="49"/>
      <c r="F3" s="49"/>
      <c r="G3" s="49"/>
      <c r="H3" s="49"/>
    </row>
    <row r="4" spans="2:20" s="7" customFormat="1" ht="12.75" hidden="1">
      <c r="B4" s="47" t="s">
        <v>5</v>
      </c>
      <c r="C4" s="50" t="str">
        <f>+Welcome!B4</f>
        <v>ICR Draft</v>
      </c>
      <c r="D4" s="51"/>
      <c r="E4" s="51"/>
      <c r="F4" s="51"/>
      <c r="G4" s="51"/>
      <c r="H4" s="51"/>
    </row>
    <row r="5" spans="2:20" s="7" customFormat="1" ht="12.75" hidden="1">
      <c r="B5" s="47" t="s">
        <v>7</v>
      </c>
      <c r="C5" s="52">
        <f>+Welcome!B5</f>
        <v>45601</v>
      </c>
      <c r="D5" s="53"/>
      <c r="E5" s="53"/>
      <c r="F5" s="53"/>
      <c r="G5" s="53"/>
      <c r="H5" s="53"/>
    </row>
    <row r="7" spans="2:20" s="153" customFormat="1" ht="20.100000000000001" customHeight="1" thickBot="1">
      <c r="B7" s="150" t="s">
        <v>20</v>
      </c>
      <c r="C7" s="24"/>
      <c r="D7" s="24"/>
      <c r="E7" s="24"/>
      <c r="F7" s="24"/>
      <c r="G7" s="24"/>
      <c r="H7" s="24"/>
      <c r="I7" s="24"/>
      <c r="J7" s="24"/>
      <c r="K7" s="24"/>
      <c r="L7" s="24"/>
      <c r="M7" s="24"/>
      <c r="N7" s="24"/>
      <c r="O7" s="24"/>
      <c r="P7" s="24"/>
      <c r="Q7" s="24"/>
      <c r="R7" s="24"/>
      <c r="S7" s="24"/>
      <c r="T7" s="24"/>
    </row>
    <row r="8" spans="2:20" ht="17.25" hidden="1" customHeight="1">
      <c r="B8" s="35" t="s">
        <v>21</v>
      </c>
      <c r="C8" s="35"/>
      <c r="D8" s="35"/>
      <c r="E8" s="35"/>
      <c r="F8" s="35"/>
      <c r="G8" s="35"/>
      <c r="H8" s="35"/>
      <c r="I8" s="35"/>
      <c r="J8" s="35"/>
      <c r="K8" s="35"/>
      <c r="L8" s="35"/>
      <c r="M8" s="35"/>
      <c r="N8" s="35"/>
      <c r="O8" s="35"/>
      <c r="P8" s="24"/>
      <c r="Q8" s="24"/>
      <c r="R8" s="24"/>
      <c r="S8" s="24"/>
      <c r="T8" s="24"/>
    </row>
    <row r="9" spans="2:20" ht="17.25" hidden="1" customHeight="1">
      <c r="B9" s="24"/>
      <c r="C9" s="24"/>
      <c r="D9" s="24"/>
      <c r="E9" s="24"/>
      <c r="F9" s="24"/>
      <c r="G9" s="24"/>
      <c r="H9" s="24"/>
      <c r="I9" s="24"/>
      <c r="J9" s="24"/>
      <c r="K9" s="24"/>
      <c r="L9" s="24"/>
      <c r="M9" s="24"/>
      <c r="N9" s="24"/>
      <c r="O9" s="24"/>
      <c r="P9" s="10"/>
      <c r="Q9" s="10"/>
      <c r="R9" s="10"/>
      <c r="S9" s="10"/>
      <c r="T9" s="10"/>
    </row>
    <row r="10" spans="2:20" ht="15.75" hidden="1" thickBot="1">
      <c r="B10" s="214"/>
      <c r="C10" s="11"/>
      <c r="D10" s="11"/>
      <c r="E10" s="11"/>
      <c r="F10" s="11"/>
      <c r="G10" s="11"/>
      <c r="H10" s="11"/>
      <c r="I10" s="11"/>
      <c r="J10" s="11"/>
      <c r="K10" s="11"/>
      <c r="L10" s="11"/>
      <c r="M10" s="11"/>
      <c r="N10" s="11"/>
      <c r="O10" s="11"/>
      <c r="P10" s="11"/>
      <c r="Q10" s="11"/>
      <c r="R10" s="11"/>
      <c r="S10" s="11"/>
      <c r="T10" s="11"/>
    </row>
    <row r="11" spans="2:20" ht="15.75" customHeight="1" thickBot="1">
      <c r="B11" s="130"/>
      <c r="C11" s="131" t="s">
        <v>22</v>
      </c>
      <c r="D11" s="131"/>
      <c r="E11" s="131"/>
      <c r="F11" s="131"/>
      <c r="G11" s="131"/>
      <c r="H11" s="131"/>
      <c r="I11" s="131"/>
      <c r="J11" s="132"/>
      <c r="K11" s="133" t="s">
        <v>23</v>
      </c>
      <c r="L11" s="134"/>
      <c r="M11" s="135"/>
      <c r="N11" s="136" t="s">
        <v>24</v>
      </c>
      <c r="O11" s="137"/>
    </row>
    <row r="12" spans="2:20" s="12" customFormat="1" ht="105.75" thickBot="1">
      <c r="B12" s="220" t="s">
        <v>25</v>
      </c>
      <c r="C12" s="221" t="s">
        <v>26</v>
      </c>
      <c r="D12" s="222" t="s">
        <v>27</v>
      </c>
      <c r="E12" s="222" t="s">
        <v>28</v>
      </c>
      <c r="F12" s="222" t="s">
        <v>29</v>
      </c>
      <c r="G12" s="222" t="s">
        <v>30</v>
      </c>
      <c r="H12" s="222" t="s">
        <v>31</v>
      </c>
      <c r="I12" s="222" t="s">
        <v>32</v>
      </c>
      <c r="J12" s="222" t="s">
        <v>33</v>
      </c>
      <c r="K12" s="222" t="s">
        <v>34</v>
      </c>
      <c r="L12" s="222" t="s">
        <v>35</v>
      </c>
      <c r="M12" s="222" t="s">
        <v>36</v>
      </c>
      <c r="N12" s="222" t="s">
        <v>37</v>
      </c>
      <c r="O12" s="223" t="s">
        <v>38</v>
      </c>
    </row>
    <row r="13" spans="2:20" s="15" customFormat="1">
      <c r="B13" s="101" t="s">
        <v>39</v>
      </c>
      <c r="C13" s="73" t="s">
        <v>40</v>
      </c>
      <c r="D13" s="14" t="s">
        <v>41</v>
      </c>
      <c r="E13" s="14" t="s">
        <v>42</v>
      </c>
      <c r="F13" s="14" t="s">
        <v>43</v>
      </c>
      <c r="G13" s="14" t="s">
        <v>44</v>
      </c>
      <c r="H13" s="14" t="s">
        <v>45</v>
      </c>
      <c r="I13" s="14" t="s">
        <v>46</v>
      </c>
      <c r="J13" s="14" t="s">
        <v>47</v>
      </c>
      <c r="K13" s="14" t="s">
        <v>48</v>
      </c>
      <c r="L13" s="14" t="s">
        <v>49</v>
      </c>
      <c r="M13" s="14" t="s">
        <v>50</v>
      </c>
      <c r="N13" s="14" t="s">
        <v>51</v>
      </c>
      <c r="O13" s="98" t="s">
        <v>52</v>
      </c>
    </row>
    <row r="14" spans="2:20" s="19" customFormat="1">
      <c r="B14" s="102" t="s">
        <v>53</v>
      </c>
      <c r="C14" s="72" t="s">
        <v>54</v>
      </c>
      <c r="D14" s="17" t="s">
        <v>55</v>
      </c>
      <c r="E14" s="17" t="s">
        <v>56</v>
      </c>
      <c r="F14" s="17" t="s">
        <v>57</v>
      </c>
      <c r="G14" s="17" t="s">
        <v>58</v>
      </c>
      <c r="H14" s="17" t="s">
        <v>59</v>
      </c>
      <c r="I14" s="17" t="s">
        <v>60</v>
      </c>
      <c r="J14" s="17" t="s">
        <v>61</v>
      </c>
      <c r="K14" s="17" t="s">
        <v>62</v>
      </c>
      <c r="L14" s="18" t="s">
        <v>63</v>
      </c>
      <c r="M14" s="18" t="s">
        <v>64</v>
      </c>
      <c r="N14" s="17" t="s">
        <v>65</v>
      </c>
      <c r="O14" s="99" t="s">
        <v>66</v>
      </c>
    </row>
    <row r="15" spans="2:20" hidden="1">
      <c r="B15" s="102" t="s">
        <v>65</v>
      </c>
      <c r="C15" s="72" t="s">
        <v>65</v>
      </c>
      <c r="D15" s="17" t="s">
        <v>65</v>
      </c>
      <c r="E15" s="17" t="s">
        <v>65</v>
      </c>
      <c r="F15" s="17" t="s">
        <v>65</v>
      </c>
      <c r="G15" s="17" t="s">
        <v>65</v>
      </c>
      <c r="H15" s="17" t="s">
        <v>65</v>
      </c>
      <c r="I15" s="17" t="s">
        <v>65</v>
      </c>
      <c r="J15" s="17" t="s">
        <v>65</v>
      </c>
      <c r="K15" s="17" t="s">
        <v>65</v>
      </c>
      <c r="L15" s="18" t="s">
        <v>65</v>
      </c>
      <c r="M15" s="18" t="s">
        <v>65</v>
      </c>
      <c r="N15" s="17" t="s">
        <v>65</v>
      </c>
      <c r="O15" s="99" t="s">
        <v>65</v>
      </c>
    </row>
    <row r="16" spans="2:20" hidden="1">
      <c r="B16" s="102" t="s">
        <v>65</v>
      </c>
      <c r="C16" s="72" t="s">
        <v>65</v>
      </c>
      <c r="D16" s="17" t="s">
        <v>65</v>
      </c>
      <c r="E16" s="17" t="s">
        <v>65</v>
      </c>
      <c r="F16" s="17" t="s">
        <v>65</v>
      </c>
      <c r="G16" s="17" t="s">
        <v>65</v>
      </c>
      <c r="H16" s="17" t="s">
        <v>65</v>
      </c>
      <c r="I16" s="17" t="s">
        <v>65</v>
      </c>
      <c r="J16" s="17" t="s">
        <v>65</v>
      </c>
      <c r="K16" s="17" t="s">
        <v>65</v>
      </c>
      <c r="L16" s="18" t="s">
        <v>65</v>
      </c>
      <c r="M16" s="18" t="s">
        <v>65</v>
      </c>
      <c r="N16" s="17" t="s">
        <v>65</v>
      </c>
      <c r="O16" s="99" t="s">
        <v>65</v>
      </c>
    </row>
    <row r="17" spans="2:15" hidden="1">
      <c r="B17" s="102" t="s">
        <v>65</v>
      </c>
      <c r="C17" s="72" t="s">
        <v>65</v>
      </c>
      <c r="D17" s="17" t="s">
        <v>65</v>
      </c>
      <c r="E17" s="17" t="s">
        <v>65</v>
      </c>
      <c r="F17" s="17" t="s">
        <v>65</v>
      </c>
      <c r="G17" s="17" t="s">
        <v>65</v>
      </c>
      <c r="H17" s="17" t="s">
        <v>65</v>
      </c>
      <c r="I17" s="17" t="s">
        <v>65</v>
      </c>
      <c r="J17" s="17" t="s">
        <v>65</v>
      </c>
      <c r="K17" s="17" t="s">
        <v>65</v>
      </c>
      <c r="L17" s="18" t="s">
        <v>65</v>
      </c>
      <c r="M17" s="18" t="s">
        <v>65</v>
      </c>
      <c r="N17" s="17" t="s">
        <v>65</v>
      </c>
      <c r="O17" s="99" t="s">
        <v>65</v>
      </c>
    </row>
    <row r="18" spans="2:15" hidden="1">
      <c r="B18" s="102" t="s">
        <v>65</v>
      </c>
      <c r="C18" s="72" t="s">
        <v>65</v>
      </c>
      <c r="D18" s="17" t="s">
        <v>65</v>
      </c>
      <c r="E18" s="17" t="s">
        <v>65</v>
      </c>
      <c r="F18" s="17" t="s">
        <v>65</v>
      </c>
      <c r="G18" s="17" t="s">
        <v>65</v>
      </c>
      <c r="H18" s="17" t="s">
        <v>65</v>
      </c>
      <c r="I18" s="17" t="s">
        <v>65</v>
      </c>
      <c r="J18" s="17" t="s">
        <v>65</v>
      </c>
      <c r="K18" s="17" t="s">
        <v>65</v>
      </c>
      <c r="L18" s="18" t="s">
        <v>65</v>
      </c>
      <c r="M18" s="18" t="s">
        <v>65</v>
      </c>
      <c r="N18" s="17" t="s">
        <v>65</v>
      </c>
      <c r="O18" s="99" t="s">
        <v>65</v>
      </c>
    </row>
    <row r="19" spans="2:15" hidden="1">
      <c r="B19" s="102" t="s">
        <v>65</v>
      </c>
      <c r="C19" s="72" t="s">
        <v>65</v>
      </c>
      <c r="D19" s="17" t="s">
        <v>65</v>
      </c>
      <c r="E19" s="17" t="s">
        <v>65</v>
      </c>
      <c r="F19" s="17" t="s">
        <v>65</v>
      </c>
      <c r="G19" s="17" t="s">
        <v>65</v>
      </c>
      <c r="H19" s="17" t="s">
        <v>65</v>
      </c>
      <c r="I19" s="17" t="s">
        <v>65</v>
      </c>
      <c r="J19" s="17" t="s">
        <v>65</v>
      </c>
      <c r="K19" s="17" t="s">
        <v>65</v>
      </c>
      <c r="L19" s="18" t="s">
        <v>65</v>
      </c>
      <c r="M19" s="18" t="s">
        <v>65</v>
      </c>
      <c r="N19" s="17" t="s">
        <v>65</v>
      </c>
      <c r="O19" s="99" t="s">
        <v>65</v>
      </c>
    </row>
    <row r="20" spans="2:15" hidden="1">
      <c r="B20" s="102" t="s">
        <v>65</v>
      </c>
      <c r="C20" s="72" t="s">
        <v>65</v>
      </c>
      <c r="D20" s="17" t="s">
        <v>65</v>
      </c>
      <c r="E20" s="17" t="s">
        <v>65</v>
      </c>
      <c r="F20" s="17" t="s">
        <v>65</v>
      </c>
      <c r="G20" s="17" t="s">
        <v>65</v>
      </c>
      <c r="H20" s="17" t="s">
        <v>65</v>
      </c>
      <c r="I20" s="17" t="s">
        <v>65</v>
      </c>
      <c r="J20" s="17" t="s">
        <v>65</v>
      </c>
      <c r="K20" s="17" t="s">
        <v>65</v>
      </c>
      <c r="L20" s="18" t="s">
        <v>65</v>
      </c>
      <c r="M20" s="18" t="s">
        <v>65</v>
      </c>
      <c r="N20" s="17" t="s">
        <v>65</v>
      </c>
      <c r="O20" s="99" t="s">
        <v>65</v>
      </c>
    </row>
    <row r="21" spans="2:15" hidden="1">
      <c r="B21" s="102" t="s">
        <v>65</v>
      </c>
      <c r="C21" s="72" t="s">
        <v>65</v>
      </c>
      <c r="D21" s="17" t="s">
        <v>65</v>
      </c>
      <c r="E21" s="17" t="s">
        <v>65</v>
      </c>
      <c r="F21" s="17" t="s">
        <v>65</v>
      </c>
      <c r="G21" s="17" t="s">
        <v>65</v>
      </c>
      <c r="H21" s="17" t="s">
        <v>65</v>
      </c>
      <c r="I21" s="17" t="s">
        <v>65</v>
      </c>
      <c r="J21" s="17" t="s">
        <v>65</v>
      </c>
      <c r="K21" s="17" t="s">
        <v>65</v>
      </c>
      <c r="L21" s="18" t="s">
        <v>65</v>
      </c>
      <c r="M21" s="18" t="s">
        <v>65</v>
      </c>
      <c r="N21" s="17" t="s">
        <v>65</v>
      </c>
      <c r="O21" s="99" t="s">
        <v>65</v>
      </c>
    </row>
    <row r="22" spans="2:15" hidden="1">
      <c r="B22" s="102" t="s">
        <v>65</v>
      </c>
      <c r="C22" s="72" t="s">
        <v>65</v>
      </c>
      <c r="D22" s="17" t="s">
        <v>65</v>
      </c>
      <c r="E22" s="17" t="s">
        <v>65</v>
      </c>
      <c r="F22" s="17" t="s">
        <v>65</v>
      </c>
      <c r="G22" s="17" t="s">
        <v>65</v>
      </c>
      <c r="H22" s="17" t="s">
        <v>65</v>
      </c>
      <c r="I22" s="17" t="s">
        <v>65</v>
      </c>
      <c r="J22" s="17" t="s">
        <v>65</v>
      </c>
      <c r="K22" s="17" t="s">
        <v>65</v>
      </c>
      <c r="L22" s="18" t="s">
        <v>65</v>
      </c>
      <c r="M22" s="18" t="s">
        <v>65</v>
      </c>
      <c r="N22" s="17" t="s">
        <v>65</v>
      </c>
      <c r="O22" s="99" t="s">
        <v>65</v>
      </c>
    </row>
    <row r="23" spans="2:15" hidden="1">
      <c r="B23" s="102" t="s">
        <v>65</v>
      </c>
      <c r="C23" s="72" t="s">
        <v>65</v>
      </c>
      <c r="D23" s="17" t="s">
        <v>65</v>
      </c>
      <c r="E23" s="17" t="s">
        <v>65</v>
      </c>
      <c r="F23" s="17" t="s">
        <v>65</v>
      </c>
      <c r="G23" s="17" t="s">
        <v>65</v>
      </c>
      <c r="H23" s="17" t="s">
        <v>65</v>
      </c>
      <c r="I23" s="17" t="s">
        <v>65</v>
      </c>
      <c r="J23" s="17" t="s">
        <v>65</v>
      </c>
      <c r="K23" s="17" t="s">
        <v>65</v>
      </c>
      <c r="L23" s="18" t="s">
        <v>65</v>
      </c>
      <c r="M23" s="18" t="s">
        <v>65</v>
      </c>
      <c r="N23" s="17" t="s">
        <v>65</v>
      </c>
      <c r="O23" s="99" t="s">
        <v>65</v>
      </c>
    </row>
    <row r="24" spans="2:15" s="228" customFormat="1">
      <c r="B24" s="224" t="str">
        <f>IF(C24="","",MAX(B$23:$B23)+1)</f>
        <v/>
      </c>
      <c r="C24" s="224"/>
      <c r="D24" s="224"/>
      <c r="E24" s="224"/>
      <c r="F24" s="224"/>
      <c r="G24" s="224"/>
      <c r="H24" s="224"/>
      <c r="I24" s="226"/>
      <c r="J24" s="224"/>
      <c r="K24" s="227"/>
      <c r="L24" s="227"/>
      <c r="M24" s="227"/>
      <c r="N24" s="224"/>
      <c r="O24" s="225"/>
    </row>
    <row r="25" spans="2:15" s="228" customFormat="1">
      <c r="B25" s="224" t="str">
        <f>IF(C25="","",MAX(B$23:$B24)+1)</f>
        <v/>
      </c>
      <c r="C25" s="224"/>
      <c r="D25" s="224"/>
      <c r="E25" s="224"/>
      <c r="F25" s="224"/>
      <c r="G25" s="224"/>
      <c r="H25" s="224"/>
      <c r="I25" s="226"/>
      <c r="J25" s="224"/>
      <c r="K25" s="227"/>
      <c r="L25" s="227"/>
      <c r="M25" s="227"/>
      <c r="N25" s="224"/>
      <c r="O25" s="225"/>
    </row>
    <row r="26" spans="2:15" s="228" customFormat="1">
      <c r="B26" s="224" t="str">
        <f>IF(C26="","",MAX(B$23:$B25)+1)</f>
        <v/>
      </c>
      <c r="C26" s="224"/>
      <c r="D26" s="224"/>
      <c r="E26" s="224"/>
      <c r="F26" s="224"/>
      <c r="G26" s="224"/>
      <c r="H26" s="224"/>
      <c r="I26" s="226"/>
      <c r="J26" s="224"/>
      <c r="K26" s="227"/>
      <c r="L26" s="227"/>
      <c r="M26" s="227"/>
      <c r="N26" s="224"/>
      <c r="O26" s="225"/>
    </row>
    <row r="27" spans="2:15" s="228" customFormat="1">
      <c r="B27" s="224" t="str">
        <f>IF(C27="","",MAX(B$23:$B26)+1)</f>
        <v/>
      </c>
      <c r="C27" s="224"/>
      <c r="D27" s="224"/>
      <c r="E27" s="224"/>
      <c r="F27" s="224"/>
      <c r="G27" s="224"/>
      <c r="H27" s="224"/>
      <c r="I27" s="226"/>
      <c r="J27" s="224"/>
      <c r="K27" s="227"/>
      <c r="L27" s="227"/>
      <c r="M27" s="227"/>
      <c r="N27" s="224"/>
      <c r="O27" s="225"/>
    </row>
    <row r="28" spans="2:15" s="228" customFormat="1">
      <c r="B28" s="224" t="str">
        <f>IF(C28="","",MAX(B$23:$B27)+1)</f>
        <v/>
      </c>
      <c r="C28" s="224"/>
      <c r="D28" s="224"/>
      <c r="E28" s="224"/>
      <c r="F28" s="224"/>
      <c r="G28" s="224"/>
      <c r="H28" s="224"/>
      <c r="I28" s="226"/>
      <c r="J28" s="224"/>
      <c r="K28" s="227"/>
      <c r="L28" s="227"/>
      <c r="M28" s="227"/>
      <c r="N28" s="224"/>
      <c r="O28" s="225"/>
    </row>
    <row r="29" spans="2:15" s="228" customFormat="1">
      <c r="B29" s="224" t="str">
        <f>IF(C29="","",MAX(B$23:$B28)+1)</f>
        <v/>
      </c>
      <c r="C29" s="224"/>
      <c r="D29" s="224"/>
      <c r="E29" s="224"/>
      <c r="F29" s="224"/>
      <c r="G29" s="224"/>
      <c r="H29" s="224"/>
      <c r="I29" s="226"/>
      <c r="J29" s="224"/>
      <c r="K29" s="227"/>
      <c r="L29" s="227"/>
      <c r="M29" s="227"/>
      <c r="N29" s="224"/>
      <c r="O29" s="225"/>
    </row>
    <row r="30" spans="2:15" s="228" customFormat="1">
      <c r="B30" s="224" t="str">
        <f>IF(C30="","",MAX(B$23:$B29)+1)</f>
        <v/>
      </c>
      <c r="C30" s="224"/>
      <c r="D30" s="224"/>
      <c r="E30" s="224"/>
      <c r="F30" s="224"/>
      <c r="G30" s="224"/>
      <c r="H30" s="224"/>
      <c r="I30" s="226"/>
      <c r="J30" s="224"/>
      <c r="K30" s="227"/>
      <c r="L30" s="227"/>
      <c r="M30" s="227"/>
      <c r="N30" s="224"/>
      <c r="O30" s="225"/>
    </row>
    <row r="31" spans="2:15" s="228" customFormat="1">
      <c r="B31" s="224" t="str">
        <f>IF(C31="","",MAX(B$23:$B30)+1)</f>
        <v/>
      </c>
      <c r="C31" s="224"/>
      <c r="D31" s="224"/>
      <c r="E31" s="224"/>
      <c r="F31" s="224"/>
      <c r="G31" s="224"/>
      <c r="H31" s="224"/>
      <c r="I31" s="226"/>
      <c r="J31" s="224"/>
      <c r="K31" s="227"/>
      <c r="L31" s="227"/>
      <c r="M31" s="227"/>
      <c r="N31" s="224"/>
      <c r="O31" s="225"/>
    </row>
    <row r="32" spans="2:15" s="228" customFormat="1">
      <c r="B32" s="224" t="str">
        <f>IF(C32="","",MAX(B$23:$B31)+1)</f>
        <v/>
      </c>
      <c r="C32" s="224"/>
      <c r="D32" s="224"/>
      <c r="E32" s="224"/>
      <c r="F32" s="224"/>
      <c r="G32" s="224"/>
      <c r="H32" s="224"/>
      <c r="I32" s="226"/>
      <c r="J32" s="224"/>
      <c r="K32" s="227"/>
      <c r="L32" s="227"/>
      <c r="M32" s="227"/>
      <c r="N32" s="224"/>
      <c r="O32" s="225"/>
    </row>
    <row r="33" spans="2:15" s="228" customFormat="1">
      <c r="B33" s="224" t="str">
        <f>IF(C33="","",MAX(B$23:$B32)+1)</f>
        <v/>
      </c>
      <c r="C33" s="224"/>
      <c r="D33" s="224"/>
      <c r="E33" s="224"/>
      <c r="F33" s="224"/>
      <c r="G33" s="224"/>
      <c r="H33" s="224"/>
      <c r="I33" s="226"/>
      <c r="J33" s="224"/>
      <c r="K33" s="227"/>
      <c r="L33" s="227"/>
      <c r="M33" s="227"/>
      <c r="N33" s="224"/>
      <c r="O33" s="225"/>
    </row>
    <row r="34" spans="2:15" hidden="1">
      <c r="B34" s="118"/>
    </row>
    <row r="35" spans="2:15" hidden="1">
      <c r="B35" s="119"/>
    </row>
    <row r="36" spans="2:15" hidden="1">
      <c r="B36" s="119"/>
    </row>
    <row r="37" spans="2:15" hidden="1">
      <c r="B37" s="119"/>
    </row>
    <row r="38" spans="2:15" hidden="1">
      <c r="B38" s="119"/>
    </row>
    <row r="39" spans="2:15" hidden="1">
      <c r="B39" s="119"/>
    </row>
    <row r="40" spans="2:15" hidden="1">
      <c r="B40" s="119"/>
    </row>
    <row r="41" spans="2:15" hidden="1">
      <c r="B41" s="119"/>
    </row>
    <row r="42" spans="2:15" hidden="1">
      <c r="B42" s="119"/>
    </row>
    <row r="43" spans="2:15" hidden="1">
      <c r="B43" s="119"/>
    </row>
    <row r="44" spans="2:15" hidden="1">
      <c r="B44" s="119"/>
    </row>
    <row r="45" spans="2:15" hidden="1">
      <c r="B45" s="119"/>
    </row>
    <row r="46" spans="2:15" hidden="1">
      <c r="B46" s="119"/>
    </row>
    <row r="47" spans="2:15" hidden="1">
      <c r="B47" s="119"/>
    </row>
    <row r="48" spans="2:15" hidden="1">
      <c r="B48" s="119"/>
    </row>
    <row r="49" spans="2:2" hidden="1">
      <c r="B49" s="119"/>
    </row>
    <row r="50" spans="2:2" hidden="1">
      <c r="B50" s="119"/>
    </row>
    <row r="51" spans="2:2" hidden="1">
      <c r="B51" s="119"/>
    </row>
    <row r="52" spans="2:2" hidden="1">
      <c r="B52" s="119"/>
    </row>
    <row r="53" spans="2:2" hidden="1">
      <c r="B53" s="119"/>
    </row>
    <row r="54" spans="2:2" hidden="1">
      <c r="B54" s="119"/>
    </row>
    <row r="55" spans="2:2" hidden="1">
      <c r="B55" s="119"/>
    </row>
    <row r="56" spans="2:2" hidden="1">
      <c r="B56" s="119"/>
    </row>
    <row r="57" spans="2:2" hidden="1">
      <c r="B57" s="119"/>
    </row>
    <row r="58" spans="2:2" hidden="1">
      <c r="B58" s="119"/>
    </row>
    <row r="59" spans="2:2" hidden="1">
      <c r="B59" s="119"/>
    </row>
    <row r="60" spans="2:2" hidden="1">
      <c r="B60" s="119"/>
    </row>
    <row r="61" spans="2:2" hidden="1">
      <c r="B61" s="119"/>
    </row>
    <row r="62" spans="2:2" hidden="1">
      <c r="B62" s="119"/>
    </row>
    <row r="63" spans="2:2" hidden="1">
      <c r="B63" s="119"/>
    </row>
    <row r="64" spans="2:2" hidden="1">
      <c r="B64" s="119"/>
    </row>
    <row r="65" spans="2:2" hidden="1">
      <c r="B65" s="119"/>
    </row>
    <row r="66" spans="2:2" hidden="1">
      <c r="B66" s="119"/>
    </row>
    <row r="67" spans="2:2" hidden="1">
      <c r="B67" s="119"/>
    </row>
    <row r="68" spans="2:2" hidden="1">
      <c r="B68" s="119"/>
    </row>
    <row r="69" spans="2:2" hidden="1">
      <c r="B69" s="119"/>
    </row>
    <row r="70" spans="2:2" hidden="1">
      <c r="B70" s="119"/>
    </row>
    <row r="71" spans="2:2" hidden="1">
      <c r="B71" s="119"/>
    </row>
    <row r="72" spans="2:2" hidden="1">
      <c r="B72" s="119"/>
    </row>
    <row r="73" spans="2:2" hidden="1">
      <c r="B73" s="119"/>
    </row>
    <row r="74" spans="2:2" hidden="1">
      <c r="B74" s="119"/>
    </row>
    <row r="75" spans="2:2" hidden="1">
      <c r="B75" s="119"/>
    </row>
    <row r="76" spans="2:2" hidden="1">
      <c r="B76" s="119"/>
    </row>
    <row r="77" spans="2:2" hidden="1">
      <c r="B77" s="119"/>
    </row>
    <row r="78" spans="2:2" hidden="1">
      <c r="B78" s="119"/>
    </row>
    <row r="79" spans="2:2" hidden="1">
      <c r="B79" s="119"/>
    </row>
    <row r="80" spans="2:2" hidden="1">
      <c r="B80" s="119"/>
    </row>
    <row r="81" spans="2:2" hidden="1">
      <c r="B81" s="119"/>
    </row>
    <row r="82" spans="2:2" hidden="1">
      <c r="B82" s="119"/>
    </row>
    <row r="83" spans="2:2" hidden="1">
      <c r="B83" s="119"/>
    </row>
    <row r="84" spans="2:2" hidden="1">
      <c r="B84" s="119"/>
    </row>
    <row r="85" spans="2:2" hidden="1">
      <c r="B85" s="119"/>
    </row>
    <row r="86" spans="2:2" hidden="1">
      <c r="B86" s="119"/>
    </row>
    <row r="87" spans="2:2" hidden="1">
      <c r="B87" s="119"/>
    </row>
    <row r="88" spans="2:2" hidden="1">
      <c r="B88" s="119"/>
    </row>
    <row r="89" spans="2:2" hidden="1">
      <c r="B89" s="119"/>
    </row>
    <row r="90" spans="2:2" hidden="1">
      <c r="B90" s="119"/>
    </row>
    <row r="91" spans="2:2" hidden="1">
      <c r="B91" s="119"/>
    </row>
    <row r="92" spans="2:2" hidden="1">
      <c r="B92" s="119"/>
    </row>
    <row r="93" spans="2:2" hidden="1">
      <c r="B93" s="119"/>
    </row>
    <row r="94" spans="2:2" hidden="1">
      <c r="B94" s="119"/>
    </row>
    <row r="95" spans="2:2" hidden="1">
      <c r="B95" s="119"/>
    </row>
    <row r="96" spans="2:2" hidden="1">
      <c r="B96" s="119"/>
    </row>
    <row r="97" spans="2:2" hidden="1">
      <c r="B97" s="119"/>
    </row>
    <row r="98" spans="2:2" hidden="1">
      <c r="B98" s="119"/>
    </row>
    <row r="99" spans="2:2" hidden="1">
      <c r="B99" s="119"/>
    </row>
    <row r="100" spans="2:2" hidden="1">
      <c r="B100" s="119"/>
    </row>
    <row r="101" spans="2:2" hidden="1">
      <c r="B101" s="119"/>
    </row>
    <row r="102" spans="2:2" hidden="1">
      <c r="B102" s="119"/>
    </row>
    <row r="103" spans="2:2" hidden="1">
      <c r="B103" s="119"/>
    </row>
    <row r="104" spans="2:2" hidden="1">
      <c r="B104" s="119"/>
    </row>
    <row r="105" spans="2:2" hidden="1">
      <c r="B105" s="119"/>
    </row>
    <row r="106" spans="2:2" hidden="1">
      <c r="B106" s="119"/>
    </row>
    <row r="107" spans="2:2" hidden="1">
      <c r="B107" s="119"/>
    </row>
    <row r="108" spans="2:2" hidden="1">
      <c r="B108" s="119"/>
    </row>
    <row r="109" spans="2:2" hidden="1">
      <c r="B109" s="119"/>
    </row>
  </sheetData>
  <sheetProtection algorithmName="SHA-512" hashValue="05KmjBNp03nIYjGVKjwDptnp81U/5Iak25PD6qJ9nXjVLO/sd7fLJs4CgxzYIwksmhlxPP6EeIX1SQZZHkjuZQ==" saltValue="hbpUAOf5IRD6jWwpHKKNQQ==" spinCount="100000" sheet="1" objects="1" scenarios="1" sort="0" autoFilter="0"/>
  <dataValidations count="5">
    <dataValidation type="list" allowBlank="1" showErrorMessage="1" sqref="H34:H1048576" xr:uid="{00000000-0002-0000-0100-000000000000}">
      <formula1>"AL,AK,AZ,AR,CA,CO,CT,DC,DE,FL,GA,HI,ID,IL,IN,IA,KS,KY,LA,ME,MD,MA,MI,MN,MS,MO,MT,NE,NV,NH,NJ,NM,NY,NC,ND,OH,OK,OR,PA,RI,SC,SD,TN,TX,UT,VT,VA,WA,WV,WI,WY"</formula1>
    </dataValidation>
    <dataValidation type="whole" operator="greaterThan" allowBlank="1" showInputMessage="1" showErrorMessage="1" sqref="L34:L1048576" xr:uid="{00000000-0002-0000-0100-000001000000}">
      <formula1>2017</formula1>
    </dataValidation>
    <dataValidation type="whole" operator="greaterThan" allowBlank="1" showInputMessage="1" showErrorMessage="1" sqref="I34:I1048576" xr:uid="{00000000-0002-0000-0100-000002000000}">
      <formula1>9999</formula1>
    </dataValidation>
    <dataValidation type="date" operator="greaterThan" allowBlank="1" showInputMessage="1" showErrorMessage="1" sqref="K24:M33" xr:uid="{00000000-0002-0000-0100-000003000000}">
      <formula1>43101</formula1>
    </dataValidation>
    <dataValidation type="list" allowBlank="1" showErrorMessage="1" sqref="H24:H33" xr:uid="{00000000-0002-0000-0100-000004000000}">
      <formula1>states</formula1>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0000"/>
  </sheetPr>
  <dimension ref="A1:S501"/>
  <sheetViews>
    <sheetView workbookViewId="0">
      <selection activeCell="I2" sqref="I2"/>
    </sheetView>
  </sheetViews>
  <sheetFormatPr defaultRowHeight="15"/>
  <cols>
    <col min="1" max="1" width="11.5703125" customWidth="1"/>
    <col min="3" max="3" width="48.140625" bestFit="1" customWidth="1"/>
    <col min="5" max="7" width="17.5703125" customWidth="1"/>
    <col min="8" max="8" width="12.140625" customWidth="1"/>
    <col min="9" max="9" width="43.28515625" bestFit="1" customWidth="1"/>
    <col min="11" max="11" width="43.28515625" bestFit="1" customWidth="1"/>
    <col min="13" max="13" width="9.140625" style="183"/>
    <col min="14" max="14" width="11" style="183" customWidth="1"/>
    <col min="15" max="15" width="9.140625" style="183"/>
    <col min="17" max="17" width="36.42578125" bestFit="1" customWidth="1"/>
  </cols>
  <sheetData>
    <row r="1" spans="1:19" ht="16.5">
      <c r="A1" s="115" t="s">
        <v>67</v>
      </c>
      <c r="B1" s="115" t="s">
        <v>68</v>
      </c>
      <c r="C1" s="115" t="s">
        <v>69</v>
      </c>
      <c r="E1" t="s">
        <v>70</v>
      </c>
      <c r="G1" s="188" t="s">
        <v>67</v>
      </c>
      <c r="H1" s="189" t="s">
        <v>71</v>
      </c>
      <c r="I1" s="185" t="s">
        <v>72</v>
      </c>
      <c r="K1" t="s">
        <v>73</v>
      </c>
      <c r="M1" s="90" t="s">
        <v>67</v>
      </c>
      <c r="N1" s="90" t="s">
        <v>74</v>
      </c>
      <c r="O1" s="185" t="s">
        <v>75</v>
      </c>
      <c r="Q1" t="s">
        <v>76</v>
      </c>
      <c r="S1" t="s">
        <v>77</v>
      </c>
    </row>
    <row r="2" spans="1:19" ht="16.5">
      <c r="A2" s="180" t="str">
        <f>+IF(B2="","",MAX(A1:A$1)+1)</f>
        <v/>
      </c>
      <c r="B2" s="180" t="str">
        <f>IF(+Regulated_Operation_Limits!C24="","",IF(COUNTIF(Regulated_Operation_Limits!$C24:$C$100,Regulated_Operation_Limits!C24)=1,Regulated_Operation_Limits!C24,""))</f>
        <v/>
      </c>
      <c r="C2" s="115" t="str">
        <f>+IFERROR(INDEX($B$2:$B$501,MATCH(ROW()-ROW($C$1),$A$2:$A$501,0)),"")</f>
        <v/>
      </c>
      <c r="E2" t="s">
        <v>78</v>
      </c>
      <c r="G2" s="181" t="str">
        <f>+IF(H2="","",MAX(G1:G$1)+1)</f>
        <v/>
      </c>
      <c r="H2" s="189" t="str">
        <f>IF(Company_Information!C24="","",Company_Information!B24)</f>
        <v/>
      </c>
      <c r="I2" s="186" t="str">
        <f t="shared" ref="I2:I11" si="0">+IFERROR(INDEX($H$2:$H$11,MATCH(ROW()-ROW($I$1),$G$2:$G$11,0)),"")</f>
        <v/>
      </c>
      <c r="K2" t="s">
        <v>79</v>
      </c>
      <c r="M2" s="181" t="str">
        <f>+IF(N2="","",MAX(M1:M$1)+1)</f>
        <v/>
      </c>
      <c r="N2" s="90" t="str">
        <f>+IF(+CMS_Info!D24="","",IF(COUNTIF(CMS_Info!$D24:$D$500,CMS_Info!D24)=1,CMS_Info!D24,""))</f>
        <v/>
      </c>
      <c r="O2" s="186" t="str">
        <f>+IFERROR(INDEX($N$2:$N$501,MATCH(ROW()-ROW($O$1),$M$2:$M$501,0)),"")</f>
        <v/>
      </c>
      <c r="Q2" t="s">
        <v>80</v>
      </c>
      <c r="S2" t="s">
        <v>81</v>
      </c>
    </row>
    <row r="3" spans="1:19" ht="16.5">
      <c r="A3" s="180" t="str">
        <f>+IF(B3="","",MAX(A$1:A2)+1)</f>
        <v/>
      </c>
      <c r="B3" s="180" t="str">
        <f>IF(+Regulated_Operation_Limits!C25="","",IF(COUNTIF(Regulated_Operation_Limits!$C25:$C$100,Regulated_Operation_Limits!C25)=1,Regulated_Operation_Limits!C25,""))</f>
        <v/>
      </c>
      <c r="C3" s="115" t="str">
        <f t="shared" ref="C3:C65" si="1">+IFERROR(INDEX($B$2:$B$501,MATCH(ROW()-ROW($C$1),$A$2:$A$501,0)),"")</f>
        <v/>
      </c>
      <c r="E3" t="s">
        <v>82</v>
      </c>
      <c r="G3" s="181" t="str">
        <f>+IF(H3="","",MAX(G$1:G2)+1)</f>
        <v/>
      </c>
      <c r="H3" s="189" t="str">
        <f>IF(Company_Information!C25="","",Company_Information!B25)</f>
        <v/>
      </c>
      <c r="I3" s="189" t="str">
        <f t="shared" si="0"/>
        <v/>
      </c>
      <c r="K3" t="s">
        <v>83</v>
      </c>
      <c r="M3" s="181" t="str">
        <f>+IF(N3="","",MAX(M$1:M2)+1)</f>
        <v/>
      </c>
      <c r="N3" s="90" t="str">
        <f>+IF(+CMS_Info!D25="","",IF(COUNTIF(CMS_Info!$D25:$D$500,CMS_Info!D25)=1,CMS_Info!D25,""))</f>
        <v/>
      </c>
      <c r="O3" s="187" t="str">
        <f t="shared" ref="O3:O65" si="2">+IFERROR(INDEX($N$2:$N$501,MATCH(ROW()-ROW($O$1),$M$2:$M$501,0)),"")</f>
        <v/>
      </c>
      <c r="Q3" t="s">
        <v>84</v>
      </c>
      <c r="S3" t="s">
        <v>85</v>
      </c>
    </row>
    <row r="4" spans="1:19" ht="16.5">
      <c r="A4" s="180" t="str">
        <f>+IF(B4="","",MAX(A$1:A3)+1)</f>
        <v/>
      </c>
      <c r="B4" s="180" t="str">
        <f>IF(+Regulated_Operation_Limits!C26="","",IF(COUNTIF(Regulated_Operation_Limits!$C26:$C$100,Regulated_Operation_Limits!C26)=1,Regulated_Operation_Limits!C26,""))</f>
        <v/>
      </c>
      <c r="C4" s="115" t="str">
        <f t="shared" si="1"/>
        <v/>
      </c>
      <c r="E4" t="s">
        <v>86</v>
      </c>
      <c r="G4" s="181" t="str">
        <f>+IF(H4="","",MAX(G$1:G3)+1)</f>
        <v/>
      </c>
      <c r="H4" s="189" t="str">
        <f>IF(Company_Information!C26="","",Company_Information!B26)</f>
        <v/>
      </c>
      <c r="I4" s="189" t="str">
        <f t="shared" si="0"/>
        <v/>
      </c>
      <c r="K4" t="s">
        <v>87</v>
      </c>
      <c r="M4" s="181" t="str">
        <f>+IF(N4="","",MAX(M$1:M3)+1)</f>
        <v/>
      </c>
      <c r="N4" s="90" t="str">
        <f>+IF(+CMS_Info!D26="","",IF(COUNTIF(CMS_Info!$D26:$D$500,CMS_Info!D26)=1,CMS_Info!D26,""))</f>
        <v/>
      </c>
      <c r="O4" s="187" t="str">
        <f t="shared" si="2"/>
        <v/>
      </c>
      <c r="Q4" t="s">
        <v>88</v>
      </c>
      <c r="S4" t="s">
        <v>89</v>
      </c>
    </row>
    <row r="5" spans="1:19" ht="16.5">
      <c r="A5" s="180" t="str">
        <f>+IF(B5="","",MAX(A$1:A4)+1)</f>
        <v/>
      </c>
      <c r="B5" s="180" t="str">
        <f>IF(+Regulated_Operation_Limits!C27="","",IF(COUNTIF(Regulated_Operation_Limits!$C27:$C$100,Regulated_Operation_Limits!C27)=1,Regulated_Operation_Limits!C27,""))</f>
        <v/>
      </c>
      <c r="C5" s="115" t="str">
        <f t="shared" si="1"/>
        <v/>
      </c>
      <c r="E5" t="s">
        <v>90</v>
      </c>
      <c r="G5" s="181" t="str">
        <f>+IF(H5="","",MAX(G$1:G4)+1)</f>
        <v/>
      </c>
      <c r="H5" s="189" t="str">
        <f>IF(Company_Information!C27="","",Company_Information!B27)</f>
        <v/>
      </c>
      <c r="I5" s="189" t="str">
        <f t="shared" si="0"/>
        <v/>
      </c>
      <c r="K5" t="s">
        <v>91</v>
      </c>
      <c r="M5" s="181" t="str">
        <f>+IF(N5="","",MAX(M$1:M4)+1)</f>
        <v/>
      </c>
      <c r="N5" s="90" t="str">
        <f>+IF(+CMS_Info!D27="","",IF(COUNTIF(CMS_Info!$D27:$D$500,CMS_Info!D27)=1,CMS_Info!D27,""))</f>
        <v/>
      </c>
      <c r="O5" s="187" t="str">
        <f t="shared" si="2"/>
        <v/>
      </c>
      <c r="Q5" t="s">
        <v>92</v>
      </c>
      <c r="S5" t="s">
        <v>93</v>
      </c>
    </row>
    <row r="6" spans="1:19" ht="16.5">
      <c r="A6" s="180" t="str">
        <f>+IF(B6="","",MAX(A$1:A5)+1)</f>
        <v/>
      </c>
      <c r="B6" s="180" t="str">
        <f>IF(+Regulated_Operation_Limits!C28="","",IF(COUNTIF(Regulated_Operation_Limits!$C28:$C$100,Regulated_Operation_Limits!C28)=1,Regulated_Operation_Limits!C28,""))</f>
        <v/>
      </c>
      <c r="C6" s="115" t="str">
        <f t="shared" si="1"/>
        <v/>
      </c>
      <c r="E6" t="s">
        <v>94</v>
      </c>
      <c r="G6" s="181" t="str">
        <f>+IF(H6="","",MAX(G$1:G5)+1)</f>
        <v/>
      </c>
      <c r="H6" s="189" t="str">
        <f>IF(Company_Information!C28="","",Company_Information!B28)</f>
        <v/>
      </c>
      <c r="I6" s="189" t="str">
        <f t="shared" si="0"/>
        <v/>
      </c>
      <c r="K6" t="s">
        <v>95</v>
      </c>
      <c r="M6" s="181" t="str">
        <f>+IF(N6="","",MAX(M$1:M5)+1)</f>
        <v/>
      </c>
      <c r="N6" s="90" t="str">
        <f>+IF(+CMS_Info!D28="","",IF(COUNTIF(CMS_Info!$D28:$D$500,CMS_Info!D28)=1,CMS_Info!D28,""))</f>
        <v/>
      </c>
      <c r="O6" s="187" t="str">
        <f t="shared" si="2"/>
        <v/>
      </c>
      <c r="Q6" t="s">
        <v>96</v>
      </c>
      <c r="S6" t="s">
        <v>97</v>
      </c>
    </row>
    <row r="7" spans="1:19" ht="16.5">
      <c r="A7" s="180" t="str">
        <f>+IF(B7="","",MAX(A$1:A6)+1)</f>
        <v/>
      </c>
      <c r="B7" s="180" t="str">
        <f>IF(+Regulated_Operation_Limits!C29="","",IF(COUNTIF(Regulated_Operation_Limits!$C29:$C$100,Regulated_Operation_Limits!C29)=1,Regulated_Operation_Limits!C29,""))</f>
        <v/>
      </c>
      <c r="C7" s="115" t="str">
        <f t="shared" si="1"/>
        <v/>
      </c>
      <c r="E7" t="s">
        <v>98</v>
      </c>
      <c r="G7" s="181" t="str">
        <f>+IF(H7="","",MAX(G$1:G6)+1)</f>
        <v/>
      </c>
      <c r="H7" s="189" t="str">
        <f>IF(Company_Information!C29="","",Company_Information!B29)</f>
        <v/>
      </c>
      <c r="I7" s="189" t="str">
        <f t="shared" si="0"/>
        <v/>
      </c>
      <c r="M7" s="181" t="str">
        <f>+IF(N7="","",MAX(M$1:M6)+1)</f>
        <v/>
      </c>
      <c r="N7" s="90" t="str">
        <f>+IF(+CMS_Info!D29="","",IF(COUNTIF(CMS_Info!$D29:$D$500,CMS_Info!D29)=1,CMS_Info!D29,""))</f>
        <v/>
      </c>
      <c r="O7" s="187" t="str">
        <f t="shared" si="2"/>
        <v/>
      </c>
      <c r="Q7" t="s">
        <v>99</v>
      </c>
      <c r="S7" t="s">
        <v>100</v>
      </c>
    </row>
    <row r="8" spans="1:19" ht="16.5">
      <c r="A8" s="180" t="str">
        <f>+IF(B8="","",MAX(A$1:A7)+1)</f>
        <v/>
      </c>
      <c r="B8" s="180" t="str">
        <f>IF(+Regulated_Operation_Limits!C30="","",IF(COUNTIF(Regulated_Operation_Limits!$C30:$C$100,Regulated_Operation_Limits!C30)=1,Regulated_Operation_Limits!C30,""))</f>
        <v/>
      </c>
      <c r="C8" s="115" t="str">
        <f t="shared" si="1"/>
        <v/>
      </c>
      <c r="E8" t="s">
        <v>101</v>
      </c>
      <c r="G8" s="181" t="str">
        <f>+IF(H8="","",MAX(G$1:G7)+1)</f>
        <v/>
      </c>
      <c r="H8" s="189" t="str">
        <f>IF(Company_Information!C30="","",Company_Information!B30)</f>
        <v/>
      </c>
      <c r="I8" s="189" t="str">
        <f t="shared" si="0"/>
        <v/>
      </c>
      <c r="M8" s="181" t="str">
        <f>+IF(N8="","",MAX(M$1:M7)+1)</f>
        <v/>
      </c>
      <c r="N8" s="90" t="str">
        <f>+IF(+CMS_Info!D30="","",IF(COUNTIF(CMS_Info!$D30:$D$500,CMS_Info!D30)=1,CMS_Info!D30,""))</f>
        <v/>
      </c>
      <c r="O8" s="187" t="str">
        <f t="shared" si="2"/>
        <v/>
      </c>
      <c r="Q8" t="s">
        <v>102</v>
      </c>
      <c r="S8" t="s">
        <v>103</v>
      </c>
    </row>
    <row r="9" spans="1:19" ht="16.5">
      <c r="A9" s="180" t="str">
        <f>+IF(B9="","",MAX(A$1:A8)+1)</f>
        <v/>
      </c>
      <c r="B9" s="180" t="str">
        <f>IF(+Regulated_Operation_Limits!C31="","",IF(COUNTIF(Regulated_Operation_Limits!$C31:$C$100,Regulated_Operation_Limits!C31)=1,Regulated_Operation_Limits!C31,""))</f>
        <v/>
      </c>
      <c r="C9" s="115" t="str">
        <f t="shared" si="1"/>
        <v/>
      </c>
      <c r="G9" s="181" t="str">
        <f>+IF(H9="","",MAX(G$1:G8)+1)</f>
        <v/>
      </c>
      <c r="H9" s="189" t="str">
        <f>IF(Company_Information!C31="","",Company_Information!B31)</f>
        <v/>
      </c>
      <c r="I9" s="189" t="str">
        <f t="shared" si="0"/>
        <v/>
      </c>
      <c r="M9" s="181" t="str">
        <f>+IF(N9="","",MAX(M$1:M8)+1)</f>
        <v/>
      </c>
      <c r="N9" s="90" t="str">
        <f>+IF(+CMS_Info!D31="","",IF(COUNTIF(CMS_Info!$D31:$D$500,CMS_Info!D31)=1,CMS_Info!D31,""))</f>
        <v/>
      </c>
      <c r="O9" s="187" t="str">
        <f t="shared" si="2"/>
        <v/>
      </c>
      <c r="Q9" t="s">
        <v>104</v>
      </c>
      <c r="S9" t="s">
        <v>105</v>
      </c>
    </row>
    <row r="10" spans="1:19" ht="16.5">
      <c r="A10" s="180" t="str">
        <f>+IF(B10="","",MAX(A$1:A9)+1)</f>
        <v/>
      </c>
      <c r="B10" s="180" t="str">
        <f>IF(+Regulated_Operation_Limits!C32="","",IF(COUNTIF(Regulated_Operation_Limits!$C32:$C$100,Regulated_Operation_Limits!C32)=1,Regulated_Operation_Limits!C32,""))</f>
        <v/>
      </c>
      <c r="C10" s="115" t="str">
        <f t="shared" si="1"/>
        <v/>
      </c>
      <c r="G10" s="181" t="str">
        <f>+IF(H10="","",MAX(G$1:G9)+1)</f>
        <v/>
      </c>
      <c r="H10" s="189" t="str">
        <f>IF(Company_Information!C32="","",Company_Information!B32)</f>
        <v/>
      </c>
      <c r="I10" s="189" t="str">
        <f t="shared" si="0"/>
        <v/>
      </c>
      <c r="M10" s="181" t="str">
        <f>+IF(N10="","",MAX(M$1:M9)+1)</f>
        <v/>
      </c>
      <c r="N10" s="90" t="str">
        <f>+IF(+CMS_Info!D32="","",IF(COUNTIF(CMS_Info!$D32:$D$500,CMS_Info!D32)=1,CMS_Info!D32,""))</f>
        <v/>
      </c>
      <c r="O10" s="187" t="str">
        <f t="shared" si="2"/>
        <v/>
      </c>
      <c r="Q10" t="s">
        <v>106</v>
      </c>
      <c r="S10" t="s">
        <v>107</v>
      </c>
    </row>
    <row r="11" spans="1:19" ht="16.5">
      <c r="A11" s="180" t="str">
        <f>+IF(B11="","",MAX(A$1:A10)+1)</f>
        <v/>
      </c>
      <c r="B11" s="180" t="str">
        <f>IF(+Regulated_Operation_Limits!C33="","",IF(COUNTIF(Regulated_Operation_Limits!$C33:$C$100,Regulated_Operation_Limits!C33)=1,Regulated_Operation_Limits!C33,""))</f>
        <v/>
      </c>
      <c r="C11" s="115" t="str">
        <f t="shared" si="1"/>
        <v/>
      </c>
      <c r="G11" s="181" t="str">
        <f>+IF(H11="","",MAX(G$1:G10)+1)</f>
        <v/>
      </c>
      <c r="H11" s="189" t="str">
        <f>IF(Company_Information!C33="","",Company_Information!B33)</f>
        <v/>
      </c>
      <c r="I11" s="190" t="str">
        <f t="shared" si="0"/>
        <v/>
      </c>
      <c r="M11" s="181" t="str">
        <f>+IF(N11="","",MAX(M$1:M10)+1)</f>
        <v/>
      </c>
      <c r="N11" s="90" t="str">
        <f>+IF(+CMS_Info!D33="","",IF(COUNTIF(CMS_Info!$D33:$D$500,CMS_Info!D33)=1,CMS_Info!D33,""))</f>
        <v/>
      </c>
      <c r="O11" s="187" t="str">
        <f t="shared" si="2"/>
        <v/>
      </c>
      <c r="S11" t="s">
        <v>108</v>
      </c>
    </row>
    <row r="12" spans="1:19" ht="16.5">
      <c r="A12" s="180" t="str">
        <f>+IF(B12="","",MAX(A$1:A11)+1)</f>
        <v/>
      </c>
      <c r="B12" s="180" t="str">
        <f>IF(+Regulated_Operation_Limits!C34="","",IF(COUNTIF(Regulated_Operation_Limits!$C34:$C$100,Regulated_Operation_Limits!C34)=1,Regulated_Operation_Limits!C34,""))</f>
        <v/>
      </c>
      <c r="C12" s="115" t="str">
        <f t="shared" si="1"/>
        <v/>
      </c>
      <c r="H12" s="115"/>
      <c r="M12" s="181" t="str">
        <f>+IF(N12="","",MAX(M$1:M11)+1)</f>
        <v/>
      </c>
      <c r="N12" s="90" t="str">
        <f>+IF(+CMS_Info!D34="","",IF(COUNTIF(CMS_Info!$D34:$D$500,CMS_Info!D34)=1,CMS_Info!D34,""))</f>
        <v/>
      </c>
      <c r="O12" s="187" t="str">
        <f t="shared" si="2"/>
        <v/>
      </c>
      <c r="S12" t="s">
        <v>109</v>
      </c>
    </row>
    <row r="13" spans="1:19" ht="16.5">
      <c r="A13" s="180" t="str">
        <f>+IF(B13="","",MAX(A$1:A12)+1)</f>
        <v/>
      </c>
      <c r="B13" s="180" t="str">
        <f>IF(+Regulated_Operation_Limits!C35="","",IF(COUNTIF(Regulated_Operation_Limits!$C35:$C$100,Regulated_Operation_Limits!C35)=1,Regulated_Operation_Limits!C35,""))</f>
        <v/>
      </c>
      <c r="C13" s="115" t="str">
        <f t="shared" si="1"/>
        <v/>
      </c>
      <c r="H13" s="115"/>
      <c r="M13" s="181" t="str">
        <f>+IF(N13="","",MAX(M$1:M12)+1)</f>
        <v/>
      </c>
      <c r="N13" s="90" t="str">
        <f>+IF(+CMS_Info!D35="","",IF(COUNTIF(CMS_Info!$D35:$D$500,CMS_Info!D35)=1,CMS_Info!D35,""))</f>
        <v/>
      </c>
      <c r="O13" s="187" t="str">
        <f t="shared" si="2"/>
        <v/>
      </c>
      <c r="S13" t="s">
        <v>110</v>
      </c>
    </row>
    <row r="14" spans="1:19" ht="16.5">
      <c r="A14" s="180" t="str">
        <f>+IF(B14="","",MAX(A$1:A13)+1)</f>
        <v/>
      </c>
      <c r="B14" s="180" t="str">
        <f>IF(+Regulated_Operation_Limits!C36="","",IF(COUNTIF(Regulated_Operation_Limits!$C36:$C$100,Regulated_Operation_Limits!C36)=1,Regulated_Operation_Limits!C36,""))</f>
        <v/>
      </c>
      <c r="C14" s="115" t="str">
        <f t="shared" si="1"/>
        <v/>
      </c>
      <c r="H14" s="115"/>
      <c r="M14" s="181" t="str">
        <f>+IF(N14="","",MAX(M$1:M13)+1)</f>
        <v/>
      </c>
      <c r="N14" s="90" t="str">
        <f>+IF(+CMS_Info!D36="","",IF(COUNTIF(CMS_Info!$D36:$D$500,CMS_Info!D36)=1,CMS_Info!D36,""))</f>
        <v/>
      </c>
      <c r="O14" s="187" t="str">
        <f t="shared" si="2"/>
        <v/>
      </c>
      <c r="S14" t="s">
        <v>111</v>
      </c>
    </row>
    <row r="15" spans="1:19" ht="16.5">
      <c r="A15" s="180" t="str">
        <f>+IF(B15="","",MAX(A$1:A14)+1)</f>
        <v/>
      </c>
      <c r="B15" s="180" t="str">
        <f>IF(+Regulated_Operation_Limits!C37="","",IF(COUNTIF(Regulated_Operation_Limits!$C37:$C$100,Regulated_Operation_Limits!C37)=1,Regulated_Operation_Limits!C37,""))</f>
        <v/>
      </c>
      <c r="C15" s="115" t="str">
        <f t="shared" si="1"/>
        <v/>
      </c>
      <c r="H15" s="115"/>
      <c r="M15" s="181" t="str">
        <f>+IF(N15="","",MAX(M$1:M14)+1)</f>
        <v/>
      </c>
      <c r="N15" s="90" t="str">
        <f>+IF(+CMS_Info!D37="","",IF(COUNTIF(CMS_Info!$D37:$D$500,CMS_Info!D37)=1,CMS_Info!D37,""))</f>
        <v/>
      </c>
      <c r="O15" s="187" t="str">
        <f t="shared" si="2"/>
        <v/>
      </c>
      <c r="S15" t="s">
        <v>112</v>
      </c>
    </row>
    <row r="16" spans="1:19" ht="16.5">
      <c r="A16" s="180" t="str">
        <f>+IF(B16="","",MAX(A$1:A15)+1)</f>
        <v/>
      </c>
      <c r="B16" s="180" t="str">
        <f>IF(+Regulated_Operation_Limits!C38="","",IF(COUNTIF(Regulated_Operation_Limits!$C38:$C$100,Regulated_Operation_Limits!C38)=1,Regulated_Operation_Limits!C38,""))</f>
        <v/>
      </c>
      <c r="C16" s="115" t="str">
        <f t="shared" si="1"/>
        <v/>
      </c>
      <c r="H16" s="115"/>
      <c r="M16" s="181" t="str">
        <f>+IF(N16="","",MAX(M$1:M15)+1)</f>
        <v/>
      </c>
      <c r="N16" s="90" t="str">
        <f>+IF(+CMS_Info!D38="","",IF(COUNTIF(CMS_Info!$D38:$D$500,CMS_Info!D38)=1,CMS_Info!D38,""))</f>
        <v/>
      </c>
      <c r="O16" s="187" t="str">
        <f t="shared" si="2"/>
        <v/>
      </c>
      <c r="S16" t="s">
        <v>113</v>
      </c>
    </row>
    <row r="17" spans="1:19" ht="16.5">
      <c r="A17" s="180" t="str">
        <f>+IF(B17="","",MAX(A$1:A16)+1)</f>
        <v/>
      </c>
      <c r="B17" s="180" t="str">
        <f>IF(+Regulated_Operation_Limits!C39="","",IF(COUNTIF(Regulated_Operation_Limits!$C39:$C$100,Regulated_Operation_Limits!C39)=1,Regulated_Operation_Limits!C39,""))</f>
        <v/>
      </c>
      <c r="C17" s="115" t="str">
        <f t="shared" si="1"/>
        <v/>
      </c>
      <c r="H17" s="115"/>
      <c r="M17" s="181" t="str">
        <f>+IF(N17="","",MAX(M$1:M16)+1)</f>
        <v/>
      </c>
      <c r="N17" s="90" t="str">
        <f>+IF(+CMS_Info!D39="","",IF(COUNTIF(CMS_Info!$D39:$D$500,CMS_Info!D39)=1,CMS_Info!D39,""))</f>
        <v/>
      </c>
      <c r="O17" s="187" t="str">
        <f t="shared" si="2"/>
        <v/>
      </c>
      <c r="S17" t="s">
        <v>114</v>
      </c>
    </row>
    <row r="18" spans="1:19" ht="16.5">
      <c r="A18" s="180" t="str">
        <f>+IF(B18="","",MAX(A$1:A17)+1)</f>
        <v/>
      </c>
      <c r="B18" s="180" t="str">
        <f>IF(+Regulated_Operation_Limits!C40="","",IF(COUNTIF(Regulated_Operation_Limits!$C40:$C$100,Regulated_Operation_Limits!C40)=1,Regulated_Operation_Limits!C40,""))</f>
        <v/>
      </c>
      <c r="C18" s="115" t="str">
        <f t="shared" si="1"/>
        <v/>
      </c>
      <c r="H18" s="115"/>
      <c r="M18" s="181" t="str">
        <f>+IF(N18="","",MAX(M$1:M17)+1)</f>
        <v/>
      </c>
      <c r="N18" s="90" t="str">
        <f>+IF(+CMS_Info!D40="","",IF(COUNTIF(CMS_Info!$D40:$D$500,CMS_Info!D40)=1,CMS_Info!D40,""))</f>
        <v/>
      </c>
      <c r="O18" s="187" t="str">
        <f t="shared" si="2"/>
        <v/>
      </c>
      <c r="S18" t="s">
        <v>115</v>
      </c>
    </row>
    <row r="19" spans="1:19" ht="16.5">
      <c r="A19" s="180" t="str">
        <f>+IF(B19="","",MAX(A$1:A18)+1)</f>
        <v/>
      </c>
      <c r="B19" s="180" t="str">
        <f>IF(+Regulated_Operation_Limits!C41="","",IF(COUNTIF(Regulated_Operation_Limits!$C41:$C$100,Regulated_Operation_Limits!C41)=1,Regulated_Operation_Limits!C41,""))</f>
        <v/>
      </c>
      <c r="C19" s="115" t="str">
        <f t="shared" si="1"/>
        <v/>
      </c>
      <c r="H19" s="115"/>
      <c r="M19" s="181" t="str">
        <f>+IF(N19="","",MAX(M$1:M18)+1)</f>
        <v/>
      </c>
      <c r="N19" s="90" t="str">
        <f>+IF(+CMS_Info!D41="","",IF(COUNTIF(CMS_Info!$D41:$D$500,CMS_Info!D41)=1,CMS_Info!D41,""))</f>
        <v/>
      </c>
      <c r="O19" s="187" t="str">
        <f t="shared" si="2"/>
        <v/>
      </c>
      <c r="S19" t="s">
        <v>116</v>
      </c>
    </row>
    <row r="20" spans="1:19" ht="16.5">
      <c r="A20" s="180" t="str">
        <f>+IF(B20="","",MAX(A$1:A19)+1)</f>
        <v/>
      </c>
      <c r="B20" s="180" t="str">
        <f>IF(+Regulated_Operation_Limits!C42="","",IF(COUNTIF(Regulated_Operation_Limits!$C42:$C$100,Regulated_Operation_Limits!C42)=1,Regulated_Operation_Limits!C42,""))</f>
        <v/>
      </c>
      <c r="C20" s="115" t="str">
        <f t="shared" si="1"/>
        <v/>
      </c>
      <c r="H20" s="115"/>
      <c r="M20" s="181" t="str">
        <f>+IF(N20="","",MAX(M$1:M19)+1)</f>
        <v/>
      </c>
      <c r="N20" s="90" t="str">
        <f>+IF(+CMS_Info!D42="","",IF(COUNTIF(CMS_Info!$D42:$D$500,CMS_Info!D42)=1,CMS_Info!D42,""))</f>
        <v/>
      </c>
      <c r="O20" s="187" t="str">
        <f t="shared" si="2"/>
        <v/>
      </c>
      <c r="S20" t="s">
        <v>117</v>
      </c>
    </row>
    <row r="21" spans="1:19" ht="16.5">
      <c r="A21" s="180" t="str">
        <f>+IF(B21="","",MAX(A$1:A20)+1)</f>
        <v/>
      </c>
      <c r="B21" s="180" t="str">
        <f>IF(+Regulated_Operation_Limits!C43="","",IF(COUNTIF(Regulated_Operation_Limits!$C43:$C$100,Regulated_Operation_Limits!C43)=1,Regulated_Operation_Limits!C43,""))</f>
        <v/>
      </c>
      <c r="C21" s="115" t="str">
        <f t="shared" si="1"/>
        <v/>
      </c>
      <c r="H21" s="115"/>
      <c r="M21" s="181" t="str">
        <f>+IF(N21="","",MAX(M$1:M20)+1)</f>
        <v/>
      </c>
      <c r="N21" s="90" t="str">
        <f>+IF(+CMS_Info!D43="","",IF(COUNTIF(CMS_Info!$D43:$D$500,CMS_Info!D43)=1,CMS_Info!D43,""))</f>
        <v/>
      </c>
      <c r="O21" s="187" t="str">
        <f t="shared" si="2"/>
        <v/>
      </c>
      <c r="S21" t="s">
        <v>118</v>
      </c>
    </row>
    <row r="22" spans="1:19" ht="16.5">
      <c r="A22" s="180" t="str">
        <f>+IF(B22="","",MAX(A$1:A21)+1)</f>
        <v/>
      </c>
      <c r="B22" s="180" t="str">
        <f>IF(+Regulated_Operation_Limits!C44="","",IF(COUNTIF(Regulated_Operation_Limits!$C44:$C$100,Regulated_Operation_Limits!C44)=1,Regulated_Operation_Limits!C44,""))</f>
        <v/>
      </c>
      <c r="C22" s="115" t="str">
        <f t="shared" si="1"/>
        <v/>
      </c>
      <c r="H22" s="115"/>
      <c r="M22" s="181" t="str">
        <f>+IF(N22="","",MAX(M$1:M21)+1)</f>
        <v/>
      </c>
      <c r="N22" s="90" t="str">
        <f>+IF(+CMS_Info!D44="","",IF(COUNTIF(CMS_Info!$D44:$D$500,CMS_Info!D44)=1,CMS_Info!D44,""))</f>
        <v/>
      </c>
      <c r="O22" s="187" t="str">
        <f t="shared" si="2"/>
        <v/>
      </c>
      <c r="S22" t="s">
        <v>119</v>
      </c>
    </row>
    <row r="23" spans="1:19" ht="16.5">
      <c r="A23" s="180" t="str">
        <f>+IF(B23="","",MAX(A$1:A22)+1)</f>
        <v/>
      </c>
      <c r="B23" s="180" t="str">
        <f>IF(+Regulated_Operation_Limits!C45="","",IF(COUNTIF(Regulated_Operation_Limits!$C45:$C$100,Regulated_Operation_Limits!C45)=1,Regulated_Operation_Limits!C45,""))</f>
        <v/>
      </c>
      <c r="C23" s="115" t="str">
        <f t="shared" si="1"/>
        <v/>
      </c>
      <c r="H23" s="115"/>
      <c r="M23" s="181" t="str">
        <f>+IF(N23="","",MAX(M$1:M22)+1)</f>
        <v/>
      </c>
      <c r="N23" s="90" t="str">
        <f>+IF(+CMS_Info!D45="","",IF(COUNTIF(CMS_Info!$D45:$D$500,CMS_Info!D45)=1,CMS_Info!D45,""))</f>
        <v/>
      </c>
      <c r="O23" s="187" t="str">
        <f t="shared" si="2"/>
        <v/>
      </c>
      <c r="S23" t="s">
        <v>120</v>
      </c>
    </row>
    <row r="24" spans="1:19" ht="16.5">
      <c r="A24" s="180" t="str">
        <f>+IF(B24="","",MAX(A$1:A23)+1)</f>
        <v/>
      </c>
      <c r="B24" s="180" t="str">
        <f>IF(+Regulated_Operation_Limits!C46="","",IF(COUNTIF(Regulated_Operation_Limits!$C46:$C$100,Regulated_Operation_Limits!C46)=1,Regulated_Operation_Limits!C46,""))</f>
        <v/>
      </c>
      <c r="C24" s="115" t="str">
        <f t="shared" si="1"/>
        <v/>
      </c>
      <c r="H24" s="115"/>
      <c r="M24" s="181" t="str">
        <f>+IF(N24="","",MAX(M$1:M23)+1)</f>
        <v/>
      </c>
      <c r="N24" s="90" t="str">
        <f>+IF(+CMS_Info!D46="","",IF(COUNTIF(CMS_Info!$D46:$D$500,CMS_Info!D46)=1,CMS_Info!D46,""))</f>
        <v/>
      </c>
      <c r="O24" s="187" t="str">
        <f t="shared" si="2"/>
        <v/>
      </c>
      <c r="S24" t="s">
        <v>121</v>
      </c>
    </row>
    <row r="25" spans="1:19" ht="16.5">
      <c r="A25" s="180" t="str">
        <f>+IF(B25="","",MAX(A$1:A24)+1)</f>
        <v/>
      </c>
      <c r="B25" s="180" t="str">
        <f>IF(+Regulated_Operation_Limits!C47="","",IF(COUNTIF(Regulated_Operation_Limits!$C47:$C$100,Regulated_Operation_Limits!C47)=1,Regulated_Operation_Limits!C47,""))</f>
        <v/>
      </c>
      <c r="C25" s="115" t="str">
        <f t="shared" si="1"/>
        <v/>
      </c>
      <c r="H25" s="115"/>
      <c r="M25" s="181" t="str">
        <f>+IF(N25="","",MAX(M$1:M24)+1)</f>
        <v/>
      </c>
      <c r="N25" s="90" t="str">
        <f>+IF(+CMS_Info!D47="","",IF(COUNTIF(CMS_Info!$D47:$D$500,CMS_Info!D47)=1,CMS_Info!D47,""))</f>
        <v/>
      </c>
      <c r="O25" s="187" t="str">
        <f t="shared" si="2"/>
        <v/>
      </c>
      <c r="S25" t="s">
        <v>122</v>
      </c>
    </row>
    <row r="26" spans="1:19" ht="16.5">
      <c r="A26" s="180" t="str">
        <f>+IF(B26="","",MAX(A$1:A25)+1)</f>
        <v/>
      </c>
      <c r="B26" s="180" t="str">
        <f>IF(+Regulated_Operation_Limits!C48="","",IF(COUNTIF(Regulated_Operation_Limits!$C48:$C$100,Regulated_Operation_Limits!C48)=1,Regulated_Operation_Limits!C48,""))</f>
        <v/>
      </c>
      <c r="C26" s="115" t="str">
        <f t="shared" si="1"/>
        <v/>
      </c>
      <c r="H26" s="115"/>
      <c r="M26" s="181" t="str">
        <f>+IF(N26="","",MAX(M$1:M25)+1)</f>
        <v/>
      </c>
      <c r="N26" s="90" t="str">
        <f>+IF(+CMS_Info!D48="","",IF(COUNTIF(CMS_Info!$D48:$D$500,CMS_Info!D48)=1,CMS_Info!D48,""))</f>
        <v/>
      </c>
      <c r="O26" s="187" t="str">
        <f t="shared" si="2"/>
        <v/>
      </c>
      <c r="S26" t="s">
        <v>123</v>
      </c>
    </row>
    <row r="27" spans="1:19" ht="16.5">
      <c r="A27" s="180" t="str">
        <f>+IF(B27="","",MAX(A$1:A26)+1)</f>
        <v/>
      </c>
      <c r="B27" s="180" t="str">
        <f>IF(+Regulated_Operation_Limits!C49="","",IF(COUNTIF(Regulated_Operation_Limits!$C49:$C$100,Regulated_Operation_Limits!C49)=1,Regulated_Operation_Limits!C49,""))</f>
        <v/>
      </c>
      <c r="C27" s="115" t="str">
        <f t="shared" si="1"/>
        <v/>
      </c>
      <c r="H27" s="115"/>
      <c r="M27" s="181" t="str">
        <f>+IF(N27="","",MAX(M$1:M26)+1)</f>
        <v/>
      </c>
      <c r="N27" s="90" t="str">
        <f>+IF(+CMS_Info!D49="","",IF(COUNTIF(CMS_Info!$D49:$D$500,CMS_Info!D49)=1,CMS_Info!D49,""))</f>
        <v/>
      </c>
      <c r="O27" s="187" t="str">
        <f t="shared" si="2"/>
        <v/>
      </c>
      <c r="S27" t="s">
        <v>124</v>
      </c>
    </row>
    <row r="28" spans="1:19" ht="16.5">
      <c r="A28" s="180" t="str">
        <f>+IF(B28="","",MAX(A$1:A27)+1)</f>
        <v/>
      </c>
      <c r="B28" s="180" t="str">
        <f>IF(+Regulated_Operation_Limits!C50="","",IF(COUNTIF(Regulated_Operation_Limits!$C50:$C$100,Regulated_Operation_Limits!C50)=1,Regulated_Operation_Limits!C50,""))</f>
        <v/>
      </c>
      <c r="C28" s="115" t="str">
        <f t="shared" si="1"/>
        <v/>
      </c>
      <c r="H28" s="115"/>
      <c r="M28" s="181" t="str">
        <f>+IF(N28="","",MAX(M$1:M27)+1)</f>
        <v/>
      </c>
      <c r="N28" s="90" t="str">
        <f>+IF(+CMS_Info!D50="","",IF(COUNTIF(CMS_Info!$D50:$D$500,CMS_Info!D50)=1,CMS_Info!D50,""))</f>
        <v/>
      </c>
      <c r="O28" s="187" t="str">
        <f t="shared" si="2"/>
        <v/>
      </c>
      <c r="S28" t="s">
        <v>125</v>
      </c>
    </row>
    <row r="29" spans="1:19" ht="16.5">
      <c r="A29" s="180" t="str">
        <f>+IF(B29="","",MAX(A$1:A28)+1)</f>
        <v/>
      </c>
      <c r="B29" s="180" t="str">
        <f>IF(+Regulated_Operation_Limits!C51="","",IF(COUNTIF(Regulated_Operation_Limits!$C51:$C$100,Regulated_Operation_Limits!C51)=1,Regulated_Operation_Limits!C51,""))</f>
        <v/>
      </c>
      <c r="C29" s="115" t="str">
        <f t="shared" si="1"/>
        <v/>
      </c>
      <c r="M29" s="181" t="str">
        <f>+IF(N29="","",MAX(M$1:M28)+1)</f>
        <v/>
      </c>
      <c r="N29" s="90" t="str">
        <f>+IF(+CMS_Info!D51="","",IF(COUNTIF(CMS_Info!$D51:$D$500,CMS_Info!D51)=1,CMS_Info!D51,""))</f>
        <v/>
      </c>
      <c r="O29" s="187" t="str">
        <f t="shared" si="2"/>
        <v/>
      </c>
      <c r="S29" t="s">
        <v>126</v>
      </c>
    </row>
    <row r="30" spans="1:19" ht="16.5">
      <c r="A30" s="180" t="str">
        <f>+IF(B30="","",MAX(A$1:A29)+1)</f>
        <v/>
      </c>
      <c r="B30" s="180" t="str">
        <f>IF(+Regulated_Operation_Limits!C52="","",IF(COUNTIF(Regulated_Operation_Limits!$C52:$C$100,Regulated_Operation_Limits!C52)=1,Regulated_Operation_Limits!C52,""))</f>
        <v/>
      </c>
      <c r="C30" s="115" t="str">
        <f t="shared" si="1"/>
        <v/>
      </c>
      <c r="M30" s="181" t="str">
        <f>+IF(N30="","",MAX(M$1:M29)+1)</f>
        <v/>
      </c>
      <c r="N30" s="90" t="str">
        <f>+IF(+CMS_Info!D52="","",IF(COUNTIF(CMS_Info!$D52:$D$500,CMS_Info!D52)=1,CMS_Info!D52,""))</f>
        <v/>
      </c>
      <c r="O30" s="187" t="str">
        <f t="shared" si="2"/>
        <v/>
      </c>
      <c r="S30" t="s">
        <v>127</v>
      </c>
    </row>
    <row r="31" spans="1:19" ht="16.5">
      <c r="A31" s="180" t="str">
        <f>+IF(B31="","",MAX(A$1:A30)+1)</f>
        <v/>
      </c>
      <c r="B31" s="180" t="str">
        <f>IF(+Regulated_Operation_Limits!C53="","",IF(COUNTIF(Regulated_Operation_Limits!$C53:$C$100,Regulated_Operation_Limits!C53)=1,Regulated_Operation_Limits!C53,""))</f>
        <v/>
      </c>
      <c r="C31" s="115" t="str">
        <f t="shared" si="1"/>
        <v/>
      </c>
      <c r="M31" s="181" t="str">
        <f>+IF(N31="","",MAX(M$1:M30)+1)</f>
        <v/>
      </c>
      <c r="N31" s="90" t="str">
        <f>+IF(+CMS_Info!D53="","",IF(COUNTIF(CMS_Info!$D53:$D$500,CMS_Info!D53)=1,CMS_Info!D53,""))</f>
        <v/>
      </c>
      <c r="O31" s="187" t="str">
        <f t="shared" si="2"/>
        <v/>
      </c>
      <c r="S31" t="s">
        <v>128</v>
      </c>
    </row>
    <row r="32" spans="1:19" ht="16.5">
      <c r="A32" s="180" t="str">
        <f>+IF(B32="","",MAX(A$1:A31)+1)</f>
        <v/>
      </c>
      <c r="B32" s="180" t="str">
        <f>IF(+Regulated_Operation_Limits!C54="","",IF(COUNTIF(Regulated_Operation_Limits!$C54:$C$100,Regulated_Operation_Limits!C54)=1,Regulated_Operation_Limits!C54,""))</f>
        <v/>
      </c>
      <c r="C32" s="115" t="str">
        <f t="shared" si="1"/>
        <v/>
      </c>
      <c r="M32" s="181" t="str">
        <f>+IF(N32="","",MAX(M$1:M31)+1)</f>
        <v/>
      </c>
      <c r="N32" s="90" t="str">
        <f>+IF(+CMS_Info!D54="","",IF(COUNTIF(CMS_Info!$D54:$D$500,CMS_Info!D54)=1,CMS_Info!D54,""))</f>
        <v/>
      </c>
      <c r="O32" s="187" t="str">
        <f t="shared" si="2"/>
        <v/>
      </c>
      <c r="S32" t="s">
        <v>129</v>
      </c>
    </row>
    <row r="33" spans="1:19" ht="16.5">
      <c r="A33" s="180" t="str">
        <f>+IF(B33="","",MAX(A$1:A32)+1)</f>
        <v/>
      </c>
      <c r="B33" s="180" t="str">
        <f>IF(+Regulated_Operation_Limits!C55="","",IF(COUNTIF(Regulated_Operation_Limits!$C55:$C$100,Regulated_Operation_Limits!C55)=1,Regulated_Operation_Limits!C55,""))</f>
        <v/>
      </c>
      <c r="C33" s="115" t="str">
        <f t="shared" si="1"/>
        <v/>
      </c>
      <c r="M33" s="181" t="str">
        <f>+IF(N33="","",MAX(M$1:M32)+1)</f>
        <v/>
      </c>
      <c r="N33" s="90" t="str">
        <f>+IF(+CMS_Info!D55="","",IF(COUNTIF(CMS_Info!$D55:$D$500,CMS_Info!D55)=1,CMS_Info!D55,""))</f>
        <v/>
      </c>
      <c r="O33" s="187" t="str">
        <f t="shared" si="2"/>
        <v/>
      </c>
      <c r="S33" t="s">
        <v>130</v>
      </c>
    </row>
    <row r="34" spans="1:19" ht="16.5">
      <c r="A34" s="180" t="str">
        <f>+IF(B34="","",MAX(A$1:A33)+1)</f>
        <v/>
      </c>
      <c r="B34" s="180" t="str">
        <f>IF(+Regulated_Operation_Limits!C56="","",IF(COUNTIF(Regulated_Operation_Limits!$C56:$C$100,Regulated_Operation_Limits!C56)=1,Regulated_Operation_Limits!C56,""))</f>
        <v/>
      </c>
      <c r="C34" s="115" t="str">
        <f t="shared" si="1"/>
        <v/>
      </c>
      <c r="M34" s="181" t="str">
        <f>+IF(N34="","",MAX(M$1:M33)+1)</f>
        <v/>
      </c>
      <c r="N34" s="90" t="str">
        <f>+IF(+CMS_Info!D56="","",IF(COUNTIF(CMS_Info!$D56:$D$500,CMS_Info!D56)=1,CMS_Info!D56,""))</f>
        <v/>
      </c>
      <c r="O34" s="187" t="str">
        <f t="shared" si="2"/>
        <v/>
      </c>
      <c r="S34" t="s">
        <v>131</v>
      </c>
    </row>
    <row r="35" spans="1:19" ht="16.5">
      <c r="A35" s="180" t="str">
        <f>+IF(B35="","",MAX(A$1:A34)+1)</f>
        <v/>
      </c>
      <c r="B35" s="180" t="str">
        <f>IF(+Regulated_Operation_Limits!C57="","",IF(COUNTIF(Regulated_Operation_Limits!$C57:$C$100,Regulated_Operation_Limits!C57)=1,Regulated_Operation_Limits!C57,""))</f>
        <v/>
      </c>
      <c r="C35" s="115" t="str">
        <f t="shared" si="1"/>
        <v/>
      </c>
      <c r="M35" s="181" t="str">
        <f>+IF(N35="","",MAX(M$1:M34)+1)</f>
        <v/>
      </c>
      <c r="N35" s="90" t="str">
        <f>+IF(+CMS_Info!D57="","",IF(COUNTIF(CMS_Info!$D57:$D$500,CMS_Info!D57)=1,CMS_Info!D57,""))</f>
        <v/>
      </c>
      <c r="O35" s="187" t="str">
        <f t="shared" si="2"/>
        <v/>
      </c>
      <c r="S35" t="s">
        <v>132</v>
      </c>
    </row>
    <row r="36" spans="1:19" ht="16.5">
      <c r="A36" s="180" t="str">
        <f>+IF(B36="","",MAX(A$1:A35)+1)</f>
        <v/>
      </c>
      <c r="B36" s="180" t="str">
        <f>IF(+Regulated_Operation_Limits!C58="","",IF(COUNTIF(Regulated_Operation_Limits!$C58:$C$100,Regulated_Operation_Limits!C58)=1,Regulated_Operation_Limits!C58,""))</f>
        <v/>
      </c>
      <c r="C36" s="115" t="str">
        <f t="shared" si="1"/>
        <v/>
      </c>
      <c r="M36" s="181" t="str">
        <f>+IF(N36="","",MAX(M$1:M35)+1)</f>
        <v/>
      </c>
      <c r="N36" s="90" t="str">
        <f>+IF(+CMS_Info!D58="","",IF(COUNTIF(CMS_Info!$D58:$D$500,CMS_Info!D58)=1,CMS_Info!D58,""))</f>
        <v/>
      </c>
      <c r="O36" s="187" t="str">
        <f t="shared" si="2"/>
        <v/>
      </c>
      <c r="S36" t="s">
        <v>133</v>
      </c>
    </row>
    <row r="37" spans="1:19" ht="16.5">
      <c r="A37" s="180" t="str">
        <f>+IF(B37="","",MAX(A$1:A36)+1)</f>
        <v/>
      </c>
      <c r="B37" s="180" t="str">
        <f>IF(+Regulated_Operation_Limits!C59="","",IF(COUNTIF(Regulated_Operation_Limits!$C59:$C$100,Regulated_Operation_Limits!C59)=1,Regulated_Operation_Limits!C59,""))</f>
        <v/>
      </c>
      <c r="C37" s="115" t="str">
        <f t="shared" si="1"/>
        <v/>
      </c>
      <c r="M37" s="181" t="str">
        <f>+IF(N37="","",MAX(M$1:M36)+1)</f>
        <v/>
      </c>
      <c r="N37" s="90" t="str">
        <f>+IF(+CMS_Info!D59="","",IF(COUNTIF(CMS_Info!$D59:$D$500,CMS_Info!D59)=1,CMS_Info!D59,""))</f>
        <v/>
      </c>
      <c r="O37" s="187" t="str">
        <f t="shared" si="2"/>
        <v/>
      </c>
      <c r="S37" t="s">
        <v>134</v>
      </c>
    </row>
    <row r="38" spans="1:19" ht="16.5">
      <c r="A38" s="180" t="str">
        <f>+IF(B38="","",MAX(A$1:A37)+1)</f>
        <v/>
      </c>
      <c r="B38" s="180" t="str">
        <f>IF(+Regulated_Operation_Limits!C60="","",IF(COUNTIF(Regulated_Operation_Limits!$C60:$C$100,Regulated_Operation_Limits!C60)=1,Regulated_Operation_Limits!C60,""))</f>
        <v/>
      </c>
      <c r="C38" s="115" t="str">
        <f t="shared" si="1"/>
        <v/>
      </c>
      <c r="M38" s="181" t="str">
        <f>+IF(N38="","",MAX(M$1:M37)+1)</f>
        <v/>
      </c>
      <c r="N38" s="90" t="str">
        <f>+IF(+CMS_Info!D60="","",IF(COUNTIF(CMS_Info!$D60:$D$500,CMS_Info!D60)=1,CMS_Info!D60,""))</f>
        <v/>
      </c>
      <c r="O38" s="187" t="str">
        <f t="shared" si="2"/>
        <v/>
      </c>
      <c r="S38" t="s">
        <v>135</v>
      </c>
    </row>
    <row r="39" spans="1:19" ht="16.5">
      <c r="A39" s="180" t="str">
        <f>+IF(B39="","",MAX(A$1:A38)+1)</f>
        <v/>
      </c>
      <c r="B39" s="180" t="str">
        <f>IF(+Regulated_Operation_Limits!C61="","",IF(COUNTIF(Regulated_Operation_Limits!$C61:$C$100,Regulated_Operation_Limits!C61)=1,Regulated_Operation_Limits!C61,""))</f>
        <v/>
      </c>
      <c r="C39" s="115" t="str">
        <f t="shared" si="1"/>
        <v/>
      </c>
      <c r="M39" s="181" t="str">
        <f>+IF(N39="","",MAX(M$1:M38)+1)</f>
        <v/>
      </c>
      <c r="N39" s="90" t="str">
        <f>+IF(+CMS_Info!D61="","",IF(COUNTIF(CMS_Info!$D61:$D$500,CMS_Info!D61)=1,CMS_Info!D61,""))</f>
        <v/>
      </c>
      <c r="O39" s="187" t="str">
        <f t="shared" si="2"/>
        <v/>
      </c>
      <c r="S39" t="s">
        <v>136</v>
      </c>
    </row>
    <row r="40" spans="1:19" ht="16.5">
      <c r="A40" s="180" t="str">
        <f>+IF(B40="","",MAX(A$1:A39)+1)</f>
        <v/>
      </c>
      <c r="B40" s="180" t="str">
        <f>IF(+Regulated_Operation_Limits!C62="","",IF(COUNTIF(Regulated_Operation_Limits!$C62:$C$100,Regulated_Operation_Limits!C62)=1,Regulated_Operation_Limits!C62,""))</f>
        <v/>
      </c>
      <c r="C40" s="115" t="str">
        <f t="shared" si="1"/>
        <v/>
      </c>
      <c r="M40" s="181" t="str">
        <f>+IF(N40="","",MAX(M$1:M39)+1)</f>
        <v/>
      </c>
      <c r="N40" s="90" t="str">
        <f>+IF(+CMS_Info!D62="","",IF(COUNTIF(CMS_Info!$D62:$D$500,CMS_Info!D62)=1,CMS_Info!D62,""))</f>
        <v/>
      </c>
      <c r="O40" s="187" t="str">
        <f t="shared" si="2"/>
        <v/>
      </c>
      <c r="S40" t="s">
        <v>137</v>
      </c>
    </row>
    <row r="41" spans="1:19" ht="16.5">
      <c r="A41" s="180" t="str">
        <f>+IF(B41="","",MAX(A$1:A40)+1)</f>
        <v/>
      </c>
      <c r="B41" s="180" t="str">
        <f>IF(+Regulated_Operation_Limits!C63="","",IF(COUNTIF(Regulated_Operation_Limits!$C63:$C$100,Regulated_Operation_Limits!C63)=1,Regulated_Operation_Limits!C63,""))</f>
        <v/>
      </c>
      <c r="C41" s="115" t="str">
        <f t="shared" si="1"/>
        <v/>
      </c>
      <c r="M41" s="181" t="str">
        <f>+IF(N41="","",MAX(M$1:M40)+1)</f>
        <v/>
      </c>
      <c r="N41" s="90" t="str">
        <f>+IF(+CMS_Info!D63="","",IF(COUNTIF(CMS_Info!$D63:$D$500,CMS_Info!D63)=1,CMS_Info!D63,""))</f>
        <v/>
      </c>
      <c r="O41" s="187" t="str">
        <f t="shared" si="2"/>
        <v/>
      </c>
      <c r="S41" t="s">
        <v>138</v>
      </c>
    </row>
    <row r="42" spans="1:19" ht="16.5">
      <c r="A42" s="180" t="str">
        <f>+IF(B42="","",MAX(A$1:A41)+1)</f>
        <v/>
      </c>
      <c r="B42" s="180" t="str">
        <f>IF(+Regulated_Operation_Limits!C64="","",IF(COUNTIF(Regulated_Operation_Limits!$C64:$C$100,Regulated_Operation_Limits!C64)=1,Regulated_Operation_Limits!C64,""))</f>
        <v/>
      </c>
      <c r="C42" s="115" t="str">
        <f t="shared" si="1"/>
        <v/>
      </c>
      <c r="M42" s="181" t="str">
        <f>+IF(N42="","",MAX(M$1:M41)+1)</f>
        <v/>
      </c>
      <c r="N42" s="90" t="str">
        <f>+IF(+CMS_Info!D64="","",IF(COUNTIF(CMS_Info!$D64:$D$500,CMS_Info!D64)=1,CMS_Info!D64,""))</f>
        <v/>
      </c>
      <c r="O42" s="187" t="str">
        <f t="shared" si="2"/>
        <v/>
      </c>
      <c r="S42" t="s">
        <v>139</v>
      </c>
    </row>
    <row r="43" spans="1:19" ht="16.5">
      <c r="A43" s="180" t="str">
        <f>+IF(B43="","",MAX(A$1:A42)+1)</f>
        <v/>
      </c>
      <c r="B43" s="180" t="str">
        <f>IF(+Regulated_Operation_Limits!C65="","",IF(COUNTIF(Regulated_Operation_Limits!$C65:$C$100,Regulated_Operation_Limits!C65)=1,Regulated_Operation_Limits!C65,""))</f>
        <v/>
      </c>
      <c r="C43" s="115" t="str">
        <f t="shared" si="1"/>
        <v/>
      </c>
      <c r="M43" s="181" t="str">
        <f>+IF(N43="","",MAX(M$1:M42)+1)</f>
        <v/>
      </c>
      <c r="N43" s="90" t="str">
        <f>+IF(+CMS_Info!D65="","",IF(COUNTIF(CMS_Info!$D65:$D$500,CMS_Info!D65)=1,CMS_Info!D65,""))</f>
        <v/>
      </c>
      <c r="O43" s="187" t="str">
        <f t="shared" si="2"/>
        <v/>
      </c>
      <c r="S43" t="s">
        <v>140</v>
      </c>
    </row>
    <row r="44" spans="1:19" ht="16.5">
      <c r="A44" s="180" t="str">
        <f>+IF(B44="","",MAX(A$1:A43)+1)</f>
        <v/>
      </c>
      <c r="B44" s="180" t="str">
        <f>IF(+Regulated_Operation_Limits!C66="","",IF(COUNTIF(Regulated_Operation_Limits!$C66:$C$100,Regulated_Operation_Limits!C66)=1,Regulated_Operation_Limits!C66,""))</f>
        <v/>
      </c>
      <c r="C44" s="115" t="str">
        <f t="shared" si="1"/>
        <v/>
      </c>
      <c r="M44" s="181" t="str">
        <f>+IF(N44="","",MAX(M$1:M43)+1)</f>
        <v/>
      </c>
      <c r="N44" s="90" t="str">
        <f>+IF(+CMS_Info!D66="","",IF(COUNTIF(CMS_Info!$D66:$D$500,CMS_Info!D66)=1,CMS_Info!D66,""))</f>
        <v/>
      </c>
      <c r="O44" s="187" t="str">
        <f t="shared" si="2"/>
        <v/>
      </c>
      <c r="S44" t="s">
        <v>141</v>
      </c>
    </row>
    <row r="45" spans="1:19" ht="16.5">
      <c r="A45" s="180" t="str">
        <f>+IF(B45="","",MAX(A$1:A44)+1)</f>
        <v/>
      </c>
      <c r="B45" s="180" t="str">
        <f>IF(+Regulated_Operation_Limits!C67="","",IF(COUNTIF(Regulated_Operation_Limits!$C67:$C$100,Regulated_Operation_Limits!C67)=1,Regulated_Operation_Limits!C67,""))</f>
        <v/>
      </c>
      <c r="C45" s="115" t="str">
        <f t="shared" si="1"/>
        <v/>
      </c>
      <c r="M45" s="181" t="str">
        <f>+IF(N45="","",MAX(M$1:M44)+1)</f>
        <v/>
      </c>
      <c r="N45" s="90" t="str">
        <f>+IF(+CMS_Info!D67="","",IF(COUNTIF(CMS_Info!$D67:$D$500,CMS_Info!D67)=1,CMS_Info!D67,""))</f>
        <v/>
      </c>
      <c r="O45" s="187" t="str">
        <f t="shared" si="2"/>
        <v/>
      </c>
      <c r="S45" t="s">
        <v>142</v>
      </c>
    </row>
    <row r="46" spans="1:19" ht="16.5">
      <c r="A46" s="180" t="str">
        <f>+IF(B46="","",MAX(A$1:A45)+1)</f>
        <v/>
      </c>
      <c r="B46" s="180" t="str">
        <f>IF(+Regulated_Operation_Limits!C68="","",IF(COUNTIF(Regulated_Operation_Limits!$C68:$C$100,Regulated_Operation_Limits!C68)=1,Regulated_Operation_Limits!C68,""))</f>
        <v/>
      </c>
      <c r="C46" s="115" t="str">
        <f t="shared" si="1"/>
        <v/>
      </c>
      <c r="M46" s="181" t="str">
        <f>+IF(N46="","",MAX(M$1:M45)+1)</f>
        <v/>
      </c>
      <c r="N46" s="90" t="str">
        <f>+IF(+CMS_Info!D68="","",IF(COUNTIF(CMS_Info!$D68:$D$500,CMS_Info!D68)=1,CMS_Info!D68,""))</f>
        <v/>
      </c>
      <c r="O46" s="187" t="str">
        <f t="shared" si="2"/>
        <v/>
      </c>
      <c r="S46" t="s">
        <v>143</v>
      </c>
    </row>
    <row r="47" spans="1:19" ht="16.5">
      <c r="A47" s="180" t="str">
        <f>+IF(B47="","",MAX(A$1:A46)+1)</f>
        <v/>
      </c>
      <c r="B47" s="180" t="str">
        <f>IF(+Regulated_Operation_Limits!C69="","",IF(COUNTIF(Regulated_Operation_Limits!$C69:$C$100,Regulated_Operation_Limits!C69)=1,Regulated_Operation_Limits!C69,""))</f>
        <v/>
      </c>
      <c r="C47" s="115" t="str">
        <f t="shared" si="1"/>
        <v/>
      </c>
      <c r="M47" s="181" t="str">
        <f>+IF(N47="","",MAX(M$1:M46)+1)</f>
        <v/>
      </c>
      <c r="N47" s="90" t="str">
        <f>+IF(+CMS_Info!D69="","",IF(COUNTIF(CMS_Info!$D69:$D$500,CMS_Info!D69)=1,CMS_Info!D69,""))</f>
        <v/>
      </c>
      <c r="O47" s="187" t="str">
        <f t="shared" si="2"/>
        <v/>
      </c>
      <c r="S47" t="s">
        <v>144</v>
      </c>
    </row>
    <row r="48" spans="1:19" ht="16.5">
      <c r="A48" s="180" t="str">
        <f>+IF(B48="","",MAX(A$1:A47)+1)</f>
        <v/>
      </c>
      <c r="B48" s="180" t="str">
        <f>IF(+Regulated_Operation_Limits!C70="","",IF(COUNTIF(Regulated_Operation_Limits!$C70:$C$100,Regulated_Operation_Limits!C70)=1,Regulated_Operation_Limits!C70,""))</f>
        <v/>
      </c>
      <c r="C48" s="115" t="str">
        <f t="shared" si="1"/>
        <v/>
      </c>
      <c r="M48" s="181" t="str">
        <f>+IF(N48="","",MAX(M$1:M47)+1)</f>
        <v/>
      </c>
      <c r="N48" s="90" t="str">
        <f>+IF(+CMS_Info!D70="","",IF(COUNTIF(CMS_Info!$D70:$D$500,CMS_Info!D70)=1,CMS_Info!D70,""))</f>
        <v/>
      </c>
      <c r="O48" s="187" t="str">
        <f t="shared" si="2"/>
        <v/>
      </c>
      <c r="S48" t="s">
        <v>145</v>
      </c>
    </row>
    <row r="49" spans="1:19" ht="16.5">
      <c r="A49" s="180" t="str">
        <f>+IF(B49="","",MAX(A$1:A48)+1)</f>
        <v/>
      </c>
      <c r="B49" s="180" t="str">
        <f>IF(+Regulated_Operation_Limits!C71="","",IF(COUNTIF(Regulated_Operation_Limits!$C71:$C$100,Regulated_Operation_Limits!C71)=1,Regulated_Operation_Limits!C71,""))</f>
        <v/>
      </c>
      <c r="C49" s="115" t="str">
        <f t="shared" si="1"/>
        <v/>
      </c>
      <c r="M49" s="181" t="str">
        <f>+IF(N49="","",MAX(M$1:M48)+1)</f>
        <v/>
      </c>
      <c r="N49" s="90" t="str">
        <f>+IF(+CMS_Info!D71="","",IF(COUNTIF(CMS_Info!$D71:$D$500,CMS_Info!D71)=1,CMS_Info!D71,""))</f>
        <v/>
      </c>
      <c r="O49" s="187" t="str">
        <f t="shared" si="2"/>
        <v/>
      </c>
      <c r="S49" t="s">
        <v>146</v>
      </c>
    </row>
    <row r="50" spans="1:19" ht="16.5">
      <c r="A50" s="180" t="str">
        <f>+IF(B50="","",MAX(A$1:A49)+1)</f>
        <v/>
      </c>
      <c r="B50" s="180" t="str">
        <f>IF(+Regulated_Operation_Limits!C72="","",IF(COUNTIF(Regulated_Operation_Limits!$C72:$C$100,Regulated_Operation_Limits!C72)=1,Regulated_Operation_Limits!C72,""))</f>
        <v/>
      </c>
      <c r="C50" s="115" t="str">
        <f t="shared" si="1"/>
        <v/>
      </c>
      <c r="M50" s="181" t="str">
        <f>+IF(N50="","",MAX(M$1:M49)+1)</f>
        <v/>
      </c>
      <c r="N50" s="90" t="str">
        <f>+IF(+CMS_Info!D72="","",IF(COUNTIF(CMS_Info!$D72:$D$500,CMS_Info!D72)=1,CMS_Info!D72,""))</f>
        <v/>
      </c>
      <c r="O50" s="187" t="str">
        <f t="shared" si="2"/>
        <v/>
      </c>
      <c r="S50" t="s">
        <v>147</v>
      </c>
    </row>
    <row r="51" spans="1:19" ht="16.5">
      <c r="A51" s="180" t="str">
        <f>+IF(B51="","",MAX(A$1:A50)+1)</f>
        <v/>
      </c>
      <c r="B51" s="180" t="str">
        <f>IF(+Regulated_Operation_Limits!C73="","",IF(COUNTIF(Regulated_Operation_Limits!$C73:$C$100,Regulated_Operation_Limits!C73)=1,Regulated_Operation_Limits!C73,""))</f>
        <v/>
      </c>
      <c r="C51" s="115" t="str">
        <f t="shared" si="1"/>
        <v/>
      </c>
      <c r="M51" s="181" t="str">
        <f>+IF(N51="","",MAX(M$1:M50)+1)</f>
        <v/>
      </c>
      <c r="N51" s="90" t="str">
        <f>+IF(+CMS_Info!D73="","",IF(COUNTIF(CMS_Info!$D73:$D$500,CMS_Info!D73)=1,CMS_Info!D73,""))</f>
        <v/>
      </c>
      <c r="O51" s="187" t="str">
        <f t="shared" si="2"/>
        <v/>
      </c>
      <c r="S51" t="s">
        <v>148</v>
      </c>
    </row>
    <row r="52" spans="1:19" ht="16.5">
      <c r="A52" s="180" t="str">
        <f>+IF(B52="","",MAX(A$1:A51)+1)</f>
        <v/>
      </c>
      <c r="B52" s="180" t="str">
        <f>IF(+Regulated_Operation_Limits!C74="","",IF(COUNTIF(Regulated_Operation_Limits!$C74:$C$100,Regulated_Operation_Limits!C74)=1,Regulated_Operation_Limits!C74,""))</f>
        <v/>
      </c>
      <c r="C52" s="115" t="str">
        <f t="shared" si="1"/>
        <v/>
      </c>
      <c r="M52" s="181" t="str">
        <f>+IF(N52="","",MAX(M$1:M51)+1)</f>
        <v/>
      </c>
      <c r="N52" s="90" t="str">
        <f>+IF(+CMS_Info!D74="","",IF(COUNTIF(CMS_Info!$D74:$D$500,CMS_Info!D74)=1,CMS_Info!D74,""))</f>
        <v/>
      </c>
      <c r="O52" s="187" t="str">
        <f t="shared" si="2"/>
        <v/>
      </c>
      <c r="S52" t="s">
        <v>149</v>
      </c>
    </row>
    <row r="53" spans="1:19" ht="16.5">
      <c r="A53" s="180" t="str">
        <f>+IF(B53="","",MAX(A$1:A52)+1)</f>
        <v/>
      </c>
      <c r="B53" s="180" t="str">
        <f>IF(+Regulated_Operation_Limits!C75="","",IF(COUNTIF(Regulated_Operation_Limits!$C75:$C$100,Regulated_Operation_Limits!C75)=1,Regulated_Operation_Limits!C75,""))</f>
        <v/>
      </c>
      <c r="C53" s="115" t="str">
        <f t="shared" si="1"/>
        <v/>
      </c>
      <c r="M53" s="181" t="str">
        <f>+IF(N53="","",MAX(M$1:M52)+1)</f>
        <v/>
      </c>
      <c r="N53" s="90" t="str">
        <f>+IF(+CMS_Info!D75="","",IF(COUNTIF(CMS_Info!$D75:$D$500,CMS_Info!D75)=1,CMS_Info!D75,""))</f>
        <v/>
      </c>
      <c r="O53" s="187" t="str">
        <f t="shared" si="2"/>
        <v/>
      </c>
      <c r="S53" t="s">
        <v>150</v>
      </c>
    </row>
    <row r="54" spans="1:19" ht="16.5">
      <c r="A54" s="180" t="str">
        <f>+IF(B54="","",MAX(A$1:A53)+1)</f>
        <v/>
      </c>
      <c r="B54" s="180" t="str">
        <f>IF(+Regulated_Operation_Limits!C76="","",IF(COUNTIF(Regulated_Operation_Limits!$C76:$C$100,Regulated_Operation_Limits!C76)=1,Regulated_Operation_Limits!C76,""))</f>
        <v/>
      </c>
      <c r="C54" s="115" t="str">
        <f t="shared" si="1"/>
        <v/>
      </c>
      <c r="M54" s="181" t="str">
        <f>+IF(N54="","",MAX(M$1:M53)+1)</f>
        <v/>
      </c>
      <c r="N54" s="90" t="str">
        <f>+IF(+CMS_Info!D76="","",IF(COUNTIF(CMS_Info!$D76:$D$500,CMS_Info!D76)=1,CMS_Info!D76,""))</f>
        <v/>
      </c>
      <c r="O54" s="187" t="str">
        <f t="shared" si="2"/>
        <v/>
      </c>
      <c r="S54" t="s">
        <v>151</v>
      </c>
    </row>
    <row r="55" spans="1:19" ht="16.5">
      <c r="A55" s="180" t="str">
        <f>+IF(B55="","",MAX(A$1:A54)+1)</f>
        <v/>
      </c>
      <c r="B55" s="180" t="str">
        <f>IF(+Regulated_Operation_Limits!C77="","",IF(COUNTIF(Regulated_Operation_Limits!$C77:$C$100,Regulated_Operation_Limits!C77)=1,Regulated_Operation_Limits!C77,""))</f>
        <v/>
      </c>
      <c r="C55" s="115" t="str">
        <f t="shared" si="1"/>
        <v/>
      </c>
      <c r="M55" s="181" t="str">
        <f>+IF(N55="","",MAX(M$1:M54)+1)</f>
        <v/>
      </c>
      <c r="N55" s="90" t="str">
        <f>+IF(+CMS_Info!D77="","",IF(COUNTIF(CMS_Info!$D77:$D$500,CMS_Info!D77)=1,CMS_Info!D77,""))</f>
        <v/>
      </c>
      <c r="O55" s="187" t="str">
        <f t="shared" si="2"/>
        <v/>
      </c>
      <c r="S55" t="s">
        <v>152</v>
      </c>
    </row>
    <row r="56" spans="1:19" ht="16.5">
      <c r="A56" s="180" t="str">
        <f>+IF(B56="","",MAX(A$1:A55)+1)</f>
        <v/>
      </c>
      <c r="B56" s="180" t="str">
        <f>IF(+Regulated_Operation_Limits!C78="","",IF(COUNTIF(Regulated_Operation_Limits!$C78:$C$100,Regulated_Operation_Limits!C78)=1,Regulated_Operation_Limits!C78,""))</f>
        <v/>
      </c>
      <c r="C56" s="115" t="str">
        <f t="shared" si="1"/>
        <v/>
      </c>
      <c r="M56" s="181" t="str">
        <f>+IF(N56="","",MAX(M$1:M55)+1)</f>
        <v/>
      </c>
      <c r="N56" s="90" t="str">
        <f>+IF(+CMS_Info!D78="","",IF(COUNTIF(CMS_Info!$D78:$D$500,CMS_Info!D78)=1,CMS_Info!D78,""))</f>
        <v/>
      </c>
      <c r="O56" s="187" t="str">
        <f t="shared" si="2"/>
        <v/>
      </c>
      <c r="S56" t="s">
        <v>153</v>
      </c>
    </row>
    <row r="57" spans="1:19" ht="16.5">
      <c r="A57" s="180" t="str">
        <f>+IF(B57="","",MAX(A$1:A56)+1)</f>
        <v/>
      </c>
      <c r="B57" s="180" t="str">
        <f>IF(+Regulated_Operation_Limits!C79="","",IF(COUNTIF(Regulated_Operation_Limits!$C79:$C$100,Regulated_Operation_Limits!C79)=1,Regulated_Operation_Limits!C79,""))</f>
        <v/>
      </c>
      <c r="C57" s="115" t="str">
        <f t="shared" si="1"/>
        <v/>
      </c>
      <c r="M57" s="181" t="str">
        <f>+IF(N57="","",MAX(M$1:M56)+1)</f>
        <v/>
      </c>
      <c r="N57" s="90" t="str">
        <f>+IF(+CMS_Info!D79="","",IF(COUNTIF(CMS_Info!$D79:$D$500,CMS_Info!D79)=1,CMS_Info!D79,""))</f>
        <v/>
      </c>
      <c r="O57" s="187" t="str">
        <f t="shared" si="2"/>
        <v/>
      </c>
      <c r="S57" t="s">
        <v>154</v>
      </c>
    </row>
    <row r="58" spans="1:19" ht="16.5">
      <c r="A58" s="180" t="str">
        <f>+IF(B58="","",MAX(A$1:A57)+1)</f>
        <v/>
      </c>
      <c r="B58" s="180" t="str">
        <f>IF(+Regulated_Operation_Limits!C80="","",IF(COUNTIF(Regulated_Operation_Limits!$C80:$C$100,Regulated_Operation_Limits!C80)=1,Regulated_Operation_Limits!C80,""))</f>
        <v/>
      </c>
      <c r="C58" s="115" t="str">
        <f t="shared" si="1"/>
        <v/>
      </c>
      <c r="M58" s="181" t="str">
        <f>+IF(N58="","",MAX(M$1:M57)+1)</f>
        <v/>
      </c>
      <c r="N58" s="90" t="str">
        <f>+IF(+CMS_Info!D80="","",IF(COUNTIF(CMS_Info!$D80:$D$500,CMS_Info!D80)=1,CMS_Info!D80,""))</f>
        <v/>
      </c>
      <c r="O58" s="187" t="str">
        <f t="shared" si="2"/>
        <v/>
      </c>
    </row>
    <row r="59" spans="1:19" ht="16.5">
      <c r="A59" s="180" t="str">
        <f>+IF(B59="","",MAX(A$1:A58)+1)</f>
        <v/>
      </c>
      <c r="B59" s="180" t="str">
        <f>IF(+Regulated_Operation_Limits!C81="","",IF(COUNTIF(Regulated_Operation_Limits!$C81:$C$100,Regulated_Operation_Limits!C81)=1,Regulated_Operation_Limits!C81,""))</f>
        <v/>
      </c>
      <c r="C59" s="115" t="str">
        <f t="shared" si="1"/>
        <v/>
      </c>
      <c r="M59" s="181" t="str">
        <f>+IF(N59="","",MAX(M$1:M58)+1)</f>
        <v/>
      </c>
      <c r="N59" s="90" t="str">
        <f>+IF(+CMS_Info!D81="","",IF(COUNTIF(CMS_Info!$D81:$D$500,CMS_Info!D81)=1,CMS_Info!D81,""))</f>
        <v/>
      </c>
      <c r="O59" s="187" t="str">
        <f t="shared" si="2"/>
        <v/>
      </c>
    </row>
    <row r="60" spans="1:19" ht="16.5">
      <c r="A60" s="180" t="str">
        <f>+IF(B60="","",MAX(A$1:A59)+1)</f>
        <v/>
      </c>
      <c r="B60" s="180" t="str">
        <f>IF(+Regulated_Operation_Limits!C82="","",IF(COUNTIF(Regulated_Operation_Limits!$C82:$C$100,Regulated_Operation_Limits!C82)=1,Regulated_Operation_Limits!C82,""))</f>
        <v/>
      </c>
      <c r="C60" s="115" t="str">
        <f t="shared" si="1"/>
        <v/>
      </c>
      <c r="M60" s="181" t="str">
        <f>+IF(N60="","",MAX(M$1:M59)+1)</f>
        <v/>
      </c>
      <c r="N60" s="90" t="str">
        <f>+IF(+CMS_Info!D82="","",IF(COUNTIF(CMS_Info!$D82:$D$500,CMS_Info!D82)=1,CMS_Info!D82,""))</f>
        <v/>
      </c>
      <c r="O60" s="187" t="str">
        <f t="shared" si="2"/>
        <v/>
      </c>
    </row>
    <row r="61" spans="1:19" ht="16.5">
      <c r="A61" s="180" t="str">
        <f>+IF(B61="","",MAX(A$1:A60)+1)</f>
        <v/>
      </c>
      <c r="B61" s="180" t="str">
        <f>IF(+Regulated_Operation_Limits!C83="","",IF(COUNTIF(Regulated_Operation_Limits!$C83:$C$100,Regulated_Operation_Limits!C83)=1,Regulated_Operation_Limits!C83,""))</f>
        <v/>
      </c>
      <c r="C61" s="115" t="str">
        <f t="shared" si="1"/>
        <v/>
      </c>
      <c r="M61" s="181" t="str">
        <f>+IF(N61="","",MAX(M$1:M60)+1)</f>
        <v/>
      </c>
      <c r="N61" s="90" t="str">
        <f>+IF(+CMS_Info!D83="","",IF(COUNTIF(CMS_Info!$D83:$D$500,CMS_Info!D83)=1,CMS_Info!D83,""))</f>
        <v/>
      </c>
      <c r="O61" s="187" t="str">
        <f t="shared" si="2"/>
        <v/>
      </c>
    </row>
    <row r="62" spans="1:19" ht="16.5">
      <c r="A62" s="180" t="str">
        <f>+IF(B62="","",MAX(A$1:A61)+1)</f>
        <v/>
      </c>
      <c r="B62" s="180" t="str">
        <f>IF(+Regulated_Operation_Limits!C84="","",IF(COUNTIF(Regulated_Operation_Limits!$C84:$C$100,Regulated_Operation_Limits!C84)=1,Regulated_Operation_Limits!C84,""))</f>
        <v/>
      </c>
      <c r="C62" s="115" t="str">
        <f t="shared" si="1"/>
        <v/>
      </c>
      <c r="M62" s="181" t="str">
        <f>+IF(N62="","",MAX(M$1:M61)+1)</f>
        <v/>
      </c>
      <c r="N62" s="90" t="str">
        <f>+IF(+CMS_Info!D84="","",IF(COUNTIF(CMS_Info!$D84:$D$500,CMS_Info!D84)=1,CMS_Info!D84,""))</f>
        <v/>
      </c>
      <c r="O62" s="187" t="str">
        <f t="shared" si="2"/>
        <v/>
      </c>
    </row>
    <row r="63" spans="1:19" ht="16.5">
      <c r="A63" s="180" t="str">
        <f>+IF(B63="","",MAX(A$1:A62)+1)</f>
        <v/>
      </c>
      <c r="B63" s="180" t="str">
        <f>IF(+Regulated_Operation_Limits!C85="","",IF(COUNTIF(Regulated_Operation_Limits!$C85:$C$100,Regulated_Operation_Limits!C85)=1,Regulated_Operation_Limits!C85,""))</f>
        <v/>
      </c>
      <c r="C63" s="115" t="str">
        <f t="shared" si="1"/>
        <v/>
      </c>
      <c r="M63" s="181" t="str">
        <f>+IF(N63="","",MAX(M$1:M62)+1)</f>
        <v/>
      </c>
      <c r="N63" s="90" t="str">
        <f>+IF(+CMS_Info!D85="","",IF(COUNTIF(CMS_Info!$D85:$D$500,CMS_Info!D85)=1,CMS_Info!D85,""))</f>
        <v/>
      </c>
      <c r="O63" s="187" t="str">
        <f t="shared" si="2"/>
        <v/>
      </c>
    </row>
    <row r="64" spans="1:19" ht="16.5">
      <c r="A64" s="180" t="str">
        <f>+IF(B64="","",MAX(A$1:A63)+1)</f>
        <v/>
      </c>
      <c r="B64" s="180" t="str">
        <f>IF(+Regulated_Operation_Limits!C86="","",IF(COUNTIF(Regulated_Operation_Limits!$C86:$C$100,Regulated_Operation_Limits!C86)=1,Regulated_Operation_Limits!C86,""))</f>
        <v/>
      </c>
      <c r="C64" s="115" t="str">
        <f t="shared" si="1"/>
        <v/>
      </c>
      <c r="M64" s="181" t="str">
        <f>+IF(N64="","",MAX(M$1:M63)+1)</f>
        <v/>
      </c>
      <c r="N64" s="90" t="str">
        <f>+IF(+CMS_Info!D86="","",IF(COUNTIF(CMS_Info!$D86:$D$500,CMS_Info!D86)=1,CMS_Info!D86,""))</f>
        <v/>
      </c>
      <c r="O64" s="187" t="str">
        <f t="shared" si="2"/>
        <v/>
      </c>
    </row>
    <row r="65" spans="1:15" ht="16.5">
      <c r="A65" s="180" t="str">
        <f>+IF(B65="","",MAX(A$1:A64)+1)</f>
        <v/>
      </c>
      <c r="B65" s="180" t="str">
        <f>IF(+Regulated_Operation_Limits!C87="","",IF(COUNTIF(Regulated_Operation_Limits!$C87:$C$100,Regulated_Operation_Limits!C87)=1,Regulated_Operation_Limits!C87,""))</f>
        <v/>
      </c>
      <c r="C65" s="115" t="str">
        <f t="shared" si="1"/>
        <v/>
      </c>
      <c r="M65" s="181" t="str">
        <f>+IF(N65="","",MAX(M$1:M64)+1)</f>
        <v/>
      </c>
      <c r="N65" s="90" t="str">
        <f>+IF(+CMS_Info!D87="","",IF(COUNTIF(CMS_Info!$D87:$D$500,CMS_Info!D87)=1,CMS_Info!D87,""))</f>
        <v/>
      </c>
      <c r="O65" s="187" t="str">
        <f t="shared" si="2"/>
        <v/>
      </c>
    </row>
    <row r="66" spans="1:15" ht="16.5">
      <c r="A66" s="180" t="str">
        <f>+IF(B66="","",MAX(A$1:A65)+1)</f>
        <v/>
      </c>
      <c r="B66" s="180" t="str">
        <f>IF(+Regulated_Operation_Limits!C88="","",IF(COUNTIF(Regulated_Operation_Limits!$C88:$C$100,Regulated_Operation_Limits!C88)=1,Regulated_Operation_Limits!C88,""))</f>
        <v/>
      </c>
      <c r="C66" s="115" t="str">
        <f t="shared" ref="C66:C129" si="3">+IFERROR(INDEX($B$2:$B$501,MATCH(ROW()-ROW($C$1),$A$2:$A$501,0)),"")</f>
        <v/>
      </c>
      <c r="M66" s="181" t="str">
        <f>+IF(N66="","",MAX(M$1:M65)+1)</f>
        <v/>
      </c>
      <c r="N66" s="90" t="str">
        <f>+IF(+CMS_Info!D88="","",IF(COUNTIF(CMS_Info!$D88:$D$500,CMS_Info!D88)=1,CMS_Info!D88,""))</f>
        <v/>
      </c>
      <c r="O66" s="187" t="str">
        <f t="shared" ref="O66:O129" si="4">+IFERROR(INDEX($N$2:$N$501,MATCH(ROW()-ROW($O$1),$M$2:$M$501,0)),"")</f>
        <v/>
      </c>
    </row>
    <row r="67" spans="1:15" ht="16.5">
      <c r="A67" s="180" t="str">
        <f>+IF(B67="","",MAX(A$1:A66)+1)</f>
        <v/>
      </c>
      <c r="B67" s="180" t="str">
        <f>IF(+Regulated_Operation_Limits!C89="","",IF(COUNTIF(Regulated_Operation_Limits!$C89:$C$100,Regulated_Operation_Limits!C89)=1,Regulated_Operation_Limits!C89,""))</f>
        <v/>
      </c>
      <c r="C67" s="115" t="str">
        <f t="shared" si="3"/>
        <v/>
      </c>
      <c r="M67" s="181" t="str">
        <f>+IF(N67="","",MAX(M$1:M66)+1)</f>
        <v/>
      </c>
      <c r="N67" s="90" t="str">
        <f>+IF(+CMS_Info!D89="","",IF(COUNTIF(CMS_Info!$D89:$D$500,CMS_Info!D89)=1,CMS_Info!D89,""))</f>
        <v/>
      </c>
      <c r="O67" s="187" t="str">
        <f t="shared" si="4"/>
        <v/>
      </c>
    </row>
    <row r="68" spans="1:15" ht="16.5">
      <c r="A68" s="180" t="str">
        <f>+IF(B68="","",MAX(A$1:A67)+1)</f>
        <v/>
      </c>
      <c r="B68" s="180" t="str">
        <f>IF(+Regulated_Operation_Limits!C90="","",IF(COUNTIF(Regulated_Operation_Limits!$C90:$C$100,Regulated_Operation_Limits!C90)=1,Regulated_Operation_Limits!C90,""))</f>
        <v/>
      </c>
      <c r="C68" s="115" t="str">
        <f t="shared" si="3"/>
        <v/>
      </c>
      <c r="M68" s="181" t="str">
        <f>+IF(N68="","",MAX(M$1:M67)+1)</f>
        <v/>
      </c>
      <c r="N68" s="90" t="str">
        <f>+IF(+CMS_Info!D90="","",IF(COUNTIF(CMS_Info!$D90:$D$500,CMS_Info!D90)=1,CMS_Info!D90,""))</f>
        <v/>
      </c>
      <c r="O68" s="187" t="str">
        <f t="shared" si="4"/>
        <v/>
      </c>
    </row>
    <row r="69" spans="1:15" ht="16.5">
      <c r="A69" s="180" t="str">
        <f>+IF(B69="","",MAX(A$1:A68)+1)</f>
        <v/>
      </c>
      <c r="B69" s="180" t="str">
        <f>IF(+Regulated_Operation_Limits!C91="","",IF(COUNTIF(Regulated_Operation_Limits!$C91:$C$100,Regulated_Operation_Limits!C91)=1,Regulated_Operation_Limits!C91,""))</f>
        <v/>
      </c>
      <c r="C69" s="115" t="str">
        <f t="shared" si="3"/>
        <v/>
      </c>
      <c r="M69" s="181" t="str">
        <f>+IF(N69="","",MAX(M$1:M68)+1)</f>
        <v/>
      </c>
      <c r="N69" s="90" t="str">
        <f>+IF(+CMS_Info!D91="","",IF(COUNTIF(CMS_Info!$D91:$D$500,CMS_Info!D91)=1,CMS_Info!D91,""))</f>
        <v/>
      </c>
      <c r="O69" s="187" t="str">
        <f t="shared" si="4"/>
        <v/>
      </c>
    </row>
    <row r="70" spans="1:15" ht="16.5">
      <c r="A70" s="180" t="str">
        <f>+IF(B70="","",MAX(A$1:A69)+1)</f>
        <v/>
      </c>
      <c r="B70" s="180" t="str">
        <f>IF(+Regulated_Operation_Limits!C92="","",IF(COUNTIF(Regulated_Operation_Limits!$C92:$C$100,Regulated_Operation_Limits!C92)=1,Regulated_Operation_Limits!C92,""))</f>
        <v/>
      </c>
      <c r="C70" s="115" t="str">
        <f t="shared" si="3"/>
        <v/>
      </c>
      <c r="M70" s="181" t="str">
        <f>+IF(N70="","",MAX(M$1:M69)+1)</f>
        <v/>
      </c>
      <c r="N70" s="90" t="str">
        <f>+IF(+CMS_Info!D92="","",IF(COUNTIF(CMS_Info!$D92:$D$500,CMS_Info!D92)=1,CMS_Info!D92,""))</f>
        <v/>
      </c>
      <c r="O70" s="187" t="str">
        <f t="shared" si="4"/>
        <v/>
      </c>
    </row>
    <row r="71" spans="1:15" ht="16.5">
      <c r="A71" s="180" t="str">
        <f>+IF(B71="","",MAX(A$1:A70)+1)</f>
        <v/>
      </c>
      <c r="B71" s="180" t="str">
        <f>IF(+Regulated_Operation_Limits!C93="","",IF(COUNTIF(Regulated_Operation_Limits!$C93:$C$100,Regulated_Operation_Limits!C93)=1,Regulated_Operation_Limits!C93,""))</f>
        <v/>
      </c>
      <c r="C71" s="115" t="str">
        <f t="shared" si="3"/>
        <v/>
      </c>
      <c r="M71" s="181" t="str">
        <f>+IF(N71="","",MAX(M$1:M70)+1)</f>
        <v/>
      </c>
      <c r="N71" s="90" t="str">
        <f>+IF(+CMS_Info!D93="","",IF(COUNTIF(CMS_Info!$D93:$D$500,CMS_Info!D93)=1,CMS_Info!D93,""))</f>
        <v/>
      </c>
      <c r="O71" s="187" t="str">
        <f t="shared" si="4"/>
        <v/>
      </c>
    </row>
    <row r="72" spans="1:15" ht="16.5">
      <c r="A72" s="180" t="str">
        <f>+IF(B72="","",MAX(A$1:A71)+1)</f>
        <v/>
      </c>
      <c r="B72" s="180" t="str">
        <f>IF(+Regulated_Operation_Limits!C94="","",IF(COUNTIF(Regulated_Operation_Limits!$C94:$C$100,Regulated_Operation_Limits!C94)=1,Regulated_Operation_Limits!C94,""))</f>
        <v/>
      </c>
      <c r="C72" s="115" t="str">
        <f t="shared" si="3"/>
        <v/>
      </c>
      <c r="M72" s="181" t="str">
        <f>+IF(N72="","",MAX(M$1:M71)+1)</f>
        <v/>
      </c>
      <c r="N72" s="90" t="str">
        <f>+IF(+CMS_Info!D94="","",IF(COUNTIF(CMS_Info!$D94:$D$500,CMS_Info!D94)=1,CMS_Info!D94,""))</f>
        <v/>
      </c>
      <c r="O72" s="187" t="str">
        <f t="shared" si="4"/>
        <v/>
      </c>
    </row>
    <row r="73" spans="1:15" ht="16.5">
      <c r="A73" s="180" t="str">
        <f>+IF(B73="","",MAX(A$1:A72)+1)</f>
        <v/>
      </c>
      <c r="B73" s="180" t="str">
        <f>IF(+Regulated_Operation_Limits!C95="","",IF(COUNTIF(Regulated_Operation_Limits!$C95:$C$100,Regulated_Operation_Limits!C95)=1,Regulated_Operation_Limits!C95,""))</f>
        <v/>
      </c>
      <c r="C73" s="115" t="str">
        <f t="shared" si="3"/>
        <v/>
      </c>
      <c r="M73" s="181" t="str">
        <f>+IF(N73="","",MAX(M$1:M72)+1)</f>
        <v/>
      </c>
      <c r="N73" s="90" t="str">
        <f>+IF(+CMS_Info!D95="","",IF(COUNTIF(CMS_Info!$D95:$D$500,CMS_Info!D95)=1,CMS_Info!D95,""))</f>
        <v/>
      </c>
      <c r="O73" s="187" t="str">
        <f t="shared" si="4"/>
        <v/>
      </c>
    </row>
    <row r="74" spans="1:15" ht="16.5">
      <c r="A74" s="180" t="str">
        <f>+IF(B74="","",MAX(A$1:A73)+1)</f>
        <v/>
      </c>
      <c r="B74" s="180" t="str">
        <f>IF(+Regulated_Operation_Limits!C96="","",IF(COUNTIF(Regulated_Operation_Limits!$C96:$C$100,Regulated_Operation_Limits!C96)=1,Regulated_Operation_Limits!C96,""))</f>
        <v/>
      </c>
      <c r="C74" s="115" t="str">
        <f t="shared" si="3"/>
        <v/>
      </c>
      <c r="M74" s="181" t="str">
        <f>+IF(N74="","",MAX(M$1:M73)+1)</f>
        <v/>
      </c>
      <c r="N74" s="90" t="str">
        <f>+IF(+CMS_Info!D96="","",IF(COUNTIF(CMS_Info!$D96:$D$500,CMS_Info!D96)=1,CMS_Info!D96,""))</f>
        <v/>
      </c>
      <c r="O74" s="187" t="str">
        <f t="shared" si="4"/>
        <v/>
      </c>
    </row>
    <row r="75" spans="1:15" ht="16.5">
      <c r="A75" s="180" t="str">
        <f>+IF(B75="","",MAX(A$1:A74)+1)</f>
        <v/>
      </c>
      <c r="B75" s="180" t="str">
        <f>IF(+Regulated_Operation_Limits!C97="","",IF(COUNTIF(Regulated_Operation_Limits!$C97:$C$100,Regulated_Operation_Limits!C97)=1,Regulated_Operation_Limits!C97,""))</f>
        <v/>
      </c>
      <c r="C75" s="115" t="str">
        <f t="shared" si="3"/>
        <v/>
      </c>
      <c r="M75" s="181" t="str">
        <f>+IF(N75="","",MAX(M$1:M74)+1)</f>
        <v/>
      </c>
      <c r="N75" s="90" t="str">
        <f>+IF(+CMS_Info!D97="","",IF(COUNTIF(CMS_Info!$D97:$D$500,CMS_Info!D97)=1,CMS_Info!D97,""))</f>
        <v/>
      </c>
      <c r="O75" s="187" t="str">
        <f t="shared" si="4"/>
        <v/>
      </c>
    </row>
    <row r="76" spans="1:15" ht="16.5">
      <c r="A76" s="180" t="str">
        <f>+IF(B76="","",MAX(A$1:A75)+1)</f>
        <v/>
      </c>
      <c r="B76" s="180" t="str">
        <f>IF(+Regulated_Operation_Limits!C98="","",IF(COUNTIF(Regulated_Operation_Limits!$C98:$C$100,Regulated_Operation_Limits!C98)=1,Regulated_Operation_Limits!C98,""))</f>
        <v/>
      </c>
      <c r="C76" s="115" t="str">
        <f t="shared" si="3"/>
        <v/>
      </c>
      <c r="M76" s="181" t="str">
        <f>+IF(N76="","",MAX(M$1:M75)+1)</f>
        <v/>
      </c>
      <c r="N76" s="90" t="str">
        <f>+IF(+CMS_Info!D98="","",IF(COUNTIF(CMS_Info!$D98:$D$500,CMS_Info!D98)=1,CMS_Info!D98,""))</f>
        <v/>
      </c>
      <c r="O76" s="187" t="str">
        <f t="shared" si="4"/>
        <v/>
      </c>
    </row>
    <row r="77" spans="1:15" ht="16.5">
      <c r="A77" s="180" t="str">
        <f>+IF(B77="","",MAX(A$1:A76)+1)</f>
        <v/>
      </c>
      <c r="B77" s="180" t="str">
        <f>IF(+Regulated_Operation_Limits!C99="","",IF(COUNTIF(Regulated_Operation_Limits!$C99:$C$100,Regulated_Operation_Limits!C99)=1,Regulated_Operation_Limits!C99,""))</f>
        <v/>
      </c>
      <c r="C77" s="115" t="str">
        <f t="shared" si="3"/>
        <v/>
      </c>
      <c r="M77" s="181" t="str">
        <f>+IF(N77="","",MAX(M$1:M76)+1)</f>
        <v/>
      </c>
      <c r="N77" s="90" t="str">
        <f>+IF(+CMS_Info!D99="","",IF(COUNTIF(CMS_Info!$D99:$D$500,CMS_Info!D99)=1,CMS_Info!D99,""))</f>
        <v/>
      </c>
      <c r="O77" s="187" t="str">
        <f t="shared" si="4"/>
        <v/>
      </c>
    </row>
    <row r="78" spans="1:15" ht="16.5">
      <c r="A78" s="180" t="str">
        <f>+IF(B78="","",MAX(A$1:A77)+1)</f>
        <v/>
      </c>
      <c r="B78" s="180" t="str">
        <f>IF(+Regulated_Operation_Limits!C100="","",IF(COUNTIF(Regulated_Operation_Limits!$C100:$C$100,Regulated_Operation_Limits!C100)=1,Regulated_Operation_Limits!C100,""))</f>
        <v/>
      </c>
      <c r="C78" s="115" t="str">
        <f t="shared" si="3"/>
        <v/>
      </c>
      <c r="M78" s="181" t="str">
        <f>+IF(N78="","",MAX(M$1:M77)+1)</f>
        <v/>
      </c>
      <c r="N78" s="90" t="str">
        <f>+IF(+CMS_Info!D100="","",IF(COUNTIF(CMS_Info!$D100:$D$500,CMS_Info!D100)=1,CMS_Info!D100,""))</f>
        <v/>
      </c>
      <c r="O78" s="187" t="str">
        <f t="shared" si="4"/>
        <v/>
      </c>
    </row>
    <row r="79" spans="1:15" ht="16.5">
      <c r="A79" s="180" t="str">
        <f>+IF(B79="","",MAX(A$1:A78)+1)</f>
        <v/>
      </c>
      <c r="B79" s="180" t="str">
        <f>IF(+Regulated_Operation_Limits!C101="","",IF(COUNTIF(Regulated_Operation_Limits!$C$100:$C101,Regulated_Operation_Limits!C101)=1,Regulated_Operation_Limits!C101,""))</f>
        <v/>
      </c>
      <c r="C79" s="115" t="str">
        <f t="shared" si="3"/>
        <v/>
      </c>
      <c r="M79" s="181" t="str">
        <f>+IF(N79="","",MAX(M$1:M78)+1)</f>
        <v/>
      </c>
      <c r="N79" s="90" t="str">
        <f>+IF(+CMS_Info!D101="","",IF(COUNTIF(CMS_Info!$D101:$D$500,CMS_Info!D101)=1,CMS_Info!D101,""))</f>
        <v/>
      </c>
      <c r="O79" s="187" t="str">
        <f t="shared" si="4"/>
        <v/>
      </c>
    </row>
    <row r="80" spans="1:15" ht="16.5">
      <c r="A80" s="180" t="str">
        <f>+IF(B80="","",MAX(A$1:A79)+1)</f>
        <v/>
      </c>
      <c r="B80" s="180" t="str">
        <f>IF(+Regulated_Operation_Limits!C102="","",IF(COUNTIF(Regulated_Operation_Limits!$C$100:$C102,Regulated_Operation_Limits!C102)=1,Regulated_Operation_Limits!C102,""))</f>
        <v/>
      </c>
      <c r="C80" s="115" t="str">
        <f t="shared" si="3"/>
        <v/>
      </c>
      <c r="M80" s="181" t="str">
        <f>+IF(N80="","",MAX(M$1:M79)+1)</f>
        <v/>
      </c>
      <c r="N80" s="90" t="str">
        <f>+IF(+CMS_Info!D102="","",IF(COUNTIF(CMS_Info!$D102:$D$500,CMS_Info!D102)=1,CMS_Info!D102,""))</f>
        <v/>
      </c>
      <c r="O80" s="187" t="str">
        <f t="shared" si="4"/>
        <v/>
      </c>
    </row>
    <row r="81" spans="1:15" ht="16.5">
      <c r="A81" s="180" t="str">
        <f>+IF(B81="","",MAX(A$1:A80)+1)</f>
        <v/>
      </c>
      <c r="B81" s="180" t="str">
        <f>IF(+Regulated_Operation_Limits!C103="","",IF(COUNTIF(Regulated_Operation_Limits!$C$100:$C103,Regulated_Operation_Limits!C103)=1,Regulated_Operation_Limits!C103,""))</f>
        <v/>
      </c>
      <c r="C81" s="115" t="str">
        <f t="shared" si="3"/>
        <v/>
      </c>
      <c r="M81" s="181" t="str">
        <f>+IF(N81="","",MAX(M$1:M80)+1)</f>
        <v/>
      </c>
      <c r="N81" s="90" t="str">
        <f>+IF(+CMS_Info!D103="","",IF(COUNTIF(CMS_Info!$D103:$D$500,CMS_Info!D103)=1,CMS_Info!D103,""))</f>
        <v/>
      </c>
      <c r="O81" s="187" t="str">
        <f t="shared" si="4"/>
        <v/>
      </c>
    </row>
    <row r="82" spans="1:15" ht="16.5">
      <c r="A82" s="180" t="str">
        <f>+IF(B82="","",MAX(A$1:A81)+1)</f>
        <v/>
      </c>
      <c r="B82" s="180" t="str">
        <f>IF(+Regulated_Operation_Limits!C104="","",IF(COUNTIF(Regulated_Operation_Limits!$C$100:$C104,Regulated_Operation_Limits!C104)=1,Regulated_Operation_Limits!C104,""))</f>
        <v/>
      </c>
      <c r="C82" s="115" t="str">
        <f t="shared" si="3"/>
        <v/>
      </c>
      <c r="M82" s="181" t="str">
        <f>+IF(N82="","",MAX(M$1:M81)+1)</f>
        <v/>
      </c>
      <c r="N82" s="90" t="str">
        <f>+IF(+CMS_Info!D104="","",IF(COUNTIF(CMS_Info!$D104:$D$500,CMS_Info!D104)=1,CMS_Info!D104,""))</f>
        <v/>
      </c>
      <c r="O82" s="187" t="str">
        <f t="shared" si="4"/>
        <v/>
      </c>
    </row>
    <row r="83" spans="1:15" ht="16.5">
      <c r="A83" s="180" t="str">
        <f>+IF(B83="","",MAX(A$1:A82)+1)</f>
        <v/>
      </c>
      <c r="B83" s="180" t="str">
        <f>IF(+Regulated_Operation_Limits!C105="","",IF(COUNTIF(Regulated_Operation_Limits!$C$100:$C105,Regulated_Operation_Limits!C105)=1,Regulated_Operation_Limits!C105,""))</f>
        <v/>
      </c>
      <c r="C83" s="115" t="str">
        <f t="shared" si="3"/>
        <v/>
      </c>
      <c r="M83" s="181" t="str">
        <f>+IF(N83="","",MAX(M$1:M82)+1)</f>
        <v/>
      </c>
      <c r="N83" s="90" t="str">
        <f>+IF(+CMS_Info!D105="","",IF(COUNTIF(CMS_Info!$D105:$D$500,CMS_Info!D105)=1,CMS_Info!D105,""))</f>
        <v/>
      </c>
      <c r="O83" s="187" t="str">
        <f t="shared" si="4"/>
        <v/>
      </c>
    </row>
    <row r="84" spans="1:15" ht="16.5">
      <c r="A84" s="180" t="str">
        <f>+IF(B84="","",MAX(A$1:A83)+1)</f>
        <v/>
      </c>
      <c r="B84" s="180" t="str">
        <f>IF(+Regulated_Operation_Limits!C106="","",IF(COUNTIF(Regulated_Operation_Limits!$C$100:$C106,Regulated_Operation_Limits!C106)=1,Regulated_Operation_Limits!C106,""))</f>
        <v/>
      </c>
      <c r="C84" s="115" t="str">
        <f t="shared" si="3"/>
        <v/>
      </c>
      <c r="M84" s="181" t="str">
        <f>+IF(N84="","",MAX(M$1:M83)+1)</f>
        <v/>
      </c>
      <c r="N84" s="90" t="str">
        <f>+IF(+CMS_Info!D106="","",IF(COUNTIF(CMS_Info!$D106:$D$500,CMS_Info!D106)=1,CMS_Info!D106,""))</f>
        <v/>
      </c>
      <c r="O84" s="187" t="str">
        <f t="shared" si="4"/>
        <v/>
      </c>
    </row>
    <row r="85" spans="1:15" ht="16.5">
      <c r="A85" s="180" t="str">
        <f>+IF(B85="","",MAX(A$1:A84)+1)</f>
        <v/>
      </c>
      <c r="B85" s="180" t="str">
        <f>IF(+Regulated_Operation_Limits!C107="","",IF(COUNTIF(Regulated_Operation_Limits!$C$100:$C107,Regulated_Operation_Limits!C107)=1,Regulated_Operation_Limits!C107,""))</f>
        <v/>
      </c>
      <c r="C85" s="115" t="str">
        <f t="shared" si="3"/>
        <v/>
      </c>
      <c r="M85" s="181" t="str">
        <f>+IF(N85="","",MAX(M$1:M84)+1)</f>
        <v/>
      </c>
      <c r="N85" s="90" t="str">
        <f>+IF(+CMS_Info!D107="","",IF(COUNTIF(CMS_Info!$D107:$D$500,CMS_Info!D107)=1,CMS_Info!D107,""))</f>
        <v/>
      </c>
      <c r="O85" s="187" t="str">
        <f t="shared" si="4"/>
        <v/>
      </c>
    </row>
    <row r="86" spans="1:15" ht="16.5">
      <c r="A86" s="180" t="str">
        <f>+IF(B86="","",MAX(A$1:A85)+1)</f>
        <v/>
      </c>
      <c r="B86" s="180" t="str">
        <f>IF(+Regulated_Operation_Limits!C108="","",IF(COUNTIF(Regulated_Operation_Limits!$C$100:$C108,Regulated_Operation_Limits!C108)=1,Regulated_Operation_Limits!C108,""))</f>
        <v/>
      </c>
      <c r="C86" s="115" t="str">
        <f t="shared" si="3"/>
        <v/>
      </c>
      <c r="M86" s="181" t="str">
        <f>+IF(N86="","",MAX(M$1:M85)+1)</f>
        <v/>
      </c>
      <c r="N86" s="90" t="str">
        <f>+IF(+CMS_Info!D108="","",IF(COUNTIF(CMS_Info!$D108:$D$500,CMS_Info!D108)=1,CMS_Info!D108,""))</f>
        <v/>
      </c>
      <c r="O86" s="187" t="str">
        <f t="shared" si="4"/>
        <v/>
      </c>
    </row>
    <row r="87" spans="1:15" ht="16.5">
      <c r="A87" s="180" t="str">
        <f>+IF(B87="","",MAX(A$1:A86)+1)</f>
        <v/>
      </c>
      <c r="B87" s="180" t="str">
        <f>IF(+Regulated_Operation_Limits!C109="","",IF(COUNTIF(Regulated_Operation_Limits!$C$100:$C109,Regulated_Operation_Limits!C109)=1,Regulated_Operation_Limits!C109,""))</f>
        <v/>
      </c>
      <c r="C87" s="115" t="str">
        <f t="shared" si="3"/>
        <v/>
      </c>
      <c r="M87" s="181" t="str">
        <f>+IF(N87="","",MAX(M$1:M86)+1)</f>
        <v/>
      </c>
      <c r="N87" s="90" t="str">
        <f>+IF(+CMS_Info!D109="","",IF(COUNTIF(CMS_Info!$D109:$D$500,CMS_Info!D109)=1,CMS_Info!D109,""))</f>
        <v/>
      </c>
      <c r="O87" s="187" t="str">
        <f t="shared" si="4"/>
        <v/>
      </c>
    </row>
    <row r="88" spans="1:15" ht="16.5">
      <c r="A88" s="180" t="str">
        <f>+IF(B88="","",MAX(A$1:A87)+1)</f>
        <v/>
      </c>
      <c r="B88" s="180" t="str">
        <f>IF(+Regulated_Operation_Limits!C110="","",IF(COUNTIF(Regulated_Operation_Limits!$C$100:$C110,Regulated_Operation_Limits!C110)=1,Regulated_Operation_Limits!C110,""))</f>
        <v/>
      </c>
      <c r="C88" s="115" t="str">
        <f t="shared" si="3"/>
        <v/>
      </c>
      <c r="M88" s="181" t="str">
        <f>+IF(N88="","",MAX(M$1:M87)+1)</f>
        <v/>
      </c>
      <c r="N88" s="90" t="str">
        <f>+IF(+CMS_Info!D110="","",IF(COUNTIF(CMS_Info!$D110:$D$500,CMS_Info!D110)=1,CMS_Info!D110,""))</f>
        <v/>
      </c>
      <c r="O88" s="187" t="str">
        <f t="shared" si="4"/>
        <v/>
      </c>
    </row>
    <row r="89" spans="1:15" ht="16.5">
      <c r="A89" s="180" t="str">
        <f>+IF(B89="","",MAX(A$1:A88)+1)</f>
        <v/>
      </c>
      <c r="B89" s="180" t="str">
        <f>IF(+Regulated_Operation_Limits!C111="","",IF(COUNTIF(Regulated_Operation_Limits!$C$100:$C111,Regulated_Operation_Limits!C111)=1,Regulated_Operation_Limits!C111,""))</f>
        <v/>
      </c>
      <c r="C89" s="115" t="str">
        <f t="shared" si="3"/>
        <v/>
      </c>
      <c r="M89" s="181" t="str">
        <f>+IF(N89="","",MAX(M$1:M88)+1)</f>
        <v/>
      </c>
      <c r="N89" s="90" t="str">
        <f>+IF(+CMS_Info!D111="","",IF(COUNTIF(CMS_Info!$D111:$D$500,CMS_Info!D111)=1,CMS_Info!D111,""))</f>
        <v/>
      </c>
      <c r="O89" s="187" t="str">
        <f t="shared" si="4"/>
        <v/>
      </c>
    </row>
    <row r="90" spans="1:15" ht="16.5">
      <c r="A90" s="180" t="str">
        <f>+IF(B90="","",MAX(A$1:A89)+1)</f>
        <v/>
      </c>
      <c r="B90" s="180" t="str">
        <f>IF(+Regulated_Operation_Limits!C112="","",IF(COUNTIF(Regulated_Operation_Limits!$C$100:$C112,Regulated_Operation_Limits!C112)=1,Regulated_Operation_Limits!C112,""))</f>
        <v/>
      </c>
      <c r="C90" s="115" t="str">
        <f t="shared" si="3"/>
        <v/>
      </c>
      <c r="M90" s="181" t="str">
        <f>+IF(N90="","",MAX(M$1:M89)+1)</f>
        <v/>
      </c>
      <c r="N90" s="90" t="str">
        <f>+IF(+CMS_Info!D112="","",IF(COUNTIF(CMS_Info!$D112:$D$500,CMS_Info!D112)=1,CMS_Info!D112,""))</f>
        <v/>
      </c>
      <c r="O90" s="187" t="str">
        <f t="shared" si="4"/>
        <v/>
      </c>
    </row>
    <row r="91" spans="1:15" ht="16.5">
      <c r="A91" s="180" t="str">
        <f>+IF(B91="","",MAX(A$1:A90)+1)</f>
        <v/>
      </c>
      <c r="B91" s="180" t="str">
        <f>IF(+Regulated_Operation_Limits!C113="","",IF(COUNTIF(Regulated_Operation_Limits!$C$100:$C113,Regulated_Operation_Limits!C113)=1,Regulated_Operation_Limits!C113,""))</f>
        <v/>
      </c>
      <c r="C91" s="115" t="str">
        <f t="shared" si="3"/>
        <v/>
      </c>
      <c r="M91" s="181" t="str">
        <f>+IF(N91="","",MAX(M$1:M90)+1)</f>
        <v/>
      </c>
      <c r="N91" s="90" t="str">
        <f>+IF(+CMS_Info!D113="","",IF(COUNTIF(CMS_Info!$D113:$D$500,CMS_Info!D113)=1,CMS_Info!D113,""))</f>
        <v/>
      </c>
      <c r="O91" s="187" t="str">
        <f t="shared" si="4"/>
        <v/>
      </c>
    </row>
    <row r="92" spans="1:15" ht="16.5">
      <c r="A92" s="180" t="str">
        <f>+IF(B92="","",MAX(A$1:A91)+1)</f>
        <v/>
      </c>
      <c r="B92" s="180" t="str">
        <f>IF(+Regulated_Operation_Limits!C114="","",IF(COUNTIF(Regulated_Operation_Limits!$C$100:$C114,Regulated_Operation_Limits!C114)=1,Regulated_Operation_Limits!C114,""))</f>
        <v/>
      </c>
      <c r="C92" s="115" t="str">
        <f t="shared" si="3"/>
        <v/>
      </c>
      <c r="M92" s="181" t="str">
        <f>+IF(N92="","",MAX(M$1:M91)+1)</f>
        <v/>
      </c>
      <c r="N92" s="90" t="str">
        <f>+IF(+CMS_Info!D114="","",IF(COUNTIF(CMS_Info!$D114:$D$500,CMS_Info!D114)=1,CMS_Info!D114,""))</f>
        <v/>
      </c>
      <c r="O92" s="187" t="str">
        <f t="shared" si="4"/>
        <v/>
      </c>
    </row>
    <row r="93" spans="1:15" ht="16.5">
      <c r="A93" s="180" t="str">
        <f>+IF(B93="","",MAX(A$1:A92)+1)</f>
        <v/>
      </c>
      <c r="B93" s="180" t="str">
        <f>IF(+Regulated_Operation_Limits!C115="","",IF(COUNTIF(Regulated_Operation_Limits!$C$100:$C115,Regulated_Operation_Limits!C115)=1,Regulated_Operation_Limits!C115,""))</f>
        <v/>
      </c>
      <c r="C93" s="115" t="str">
        <f t="shared" si="3"/>
        <v/>
      </c>
      <c r="M93" s="181" t="str">
        <f>+IF(N93="","",MAX(M$1:M92)+1)</f>
        <v/>
      </c>
      <c r="N93" s="90" t="str">
        <f>+IF(+CMS_Info!D115="","",IF(COUNTIF(CMS_Info!$D115:$D$500,CMS_Info!D115)=1,CMS_Info!D115,""))</f>
        <v/>
      </c>
      <c r="O93" s="187" t="str">
        <f t="shared" si="4"/>
        <v/>
      </c>
    </row>
    <row r="94" spans="1:15" ht="16.5">
      <c r="A94" s="180" t="str">
        <f>+IF(B94="","",MAX(A$1:A93)+1)</f>
        <v/>
      </c>
      <c r="B94" s="180" t="str">
        <f>IF(+Regulated_Operation_Limits!C116="","",IF(COUNTIF(Regulated_Operation_Limits!$C$100:$C116,Regulated_Operation_Limits!C116)=1,Regulated_Operation_Limits!C116,""))</f>
        <v/>
      </c>
      <c r="C94" s="115" t="str">
        <f t="shared" si="3"/>
        <v/>
      </c>
      <c r="M94" s="181" t="str">
        <f>+IF(N94="","",MAX(M$1:M93)+1)</f>
        <v/>
      </c>
      <c r="N94" s="90" t="str">
        <f>+IF(+CMS_Info!D116="","",IF(COUNTIF(CMS_Info!$D116:$D$500,CMS_Info!D116)=1,CMS_Info!D116,""))</f>
        <v/>
      </c>
      <c r="O94" s="187" t="str">
        <f t="shared" si="4"/>
        <v/>
      </c>
    </row>
    <row r="95" spans="1:15" ht="16.5">
      <c r="A95" s="180" t="str">
        <f>+IF(B95="","",MAX(A$1:A94)+1)</f>
        <v/>
      </c>
      <c r="B95" s="180" t="str">
        <f>IF(+Regulated_Operation_Limits!C117="","",IF(COUNTIF(Regulated_Operation_Limits!$C$100:$C117,Regulated_Operation_Limits!C117)=1,Regulated_Operation_Limits!C117,""))</f>
        <v/>
      </c>
      <c r="C95" s="115" t="str">
        <f t="shared" si="3"/>
        <v/>
      </c>
      <c r="M95" s="181" t="str">
        <f>+IF(N95="","",MAX(M$1:M94)+1)</f>
        <v/>
      </c>
      <c r="N95" s="90" t="str">
        <f>+IF(+CMS_Info!D117="","",IF(COUNTIF(CMS_Info!$D117:$D$500,CMS_Info!D117)=1,CMS_Info!D117,""))</f>
        <v/>
      </c>
      <c r="O95" s="187" t="str">
        <f t="shared" si="4"/>
        <v/>
      </c>
    </row>
    <row r="96" spans="1:15" ht="16.5">
      <c r="A96" s="180" t="str">
        <f>+IF(B96="","",MAX(A$1:A95)+1)</f>
        <v/>
      </c>
      <c r="B96" s="180" t="str">
        <f>IF(+Regulated_Operation_Limits!C118="","",IF(COUNTIF(Regulated_Operation_Limits!$C$100:$C118,Regulated_Operation_Limits!C118)=1,Regulated_Operation_Limits!C118,""))</f>
        <v/>
      </c>
      <c r="C96" s="115" t="str">
        <f t="shared" si="3"/>
        <v/>
      </c>
      <c r="M96" s="181" t="str">
        <f>+IF(N96="","",MAX(M$1:M95)+1)</f>
        <v/>
      </c>
      <c r="N96" s="90" t="str">
        <f>+IF(+CMS_Info!D118="","",IF(COUNTIF(CMS_Info!$D118:$D$500,CMS_Info!D118)=1,CMS_Info!D118,""))</f>
        <v/>
      </c>
      <c r="O96" s="187" t="str">
        <f t="shared" si="4"/>
        <v/>
      </c>
    </row>
    <row r="97" spans="1:15" ht="16.5">
      <c r="A97" s="180" t="str">
        <f>+IF(B97="","",MAX(A$1:A96)+1)</f>
        <v/>
      </c>
      <c r="B97" s="180" t="str">
        <f>IF(+Regulated_Operation_Limits!C119="","",IF(COUNTIF(Regulated_Operation_Limits!$C$100:$C119,Regulated_Operation_Limits!C119)=1,Regulated_Operation_Limits!C119,""))</f>
        <v/>
      </c>
      <c r="C97" s="115" t="str">
        <f t="shared" si="3"/>
        <v/>
      </c>
      <c r="M97" s="181" t="str">
        <f>+IF(N97="","",MAX(M$1:M96)+1)</f>
        <v/>
      </c>
      <c r="N97" s="90" t="str">
        <f>+IF(+CMS_Info!D119="","",IF(COUNTIF(CMS_Info!$D119:$D$500,CMS_Info!D119)=1,CMS_Info!D119,""))</f>
        <v/>
      </c>
      <c r="O97" s="187" t="str">
        <f t="shared" si="4"/>
        <v/>
      </c>
    </row>
    <row r="98" spans="1:15" ht="16.5">
      <c r="A98" s="180" t="str">
        <f>+IF(B98="","",MAX(A$1:A97)+1)</f>
        <v/>
      </c>
      <c r="B98" s="180" t="str">
        <f>IF(+Regulated_Operation_Limits!C120="","",IF(COUNTIF(Regulated_Operation_Limits!$C$100:$C120,Regulated_Operation_Limits!C120)=1,Regulated_Operation_Limits!C120,""))</f>
        <v/>
      </c>
      <c r="C98" s="115" t="str">
        <f t="shared" si="3"/>
        <v/>
      </c>
      <c r="M98" s="181" t="str">
        <f>+IF(N98="","",MAX(M$1:M97)+1)</f>
        <v/>
      </c>
      <c r="N98" s="90" t="str">
        <f>+IF(+CMS_Info!D120="","",IF(COUNTIF(CMS_Info!$D120:$D$500,CMS_Info!D120)=1,CMS_Info!D120,""))</f>
        <v/>
      </c>
      <c r="O98" s="187" t="str">
        <f t="shared" si="4"/>
        <v/>
      </c>
    </row>
    <row r="99" spans="1:15" ht="16.5">
      <c r="A99" s="180" t="str">
        <f>+IF(B99="","",MAX(A$1:A98)+1)</f>
        <v/>
      </c>
      <c r="B99" s="180" t="str">
        <f>IF(+Regulated_Operation_Limits!C121="","",IF(COUNTIF(Regulated_Operation_Limits!$C$100:$C121,Regulated_Operation_Limits!C121)=1,Regulated_Operation_Limits!C121,""))</f>
        <v/>
      </c>
      <c r="C99" s="115" t="str">
        <f t="shared" si="3"/>
        <v/>
      </c>
      <c r="M99" s="181" t="str">
        <f>+IF(N99="","",MAX(M$1:M98)+1)</f>
        <v/>
      </c>
      <c r="N99" s="90" t="str">
        <f>+IF(+CMS_Info!D121="","",IF(COUNTIF(CMS_Info!$D121:$D$500,CMS_Info!D121)=1,CMS_Info!D121,""))</f>
        <v/>
      </c>
      <c r="O99" s="187" t="str">
        <f t="shared" si="4"/>
        <v/>
      </c>
    </row>
    <row r="100" spans="1:15" ht="16.5">
      <c r="A100" s="180" t="str">
        <f>+IF(B100="","",MAX(A$1:A99)+1)</f>
        <v/>
      </c>
      <c r="B100" s="180" t="str">
        <f>IF(+Regulated_Operation_Limits!C122="","",IF(COUNTIF(Regulated_Operation_Limits!$C$100:$C122,Regulated_Operation_Limits!C122)=1,Regulated_Operation_Limits!C122,""))</f>
        <v/>
      </c>
      <c r="C100" s="115" t="str">
        <f t="shared" si="3"/>
        <v/>
      </c>
      <c r="M100" s="181" t="str">
        <f>+IF(N100="","",MAX(M$1:M99)+1)</f>
        <v/>
      </c>
      <c r="N100" s="90" t="str">
        <f>+IF(+CMS_Info!D122="","",IF(COUNTIF(CMS_Info!$D122:$D$500,CMS_Info!D122)=1,CMS_Info!D122,""))</f>
        <v/>
      </c>
      <c r="O100" s="187" t="str">
        <f t="shared" si="4"/>
        <v/>
      </c>
    </row>
    <row r="101" spans="1:15" ht="16.5">
      <c r="A101" s="180" t="str">
        <f>+IF(B101="","",MAX(A$1:A100)+1)</f>
        <v/>
      </c>
      <c r="B101" s="180" t="str">
        <f>IF(+Regulated_Operation_Limits!C123="","",IF(COUNTIF(Regulated_Operation_Limits!$C$100:$C123,Regulated_Operation_Limits!C123)=1,Regulated_Operation_Limits!C123,""))</f>
        <v/>
      </c>
      <c r="C101" s="115" t="str">
        <f t="shared" si="3"/>
        <v/>
      </c>
      <c r="M101" s="181" t="str">
        <f>+IF(N101="","",MAX(M$1:M100)+1)</f>
        <v/>
      </c>
      <c r="N101" s="90" t="str">
        <f>+IF(+CMS_Info!D123="","",IF(COUNTIF(CMS_Info!$D123:$D$500,CMS_Info!D123)=1,CMS_Info!D123,""))</f>
        <v/>
      </c>
      <c r="O101" s="187" t="str">
        <f t="shared" si="4"/>
        <v/>
      </c>
    </row>
    <row r="102" spans="1:15" ht="16.5">
      <c r="A102" s="180" t="str">
        <f>+IF(B102="","",MAX(A$1:A101)+1)</f>
        <v/>
      </c>
      <c r="B102" s="180" t="str">
        <f>IF(+Regulated_Operation_Limits!C124="","",IF(COUNTIF(Regulated_Operation_Limits!$C$100:$C124,Regulated_Operation_Limits!C124)=1,Regulated_Operation_Limits!C124,""))</f>
        <v/>
      </c>
      <c r="C102" s="115" t="str">
        <f t="shared" si="3"/>
        <v/>
      </c>
      <c r="M102" s="181" t="str">
        <f>+IF(N102="","",MAX(M$1:M101)+1)</f>
        <v/>
      </c>
      <c r="N102" s="90" t="str">
        <f>+IF(+CMS_Info!D124="","",IF(COUNTIF(CMS_Info!$D124:$D$500,CMS_Info!D124)=1,CMS_Info!D124,""))</f>
        <v/>
      </c>
      <c r="O102" s="187" t="str">
        <f t="shared" si="4"/>
        <v/>
      </c>
    </row>
    <row r="103" spans="1:15" ht="16.5">
      <c r="A103" s="180" t="str">
        <f>+IF(B103="","",MAX(A$1:A102)+1)</f>
        <v/>
      </c>
      <c r="B103" s="180" t="str">
        <f>IF(+Regulated_Operation_Limits!C125="","",IF(COUNTIF(Regulated_Operation_Limits!$C$100:$C125,Regulated_Operation_Limits!C125)=1,Regulated_Operation_Limits!C125,""))</f>
        <v/>
      </c>
      <c r="C103" s="115" t="str">
        <f t="shared" si="3"/>
        <v/>
      </c>
      <c r="M103" s="181" t="str">
        <f>+IF(N103="","",MAX(M$1:M102)+1)</f>
        <v/>
      </c>
      <c r="N103" s="90" t="str">
        <f>+IF(+CMS_Info!D125="","",IF(COUNTIF(CMS_Info!$D125:$D$500,CMS_Info!D125)=1,CMS_Info!D125,""))</f>
        <v/>
      </c>
      <c r="O103" s="187" t="str">
        <f t="shared" si="4"/>
        <v/>
      </c>
    </row>
    <row r="104" spans="1:15" ht="16.5">
      <c r="A104" s="180" t="str">
        <f>+IF(B104="","",MAX(A$1:A103)+1)</f>
        <v/>
      </c>
      <c r="B104" s="180" t="str">
        <f>IF(+Regulated_Operation_Limits!C126="","",IF(COUNTIF(Regulated_Operation_Limits!$C$100:$C126,Regulated_Operation_Limits!C126)=1,Regulated_Operation_Limits!C126,""))</f>
        <v/>
      </c>
      <c r="C104" s="115" t="str">
        <f t="shared" si="3"/>
        <v/>
      </c>
      <c r="M104" s="181" t="str">
        <f>+IF(N104="","",MAX(M$1:M103)+1)</f>
        <v/>
      </c>
      <c r="N104" s="90" t="str">
        <f>+IF(+CMS_Info!D126="","",IF(COUNTIF(CMS_Info!$D126:$D$500,CMS_Info!D126)=1,CMS_Info!D126,""))</f>
        <v/>
      </c>
      <c r="O104" s="187" t="str">
        <f t="shared" si="4"/>
        <v/>
      </c>
    </row>
    <row r="105" spans="1:15" ht="16.5">
      <c r="A105" s="180" t="str">
        <f>+IF(B105="","",MAX(A$1:A104)+1)</f>
        <v/>
      </c>
      <c r="B105" s="180" t="str">
        <f>IF(+Regulated_Operation_Limits!C127="","",IF(COUNTIF(Regulated_Operation_Limits!$C$100:$C127,Regulated_Operation_Limits!C127)=1,Regulated_Operation_Limits!C127,""))</f>
        <v/>
      </c>
      <c r="C105" s="115" t="str">
        <f t="shared" si="3"/>
        <v/>
      </c>
      <c r="M105" s="181" t="str">
        <f>+IF(N105="","",MAX(M$1:M104)+1)</f>
        <v/>
      </c>
      <c r="N105" s="90" t="str">
        <f>+IF(+CMS_Info!D127="","",IF(COUNTIF(CMS_Info!$D127:$D$500,CMS_Info!D127)=1,CMS_Info!D127,""))</f>
        <v/>
      </c>
      <c r="O105" s="187" t="str">
        <f t="shared" si="4"/>
        <v/>
      </c>
    </row>
    <row r="106" spans="1:15" ht="16.5">
      <c r="A106" s="180" t="str">
        <f>+IF(B106="","",MAX(A$1:A105)+1)</f>
        <v/>
      </c>
      <c r="B106" s="180" t="str">
        <f>IF(+Regulated_Operation_Limits!C128="","",IF(COUNTIF(Regulated_Operation_Limits!$C$100:$C128,Regulated_Operation_Limits!C128)=1,Regulated_Operation_Limits!C128,""))</f>
        <v/>
      </c>
      <c r="C106" s="115" t="str">
        <f t="shared" si="3"/>
        <v/>
      </c>
      <c r="M106" s="181" t="str">
        <f>+IF(N106="","",MAX(M$1:M105)+1)</f>
        <v/>
      </c>
      <c r="N106" s="90" t="str">
        <f>+IF(+CMS_Info!D128="","",IF(COUNTIF(CMS_Info!$D128:$D$500,CMS_Info!D128)=1,CMS_Info!D128,""))</f>
        <v/>
      </c>
      <c r="O106" s="187" t="str">
        <f t="shared" si="4"/>
        <v/>
      </c>
    </row>
    <row r="107" spans="1:15" ht="16.5">
      <c r="A107" s="180" t="str">
        <f>+IF(B107="","",MAX(A$1:A106)+1)</f>
        <v/>
      </c>
      <c r="B107" s="180" t="str">
        <f>IF(+Regulated_Operation_Limits!C129="","",IF(COUNTIF(Regulated_Operation_Limits!$C$100:$C129,Regulated_Operation_Limits!C129)=1,Regulated_Operation_Limits!C129,""))</f>
        <v/>
      </c>
      <c r="C107" s="115" t="str">
        <f t="shared" si="3"/>
        <v/>
      </c>
      <c r="M107" s="181" t="str">
        <f>+IF(N107="","",MAX(M$1:M106)+1)</f>
        <v/>
      </c>
      <c r="N107" s="90" t="str">
        <f>+IF(+CMS_Info!D129="","",IF(COUNTIF(CMS_Info!$D129:$D$500,CMS_Info!D129)=1,CMS_Info!D129,""))</f>
        <v/>
      </c>
      <c r="O107" s="187" t="str">
        <f t="shared" si="4"/>
        <v/>
      </c>
    </row>
    <row r="108" spans="1:15" ht="16.5">
      <c r="A108" s="180" t="str">
        <f>+IF(B108="","",MAX(A$1:A107)+1)</f>
        <v/>
      </c>
      <c r="B108" s="180" t="str">
        <f>IF(+Regulated_Operation_Limits!C130="","",IF(COUNTIF(Regulated_Operation_Limits!$C$100:$C130,Regulated_Operation_Limits!C130)=1,Regulated_Operation_Limits!C130,""))</f>
        <v/>
      </c>
      <c r="C108" s="115" t="str">
        <f t="shared" si="3"/>
        <v/>
      </c>
      <c r="M108" s="181" t="str">
        <f>+IF(N108="","",MAX(M$1:M107)+1)</f>
        <v/>
      </c>
      <c r="N108" s="90" t="str">
        <f>+IF(+CMS_Info!D130="","",IF(COUNTIF(CMS_Info!$D130:$D$500,CMS_Info!D130)=1,CMS_Info!D130,""))</f>
        <v/>
      </c>
      <c r="O108" s="187" t="str">
        <f t="shared" si="4"/>
        <v/>
      </c>
    </row>
    <row r="109" spans="1:15" ht="16.5">
      <c r="A109" s="180" t="str">
        <f>+IF(B109="","",MAX(A$1:A108)+1)</f>
        <v/>
      </c>
      <c r="B109" s="180" t="str">
        <f>IF(+Regulated_Operation_Limits!C131="","",IF(COUNTIF(Regulated_Operation_Limits!$C$100:$C131,Regulated_Operation_Limits!C131)=1,Regulated_Operation_Limits!C131,""))</f>
        <v/>
      </c>
      <c r="C109" s="115" t="str">
        <f t="shared" si="3"/>
        <v/>
      </c>
      <c r="M109" s="181" t="str">
        <f>+IF(N109="","",MAX(M$1:M108)+1)</f>
        <v/>
      </c>
      <c r="N109" s="90" t="str">
        <f>+IF(+CMS_Info!D131="","",IF(COUNTIF(CMS_Info!$D131:$D$500,CMS_Info!D131)=1,CMS_Info!D131,""))</f>
        <v/>
      </c>
      <c r="O109" s="187" t="str">
        <f t="shared" si="4"/>
        <v/>
      </c>
    </row>
    <row r="110" spans="1:15" ht="16.5">
      <c r="A110" s="180" t="str">
        <f>+IF(B110="","",MAX(A$1:A109)+1)</f>
        <v/>
      </c>
      <c r="B110" s="180" t="str">
        <f>IF(+Regulated_Operation_Limits!C132="","",IF(COUNTIF(Regulated_Operation_Limits!$C$100:$C132,Regulated_Operation_Limits!C132)=1,Regulated_Operation_Limits!C132,""))</f>
        <v/>
      </c>
      <c r="C110" s="115" t="str">
        <f t="shared" si="3"/>
        <v/>
      </c>
      <c r="M110" s="181" t="str">
        <f>+IF(N110="","",MAX(M$1:M109)+1)</f>
        <v/>
      </c>
      <c r="N110" s="90" t="str">
        <f>+IF(+CMS_Info!D132="","",IF(COUNTIF(CMS_Info!$D132:$D$500,CMS_Info!D132)=1,CMS_Info!D132,""))</f>
        <v/>
      </c>
      <c r="O110" s="187" t="str">
        <f t="shared" si="4"/>
        <v/>
      </c>
    </row>
    <row r="111" spans="1:15" ht="16.5">
      <c r="A111" s="180" t="str">
        <f>+IF(B111="","",MAX(A$1:A110)+1)</f>
        <v/>
      </c>
      <c r="B111" s="180" t="str">
        <f>IF(+Regulated_Operation_Limits!C133="","",IF(COUNTIF(Regulated_Operation_Limits!$C$100:$C133,Regulated_Operation_Limits!C133)=1,Regulated_Operation_Limits!C133,""))</f>
        <v/>
      </c>
      <c r="C111" s="115" t="str">
        <f t="shared" si="3"/>
        <v/>
      </c>
      <c r="M111" s="181" t="str">
        <f>+IF(N111="","",MAX(M$1:M110)+1)</f>
        <v/>
      </c>
      <c r="N111" s="90" t="str">
        <f>+IF(+CMS_Info!D133="","",IF(COUNTIF(CMS_Info!$D133:$D$500,CMS_Info!D133)=1,CMS_Info!D133,""))</f>
        <v/>
      </c>
      <c r="O111" s="187" t="str">
        <f t="shared" si="4"/>
        <v/>
      </c>
    </row>
    <row r="112" spans="1:15" ht="16.5">
      <c r="A112" s="180" t="str">
        <f>+IF(B112="","",MAX(A$1:A111)+1)</f>
        <v/>
      </c>
      <c r="B112" s="180" t="str">
        <f>IF(+Regulated_Operation_Limits!C134="","",IF(COUNTIF(Regulated_Operation_Limits!$C$100:$C134,Regulated_Operation_Limits!C134)=1,Regulated_Operation_Limits!C134,""))</f>
        <v/>
      </c>
      <c r="C112" s="115" t="str">
        <f t="shared" si="3"/>
        <v/>
      </c>
      <c r="M112" s="181" t="str">
        <f>+IF(N112="","",MAX(M$1:M111)+1)</f>
        <v/>
      </c>
      <c r="N112" s="90" t="str">
        <f>+IF(+CMS_Info!D134="","",IF(COUNTIF(CMS_Info!$D134:$D$500,CMS_Info!D134)=1,CMS_Info!D134,""))</f>
        <v/>
      </c>
      <c r="O112" s="187" t="str">
        <f t="shared" si="4"/>
        <v/>
      </c>
    </row>
    <row r="113" spans="1:15" ht="16.5">
      <c r="A113" s="180" t="str">
        <f>+IF(B113="","",MAX(A$1:A112)+1)</f>
        <v/>
      </c>
      <c r="B113" s="180" t="str">
        <f>IF(+Regulated_Operation_Limits!C135="","",IF(COUNTIF(Regulated_Operation_Limits!$C$100:$C135,Regulated_Operation_Limits!C135)=1,Regulated_Operation_Limits!C135,""))</f>
        <v/>
      </c>
      <c r="C113" s="115" t="str">
        <f t="shared" si="3"/>
        <v/>
      </c>
      <c r="M113" s="181" t="str">
        <f>+IF(N113="","",MAX(M$1:M112)+1)</f>
        <v/>
      </c>
      <c r="N113" s="90" t="str">
        <f>+IF(+CMS_Info!D135="","",IF(COUNTIF(CMS_Info!$D135:$D$500,CMS_Info!D135)=1,CMS_Info!D135,""))</f>
        <v/>
      </c>
      <c r="O113" s="187" t="str">
        <f t="shared" si="4"/>
        <v/>
      </c>
    </row>
    <row r="114" spans="1:15" ht="16.5">
      <c r="A114" s="180" t="str">
        <f>+IF(B114="","",MAX(A$1:A113)+1)</f>
        <v/>
      </c>
      <c r="B114" s="180" t="str">
        <f>IF(+Regulated_Operation_Limits!C136="","",IF(COUNTIF(Regulated_Operation_Limits!$C$100:$C136,Regulated_Operation_Limits!C136)=1,Regulated_Operation_Limits!C136,""))</f>
        <v/>
      </c>
      <c r="C114" s="115" t="str">
        <f t="shared" si="3"/>
        <v/>
      </c>
      <c r="M114" s="181" t="str">
        <f>+IF(N114="","",MAX(M$1:M113)+1)</f>
        <v/>
      </c>
      <c r="N114" s="90" t="str">
        <f>+IF(+CMS_Info!D136="","",IF(COUNTIF(CMS_Info!$D136:$D$500,CMS_Info!D136)=1,CMS_Info!D136,""))</f>
        <v/>
      </c>
      <c r="O114" s="187" t="str">
        <f t="shared" si="4"/>
        <v/>
      </c>
    </row>
    <row r="115" spans="1:15" ht="16.5">
      <c r="A115" s="180" t="str">
        <f>+IF(B115="","",MAX(A$1:A114)+1)</f>
        <v/>
      </c>
      <c r="B115" s="180" t="str">
        <f>IF(+Regulated_Operation_Limits!C137="","",IF(COUNTIF(Regulated_Operation_Limits!$C$100:$C137,Regulated_Operation_Limits!C137)=1,Regulated_Operation_Limits!C137,""))</f>
        <v/>
      </c>
      <c r="C115" s="115" t="str">
        <f t="shared" si="3"/>
        <v/>
      </c>
      <c r="M115" s="181" t="str">
        <f>+IF(N115="","",MAX(M$1:M114)+1)</f>
        <v/>
      </c>
      <c r="N115" s="90" t="str">
        <f>+IF(+CMS_Info!D137="","",IF(COUNTIF(CMS_Info!$D137:$D$500,CMS_Info!D137)=1,CMS_Info!D137,""))</f>
        <v/>
      </c>
      <c r="O115" s="187" t="str">
        <f t="shared" si="4"/>
        <v/>
      </c>
    </row>
    <row r="116" spans="1:15" ht="16.5">
      <c r="A116" s="180" t="str">
        <f>+IF(B116="","",MAX(A$1:A115)+1)</f>
        <v/>
      </c>
      <c r="B116" s="180" t="str">
        <f>IF(+Regulated_Operation_Limits!C138="","",IF(COUNTIF(Regulated_Operation_Limits!$C$100:$C138,Regulated_Operation_Limits!C138)=1,Regulated_Operation_Limits!C138,""))</f>
        <v/>
      </c>
      <c r="C116" s="115" t="str">
        <f t="shared" si="3"/>
        <v/>
      </c>
      <c r="M116" s="181" t="str">
        <f>+IF(N116="","",MAX(M$1:M115)+1)</f>
        <v/>
      </c>
      <c r="N116" s="90" t="str">
        <f>+IF(+CMS_Info!D138="","",IF(COUNTIF(CMS_Info!$D138:$D$500,CMS_Info!D138)=1,CMS_Info!D138,""))</f>
        <v/>
      </c>
      <c r="O116" s="187" t="str">
        <f t="shared" si="4"/>
        <v/>
      </c>
    </row>
    <row r="117" spans="1:15" ht="16.5">
      <c r="A117" s="180" t="str">
        <f>+IF(B117="","",MAX(A$1:A116)+1)</f>
        <v/>
      </c>
      <c r="B117" s="180" t="str">
        <f>IF(+Regulated_Operation_Limits!C139="","",IF(COUNTIF(Regulated_Operation_Limits!$C$100:$C139,Regulated_Operation_Limits!C139)=1,Regulated_Operation_Limits!C139,""))</f>
        <v/>
      </c>
      <c r="C117" s="115" t="str">
        <f t="shared" si="3"/>
        <v/>
      </c>
      <c r="M117" s="181" t="str">
        <f>+IF(N117="","",MAX(M$1:M116)+1)</f>
        <v/>
      </c>
      <c r="N117" s="90" t="str">
        <f>+IF(+CMS_Info!D139="","",IF(COUNTIF(CMS_Info!$D139:$D$500,CMS_Info!D139)=1,CMS_Info!D139,""))</f>
        <v/>
      </c>
      <c r="O117" s="187" t="str">
        <f t="shared" si="4"/>
        <v/>
      </c>
    </row>
    <row r="118" spans="1:15" ht="16.5">
      <c r="A118" s="180" t="str">
        <f>+IF(B118="","",MAX(A$1:A117)+1)</f>
        <v/>
      </c>
      <c r="B118" s="180" t="str">
        <f>IF(+Regulated_Operation_Limits!C140="","",IF(COUNTIF(Regulated_Operation_Limits!$C$100:$C140,Regulated_Operation_Limits!C140)=1,Regulated_Operation_Limits!C140,""))</f>
        <v/>
      </c>
      <c r="C118" s="115" t="str">
        <f t="shared" si="3"/>
        <v/>
      </c>
      <c r="M118" s="181" t="str">
        <f>+IF(N118="","",MAX(M$1:M117)+1)</f>
        <v/>
      </c>
      <c r="N118" s="90" t="str">
        <f>+IF(+CMS_Info!D140="","",IF(COUNTIF(CMS_Info!$D140:$D$500,CMS_Info!D140)=1,CMS_Info!D140,""))</f>
        <v/>
      </c>
      <c r="O118" s="187" t="str">
        <f t="shared" si="4"/>
        <v/>
      </c>
    </row>
    <row r="119" spans="1:15" ht="16.5">
      <c r="A119" s="180" t="str">
        <f>+IF(B119="","",MAX(A$1:A118)+1)</f>
        <v/>
      </c>
      <c r="B119" s="180" t="str">
        <f>IF(+Regulated_Operation_Limits!C141="","",IF(COUNTIF(Regulated_Operation_Limits!$C$100:$C141,Regulated_Operation_Limits!C141)=1,Regulated_Operation_Limits!C141,""))</f>
        <v/>
      </c>
      <c r="C119" s="115" t="str">
        <f t="shared" si="3"/>
        <v/>
      </c>
      <c r="M119" s="181" t="str">
        <f>+IF(N119="","",MAX(M$1:M118)+1)</f>
        <v/>
      </c>
      <c r="N119" s="90" t="str">
        <f>+IF(+CMS_Info!D141="","",IF(COUNTIF(CMS_Info!$D141:$D$500,CMS_Info!D141)=1,CMS_Info!D141,""))</f>
        <v/>
      </c>
      <c r="O119" s="187" t="str">
        <f t="shared" si="4"/>
        <v/>
      </c>
    </row>
    <row r="120" spans="1:15" ht="16.5">
      <c r="A120" s="180" t="str">
        <f>+IF(B120="","",MAX(A$1:A119)+1)</f>
        <v/>
      </c>
      <c r="B120" s="180" t="str">
        <f>IF(+Regulated_Operation_Limits!C142="","",IF(COUNTIF(Regulated_Operation_Limits!$C$100:$C142,Regulated_Operation_Limits!C142)=1,Regulated_Operation_Limits!C142,""))</f>
        <v/>
      </c>
      <c r="C120" s="115" t="str">
        <f t="shared" si="3"/>
        <v/>
      </c>
      <c r="M120" s="181" t="str">
        <f>+IF(N120="","",MAX(M$1:M119)+1)</f>
        <v/>
      </c>
      <c r="N120" s="90" t="str">
        <f>+IF(+CMS_Info!D142="","",IF(COUNTIF(CMS_Info!$D142:$D$500,CMS_Info!D142)=1,CMS_Info!D142,""))</f>
        <v/>
      </c>
      <c r="O120" s="187" t="str">
        <f t="shared" si="4"/>
        <v/>
      </c>
    </row>
    <row r="121" spans="1:15" ht="16.5">
      <c r="A121" s="180" t="str">
        <f>+IF(B121="","",MAX(A$1:A120)+1)</f>
        <v/>
      </c>
      <c r="B121" s="180" t="str">
        <f>IF(+Regulated_Operation_Limits!C143="","",IF(COUNTIF(Regulated_Operation_Limits!$C$100:$C143,Regulated_Operation_Limits!C143)=1,Regulated_Operation_Limits!C143,""))</f>
        <v/>
      </c>
      <c r="C121" s="115" t="str">
        <f t="shared" si="3"/>
        <v/>
      </c>
      <c r="M121" s="181" t="str">
        <f>+IF(N121="","",MAX(M$1:M120)+1)</f>
        <v/>
      </c>
      <c r="N121" s="90" t="str">
        <f>+IF(+CMS_Info!D143="","",IF(COUNTIF(CMS_Info!$D143:$D$500,CMS_Info!D143)=1,CMS_Info!D143,""))</f>
        <v/>
      </c>
      <c r="O121" s="187" t="str">
        <f t="shared" si="4"/>
        <v/>
      </c>
    </row>
    <row r="122" spans="1:15" ht="16.5">
      <c r="A122" s="180" t="str">
        <f>+IF(B122="","",MAX(A$1:A121)+1)</f>
        <v/>
      </c>
      <c r="B122" s="180" t="str">
        <f>IF(+Regulated_Operation_Limits!C144="","",IF(COUNTIF(Regulated_Operation_Limits!$C$100:$C144,Regulated_Operation_Limits!C144)=1,Regulated_Operation_Limits!C144,""))</f>
        <v/>
      </c>
      <c r="C122" s="115" t="str">
        <f t="shared" si="3"/>
        <v/>
      </c>
      <c r="M122" s="181" t="str">
        <f>+IF(N122="","",MAX(M$1:M121)+1)</f>
        <v/>
      </c>
      <c r="N122" s="90" t="str">
        <f>+IF(+CMS_Info!D144="","",IF(COUNTIF(CMS_Info!$D144:$D$500,CMS_Info!D144)=1,CMS_Info!D144,""))</f>
        <v/>
      </c>
      <c r="O122" s="187" t="str">
        <f t="shared" si="4"/>
        <v/>
      </c>
    </row>
    <row r="123" spans="1:15" ht="16.5">
      <c r="A123" s="180" t="str">
        <f>+IF(B123="","",MAX(A$1:A122)+1)</f>
        <v/>
      </c>
      <c r="B123" s="180" t="str">
        <f>IF(+Regulated_Operation_Limits!C145="","",IF(COUNTIF(Regulated_Operation_Limits!$C$100:$C145,Regulated_Operation_Limits!C145)=1,Regulated_Operation_Limits!C145,""))</f>
        <v/>
      </c>
      <c r="C123" s="115" t="str">
        <f t="shared" si="3"/>
        <v/>
      </c>
      <c r="M123" s="181" t="str">
        <f>+IF(N123="","",MAX(M$1:M122)+1)</f>
        <v/>
      </c>
      <c r="N123" s="90" t="str">
        <f>+IF(+CMS_Info!D145="","",IF(COUNTIF(CMS_Info!$D145:$D$500,CMS_Info!D145)=1,CMS_Info!D145,""))</f>
        <v/>
      </c>
      <c r="O123" s="187" t="str">
        <f t="shared" si="4"/>
        <v/>
      </c>
    </row>
    <row r="124" spans="1:15" ht="16.5">
      <c r="A124" s="180" t="str">
        <f>+IF(B124="","",MAX(A$1:A123)+1)</f>
        <v/>
      </c>
      <c r="B124" s="180" t="str">
        <f>IF(+Regulated_Operation_Limits!C146="","",IF(COUNTIF(Regulated_Operation_Limits!$C$100:$C146,Regulated_Operation_Limits!C146)=1,Regulated_Operation_Limits!C146,""))</f>
        <v/>
      </c>
      <c r="C124" s="115" t="str">
        <f t="shared" si="3"/>
        <v/>
      </c>
      <c r="M124" s="181" t="str">
        <f>+IF(N124="","",MAX(M$1:M123)+1)</f>
        <v/>
      </c>
      <c r="N124" s="90" t="str">
        <f>+IF(+CMS_Info!D146="","",IF(COUNTIF(CMS_Info!$D146:$D$500,CMS_Info!D146)=1,CMS_Info!D146,""))</f>
        <v/>
      </c>
      <c r="O124" s="187" t="str">
        <f t="shared" si="4"/>
        <v/>
      </c>
    </row>
    <row r="125" spans="1:15" ht="16.5">
      <c r="A125" s="180" t="str">
        <f>+IF(B125="","",MAX(A$1:A124)+1)</f>
        <v/>
      </c>
      <c r="B125" s="180" t="str">
        <f>IF(+Regulated_Operation_Limits!C147="","",IF(COUNTIF(Regulated_Operation_Limits!$C$100:$C147,Regulated_Operation_Limits!C147)=1,Regulated_Operation_Limits!C147,""))</f>
        <v/>
      </c>
      <c r="C125" s="115" t="str">
        <f t="shared" si="3"/>
        <v/>
      </c>
      <c r="M125" s="181" t="str">
        <f>+IF(N125="","",MAX(M$1:M124)+1)</f>
        <v/>
      </c>
      <c r="N125" s="90" t="str">
        <f>+IF(+CMS_Info!D147="","",IF(COUNTIF(CMS_Info!$D147:$D$500,CMS_Info!D147)=1,CMS_Info!D147,""))</f>
        <v/>
      </c>
      <c r="O125" s="187" t="str">
        <f t="shared" si="4"/>
        <v/>
      </c>
    </row>
    <row r="126" spans="1:15" ht="16.5">
      <c r="A126" s="180" t="str">
        <f>+IF(B126="","",MAX(A$1:A125)+1)</f>
        <v/>
      </c>
      <c r="B126" s="180" t="str">
        <f>IF(+Regulated_Operation_Limits!C148="","",IF(COUNTIF(Regulated_Operation_Limits!$C$100:$C148,Regulated_Operation_Limits!C148)=1,Regulated_Operation_Limits!C148,""))</f>
        <v/>
      </c>
      <c r="C126" s="115" t="str">
        <f t="shared" si="3"/>
        <v/>
      </c>
      <c r="M126" s="181" t="str">
        <f>+IF(N126="","",MAX(M$1:M125)+1)</f>
        <v/>
      </c>
      <c r="N126" s="90" t="str">
        <f>+IF(+CMS_Info!D148="","",IF(COUNTIF(CMS_Info!$D148:$D$500,CMS_Info!D148)=1,CMS_Info!D148,""))</f>
        <v/>
      </c>
      <c r="O126" s="187" t="str">
        <f t="shared" si="4"/>
        <v/>
      </c>
    </row>
    <row r="127" spans="1:15" ht="16.5">
      <c r="A127" s="180" t="str">
        <f>+IF(B127="","",MAX(A$1:A126)+1)</f>
        <v/>
      </c>
      <c r="B127" s="180" t="str">
        <f>IF(+Regulated_Operation_Limits!C149="","",IF(COUNTIF(Regulated_Operation_Limits!$C$100:$C149,Regulated_Operation_Limits!C149)=1,Regulated_Operation_Limits!C149,""))</f>
        <v/>
      </c>
      <c r="C127" s="115" t="str">
        <f t="shared" si="3"/>
        <v/>
      </c>
      <c r="M127" s="181" t="str">
        <f>+IF(N127="","",MAX(M$1:M126)+1)</f>
        <v/>
      </c>
      <c r="N127" s="90" t="str">
        <f>+IF(+CMS_Info!D149="","",IF(COUNTIF(CMS_Info!$D149:$D$500,CMS_Info!D149)=1,CMS_Info!D149,""))</f>
        <v/>
      </c>
      <c r="O127" s="187" t="str">
        <f t="shared" si="4"/>
        <v/>
      </c>
    </row>
    <row r="128" spans="1:15" ht="16.5">
      <c r="A128" s="180" t="str">
        <f>+IF(B128="","",MAX(A$1:A127)+1)</f>
        <v/>
      </c>
      <c r="B128" s="180" t="str">
        <f>IF(+Regulated_Operation_Limits!C150="","",IF(COUNTIF(Regulated_Operation_Limits!$C$100:$C150,Regulated_Operation_Limits!C150)=1,Regulated_Operation_Limits!C150,""))</f>
        <v/>
      </c>
      <c r="C128" s="115" t="str">
        <f t="shared" si="3"/>
        <v/>
      </c>
      <c r="M128" s="181" t="str">
        <f>+IF(N128="","",MAX(M$1:M127)+1)</f>
        <v/>
      </c>
      <c r="N128" s="90" t="str">
        <f>+IF(+CMS_Info!D150="","",IF(COUNTIF(CMS_Info!$D150:$D$500,CMS_Info!D150)=1,CMS_Info!D150,""))</f>
        <v/>
      </c>
      <c r="O128" s="187" t="str">
        <f t="shared" si="4"/>
        <v/>
      </c>
    </row>
    <row r="129" spans="1:15" ht="16.5">
      <c r="A129" s="180" t="str">
        <f>+IF(B129="","",MAX(A$1:A128)+1)</f>
        <v/>
      </c>
      <c r="B129" s="180" t="str">
        <f>IF(+Regulated_Operation_Limits!C151="","",IF(COUNTIF(Regulated_Operation_Limits!$C$100:$C151,Regulated_Operation_Limits!C151)=1,Regulated_Operation_Limits!C151,""))</f>
        <v/>
      </c>
      <c r="C129" s="115" t="str">
        <f t="shared" si="3"/>
        <v/>
      </c>
      <c r="M129" s="181" t="str">
        <f>+IF(N129="","",MAX(M$1:M128)+1)</f>
        <v/>
      </c>
      <c r="N129" s="90" t="str">
        <f>+IF(+CMS_Info!D151="","",IF(COUNTIF(CMS_Info!$D151:$D$500,CMS_Info!D151)=1,CMS_Info!D151,""))</f>
        <v/>
      </c>
      <c r="O129" s="187" t="str">
        <f t="shared" si="4"/>
        <v/>
      </c>
    </row>
    <row r="130" spans="1:15" ht="16.5">
      <c r="A130" s="180" t="str">
        <f>+IF(B130="","",MAX(A$1:A129)+1)</f>
        <v/>
      </c>
      <c r="B130" s="180" t="str">
        <f>IF(+Regulated_Operation_Limits!C152="","",IF(COUNTIF(Regulated_Operation_Limits!$C$100:$C152,Regulated_Operation_Limits!C152)=1,Regulated_Operation_Limits!C152,""))</f>
        <v/>
      </c>
      <c r="C130" s="115" t="str">
        <f t="shared" ref="C130:C193" si="5">+IFERROR(INDEX($B$2:$B$501,MATCH(ROW()-ROW($C$1),$A$2:$A$501,0)),"")</f>
        <v/>
      </c>
      <c r="M130" s="181" t="str">
        <f>+IF(N130="","",MAX(M$1:M129)+1)</f>
        <v/>
      </c>
      <c r="N130" s="90" t="str">
        <f>+IF(+CMS_Info!D152="","",IF(COUNTIF(CMS_Info!$D152:$D$500,CMS_Info!D152)=1,CMS_Info!D152,""))</f>
        <v/>
      </c>
      <c r="O130" s="187" t="str">
        <f t="shared" ref="O130:O193" si="6">+IFERROR(INDEX($N$2:$N$501,MATCH(ROW()-ROW($O$1),$M$2:$M$501,0)),"")</f>
        <v/>
      </c>
    </row>
    <row r="131" spans="1:15" ht="16.5">
      <c r="A131" s="180" t="str">
        <f>+IF(B131="","",MAX(A$1:A130)+1)</f>
        <v/>
      </c>
      <c r="B131" s="180" t="str">
        <f>IF(+Regulated_Operation_Limits!C153="","",IF(COUNTIF(Regulated_Operation_Limits!$C$100:$C153,Regulated_Operation_Limits!C153)=1,Regulated_Operation_Limits!C153,""))</f>
        <v/>
      </c>
      <c r="C131" s="115" t="str">
        <f t="shared" si="5"/>
        <v/>
      </c>
      <c r="M131" s="181" t="str">
        <f>+IF(N131="","",MAX(M$1:M130)+1)</f>
        <v/>
      </c>
      <c r="N131" s="90" t="str">
        <f>+IF(+CMS_Info!D153="","",IF(COUNTIF(CMS_Info!$D153:$D$500,CMS_Info!D153)=1,CMS_Info!D153,""))</f>
        <v/>
      </c>
      <c r="O131" s="187" t="str">
        <f t="shared" si="6"/>
        <v/>
      </c>
    </row>
    <row r="132" spans="1:15" ht="16.5">
      <c r="A132" s="180" t="str">
        <f>+IF(B132="","",MAX(A$1:A131)+1)</f>
        <v/>
      </c>
      <c r="B132" s="180" t="str">
        <f>IF(+Regulated_Operation_Limits!C154="","",IF(COUNTIF(Regulated_Operation_Limits!$C$100:$C154,Regulated_Operation_Limits!C154)=1,Regulated_Operation_Limits!C154,""))</f>
        <v/>
      </c>
      <c r="C132" s="115" t="str">
        <f t="shared" si="5"/>
        <v/>
      </c>
      <c r="M132" s="181" t="str">
        <f>+IF(N132="","",MAX(M$1:M131)+1)</f>
        <v/>
      </c>
      <c r="N132" s="90" t="str">
        <f>+IF(+CMS_Info!D154="","",IF(COUNTIF(CMS_Info!$D154:$D$500,CMS_Info!D154)=1,CMS_Info!D154,""))</f>
        <v/>
      </c>
      <c r="O132" s="187" t="str">
        <f t="shared" si="6"/>
        <v/>
      </c>
    </row>
    <row r="133" spans="1:15" ht="16.5">
      <c r="A133" s="180" t="str">
        <f>+IF(B133="","",MAX(A$1:A132)+1)</f>
        <v/>
      </c>
      <c r="B133" s="180" t="str">
        <f>IF(+Regulated_Operation_Limits!C155="","",IF(COUNTIF(Regulated_Operation_Limits!$C$100:$C155,Regulated_Operation_Limits!C155)=1,Regulated_Operation_Limits!C155,""))</f>
        <v/>
      </c>
      <c r="C133" s="115" t="str">
        <f t="shared" si="5"/>
        <v/>
      </c>
      <c r="M133" s="181" t="str">
        <f>+IF(N133="","",MAX(M$1:M132)+1)</f>
        <v/>
      </c>
      <c r="N133" s="90" t="str">
        <f>+IF(+CMS_Info!D155="","",IF(COUNTIF(CMS_Info!$D155:$D$500,CMS_Info!D155)=1,CMS_Info!D155,""))</f>
        <v/>
      </c>
      <c r="O133" s="187" t="str">
        <f t="shared" si="6"/>
        <v/>
      </c>
    </row>
    <row r="134" spans="1:15" ht="16.5">
      <c r="A134" s="180" t="str">
        <f>+IF(B134="","",MAX(A$1:A133)+1)</f>
        <v/>
      </c>
      <c r="B134" s="180" t="str">
        <f>IF(+Regulated_Operation_Limits!C156="","",IF(COUNTIF(Regulated_Operation_Limits!$C$100:$C156,Regulated_Operation_Limits!C156)=1,Regulated_Operation_Limits!C156,""))</f>
        <v/>
      </c>
      <c r="C134" s="115" t="str">
        <f t="shared" si="5"/>
        <v/>
      </c>
      <c r="M134" s="181" t="str">
        <f>+IF(N134="","",MAX(M$1:M133)+1)</f>
        <v/>
      </c>
      <c r="N134" s="90" t="str">
        <f>+IF(+CMS_Info!D156="","",IF(COUNTIF(CMS_Info!$D156:$D$500,CMS_Info!D156)=1,CMS_Info!D156,""))</f>
        <v/>
      </c>
      <c r="O134" s="187" t="str">
        <f t="shared" si="6"/>
        <v/>
      </c>
    </row>
    <row r="135" spans="1:15" ht="16.5">
      <c r="A135" s="180" t="str">
        <f>+IF(B135="","",MAX(A$1:A134)+1)</f>
        <v/>
      </c>
      <c r="B135" s="180" t="str">
        <f>IF(+Regulated_Operation_Limits!C157="","",IF(COUNTIF(Regulated_Operation_Limits!$C$100:$C157,Regulated_Operation_Limits!C157)=1,Regulated_Operation_Limits!C157,""))</f>
        <v/>
      </c>
      <c r="C135" s="115" t="str">
        <f t="shared" si="5"/>
        <v/>
      </c>
      <c r="M135" s="181" t="str">
        <f>+IF(N135="","",MAX(M$1:M134)+1)</f>
        <v/>
      </c>
      <c r="N135" s="90" t="str">
        <f>+IF(+CMS_Info!D157="","",IF(COUNTIF(CMS_Info!$D157:$D$500,CMS_Info!D157)=1,CMS_Info!D157,""))</f>
        <v/>
      </c>
      <c r="O135" s="187" t="str">
        <f t="shared" si="6"/>
        <v/>
      </c>
    </row>
    <row r="136" spans="1:15" ht="16.5">
      <c r="A136" s="180" t="str">
        <f>+IF(B136="","",MAX(A$1:A135)+1)</f>
        <v/>
      </c>
      <c r="B136" s="180" t="str">
        <f>IF(+Regulated_Operation_Limits!C158="","",IF(COUNTIF(Regulated_Operation_Limits!$C$100:$C158,Regulated_Operation_Limits!C158)=1,Regulated_Operation_Limits!C158,""))</f>
        <v/>
      </c>
      <c r="C136" s="115" t="str">
        <f t="shared" si="5"/>
        <v/>
      </c>
      <c r="M136" s="181" t="str">
        <f>+IF(N136="","",MAX(M$1:M135)+1)</f>
        <v/>
      </c>
      <c r="N136" s="90" t="str">
        <f>+IF(+CMS_Info!D158="","",IF(COUNTIF(CMS_Info!$D158:$D$500,CMS_Info!D158)=1,CMS_Info!D158,""))</f>
        <v/>
      </c>
      <c r="O136" s="187" t="str">
        <f t="shared" si="6"/>
        <v/>
      </c>
    </row>
    <row r="137" spans="1:15" ht="16.5">
      <c r="A137" s="180" t="str">
        <f>+IF(B137="","",MAX(A$1:A136)+1)</f>
        <v/>
      </c>
      <c r="B137" s="180" t="str">
        <f>IF(+Regulated_Operation_Limits!C159="","",IF(COUNTIF(Regulated_Operation_Limits!$C$100:$C159,Regulated_Operation_Limits!C159)=1,Regulated_Operation_Limits!C159,""))</f>
        <v/>
      </c>
      <c r="C137" s="115" t="str">
        <f t="shared" si="5"/>
        <v/>
      </c>
      <c r="M137" s="181" t="str">
        <f>+IF(N137="","",MAX(M$1:M136)+1)</f>
        <v/>
      </c>
      <c r="N137" s="90" t="str">
        <f>+IF(+CMS_Info!D159="","",IF(COUNTIF(CMS_Info!$D159:$D$500,CMS_Info!D159)=1,CMS_Info!D159,""))</f>
        <v/>
      </c>
      <c r="O137" s="187" t="str">
        <f t="shared" si="6"/>
        <v/>
      </c>
    </row>
    <row r="138" spans="1:15" ht="16.5">
      <c r="A138" s="180" t="str">
        <f>+IF(B138="","",MAX(A$1:A137)+1)</f>
        <v/>
      </c>
      <c r="B138" s="180" t="str">
        <f>IF(+Regulated_Operation_Limits!C160="","",IF(COUNTIF(Regulated_Operation_Limits!$C$100:$C160,Regulated_Operation_Limits!C160)=1,Regulated_Operation_Limits!C160,""))</f>
        <v/>
      </c>
      <c r="C138" s="115" t="str">
        <f t="shared" si="5"/>
        <v/>
      </c>
      <c r="M138" s="181" t="str">
        <f>+IF(N138="","",MAX(M$1:M137)+1)</f>
        <v/>
      </c>
      <c r="N138" s="90" t="str">
        <f>+IF(+CMS_Info!D160="","",IF(COUNTIF(CMS_Info!$D160:$D$500,CMS_Info!D160)=1,CMS_Info!D160,""))</f>
        <v/>
      </c>
      <c r="O138" s="187" t="str">
        <f t="shared" si="6"/>
        <v/>
      </c>
    </row>
    <row r="139" spans="1:15" ht="16.5">
      <c r="A139" s="180" t="str">
        <f>+IF(B139="","",MAX(A$1:A138)+1)</f>
        <v/>
      </c>
      <c r="B139" s="180" t="str">
        <f>IF(+Regulated_Operation_Limits!C161="","",IF(COUNTIF(Regulated_Operation_Limits!$C$100:$C161,Regulated_Operation_Limits!C161)=1,Regulated_Operation_Limits!C161,""))</f>
        <v/>
      </c>
      <c r="C139" s="115" t="str">
        <f t="shared" si="5"/>
        <v/>
      </c>
      <c r="M139" s="181" t="str">
        <f>+IF(N139="","",MAX(M$1:M138)+1)</f>
        <v/>
      </c>
      <c r="N139" s="90" t="str">
        <f>+IF(+CMS_Info!D161="","",IF(COUNTIF(CMS_Info!$D161:$D$500,CMS_Info!D161)=1,CMS_Info!D161,""))</f>
        <v/>
      </c>
      <c r="O139" s="187" t="str">
        <f t="shared" si="6"/>
        <v/>
      </c>
    </row>
    <row r="140" spans="1:15" ht="16.5">
      <c r="A140" s="180" t="str">
        <f>+IF(B140="","",MAX(A$1:A139)+1)</f>
        <v/>
      </c>
      <c r="B140" s="180" t="str">
        <f>IF(+Regulated_Operation_Limits!C162="","",IF(COUNTIF(Regulated_Operation_Limits!$C$100:$C162,Regulated_Operation_Limits!C162)=1,Regulated_Operation_Limits!C162,""))</f>
        <v/>
      </c>
      <c r="C140" s="115" t="str">
        <f t="shared" si="5"/>
        <v/>
      </c>
      <c r="M140" s="181" t="str">
        <f>+IF(N140="","",MAX(M$1:M139)+1)</f>
        <v/>
      </c>
      <c r="N140" s="90" t="str">
        <f>+IF(+CMS_Info!D162="","",IF(COUNTIF(CMS_Info!$D162:$D$500,CMS_Info!D162)=1,CMS_Info!D162,""))</f>
        <v/>
      </c>
      <c r="O140" s="187" t="str">
        <f t="shared" si="6"/>
        <v/>
      </c>
    </row>
    <row r="141" spans="1:15" ht="16.5">
      <c r="A141" s="180" t="str">
        <f>+IF(B141="","",MAX(A$1:A140)+1)</f>
        <v/>
      </c>
      <c r="B141" s="180" t="str">
        <f>IF(+Regulated_Operation_Limits!C163="","",IF(COUNTIF(Regulated_Operation_Limits!$C$100:$C163,Regulated_Operation_Limits!C163)=1,Regulated_Operation_Limits!C163,""))</f>
        <v/>
      </c>
      <c r="C141" s="115" t="str">
        <f t="shared" si="5"/>
        <v/>
      </c>
      <c r="M141" s="181" t="str">
        <f>+IF(N141="","",MAX(M$1:M140)+1)</f>
        <v/>
      </c>
      <c r="N141" s="90" t="str">
        <f>+IF(+CMS_Info!D163="","",IF(COUNTIF(CMS_Info!$D163:$D$500,CMS_Info!D163)=1,CMS_Info!D163,""))</f>
        <v/>
      </c>
      <c r="O141" s="187" t="str">
        <f t="shared" si="6"/>
        <v/>
      </c>
    </row>
    <row r="142" spans="1:15" ht="16.5">
      <c r="A142" s="180" t="str">
        <f>+IF(B142="","",MAX(A$1:A141)+1)</f>
        <v/>
      </c>
      <c r="B142" s="180" t="str">
        <f>IF(+Regulated_Operation_Limits!C164="","",IF(COUNTIF(Regulated_Operation_Limits!$C$100:$C164,Regulated_Operation_Limits!C164)=1,Regulated_Operation_Limits!C164,""))</f>
        <v/>
      </c>
      <c r="C142" s="115" t="str">
        <f t="shared" si="5"/>
        <v/>
      </c>
      <c r="M142" s="181" t="str">
        <f>+IF(N142="","",MAX(M$1:M141)+1)</f>
        <v/>
      </c>
      <c r="N142" s="90" t="str">
        <f>+IF(+CMS_Info!D164="","",IF(COUNTIF(CMS_Info!$D164:$D$500,CMS_Info!D164)=1,CMS_Info!D164,""))</f>
        <v/>
      </c>
      <c r="O142" s="187" t="str">
        <f t="shared" si="6"/>
        <v/>
      </c>
    </row>
    <row r="143" spans="1:15" ht="16.5">
      <c r="A143" s="180" t="str">
        <f>+IF(B143="","",MAX(A$1:A142)+1)</f>
        <v/>
      </c>
      <c r="B143" s="180" t="str">
        <f>IF(+Regulated_Operation_Limits!C165="","",IF(COUNTIF(Regulated_Operation_Limits!$C$100:$C165,Regulated_Operation_Limits!C165)=1,Regulated_Operation_Limits!C165,""))</f>
        <v/>
      </c>
      <c r="C143" s="115" t="str">
        <f t="shared" si="5"/>
        <v/>
      </c>
      <c r="M143" s="181" t="str">
        <f>+IF(N143="","",MAX(M$1:M142)+1)</f>
        <v/>
      </c>
      <c r="N143" s="90" t="str">
        <f>+IF(+CMS_Info!D165="","",IF(COUNTIF(CMS_Info!$D165:$D$500,CMS_Info!D165)=1,CMS_Info!D165,""))</f>
        <v/>
      </c>
      <c r="O143" s="187" t="str">
        <f t="shared" si="6"/>
        <v/>
      </c>
    </row>
    <row r="144" spans="1:15" ht="16.5">
      <c r="A144" s="180" t="str">
        <f>+IF(B144="","",MAX(A$1:A143)+1)</f>
        <v/>
      </c>
      <c r="B144" s="180" t="str">
        <f>IF(+Regulated_Operation_Limits!C166="","",IF(COUNTIF(Regulated_Operation_Limits!$C$100:$C166,Regulated_Operation_Limits!C166)=1,Regulated_Operation_Limits!C166,""))</f>
        <v/>
      </c>
      <c r="C144" s="115" t="str">
        <f t="shared" si="5"/>
        <v/>
      </c>
      <c r="M144" s="181" t="str">
        <f>+IF(N144="","",MAX(M$1:M143)+1)</f>
        <v/>
      </c>
      <c r="N144" s="90" t="str">
        <f>+IF(+CMS_Info!D166="","",IF(COUNTIF(CMS_Info!$D166:$D$500,CMS_Info!D166)=1,CMS_Info!D166,""))</f>
        <v/>
      </c>
      <c r="O144" s="187" t="str">
        <f t="shared" si="6"/>
        <v/>
      </c>
    </row>
    <row r="145" spans="1:15" ht="16.5">
      <c r="A145" s="180" t="str">
        <f>+IF(B145="","",MAX(A$1:A144)+1)</f>
        <v/>
      </c>
      <c r="B145" s="180" t="str">
        <f>IF(+Regulated_Operation_Limits!C167="","",IF(COUNTIF(Regulated_Operation_Limits!$C$100:$C167,Regulated_Operation_Limits!C167)=1,Regulated_Operation_Limits!C167,""))</f>
        <v/>
      </c>
      <c r="C145" s="115" t="str">
        <f t="shared" si="5"/>
        <v/>
      </c>
      <c r="M145" s="181" t="str">
        <f>+IF(N145="","",MAX(M$1:M144)+1)</f>
        <v/>
      </c>
      <c r="N145" s="90" t="str">
        <f>+IF(+CMS_Info!D167="","",IF(COUNTIF(CMS_Info!$D167:$D$500,CMS_Info!D167)=1,CMS_Info!D167,""))</f>
        <v/>
      </c>
      <c r="O145" s="187" t="str">
        <f t="shared" si="6"/>
        <v/>
      </c>
    </row>
    <row r="146" spans="1:15" ht="16.5">
      <c r="A146" s="180" t="str">
        <f>+IF(B146="","",MAX(A$1:A145)+1)</f>
        <v/>
      </c>
      <c r="B146" s="180" t="str">
        <f>IF(+Regulated_Operation_Limits!C168="","",IF(COUNTIF(Regulated_Operation_Limits!$C$100:$C168,Regulated_Operation_Limits!C168)=1,Regulated_Operation_Limits!C168,""))</f>
        <v/>
      </c>
      <c r="C146" s="115" t="str">
        <f t="shared" si="5"/>
        <v/>
      </c>
      <c r="M146" s="181" t="str">
        <f>+IF(N146="","",MAX(M$1:M145)+1)</f>
        <v/>
      </c>
      <c r="N146" s="90" t="str">
        <f>+IF(+CMS_Info!D168="","",IF(COUNTIF(CMS_Info!$D168:$D$500,CMS_Info!D168)=1,CMS_Info!D168,""))</f>
        <v/>
      </c>
      <c r="O146" s="187" t="str">
        <f t="shared" si="6"/>
        <v/>
      </c>
    </row>
    <row r="147" spans="1:15" ht="16.5">
      <c r="A147" s="180" t="str">
        <f>+IF(B147="","",MAX(A$1:A146)+1)</f>
        <v/>
      </c>
      <c r="B147" s="180" t="str">
        <f>IF(+Regulated_Operation_Limits!C169="","",IF(COUNTIF(Regulated_Operation_Limits!$C$100:$C169,Regulated_Operation_Limits!C169)=1,Regulated_Operation_Limits!C169,""))</f>
        <v/>
      </c>
      <c r="C147" s="115" t="str">
        <f t="shared" si="5"/>
        <v/>
      </c>
      <c r="M147" s="181" t="str">
        <f>+IF(N147="","",MAX(M$1:M146)+1)</f>
        <v/>
      </c>
      <c r="N147" s="90" t="str">
        <f>+IF(+CMS_Info!D169="","",IF(COUNTIF(CMS_Info!$D169:$D$500,CMS_Info!D169)=1,CMS_Info!D169,""))</f>
        <v/>
      </c>
      <c r="O147" s="187" t="str">
        <f t="shared" si="6"/>
        <v/>
      </c>
    </row>
    <row r="148" spans="1:15" ht="16.5">
      <c r="A148" s="180" t="str">
        <f>+IF(B148="","",MAX(A$1:A147)+1)</f>
        <v/>
      </c>
      <c r="B148" s="180" t="str">
        <f>IF(+Regulated_Operation_Limits!C170="","",IF(COUNTIF(Regulated_Operation_Limits!$C$100:$C170,Regulated_Operation_Limits!C170)=1,Regulated_Operation_Limits!C170,""))</f>
        <v/>
      </c>
      <c r="C148" s="115" t="str">
        <f t="shared" si="5"/>
        <v/>
      </c>
      <c r="M148" s="181" t="str">
        <f>+IF(N148="","",MAX(M$1:M147)+1)</f>
        <v/>
      </c>
      <c r="N148" s="90" t="str">
        <f>+IF(+CMS_Info!D170="","",IF(COUNTIF(CMS_Info!$D170:$D$500,CMS_Info!D170)=1,CMS_Info!D170,""))</f>
        <v/>
      </c>
      <c r="O148" s="187" t="str">
        <f t="shared" si="6"/>
        <v/>
      </c>
    </row>
    <row r="149" spans="1:15" ht="16.5">
      <c r="A149" s="180" t="str">
        <f>+IF(B149="","",MAX(A$1:A148)+1)</f>
        <v/>
      </c>
      <c r="B149" s="180" t="str">
        <f>IF(+Regulated_Operation_Limits!C171="","",IF(COUNTIF(Regulated_Operation_Limits!$C$100:$C171,Regulated_Operation_Limits!C171)=1,Regulated_Operation_Limits!C171,""))</f>
        <v/>
      </c>
      <c r="C149" s="115" t="str">
        <f t="shared" si="5"/>
        <v/>
      </c>
      <c r="M149" s="181" t="str">
        <f>+IF(N149="","",MAX(M$1:M148)+1)</f>
        <v/>
      </c>
      <c r="N149" s="90" t="str">
        <f>+IF(+CMS_Info!D171="","",IF(COUNTIF(CMS_Info!$D171:$D$500,CMS_Info!D171)=1,CMS_Info!D171,""))</f>
        <v/>
      </c>
      <c r="O149" s="187" t="str">
        <f t="shared" si="6"/>
        <v/>
      </c>
    </row>
    <row r="150" spans="1:15" ht="16.5">
      <c r="A150" s="180" t="str">
        <f>+IF(B150="","",MAX(A$1:A149)+1)</f>
        <v/>
      </c>
      <c r="B150" s="180" t="str">
        <f>IF(+Regulated_Operation_Limits!C172="","",IF(COUNTIF(Regulated_Operation_Limits!$C$100:$C172,Regulated_Operation_Limits!C172)=1,Regulated_Operation_Limits!C172,""))</f>
        <v/>
      </c>
      <c r="C150" s="115" t="str">
        <f t="shared" si="5"/>
        <v/>
      </c>
      <c r="M150" s="181" t="str">
        <f>+IF(N150="","",MAX(M$1:M149)+1)</f>
        <v/>
      </c>
      <c r="N150" s="90" t="str">
        <f>+IF(+CMS_Info!D172="","",IF(COUNTIF(CMS_Info!$D172:$D$500,CMS_Info!D172)=1,CMS_Info!D172,""))</f>
        <v/>
      </c>
      <c r="O150" s="187" t="str">
        <f t="shared" si="6"/>
        <v/>
      </c>
    </row>
    <row r="151" spans="1:15" ht="16.5">
      <c r="A151" s="180" t="str">
        <f>+IF(B151="","",MAX(A$1:A150)+1)</f>
        <v/>
      </c>
      <c r="B151" s="180" t="str">
        <f>IF(+Regulated_Operation_Limits!C173="","",IF(COUNTIF(Regulated_Operation_Limits!$C$100:$C173,Regulated_Operation_Limits!C173)=1,Regulated_Operation_Limits!C173,""))</f>
        <v/>
      </c>
      <c r="C151" s="115" t="str">
        <f t="shared" si="5"/>
        <v/>
      </c>
      <c r="M151" s="181" t="str">
        <f>+IF(N151="","",MAX(M$1:M150)+1)</f>
        <v/>
      </c>
      <c r="N151" s="90" t="str">
        <f>+IF(+CMS_Info!D173="","",IF(COUNTIF(CMS_Info!$D173:$D$500,CMS_Info!D173)=1,CMS_Info!D173,""))</f>
        <v/>
      </c>
      <c r="O151" s="187" t="str">
        <f t="shared" si="6"/>
        <v/>
      </c>
    </row>
    <row r="152" spans="1:15" ht="16.5">
      <c r="A152" s="180" t="str">
        <f>+IF(B152="","",MAX(A$1:A151)+1)</f>
        <v/>
      </c>
      <c r="B152" s="180" t="str">
        <f>IF(+Regulated_Operation_Limits!C174="","",IF(COUNTIF(Regulated_Operation_Limits!$C$100:$C174,Regulated_Operation_Limits!C174)=1,Regulated_Operation_Limits!C174,""))</f>
        <v/>
      </c>
      <c r="C152" s="115" t="str">
        <f t="shared" si="5"/>
        <v/>
      </c>
      <c r="M152" s="181" t="str">
        <f>+IF(N152="","",MAX(M$1:M151)+1)</f>
        <v/>
      </c>
      <c r="N152" s="90" t="str">
        <f>+IF(+CMS_Info!D174="","",IF(COUNTIF(CMS_Info!$D174:$D$500,CMS_Info!D174)=1,CMS_Info!D174,""))</f>
        <v/>
      </c>
      <c r="O152" s="187" t="str">
        <f t="shared" si="6"/>
        <v/>
      </c>
    </row>
    <row r="153" spans="1:15" ht="16.5">
      <c r="A153" s="180" t="str">
        <f>+IF(B153="","",MAX(A$1:A152)+1)</f>
        <v/>
      </c>
      <c r="B153" s="180" t="str">
        <f>IF(+Regulated_Operation_Limits!C175="","",IF(COUNTIF(Regulated_Operation_Limits!$C$100:$C175,Regulated_Operation_Limits!C175)=1,Regulated_Operation_Limits!C175,""))</f>
        <v/>
      </c>
      <c r="C153" s="115" t="str">
        <f t="shared" si="5"/>
        <v/>
      </c>
      <c r="M153" s="181" t="str">
        <f>+IF(N153="","",MAX(M$1:M152)+1)</f>
        <v/>
      </c>
      <c r="N153" s="90" t="str">
        <f>+IF(+CMS_Info!D175="","",IF(COUNTIF(CMS_Info!$D175:$D$500,CMS_Info!D175)=1,CMS_Info!D175,""))</f>
        <v/>
      </c>
      <c r="O153" s="187" t="str">
        <f t="shared" si="6"/>
        <v/>
      </c>
    </row>
    <row r="154" spans="1:15" ht="16.5">
      <c r="A154" s="180" t="str">
        <f>+IF(B154="","",MAX(A$1:A153)+1)</f>
        <v/>
      </c>
      <c r="B154" s="180" t="str">
        <f>IF(+Regulated_Operation_Limits!C176="","",IF(COUNTIF(Regulated_Operation_Limits!$C$100:$C176,Regulated_Operation_Limits!C176)=1,Regulated_Operation_Limits!C176,""))</f>
        <v/>
      </c>
      <c r="C154" s="115" t="str">
        <f t="shared" si="5"/>
        <v/>
      </c>
      <c r="M154" s="181" t="str">
        <f>+IF(N154="","",MAX(M$1:M153)+1)</f>
        <v/>
      </c>
      <c r="N154" s="90" t="str">
        <f>+IF(+CMS_Info!D176="","",IF(COUNTIF(CMS_Info!$D176:$D$500,CMS_Info!D176)=1,CMS_Info!D176,""))</f>
        <v/>
      </c>
      <c r="O154" s="187" t="str">
        <f t="shared" si="6"/>
        <v/>
      </c>
    </row>
    <row r="155" spans="1:15" ht="16.5">
      <c r="A155" s="180" t="str">
        <f>+IF(B155="","",MAX(A$1:A154)+1)</f>
        <v/>
      </c>
      <c r="B155" s="180" t="str">
        <f>IF(+Regulated_Operation_Limits!C177="","",IF(COUNTIF(Regulated_Operation_Limits!$C$100:$C177,Regulated_Operation_Limits!C177)=1,Regulated_Operation_Limits!C177,""))</f>
        <v/>
      </c>
      <c r="C155" s="115" t="str">
        <f t="shared" si="5"/>
        <v/>
      </c>
      <c r="M155" s="181" t="str">
        <f>+IF(N155="","",MAX(M$1:M154)+1)</f>
        <v/>
      </c>
      <c r="N155" s="90" t="str">
        <f>+IF(+CMS_Info!D177="","",IF(COUNTIF(CMS_Info!$D177:$D$500,CMS_Info!D177)=1,CMS_Info!D177,""))</f>
        <v/>
      </c>
      <c r="O155" s="187" t="str">
        <f t="shared" si="6"/>
        <v/>
      </c>
    </row>
    <row r="156" spans="1:15" ht="16.5">
      <c r="A156" s="180" t="str">
        <f>+IF(B156="","",MAX(A$1:A155)+1)</f>
        <v/>
      </c>
      <c r="B156" s="180" t="str">
        <f>IF(+Regulated_Operation_Limits!C178="","",IF(COUNTIF(Regulated_Operation_Limits!$C$100:$C178,Regulated_Operation_Limits!C178)=1,Regulated_Operation_Limits!C178,""))</f>
        <v/>
      </c>
      <c r="C156" s="115" t="str">
        <f t="shared" si="5"/>
        <v/>
      </c>
      <c r="M156" s="181" t="str">
        <f>+IF(N156="","",MAX(M$1:M155)+1)</f>
        <v/>
      </c>
      <c r="N156" s="90" t="str">
        <f>+IF(+CMS_Info!D178="","",IF(COUNTIF(CMS_Info!$D178:$D$500,CMS_Info!D178)=1,CMS_Info!D178,""))</f>
        <v/>
      </c>
      <c r="O156" s="187" t="str">
        <f t="shared" si="6"/>
        <v/>
      </c>
    </row>
    <row r="157" spans="1:15" ht="16.5">
      <c r="A157" s="180" t="str">
        <f>+IF(B157="","",MAX(A$1:A156)+1)</f>
        <v/>
      </c>
      <c r="B157" s="180" t="str">
        <f>IF(+Regulated_Operation_Limits!C179="","",IF(COUNTIF(Regulated_Operation_Limits!$C$100:$C179,Regulated_Operation_Limits!C179)=1,Regulated_Operation_Limits!C179,""))</f>
        <v/>
      </c>
      <c r="C157" s="115" t="str">
        <f t="shared" si="5"/>
        <v/>
      </c>
      <c r="M157" s="181" t="str">
        <f>+IF(N157="","",MAX(M$1:M156)+1)</f>
        <v/>
      </c>
      <c r="N157" s="90" t="str">
        <f>+IF(+CMS_Info!D179="","",IF(COUNTIF(CMS_Info!$D179:$D$500,CMS_Info!D179)=1,CMS_Info!D179,""))</f>
        <v/>
      </c>
      <c r="O157" s="187" t="str">
        <f t="shared" si="6"/>
        <v/>
      </c>
    </row>
    <row r="158" spans="1:15" ht="16.5">
      <c r="A158" s="180" t="str">
        <f>+IF(B158="","",MAX(A$1:A157)+1)</f>
        <v/>
      </c>
      <c r="B158" s="180" t="str">
        <f>IF(+Regulated_Operation_Limits!C180="","",IF(COUNTIF(Regulated_Operation_Limits!$C$100:$C180,Regulated_Operation_Limits!C180)=1,Regulated_Operation_Limits!C180,""))</f>
        <v/>
      </c>
      <c r="C158" s="115" t="str">
        <f t="shared" si="5"/>
        <v/>
      </c>
      <c r="M158" s="181" t="str">
        <f>+IF(N158="","",MAX(M$1:M157)+1)</f>
        <v/>
      </c>
      <c r="N158" s="90" t="str">
        <f>+IF(+CMS_Info!D180="","",IF(COUNTIF(CMS_Info!$D180:$D$500,CMS_Info!D180)=1,CMS_Info!D180,""))</f>
        <v/>
      </c>
      <c r="O158" s="187" t="str">
        <f t="shared" si="6"/>
        <v/>
      </c>
    </row>
    <row r="159" spans="1:15" ht="16.5">
      <c r="A159" s="180" t="str">
        <f>+IF(B159="","",MAX(A$1:A158)+1)</f>
        <v/>
      </c>
      <c r="B159" s="180" t="str">
        <f>IF(+Regulated_Operation_Limits!C181="","",IF(COUNTIF(Regulated_Operation_Limits!$C$100:$C181,Regulated_Operation_Limits!C181)=1,Regulated_Operation_Limits!C181,""))</f>
        <v/>
      </c>
      <c r="C159" s="115" t="str">
        <f t="shared" si="5"/>
        <v/>
      </c>
      <c r="M159" s="181" t="str">
        <f>+IF(N159="","",MAX(M$1:M158)+1)</f>
        <v/>
      </c>
      <c r="N159" s="90" t="str">
        <f>+IF(+CMS_Info!D181="","",IF(COUNTIF(CMS_Info!$D181:$D$500,CMS_Info!D181)=1,CMS_Info!D181,""))</f>
        <v/>
      </c>
      <c r="O159" s="187" t="str">
        <f t="shared" si="6"/>
        <v/>
      </c>
    </row>
    <row r="160" spans="1:15" ht="16.5">
      <c r="A160" s="180" t="str">
        <f>+IF(B160="","",MAX(A$1:A159)+1)</f>
        <v/>
      </c>
      <c r="B160" s="180" t="str">
        <f>IF(+Regulated_Operation_Limits!C182="","",IF(COUNTIF(Regulated_Operation_Limits!$C$100:$C182,Regulated_Operation_Limits!C182)=1,Regulated_Operation_Limits!C182,""))</f>
        <v/>
      </c>
      <c r="C160" s="115" t="str">
        <f t="shared" si="5"/>
        <v/>
      </c>
      <c r="M160" s="181" t="str">
        <f>+IF(N160="","",MAX(M$1:M159)+1)</f>
        <v/>
      </c>
      <c r="N160" s="90" t="str">
        <f>+IF(+CMS_Info!D182="","",IF(COUNTIF(CMS_Info!$D182:$D$500,CMS_Info!D182)=1,CMS_Info!D182,""))</f>
        <v/>
      </c>
      <c r="O160" s="187" t="str">
        <f t="shared" si="6"/>
        <v/>
      </c>
    </row>
    <row r="161" spans="1:15" ht="16.5">
      <c r="A161" s="180" t="str">
        <f>+IF(B161="","",MAX(A$1:A160)+1)</f>
        <v/>
      </c>
      <c r="B161" s="180" t="str">
        <f>IF(+Regulated_Operation_Limits!C183="","",IF(COUNTIF(Regulated_Operation_Limits!$C$100:$C183,Regulated_Operation_Limits!C183)=1,Regulated_Operation_Limits!C183,""))</f>
        <v/>
      </c>
      <c r="C161" s="115" t="str">
        <f t="shared" si="5"/>
        <v/>
      </c>
      <c r="M161" s="181" t="str">
        <f>+IF(N161="","",MAX(M$1:M160)+1)</f>
        <v/>
      </c>
      <c r="N161" s="90" t="str">
        <f>+IF(+CMS_Info!D183="","",IF(COUNTIF(CMS_Info!$D183:$D$500,CMS_Info!D183)=1,CMS_Info!D183,""))</f>
        <v/>
      </c>
      <c r="O161" s="187" t="str">
        <f t="shared" si="6"/>
        <v/>
      </c>
    </row>
    <row r="162" spans="1:15" ht="16.5">
      <c r="A162" s="180" t="str">
        <f>+IF(B162="","",MAX(A$1:A161)+1)</f>
        <v/>
      </c>
      <c r="B162" s="180" t="str">
        <f>IF(+Regulated_Operation_Limits!C184="","",IF(COUNTIF(Regulated_Operation_Limits!$C$100:$C184,Regulated_Operation_Limits!C184)=1,Regulated_Operation_Limits!C184,""))</f>
        <v/>
      </c>
      <c r="C162" s="115" t="str">
        <f t="shared" si="5"/>
        <v/>
      </c>
      <c r="M162" s="181" t="str">
        <f>+IF(N162="","",MAX(M$1:M161)+1)</f>
        <v/>
      </c>
      <c r="N162" s="90" t="str">
        <f>+IF(+CMS_Info!D184="","",IF(COUNTIF(CMS_Info!$D184:$D$500,CMS_Info!D184)=1,CMS_Info!D184,""))</f>
        <v/>
      </c>
      <c r="O162" s="187" t="str">
        <f t="shared" si="6"/>
        <v/>
      </c>
    </row>
    <row r="163" spans="1:15" ht="16.5">
      <c r="A163" s="180" t="str">
        <f>+IF(B163="","",MAX(A$1:A162)+1)</f>
        <v/>
      </c>
      <c r="B163" s="180" t="str">
        <f>IF(+Regulated_Operation_Limits!C185="","",IF(COUNTIF(Regulated_Operation_Limits!$C$100:$C185,Regulated_Operation_Limits!C185)=1,Regulated_Operation_Limits!C185,""))</f>
        <v/>
      </c>
      <c r="C163" s="115" t="str">
        <f t="shared" si="5"/>
        <v/>
      </c>
      <c r="M163" s="181" t="str">
        <f>+IF(N163="","",MAX(M$1:M162)+1)</f>
        <v/>
      </c>
      <c r="N163" s="90" t="str">
        <f>+IF(+CMS_Info!D185="","",IF(COUNTIF(CMS_Info!$D185:$D$500,CMS_Info!D185)=1,CMS_Info!D185,""))</f>
        <v/>
      </c>
      <c r="O163" s="187" t="str">
        <f t="shared" si="6"/>
        <v/>
      </c>
    </row>
    <row r="164" spans="1:15" ht="16.5">
      <c r="A164" s="180" t="str">
        <f>+IF(B164="","",MAX(A$1:A163)+1)</f>
        <v/>
      </c>
      <c r="B164" s="180" t="str">
        <f>IF(+Regulated_Operation_Limits!C186="","",IF(COUNTIF(Regulated_Operation_Limits!$C$100:$C186,Regulated_Operation_Limits!C186)=1,Regulated_Operation_Limits!C186,""))</f>
        <v/>
      </c>
      <c r="C164" s="115" t="str">
        <f t="shared" si="5"/>
        <v/>
      </c>
      <c r="M164" s="181" t="str">
        <f>+IF(N164="","",MAX(M$1:M163)+1)</f>
        <v/>
      </c>
      <c r="N164" s="90" t="str">
        <f>+IF(+CMS_Info!D186="","",IF(COUNTIF(CMS_Info!$D186:$D$500,CMS_Info!D186)=1,CMS_Info!D186,""))</f>
        <v/>
      </c>
      <c r="O164" s="187" t="str">
        <f t="shared" si="6"/>
        <v/>
      </c>
    </row>
    <row r="165" spans="1:15" ht="16.5">
      <c r="A165" s="180" t="str">
        <f>+IF(B165="","",MAX(A$1:A164)+1)</f>
        <v/>
      </c>
      <c r="B165" s="180" t="str">
        <f>IF(+Regulated_Operation_Limits!C187="","",IF(COUNTIF(Regulated_Operation_Limits!$C$100:$C187,Regulated_Operation_Limits!C187)=1,Regulated_Operation_Limits!C187,""))</f>
        <v/>
      </c>
      <c r="C165" s="115" t="str">
        <f t="shared" si="5"/>
        <v/>
      </c>
      <c r="M165" s="181" t="str">
        <f>+IF(N165="","",MAX(M$1:M164)+1)</f>
        <v/>
      </c>
      <c r="N165" s="90" t="str">
        <f>+IF(+CMS_Info!D187="","",IF(COUNTIF(CMS_Info!$D187:$D$500,CMS_Info!D187)=1,CMS_Info!D187,""))</f>
        <v/>
      </c>
      <c r="O165" s="187" t="str">
        <f t="shared" si="6"/>
        <v/>
      </c>
    </row>
    <row r="166" spans="1:15" ht="16.5">
      <c r="A166" s="180" t="str">
        <f>+IF(B166="","",MAX(A$1:A165)+1)</f>
        <v/>
      </c>
      <c r="B166" s="180" t="str">
        <f>IF(+Regulated_Operation_Limits!C188="","",IF(COUNTIF(Regulated_Operation_Limits!$C$100:$C188,Regulated_Operation_Limits!C188)=1,Regulated_Operation_Limits!C188,""))</f>
        <v/>
      </c>
      <c r="C166" s="115" t="str">
        <f t="shared" si="5"/>
        <v/>
      </c>
      <c r="M166" s="181" t="str">
        <f>+IF(N166="","",MAX(M$1:M165)+1)</f>
        <v/>
      </c>
      <c r="N166" s="90" t="str">
        <f>+IF(+CMS_Info!D188="","",IF(COUNTIF(CMS_Info!$D188:$D$500,CMS_Info!D188)=1,CMS_Info!D188,""))</f>
        <v/>
      </c>
      <c r="O166" s="187" t="str">
        <f t="shared" si="6"/>
        <v/>
      </c>
    </row>
    <row r="167" spans="1:15" ht="16.5">
      <c r="A167" s="180" t="str">
        <f>+IF(B167="","",MAX(A$1:A166)+1)</f>
        <v/>
      </c>
      <c r="B167" s="180" t="str">
        <f>IF(+Regulated_Operation_Limits!C189="","",IF(COUNTIF(Regulated_Operation_Limits!$C$100:$C189,Regulated_Operation_Limits!C189)=1,Regulated_Operation_Limits!C189,""))</f>
        <v/>
      </c>
      <c r="C167" s="115" t="str">
        <f t="shared" si="5"/>
        <v/>
      </c>
      <c r="M167" s="181" t="str">
        <f>+IF(N167="","",MAX(M$1:M166)+1)</f>
        <v/>
      </c>
      <c r="N167" s="90" t="str">
        <f>+IF(+CMS_Info!D189="","",IF(COUNTIF(CMS_Info!$D189:$D$500,CMS_Info!D189)=1,CMS_Info!D189,""))</f>
        <v/>
      </c>
      <c r="O167" s="187" t="str">
        <f t="shared" si="6"/>
        <v/>
      </c>
    </row>
    <row r="168" spans="1:15" ht="16.5">
      <c r="A168" s="180" t="str">
        <f>+IF(B168="","",MAX(A$1:A167)+1)</f>
        <v/>
      </c>
      <c r="B168" s="180" t="str">
        <f>IF(+Regulated_Operation_Limits!C190="","",IF(COUNTIF(Regulated_Operation_Limits!$C$100:$C190,Regulated_Operation_Limits!C190)=1,Regulated_Operation_Limits!C190,""))</f>
        <v/>
      </c>
      <c r="C168" s="115" t="str">
        <f t="shared" si="5"/>
        <v/>
      </c>
      <c r="M168" s="181" t="str">
        <f>+IF(N168="","",MAX(M$1:M167)+1)</f>
        <v/>
      </c>
      <c r="N168" s="90" t="str">
        <f>+IF(+CMS_Info!D190="","",IF(COUNTIF(CMS_Info!$D190:$D$500,CMS_Info!D190)=1,CMS_Info!D190,""))</f>
        <v/>
      </c>
      <c r="O168" s="187" t="str">
        <f t="shared" si="6"/>
        <v/>
      </c>
    </row>
    <row r="169" spans="1:15" ht="16.5">
      <c r="A169" s="180" t="str">
        <f>+IF(B169="","",MAX(A$1:A168)+1)</f>
        <v/>
      </c>
      <c r="B169" s="180" t="str">
        <f>IF(+Regulated_Operation_Limits!C191="","",IF(COUNTIF(Regulated_Operation_Limits!$C$100:$C191,Regulated_Operation_Limits!C191)=1,Regulated_Operation_Limits!C191,""))</f>
        <v/>
      </c>
      <c r="C169" s="115" t="str">
        <f t="shared" si="5"/>
        <v/>
      </c>
      <c r="M169" s="181" t="str">
        <f>+IF(N169="","",MAX(M$1:M168)+1)</f>
        <v/>
      </c>
      <c r="N169" s="90" t="str">
        <f>+IF(+CMS_Info!D191="","",IF(COUNTIF(CMS_Info!$D191:$D$500,CMS_Info!D191)=1,CMS_Info!D191,""))</f>
        <v/>
      </c>
      <c r="O169" s="187" t="str">
        <f t="shared" si="6"/>
        <v/>
      </c>
    </row>
    <row r="170" spans="1:15" ht="16.5">
      <c r="A170" s="180" t="str">
        <f>+IF(B170="","",MAX(A$1:A169)+1)</f>
        <v/>
      </c>
      <c r="B170" s="180" t="str">
        <f>IF(+Regulated_Operation_Limits!C192="","",IF(COUNTIF(Regulated_Operation_Limits!$C$100:$C192,Regulated_Operation_Limits!C192)=1,Regulated_Operation_Limits!C192,""))</f>
        <v/>
      </c>
      <c r="C170" s="115" t="str">
        <f t="shared" si="5"/>
        <v/>
      </c>
      <c r="M170" s="181" t="str">
        <f>+IF(N170="","",MAX(M$1:M169)+1)</f>
        <v/>
      </c>
      <c r="N170" s="90" t="str">
        <f>+IF(+CMS_Info!D192="","",IF(COUNTIF(CMS_Info!$D192:$D$500,CMS_Info!D192)=1,CMS_Info!D192,""))</f>
        <v/>
      </c>
      <c r="O170" s="187" t="str">
        <f t="shared" si="6"/>
        <v/>
      </c>
    </row>
    <row r="171" spans="1:15" ht="16.5">
      <c r="A171" s="180" t="str">
        <f>+IF(B171="","",MAX(A$1:A170)+1)</f>
        <v/>
      </c>
      <c r="B171" s="180" t="str">
        <f>IF(+Regulated_Operation_Limits!C193="","",IF(COUNTIF(Regulated_Operation_Limits!$C$100:$C193,Regulated_Operation_Limits!C193)=1,Regulated_Operation_Limits!C193,""))</f>
        <v/>
      </c>
      <c r="C171" s="115" t="str">
        <f t="shared" si="5"/>
        <v/>
      </c>
      <c r="M171" s="181" t="str">
        <f>+IF(N171="","",MAX(M$1:M170)+1)</f>
        <v/>
      </c>
      <c r="N171" s="90" t="str">
        <f>+IF(+CMS_Info!D193="","",IF(COUNTIF(CMS_Info!$D193:$D$500,CMS_Info!D193)=1,CMS_Info!D193,""))</f>
        <v/>
      </c>
      <c r="O171" s="187" t="str">
        <f t="shared" si="6"/>
        <v/>
      </c>
    </row>
    <row r="172" spans="1:15" ht="16.5">
      <c r="A172" s="180" t="str">
        <f>+IF(B172="","",MAX(A$1:A171)+1)</f>
        <v/>
      </c>
      <c r="B172" s="180" t="str">
        <f>IF(+Regulated_Operation_Limits!C194="","",IF(COUNTIF(Regulated_Operation_Limits!$C$100:$C194,Regulated_Operation_Limits!C194)=1,Regulated_Operation_Limits!C194,""))</f>
        <v/>
      </c>
      <c r="C172" s="115" t="str">
        <f t="shared" si="5"/>
        <v/>
      </c>
      <c r="M172" s="181" t="str">
        <f>+IF(N172="","",MAX(M$1:M171)+1)</f>
        <v/>
      </c>
      <c r="N172" s="90" t="str">
        <f>+IF(+CMS_Info!D194="","",IF(COUNTIF(CMS_Info!$D194:$D$500,CMS_Info!D194)=1,CMS_Info!D194,""))</f>
        <v/>
      </c>
      <c r="O172" s="187" t="str">
        <f t="shared" si="6"/>
        <v/>
      </c>
    </row>
    <row r="173" spans="1:15" ht="16.5">
      <c r="A173" s="180" t="str">
        <f>+IF(B173="","",MAX(A$1:A172)+1)</f>
        <v/>
      </c>
      <c r="B173" s="180" t="str">
        <f>IF(+Regulated_Operation_Limits!C195="","",IF(COUNTIF(Regulated_Operation_Limits!$C$100:$C195,Regulated_Operation_Limits!C195)=1,Regulated_Operation_Limits!C195,""))</f>
        <v/>
      </c>
      <c r="C173" s="115" t="str">
        <f t="shared" si="5"/>
        <v/>
      </c>
      <c r="M173" s="181" t="str">
        <f>+IF(N173="","",MAX(M$1:M172)+1)</f>
        <v/>
      </c>
      <c r="N173" s="90" t="str">
        <f>+IF(+CMS_Info!D195="","",IF(COUNTIF(CMS_Info!$D195:$D$500,CMS_Info!D195)=1,CMS_Info!D195,""))</f>
        <v/>
      </c>
      <c r="O173" s="187" t="str">
        <f t="shared" si="6"/>
        <v/>
      </c>
    </row>
    <row r="174" spans="1:15" ht="16.5">
      <c r="A174" s="180" t="str">
        <f>+IF(B174="","",MAX(A$1:A173)+1)</f>
        <v/>
      </c>
      <c r="B174" s="180" t="str">
        <f>IF(+Regulated_Operation_Limits!C196="","",IF(COUNTIF(Regulated_Operation_Limits!$C$100:$C196,Regulated_Operation_Limits!C196)=1,Regulated_Operation_Limits!C196,""))</f>
        <v/>
      </c>
      <c r="C174" s="115" t="str">
        <f t="shared" si="5"/>
        <v/>
      </c>
      <c r="M174" s="181" t="str">
        <f>+IF(N174="","",MAX(M$1:M173)+1)</f>
        <v/>
      </c>
      <c r="N174" s="90" t="str">
        <f>+IF(+CMS_Info!D196="","",IF(COUNTIF(CMS_Info!$D196:$D$500,CMS_Info!D196)=1,CMS_Info!D196,""))</f>
        <v/>
      </c>
      <c r="O174" s="187" t="str">
        <f t="shared" si="6"/>
        <v/>
      </c>
    </row>
    <row r="175" spans="1:15" ht="16.5">
      <c r="A175" s="180" t="str">
        <f>+IF(B175="","",MAX(A$1:A174)+1)</f>
        <v/>
      </c>
      <c r="B175" s="180" t="str">
        <f>IF(+Regulated_Operation_Limits!C197="","",IF(COUNTIF(Regulated_Operation_Limits!$C$100:$C197,Regulated_Operation_Limits!C197)=1,Regulated_Operation_Limits!C197,""))</f>
        <v/>
      </c>
      <c r="C175" s="115" t="str">
        <f t="shared" si="5"/>
        <v/>
      </c>
      <c r="M175" s="181" t="str">
        <f>+IF(N175="","",MAX(M$1:M174)+1)</f>
        <v/>
      </c>
      <c r="N175" s="90" t="str">
        <f>+IF(+CMS_Info!D197="","",IF(COUNTIF(CMS_Info!$D197:$D$500,CMS_Info!D197)=1,CMS_Info!D197,""))</f>
        <v/>
      </c>
      <c r="O175" s="187" t="str">
        <f t="shared" si="6"/>
        <v/>
      </c>
    </row>
    <row r="176" spans="1:15" ht="16.5">
      <c r="A176" s="180" t="str">
        <f>+IF(B176="","",MAX(A$1:A175)+1)</f>
        <v/>
      </c>
      <c r="B176" s="180" t="str">
        <f>IF(+Regulated_Operation_Limits!C198="","",IF(COUNTIF(Regulated_Operation_Limits!$C$100:$C198,Regulated_Operation_Limits!C198)=1,Regulated_Operation_Limits!C198,""))</f>
        <v/>
      </c>
      <c r="C176" s="115" t="str">
        <f t="shared" si="5"/>
        <v/>
      </c>
      <c r="M176" s="181" t="str">
        <f>+IF(N176="","",MAX(M$1:M175)+1)</f>
        <v/>
      </c>
      <c r="N176" s="90" t="str">
        <f>+IF(+CMS_Info!D198="","",IF(COUNTIF(CMS_Info!$D198:$D$500,CMS_Info!D198)=1,CMS_Info!D198,""))</f>
        <v/>
      </c>
      <c r="O176" s="187" t="str">
        <f t="shared" si="6"/>
        <v/>
      </c>
    </row>
    <row r="177" spans="1:15" ht="16.5">
      <c r="A177" s="180" t="str">
        <f>+IF(B177="","",MAX(A$1:A176)+1)</f>
        <v/>
      </c>
      <c r="B177" s="180" t="str">
        <f>IF(+Regulated_Operation_Limits!C199="","",IF(COUNTIF(Regulated_Operation_Limits!$C$100:$C199,Regulated_Operation_Limits!C199)=1,Regulated_Operation_Limits!C199,""))</f>
        <v/>
      </c>
      <c r="C177" s="115" t="str">
        <f t="shared" si="5"/>
        <v/>
      </c>
      <c r="M177" s="181" t="str">
        <f>+IF(N177="","",MAX(M$1:M176)+1)</f>
        <v/>
      </c>
      <c r="N177" s="90" t="str">
        <f>+IF(+CMS_Info!D199="","",IF(COUNTIF(CMS_Info!$D199:$D$500,CMS_Info!D199)=1,CMS_Info!D199,""))</f>
        <v/>
      </c>
      <c r="O177" s="187" t="str">
        <f t="shared" si="6"/>
        <v/>
      </c>
    </row>
    <row r="178" spans="1:15" ht="16.5">
      <c r="A178" s="180" t="str">
        <f>+IF(B178="","",MAX(A$1:A177)+1)</f>
        <v/>
      </c>
      <c r="B178" s="180" t="str">
        <f>IF(+Regulated_Operation_Limits!C200="","",IF(COUNTIF(Regulated_Operation_Limits!$C$100:$C200,Regulated_Operation_Limits!C200)=1,Regulated_Operation_Limits!C200,""))</f>
        <v/>
      </c>
      <c r="C178" s="115" t="str">
        <f t="shared" si="5"/>
        <v/>
      </c>
      <c r="M178" s="181" t="str">
        <f>+IF(N178="","",MAX(M$1:M177)+1)</f>
        <v/>
      </c>
      <c r="N178" s="90" t="str">
        <f>+IF(+CMS_Info!D200="","",IF(COUNTIF(CMS_Info!$D200:$D$500,CMS_Info!D200)=1,CMS_Info!D200,""))</f>
        <v/>
      </c>
      <c r="O178" s="187" t="str">
        <f t="shared" si="6"/>
        <v/>
      </c>
    </row>
    <row r="179" spans="1:15" ht="16.5">
      <c r="A179" s="180" t="str">
        <f>+IF(B179="","",MAX(A$1:A178)+1)</f>
        <v/>
      </c>
      <c r="B179" s="180" t="str">
        <f>IF(+Regulated_Operation_Limits!C201="","",IF(COUNTIF(Regulated_Operation_Limits!$C$100:$C201,Regulated_Operation_Limits!C201)=1,Regulated_Operation_Limits!C201,""))</f>
        <v/>
      </c>
      <c r="C179" s="115" t="str">
        <f t="shared" si="5"/>
        <v/>
      </c>
      <c r="M179" s="181" t="str">
        <f>+IF(N179="","",MAX(M$1:M178)+1)</f>
        <v/>
      </c>
      <c r="N179" s="90" t="str">
        <f>+IF(+CMS_Info!D201="","",IF(COUNTIF(CMS_Info!$D201:$D$500,CMS_Info!D201)=1,CMS_Info!D201,""))</f>
        <v/>
      </c>
      <c r="O179" s="187" t="str">
        <f t="shared" si="6"/>
        <v/>
      </c>
    </row>
    <row r="180" spans="1:15" ht="16.5">
      <c r="A180" s="180" t="str">
        <f>+IF(B180="","",MAX(A$1:A179)+1)</f>
        <v/>
      </c>
      <c r="B180" s="180" t="str">
        <f>IF(+Regulated_Operation_Limits!C202="","",IF(COUNTIF(Regulated_Operation_Limits!$C$100:$C202,Regulated_Operation_Limits!C202)=1,Regulated_Operation_Limits!C202,""))</f>
        <v/>
      </c>
      <c r="C180" s="115" t="str">
        <f t="shared" si="5"/>
        <v/>
      </c>
      <c r="M180" s="181" t="str">
        <f>+IF(N180="","",MAX(M$1:M179)+1)</f>
        <v/>
      </c>
      <c r="N180" s="90" t="str">
        <f>+IF(+CMS_Info!D202="","",IF(COUNTIF(CMS_Info!$D202:$D$500,CMS_Info!D202)=1,CMS_Info!D202,""))</f>
        <v/>
      </c>
      <c r="O180" s="187" t="str">
        <f t="shared" si="6"/>
        <v/>
      </c>
    </row>
    <row r="181" spans="1:15" ht="16.5">
      <c r="A181" s="180" t="str">
        <f>+IF(B181="","",MAX(A$1:A180)+1)</f>
        <v/>
      </c>
      <c r="B181" s="180" t="str">
        <f>IF(+Regulated_Operation_Limits!C203="","",IF(COUNTIF(Regulated_Operation_Limits!$C$100:$C203,Regulated_Operation_Limits!C203)=1,Regulated_Operation_Limits!C203,""))</f>
        <v/>
      </c>
      <c r="C181" s="115" t="str">
        <f t="shared" si="5"/>
        <v/>
      </c>
      <c r="M181" s="181" t="str">
        <f>+IF(N181="","",MAX(M$1:M180)+1)</f>
        <v/>
      </c>
      <c r="N181" s="90" t="str">
        <f>+IF(+CMS_Info!D203="","",IF(COUNTIF(CMS_Info!$D203:$D$500,CMS_Info!D203)=1,CMS_Info!D203,""))</f>
        <v/>
      </c>
      <c r="O181" s="187" t="str">
        <f t="shared" si="6"/>
        <v/>
      </c>
    </row>
    <row r="182" spans="1:15" ht="16.5">
      <c r="A182" s="180" t="str">
        <f>+IF(B182="","",MAX(A$1:A181)+1)</f>
        <v/>
      </c>
      <c r="B182" s="180" t="str">
        <f>IF(+Regulated_Operation_Limits!C204="","",IF(COUNTIF(Regulated_Operation_Limits!$C$100:$C204,Regulated_Operation_Limits!C204)=1,Regulated_Operation_Limits!C204,""))</f>
        <v/>
      </c>
      <c r="C182" s="115" t="str">
        <f t="shared" si="5"/>
        <v/>
      </c>
      <c r="M182" s="181" t="str">
        <f>+IF(N182="","",MAX(M$1:M181)+1)</f>
        <v/>
      </c>
      <c r="N182" s="90" t="str">
        <f>+IF(+CMS_Info!D204="","",IF(COUNTIF(CMS_Info!$D204:$D$500,CMS_Info!D204)=1,CMS_Info!D204,""))</f>
        <v/>
      </c>
      <c r="O182" s="187" t="str">
        <f t="shared" si="6"/>
        <v/>
      </c>
    </row>
    <row r="183" spans="1:15" ht="16.5">
      <c r="A183" s="180" t="str">
        <f>+IF(B183="","",MAX(A$1:A182)+1)</f>
        <v/>
      </c>
      <c r="B183" s="180" t="str">
        <f>IF(+Regulated_Operation_Limits!C205="","",IF(COUNTIF(Regulated_Operation_Limits!$C$100:$C205,Regulated_Operation_Limits!C205)=1,Regulated_Operation_Limits!C205,""))</f>
        <v/>
      </c>
      <c r="C183" s="115" t="str">
        <f t="shared" si="5"/>
        <v/>
      </c>
      <c r="M183" s="181" t="str">
        <f>+IF(N183="","",MAX(M$1:M182)+1)</f>
        <v/>
      </c>
      <c r="N183" s="90" t="str">
        <f>+IF(+CMS_Info!D205="","",IF(COUNTIF(CMS_Info!$D205:$D$500,CMS_Info!D205)=1,CMS_Info!D205,""))</f>
        <v/>
      </c>
      <c r="O183" s="187" t="str">
        <f t="shared" si="6"/>
        <v/>
      </c>
    </row>
    <row r="184" spans="1:15" ht="16.5">
      <c r="A184" s="180" t="str">
        <f>+IF(B184="","",MAX(A$1:A183)+1)</f>
        <v/>
      </c>
      <c r="B184" s="180" t="str">
        <f>IF(+Regulated_Operation_Limits!C206="","",IF(COUNTIF(Regulated_Operation_Limits!$C$100:$C206,Regulated_Operation_Limits!C206)=1,Regulated_Operation_Limits!C206,""))</f>
        <v/>
      </c>
      <c r="C184" s="115" t="str">
        <f t="shared" si="5"/>
        <v/>
      </c>
      <c r="M184" s="181" t="str">
        <f>+IF(N184="","",MAX(M$1:M183)+1)</f>
        <v/>
      </c>
      <c r="N184" s="90" t="str">
        <f>+IF(+CMS_Info!D206="","",IF(COUNTIF(CMS_Info!$D206:$D$500,CMS_Info!D206)=1,CMS_Info!D206,""))</f>
        <v/>
      </c>
      <c r="O184" s="187" t="str">
        <f t="shared" si="6"/>
        <v/>
      </c>
    </row>
    <row r="185" spans="1:15" ht="16.5">
      <c r="A185" s="180" t="str">
        <f>+IF(B185="","",MAX(A$1:A184)+1)</f>
        <v/>
      </c>
      <c r="B185" s="180" t="str">
        <f>IF(+Regulated_Operation_Limits!C207="","",IF(COUNTIF(Regulated_Operation_Limits!$C$100:$C207,Regulated_Operation_Limits!C207)=1,Regulated_Operation_Limits!C207,""))</f>
        <v/>
      </c>
      <c r="C185" s="115" t="str">
        <f t="shared" si="5"/>
        <v/>
      </c>
      <c r="M185" s="181" t="str">
        <f>+IF(N185="","",MAX(M$1:M184)+1)</f>
        <v/>
      </c>
      <c r="N185" s="90" t="str">
        <f>+IF(+CMS_Info!D207="","",IF(COUNTIF(CMS_Info!$D207:$D$500,CMS_Info!D207)=1,CMS_Info!D207,""))</f>
        <v/>
      </c>
      <c r="O185" s="187" t="str">
        <f t="shared" si="6"/>
        <v/>
      </c>
    </row>
    <row r="186" spans="1:15" ht="16.5">
      <c r="A186" s="180" t="str">
        <f>+IF(B186="","",MAX(A$1:A185)+1)</f>
        <v/>
      </c>
      <c r="B186" s="180" t="str">
        <f>IF(+Regulated_Operation_Limits!C208="","",IF(COUNTIF(Regulated_Operation_Limits!$C$100:$C208,Regulated_Operation_Limits!C208)=1,Regulated_Operation_Limits!C208,""))</f>
        <v/>
      </c>
      <c r="C186" s="115" t="str">
        <f t="shared" si="5"/>
        <v/>
      </c>
      <c r="M186" s="181" t="str">
        <f>+IF(N186="","",MAX(M$1:M185)+1)</f>
        <v/>
      </c>
      <c r="N186" s="90" t="str">
        <f>+IF(+CMS_Info!D208="","",IF(COUNTIF(CMS_Info!$D208:$D$500,CMS_Info!D208)=1,CMS_Info!D208,""))</f>
        <v/>
      </c>
      <c r="O186" s="187" t="str">
        <f t="shared" si="6"/>
        <v/>
      </c>
    </row>
    <row r="187" spans="1:15" ht="16.5">
      <c r="A187" s="180" t="str">
        <f>+IF(B187="","",MAX(A$1:A186)+1)</f>
        <v/>
      </c>
      <c r="B187" s="180" t="str">
        <f>IF(+Regulated_Operation_Limits!C209="","",IF(COUNTIF(Regulated_Operation_Limits!$C$100:$C209,Regulated_Operation_Limits!C209)=1,Regulated_Operation_Limits!C209,""))</f>
        <v/>
      </c>
      <c r="C187" s="115" t="str">
        <f t="shared" si="5"/>
        <v/>
      </c>
      <c r="M187" s="181" t="str">
        <f>+IF(N187="","",MAX(M$1:M186)+1)</f>
        <v/>
      </c>
      <c r="N187" s="90" t="str">
        <f>+IF(+CMS_Info!D209="","",IF(COUNTIF(CMS_Info!$D209:$D$500,CMS_Info!D209)=1,CMS_Info!D209,""))</f>
        <v/>
      </c>
      <c r="O187" s="187" t="str">
        <f t="shared" si="6"/>
        <v/>
      </c>
    </row>
    <row r="188" spans="1:15" ht="16.5">
      <c r="A188" s="180" t="str">
        <f>+IF(B188="","",MAX(A$1:A187)+1)</f>
        <v/>
      </c>
      <c r="B188" s="180" t="str">
        <f>IF(+Regulated_Operation_Limits!C210="","",IF(COUNTIF(Regulated_Operation_Limits!$C$100:$C210,Regulated_Operation_Limits!C210)=1,Regulated_Operation_Limits!C210,""))</f>
        <v/>
      </c>
      <c r="C188" s="115" t="str">
        <f t="shared" si="5"/>
        <v/>
      </c>
      <c r="M188" s="181" t="str">
        <f>+IF(N188="","",MAX(M$1:M187)+1)</f>
        <v/>
      </c>
      <c r="N188" s="90" t="str">
        <f>+IF(+CMS_Info!D210="","",IF(COUNTIF(CMS_Info!$D210:$D$500,CMS_Info!D210)=1,CMS_Info!D210,""))</f>
        <v/>
      </c>
      <c r="O188" s="187" t="str">
        <f t="shared" si="6"/>
        <v/>
      </c>
    </row>
    <row r="189" spans="1:15" ht="16.5">
      <c r="A189" s="180" t="str">
        <f>+IF(B189="","",MAX(A$1:A188)+1)</f>
        <v/>
      </c>
      <c r="B189" s="180" t="str">
        <f>IF(+Regulated_Operation_Limits!C211="","",IF(COUNTIF(Regulated_Operation_Limits!$C$100:$C211,Regulated_Operation_Limits!C211)=1,Regulated_Operation_Limits!C211,""))</f>
        <v/>
      </c>
      <c r="C189" s="115" t="str">
        <f t="shared" si="5"/>
        <v/>
      </c>
      <c r="M189" s="181" t="str">
        <f>+IF(N189="","",MAX(M$1:M188)+1)</f>
        <v/>
      </c>
      <c r="N189" s="90" t="str">
        <f>+IF(+CMS_Info!D211="","",IF(COUNTIF(CMS_Info!$D211:$D$500,CMS_Info!D211)=1,CMS_Info!D211,""))</f>
        <v/>
      </c>
      <c r="O189" s="187" t="str">
        <f t="shared" si="6"/>
        <v/>
      </c>
    </row>
    <row r="190" spans="1:15" ht="16.5">
      <c r="A190" s="180" t="str">
        <f>+IF(B190="","",MAX(A$1:A189)+1)</f>
        <v/>
      </c>
      <c r="B190" s="180" t="str">
        <f>IF(+Regulated_Operation_Limits!C212="","",IF(COUNTIF(Regulated_Operation_Limits!$C$100:$C212,Regulated_Operation_Limits!C212)=1,Regulated_Operation_Limits!C212,""))</f>
        <v/>
      </c>
      <c r="C190" s="115" t="str">
        <f t="shared" si="5"/>
        <v/>
      </c>
      <c r="M190" s="181" t="str">
        <f>+IF(N190="","",MAX(M$1:M189)+1)</f>
        <v/>
      </c>
      <c r="N190" s="90" t="str">
        <f>+IF(+CMS_Info!D212="","",IF(COUNTIF(CMS_Info!$D212:$D$500,CMS_Info!D212)=1,CMS_Info!D212,""))</f>
        <v/>
      </c>
      <c r="O190" s="187" t="str">
        <f t="shared" si="6"/>
        <v/>
      </c>
    </row>
    <row r="191" spans="1:15" ht="16.5">
      <c r="A191" s="180" t="str">
        <f>+IF(B191="","",MAX(A$1:A190)+1)</f>
        <v/>
      </c>
      <c r="B191" s="180" t="str">
        <f>IF(+Regulated_Operation_Limits!C213="","",IF(COUNTIF(Regulated_Operation_Limits!$C$100:$C213,Regulated_Operation_Limits!C213)=1,Regulated_Operation_Limits!C213,""))</f>
        <v/>
      </c>
      <c r="C191" s="115" t="str">
        <f t="shared" si="5"/>
        <v/>
      </c>
      <c r="M191" s="181" t="str">
        <f>+IF(N191="","",MAX(M$1:M190)+1)</f>
        <v/>
      </c>
      <c r="N191" s="90" t="str">
        <f>+IF(+CMS_Info!D213="","",IF(COUNTIF(CMS_Info!$D213:$D$500,CMS_Info!D213)=1,CMS_Info!D213,""))</f>
        <v/>
      </c>
      <c r="O191" s="187" t="str">
        <f t="shared" si="6"/>
        <v/>
      </c>
    </row>
    <row r="192" spans="1:15" ht="16.5">
      <c r="A192" s="180" t="str">
        <f>+IF(B192="","",MAX(A$1:A191)+1)</f>
        <v/>
      </c>
      <c r="B192" s="180" t="str">
        <f>IF(+Regulated_Operation_Limits!C214="","",IF(COUNTIF(Regulated_Operation_Limits!$C$100:$C214,Regulated_Operation_Limits!C214)=1,Regulated_Operation_Limits!C214,""))</f>
        <v/>
      </c>
      <c r="C192" s="115" t="str">
        <f t="shared" si="5"/>
        <v/>
      </c>
      <c r="M192" s="181" t="str">
        <f>+IF(N192="","",MAX(M$1:M191)+1)</f>
        <v/>
      </c>
      <c r="N192" s="90" t="str">
        <f>+IF(+CMS_Info!D214="","",IF(COUNTIF(CMS_Info!$D214:$D$500,CMS_Info!D214)=1,CMS_Info!D214,""))</f>
        <v/>
      </c>
      <c r="O192" s="187" t="str">
        <f t="shared" si="6"/>
        <v/>
      </c>
    </row>
    <row r="193" spans="1:15" ht="16.5">
      <c r="A193" s="180" t="str">
        <f>+IF(B193="","",MAX(A$1:A192)+1)</f>
        <v/>
      </c>
      <c r="B193" s="180" t="str">
        <f>IF(+Regulated_Operation_Limits!C215="","",IF(COUNTIF(Regulated_Operation_Limits!$C$100:$C215,Regulated_Operation_Limits!C215)=1,Regulated_Operation_Limits!C215,""))</f>
        <v/>
      </c>
      <c r="C193" s="115" t="str">
        <f t="shared" si="5"/>
        <v/>
      </c>
      <c r="M193" s="181" t="str">
        <f>+IF(N193="","",MAX(M$1:M192)+1)</f>
        <v/>
      </c>
      <c r="N193" s="90" t="str">
        <f>+IF(+CMS_Info!D215="","",IF(COUNTIF(CMS_Info!$D215:$D$500,CMS_Info!D215)=1,CMS_Info!D215,""))</f>
        <v/>
      </c>
      <c r="O193" s="187" t="str">
        <f t="shared" si="6"/>
        <v/>
      </c>
    </row>
    <row r="194" spans="1:15" ht="16.5">
      <c r="A194" s="180" t="str">
        <f>+IF(B194="","",MAX(A$1:A193)+1)</f>
        <v/>
      </c>
      <c r="B194" s="180" t="str">
        <f>IF(+Regulated_Operation_Limits!C216="","",IF(COUNTIF(Regulated_Operation_Limits!$C$100:$C216,Regulated_Operation_Limits!C216)=1,Regulated_Operation_Limits!C216,""))</f>
        <v/>
      </c>
      <c r="C194" s="115" t="str">
        <f t="shared" ref="C194:C257" si="7">+IFERROR(INDEX($B$2:$B$501,MATCH(ROW()-ROW($C$1),$A$2:$A$501,0)),"")</f>
        <v/>
      </c>
      <c r="M194" s="181" t="str">
        <f>+IF(N194="","",MAX(M$1:M193)+1)</f>
        <v/>
      </c>
      <c r="N194" s="90" t="str">
        <f>+IF(+CMS_Info!D216="","",IF(COUNTIF(CMS_Info!$D216:$D$500,CMS_Info!D216)=1,CMS_Info!D216,""))</f>
        <v/>
      </c>
      <c r="O194" s="187" t="str">
        <f t="shared" ref="O194:O257" si="8">+IFERROR(INDEX($N$2:$N$501,MATCH(ROW()-ROW($O$1),$M$2:$M$501,0)),"")</f>
        <v/>
      </c>
    </row>
    <row r="195" spans="1:15" ht="16.5">
      <c r="A195" s="180" t="str">
        <f>+IF(B195="","",MAX(A$1:A194)+1)</f>
        <v/>
      </c>
      <c r="B195" s="180" t="str">
        <f>IF(+Regulated_Operation_Limits!C217="","",IF(COUNTIF(Regulated_Operation_Limits!$C$100:$C217,Regulated_Operation_Limits!C217)=1,Regulated_Operation_Limits!C217,""))</f>
        <v/>
      </c>
      <c r="C195" s="115" t="str">
        <f t="shared" si="7"/>
        <v/>
      </c>
      <c r="M195" s="181" t="str">
        <f>+IF(N195="","",MAX(M$1:M194)+1)</f>
        <v/>
      </c>
      <c r="N195" s="90" t="str">
        <f>+IF(+CMS_Info!D217="","",IF(COUNTIF(CMS_Info!$D217:$D$500,CMS_Info!D217)=1,CMS_Info!D217,""))</f>
        <v/>
      </c>
      <c r="O195" s="187" t="str">
        <f t="shared" si="8"/>
        <v/>
      </c>
    </row>
    <row r="196" spans="1:15" ht="16.5">
      <c r="A196" s="180" t="str">
        <f>+IF(B196="","",MAX(A$1:A195)+1)</f>
        <v/>
      </c>
      <c r="B196" s="180" t="str">
        <f>IF(+Regulated_Operation_Limits!C218="","",IF(COUNTIF(Regulated_Operation_Limits!$C$100:$C218,Regulated_Operation_Limits!C218)=1,Regulated_Operation_Limits!C218,""))</f>
        <v/>
      </c>
      <c r="C196" s="115" t="str">
        <f t="shared" si="7"/>
        <v/>
      </c>
      <c r="M196" s="181" t="str">
        <f>+IF(N196="","",MAX(M$1:M195)+1)</f>
        <v/>
      </c>
      <c r="N196" s="90" t="str">
        <f>+IF(+CMS_Info!D218="","",IF(COUNTIF(CMS_Info!$D218:$D$500,CMS_Info!D218)=1,CMS_Info!D218,""))</f>
        <v/>
      </c>
      <c r="O196" s="187" t="str">
        <f t="shared" si="8"/>
        <v/>
      </c>
    </row>
    <row r="197" spans="1:15" ht="16.5">
      <c r="A197" s="180" t="str">
        <f>+IF(B197="","",MAX(A$1:A196)+1)</f>
        <v/>
      </c>
      <c r="B197" s="180" t="str">
        <f>IF(+Regulated_Operation_Limits!C219="","",IF(COUNTIF(Regulated_Operation_Limits!$C$100:$C219,Regulated_Operation_Limits!C219)=1,Regulated_Operation_Limits!C219,""))</f>
        <v/>
      </c>
      <c r="C197" s="115" t="str">
        <f t="shared" si="7"/>
        <v/>
      </c>
      <c r="M197" s="181" t="str">
        <f>+IF(N197="","",MAX(M$1:M196)+1)</f>
        <v/>
      </c>
      <c r="N197" s="90" t="str">
        <f>+IF(+CMS_Info!D219="","",IF(COUNTIF(CMS_Info!$D219:$D$500,CMS_Info!D219)=1,CMS_Info!D219,""))</f>
        <v/>
      </c>
      <c r="O197" s="187" t="str">
        <f t="shared" si="8"/>
        <v/>
      </c>
    </row>
    <row r="198" spans="1:15" ht="16.5">
      <c r="A198" s="180" t="str">
        <f>+IF(B198="","",MAX(A$1:A197)+1)</f>
        <v/>
      </c>
      <c r="B198" s="180" t="str">
        <f>IF(+Regulated_Operation_Limits!C220="","",IF(COUNTIF(Regulated_Operation_Limits!$C$100:$C220,Regulated_Operation_Limits!C220)=1,Regulated_Operation_Limits!C220,""))</f>
        <v/>
      </c>
      <c r="C198" s="115" t="str">
        <f t="shared" si="7"/>
        <v/>
      </c>
      <c r="M198" s="181" t="str">
        <f>+IF(N198="","",MAX(M$1:M197)+1)</f>
        <v/>
      </c>
      <c r="N198" s="90" t="str">
        <f>+IF(+CMS_Info!D220="","",IF(COUNTIF(CMS_Info!$D220:$D$500,CMS_Info!D220)=1,CMS_Info!D220,""))</f>
        <v/>
      </c>
      <c r="O198" s="187" t="str">
        <f t="shared" si="8"/>
        <v/>
      </c>
    </row>
    <row r="199" spans="1:15" ht="16.5">
      <c r="A199" s="180" t="str">
        <f>+IF(B199="","",MAX(A$1:A198)+1)</f>
        <v/>
      </c>
      <c r="B199" s="180" t="str">
        <f>IF(+Regulated_Operation_Limits!C221="","",IF(COUNTIF(Regulated_Operation_Limits!$C$100:$C221,Regulated_Operation_Limits!C221)=1,Regulated_Operation_Limits!C221,""))</f>
        <v/>
      </c>
      <c r="C199" s="115" t="str">
        <f t="shared" si="7"/>
        <v/>
      </c>
      <c r="M199" s="181" t="str">
        <f>+IF(N199="","",MAX(M$1:M198)+1)</f>
        <v/>
      </c>
      <c r="N199" s="90" t="str">
        <f>+IF(+CMS_Info!D221="","",IF(COUNTIF(CMS_Info!$D221:$D$500,CMS_Info!D221)=1,CMS_Info!D221,""))</f>
        <v/>
      </c>
      <c r="O199" s="187" t="str">
        <f t="shared" si="8"/>
        <v/>
      </c>
    </row>
    <row r="200" spans="1:15" ht="16.5">
      <c r="A200" s="180" t="str">
        <f>+IF(B200="","",MAX(A$1:A199)+1)</f>
        <v/>
      </c>
      <c r="B200" s="180" t="str">
        <f>IF(+Regulated_Operation_Limits!C222="","",IF(COUNTIF(Regulated_Operation_Limits!$C$100:$C222,Regulated_Operation_Limits!C222)=1,Regulated_Operation_Limits!C222,""))</f>
        <v/>
      </c>
      <c r="C200" s="115" t="str">
        <f t="shared" si="7"/>
        <v/>
      </c>
      <c r="M200" s="181" t="str">
        <f>+IF(N200="","",MAX(M$1:M199)+1)</f>
        <v/>
      </c>
      <c r="N200" s="90" t="str">
        <f>+IF(+CMS_Info!D222="","",IF(COUNTIF(CMS_Info!$D222:$D$500,CMS_Info!D222)=1,CMS_Info!D222,""))</f>
        <v/>
      </c>
      <c r="O200" s="187" t="str">
        <f t="shared" si="8"/>
        <v/>
      </c>
    </row>
    <row r="201" spans="1:15" ht="16.5">
      <c r="A201" s="180" t="str">
        <f>+IF(B201="","",MAX(A$1:A200)+1)</f>
        <v/>
      </c>
      <c r="B201" s="180" t="str">
        <f>IF(+Regulated_Operation_Limits!C223="","",IF(COUNTIF(Regulated_Operation_Limits!$C$100:$C223,Regulated_Operation_Limits!C223)=1,Regulated_Operation_Limits!C223,""))</f>
        <v/>
      </c>
      <c r="C201" s="115" t="str">
        <f t="shared" si="7"/>
        <v/>
      </c>
      <c r="M201" s="181" t="str">
        <f>+IF(N201="","",MAX(M$1:M200)+1)</f>
        <v/>
      </c>
      <c r="N201" s="90" t="str">
        <f>+IF(+CMS_Info!D223="","",IF(COUNTIF(CMS_Info!$D223:$D$500,CMS_Info!D223)=1,CMS_Info!D223,""))</f>
        <v/>
      </c>
      <c r="O201" s="187" t="str">
        <f t="shared" si="8"/>
        <v/>
      </c>
    </row>
    <row r="202" spans="1:15" ht="16.5">
      <c r="A202" s="180" t="str">
        <f>+IF(B202="","",MAX(A$1:A201)+1)</f>
        <v/>
      </c>
      <c r="B202" s="180" t="str">
        <f>IF(+Regulated_Operation_Limits!C224="","",IF(COUNTIF(Regulated_Operation_Limits!$C$100:$C224,Regulated_Operation_Limits!C224)=1,Regulated_Operation_Limits!C224,""))</f>
        <v/>
      </c>
      <c r="C202" s="115" t="str">
        <f t="shared" si="7"/>
        <v/>
      </c>
      <c r="M202" s="181" t="str">
        <f>+IF(N202="","",MAX(M$1:M201)+1)</f>
        <v/>
      </c>
      <c r="N202" s="90" t="str">
        <f>+IF(+CMS_Info!D224="","",IF(COUNTIF(CMS_Info!$D224:$D$500,CMS_Info!D224)=1,CMS_Info!D224,""))</f>
        <v/>
      </c>
      <c r="O202" s="187" t="str">
        <f t="shared" si="8"/>
        <v/>
      </c>
    </row>
    <row r="203" spans="1:15" ht="16.5">
      <c r="A203" s="180" t="str">
        <f>+IF(B203="","",MAX(A$1:A202)+1)</f>
        <v/>
      </c>
      <c r="B203" s="180" t="str">
        <f>IF(+Regulated_Operation_Limits!C225="","",IF(COUNTIF(Regulated_Operation_Limits!$C$100:$C225,Regulated_Operation_Limits!C225)=1,Regulated_Operation_Limits!C225,""))</f>
        <v/>
      </c>
      <c r="C203" s="115" t="str">
        <f t="shared" si="7"/>
        <v/>
      </c>
      <c r="M203" s="181" t="str">
        <f>+IF(N203="","",MAX(M$1:M202)+1)</f>
        <v/>
      </c>
      <c r="N203" s="90" t="str">
        <f>+IF(+CMS_Info!D225="","",IF(COUNTIF(CMS_Info!$D225:$D$500,CMS_Info!D225)=1,CMS_Info!D225,""))</f>
        <v/>
      </c>
      <c r="O203" s="187" t="str">
        <f t="shared" si="8"/>
        <v/>
      </c>
    </row>
    <row r="204" spans="1:15" ht="16.5">
      <c r="A204" s="180" t="str">
        <f>+IF(B204="","",MAX(A$1:A203)+1)</f>
        <v/>
      </c>
      <c r="B204" s="180" t="str">
        <f>IF(+Regulated_Operation_Limits!C226="","",IF(COUNTIF(Regulated_Operation_Limits!$C$100:$C226,Regulated_Operation_Limits!C226)=1,Regulated_Operation_Limits!C226,""))</f>
        <v/>
      </c>
      <c r="C204" s="115" t="str">
        <f t="shared" si="7"/>
        <v/>
      </c>
      <c r="M204" s="181" t="str">
        <f>+IF(N204="","",MAX(M$1:M203)+1)</f>
        <v/>
      </c>
      <c r="N204" s="90" t="str">
        <f>+IF(+CMS_Info!D226="","",IF(COUNTIF(CMS_Info!$D226:$D$500,CMS_Info!D226)=1,CMS_Info!D226,""))</f>
        <v/>
      </c>
      <c r="O204" s="187" t="str">
        <f t="shared" si="8"/>
        <v/>
      </c>
    </row>
    <row r="205" spans="1:15" ht="16.5">
      <c r="A205" s="180" t="str">
        <f>+IF(B205="","",MAX(A$1:A204)+1)</f>
        <v/>
      </c>
      <c r="B205" s="180" t="str">
        <f>IF(+Regulated_Operation_Limits!C227="","",IF(COUNTIF(Regulated_Operation_Limits!$C$100:$C227,Regulated_Operation_Limits!C227)=1,Regulated_Operation_Limits!C227,""))</f>
        <v/>
      </c>
      <c r="C205" s="115" t="str">
        <f t="shared" si="7"/>
        <v/>
      </c>
      <c r="M205" s="181" t="str">
        <f>+IF(N205="","",MAX(M$1:M204)+1)</f>
        <v/>
      </c>
      <c r="N205" s="90" t="str">
        <f>+IF(+CMS_Info!D227="","",IF(COUNTIF(CMS_Info!$D227:$D$500,CMS_Info!D227)=1,CMS_Info!D227,""))</f>
        <v/>
      </c>
      <c r="O205" s="187" t="str">
        <f t="shared" si="8"/>
        <v/>
      </c>
    </row>
    <row r="206" spans="1:15" ht="16.5">
      <c r="A206" s="180" t="str">
        <f>+IF(B206="","",MAX(A$1:A205)+1)</f>
        <v/>
      </c>
      <c r="B206" s="180" t="str">
        <f>IF(+Regulated_Operation_Limits!C228="","",IF(COUNTIF(Regulated_Operation_Limits!$C$100:$C228,Regulated_Operation_Limits!C228)=1,Regulated_Operation_Limits!C228,""))</f>
        <v/>
      </c>
      <c r="C206" s="115" t="str">
        <f t="shared" si="7"/>
        <v/>
      </c>
      <c r="M206" s="181" t="str">
        <f>+IF(N206="","",MAX(M$1:M205)+1)</f>
        <v/>
      </c>
      <c r="N206" s="90" t="str">
        <f>+IF(+CMS_Info!D228="","",IF(COUNTIF(CMS_Info!$D228:$D$500,CMS_Info!D228)=1,CMS_Info!D228,""))</f>
        <v/>
      </c>
      <c r="O206" s="187" t="str">
        <f t="shared" si="8"/>
        <v/>
      </c>
    </row>
    <row r="207" spans="1:15" ht="16.5">
      <c r="A207" s="180" t="str">
        <f>+IF(B207="","",MAX(A$1:A206)+1)</f>
        <v/>
      </c>
      <c r="B207" s="180" t="str">
        <f>IF(+Regulated_Operation_Limits!C229="","",IF(COUNTIF(Regulated_Operation_Limits!$C$100:$C229,Regulated_Operation_Limits!C229)=1,Regulated_Operation_Limits!C229,""))</f>
        <v/>
      </c>
      <c r="C207" s="115" t="str">
        <f t="shared" si="7"/>
        <v/>
      </c>
      <c r="M207" s="181" t="str">
        <f>+IF(N207="","",MAX(M$1:M206)+1)</f>
        <v/>
      </c>
      <c r="N207" s="90" t="str">
        <f>+IF(+CMS_Info!D229="","",IF(COUNTIF(CMS_Info!$D229:$D$500,CMS_Info!D229)=1,CMS_Info!D229,""))</f>
        <v/>
      </c>
      <c r="O207" s="187" t="str">
        <f t="shared" si="8"/>
        <v/>
      </c>
    </row>
    <row r="208" spans="1:15" ht="16.5">
      <c r="A208" s="180" t="str">
        <f>+IF(B208="","",MAX(A$1:A207)+1)</f>
        <v/>
      </c>
      <c r="B208" s="180" t="str">
        <f>IF(+Regulated_Operation_Limits!C230="","",IF(COUNTIF(Regulated_Operation_Limits!$C$100:$C230,Regulated_Operation_Limits!C230)=1,Regulated_Operation_Limits!C230,""))</f>
        <v/>
      </c>
      <c r="C208" s="115" t="str">
        <f t="shared" si="7"/>
        <v/>
      </c>
      <c r="M208" s="181" t="str">
        <f>+IF(N208="","",MAX(M$1:M207)+1)</f>
        <v/>
      </c>
      <c r="N208" s="90" t="str">
        <f>+IF(+CMS_Info!D230="","",IF(COUNTIF(CMS_Info!$D230:$D$500,CMS_Info!D230)=1,CMS_Info!D230,""))</f>
        <v/>
      </c>
      <c r="O208" s="187" t="str">
        <f t="shared" si="8"/>
        <v/>
      </c>
    </row>
    <row r="209" spans="1:15" ht="16.5">
      <c r="A209" s="180" t="str">
        <f>+IF(B209="","",MAX(A$1:A208)+1)</f>
        <v/>
      </c>
      <c r="B209" s="180" t="str">
        <f>IF(+Regulated_Operation_Limits!C231="","",IF(COUNTIF(Regulated_Operation_Limits!$C$100:$C231,Regulated_Operation_Limits!C231)=1,Regulated_Operation_Limits!C231,""))</f>
        <v/>
      </c>
      <c r="C209" s="115" t="str">
        <f t="shared" si="7"/>
        <v/>
      </c>
      <c r="M209" s="181" t="str">
        <f>+IF(N209="","",MAX(M$1:M208)+1)</f>
        <v/>
      </c>
      <c r="N209" s="90" t="str">
        <f>+IF(+CMS_Info!D231="","",IF(COUNTIF(CMS_Info!$D231:$D$500,CMS_Info!D231)=1,CMS_Info!D231,""))</f>
        <v/>
      </c>
      <c r="O209" s="187" t="str">
        <f t="shared" si="8"/>
        <v/>
      </c>
    </row>
    <row r="210" spans="1:15" ht="16.5">
      <c r="A210" s="180" t="str">
        <f>+IF(B210="","",MAX(A$1:A209)+1)</f>
        <v/>
      </c>
      <c r="B210" s="180" t="str">
        <f>IF(+Regulated_Operation_Limits!C232="","",IF(COUNTIF(Regulated_Operation_Limits!$C$100:$C232,Regulated_Operation_Limits!C232)=1,Regulated_Operation_Limits!C232,""))</f>
        <v/>
      </c>
      <c r="C210" s="115" t="str">
        <f t="shared" si="7"/>
        <v/>
      </c>
      <c r="M210" s="181" t="str">
        <f>+IF(N210="","",MAX(M$1:M209)+1)</f>
        <v/>
      </c>
      <c r="N210" s="90" t="str">
        <f>+IF(+CMS_Info!D232="","",IF(COUNTIF(CMS_Info!$D232:$D$500,CMS_Info!D232)=1,CMS_Info!D232,""))</f>
        <v/>
      </c>
      <c r="O210" s="187" t="str">
        <f t="shared" si="8"/>
        <v/>
      </c>
    </row>
    <row r="211" spans="1:15" ht="16.5">
      <c r="A211" s="180" t="str">
        <f>+IF(B211="","",MAX(A$1:A210)+1)</f>
        <v/>
      </c>
      <c r="B211" s="180" t="str">
        <f>IF(+Regulated_Operation_Limits!C233="","",IF(COUNTIF(Regulated_Operation_Limits!$C$100:$C233,Regulated_Operation_Limits!C233)=1,Regulated_Operation_Limits!C233,""))</f>
        <v/>
      </c>
      <c r="C211" s="115" t="str">
        <f t="shared" si="7"/>
        <v/>
      </c>
      <c r="M211" s="181" t="str">
        <f>+IF(N211="","",MAX(M$1:M210)+1)</f>
        <v/>
      </c>
      <c r="N211" s="90" t="str">
        <f>+IF(+CMS_Info!D233="","",IF(COUNTIF(CMS_Info!$D233:$D$500,CMS_Info!D233)=1,CMS_Info!D233,""))</f>
        <v/>
      </c>
      <c r="O211" s="187" t="str">
        <f t="shared" si="8"/>
        <v/>
      </c>
    </row>
    <row r="212" spans="1:15" ht="16.5">
      <c r="A212" s="180" t="str">
        <f>+IF(B212="","",MAX(A$1:A211)+1)</f>
        <v/>
      </c>
      <c r="B212" s="180" t="str">
        <f>IF(+Regulated_Operation_Limits!C234="","",IF(COUNTIF(Regulated_Operation_Limits!$C$100:$C234,Regulated_Operation_Limits!C234)=1,Regulated_Operation_Limits!C234,""))</f>
        <v/>
      </c>
      <c r="C212" s="115" t="str">
        <f t="shared" si="7"/>
        <v/>
      </c>
      <c r="M212" s="181" t="str">
        <f>+IF(N212="","",MAX(M$1:M211)+1)</f>
        <v/>
      </c>
      <c r="N212" s="90" t="str">
        <f>+IF(+CMS_Info!D234="","",IF(COUNTIF(CMS_Info!$D234:$D$500,CMS_Info!D234)=1,CMS_Info!D234,""))</f>
        <v/>
      </c>
      <c r="O212" s="187" t="str">
        <f t="shared" si="8"/>
        <v/>
      </c>
    </row>
    <row r="213" spans="1:15" ht="16.5">
      <c r="A213" s="180" t="str">
        <f>+IF(B213="","",MAX(A$1:A212)+1)</f>
        <v/>
      </c>
      <c r="B213" s="180" t="str">
        <f>IF(+Regulated_Operation_Limits!C235="","",IF(COUNTIF(Regulated_Operation_Limits!$C$100:$C235,Regulated_Operation_Limits!C235)=1,Regulated_Operation_Limits!C235,""))</f>
        <v/>
      </c>
      <c r="C213" s="115" t="str">
        <f t="shared" si="7"/>
        <v/>
      </c>
      <c r="M213" s="181" t="str">
        <f>+IF(N213="","",MAX(M$1:M212)+1)</f>
        <v/>
      </c>
      <c r="N213" s="90" t="str">
        <f>+IF(+CMS_Info!D235="","",IF(COUNTIF(CMS_Info!$D235:$D$500,CMS_Info!D235)=1,CMS_Info!D235,""))</f>
        <v/>
      </c>
      <c r="O213" s="187" t="str">
        <f t="shared" si="8"/>
        <v/>
      </c>
    </row>
    <row r="214" spans="1:15" ht="16.5">
      <c r="A214" s="180" t="str">
        <f>+IF(B214="","",MAX(A$1:A213)+1)</f>
        <v/>
      </c>
      <c r="B214" s="180" t="str">
        <f>IF(+Regulated_Operation_Limits!C236="","",IF(COUNTIF(Regulated_Operation_Limits!$C$100:$C236,Regulated_Operation_Limits!C236)=1,Regulated_Operation_Limits!C236,""))</f>
        <v/>
      </c>
      <c r="C214" s="115" t="str">
        <f t="shared" si="7"/>
        <v/>
      </c>
      <c r="M214" s="181" t="str">
        <f>+IF(N214="","",MAX(M$1:M213)+1)</f>
        <v/>
      </c>
      <c r="N214" s="90" t="str">
        <f>+IF(+CMS_Info!D236="","",IF(COUNTIF(CMS_Info!$D236:$D$500,CMS_Info!D236)=1,CMS_Info!D236,""))</f>
        <v/>
      </c>
      <c r="O214" s="187" t="str">
        <f t="shared" si="8"/>
        <v/>
      </c>
    </row>
    <row r="215" spans="1:15" ht="16.5">
      <c r="A215" s="180" t="str">
        <f>+IF(B215="","",MAX(A$1:A214)+1)</f>
        <v/>
      </c>
      <c r="B215" s="180" t="str">
        <f>IF(+Regulated_Operation_Limits!C237="","",IF(COUNTIF(Regulated_Operation_Limits!$C$100:$C237,Regulated_Operation_Limits!C237)=1,Regulated_Operation_Limits!C237,""))</f>
        <v/>
      </c>
      <c r="C215" s="115" t="str">
        <f t="shared" si="7"/>
        <v/>
      </c>
      <c r="M215" s="181" t="str">
        <f>+IF(N215="","",MAX(M$1:M214)+1)</f>
        <v/>
      </c>
      <c r="N215" s="90" t="str">
        <f>+IF(+CMS_Info!D237="","",IF(COUNTIF(CMS_Info!$D237:$D$500,CMS_Info!D237)=1,CMS_Info!D237,""))</f>
        <v/>
      </c>
      <c r="O215" s="187" t="str">
        <f t="shared" si="8"/>
        <v/>
      </c>
    </row>
    <row r="216" spans="1:15" ht="16.5">
      <c r="A216" s="180" t="str">
        <f>+IF(B216="","",MAX(A$1:A215)+1)</f>
        <v/>
      </c>
      <c r="B216" s="180" t="str">
        <f>IF(+Regulated_Operation_Limits!C238="","",IF(COUNTIF(Regulated_Operation_Limits!$C$100:$C238,Regulated_Operation_Limits!C238)=1,Regulated_Operation_Limits!C238,""))</f>
        <v/>
      </c>
      <c r="C216" s="115" t="str">
        <f t="shared" si="7"/>
        <v/>
      </c>
      <c r="M216" s="181" t="str">
        <f>+IF(N216="","",MAX(M$1:M215)+1)</f>
        <v/>
      </c>
      <c r="N216" s="90" t="str">
        <f>+IF(+CMS_Info!D238="","",IF(COUNTIF(CMS_Info!$D238:$D$500,CMS_Info!D238)=1,CMS_Info!D238,""))</f>
        <v/>
      </c>
      <c r="O216" s="187" t="str">
        <f t="shared" si="8"/>
        <v/>
      </c>
    </row>
    <row r="217" spans="1:15" ht="16.5">
      <c r="A217" s="180" t="str">
        <f>+IF(B217="","",MAX(A$1:A216)+1)</f>
        <v/>
      </c>
      <c r="B217" s="180" t="str">
        <f>IF(+Regulated_Operation_Limits!C239="","",IF(COUNTIF(Regulated_Operation_Limits!$C$100:$C239,Regulated_Operation_Limits!C239)=1,Regulated_Operation_Limits!C239,""))</f>
        <v/>
      </c>
      <c r="C217" s="115" t="str">
        <f t="shared" si="7"/>
        <v/>
      </c>
      <c r="M217" s="181" t="str">
        <f>+IF(N217="","",MAX(M$1:M216)+1)</f>
        <v/>
      </c>
      <c r="N217" s="90" t="str">
        <f>+IF(+CMS_Info!D239="","",IF(COUNTIF(CMS_Info!$D239:$D$500,CMS_Info!D239)=1,CMS_Info!D239,""))</f>
        <v/>
      </c>
      <c r="O217" s="187" t="str">
        <f t="shared" si="8"/>
        <v/>
      </c>
    </row>
    <row r="218" spans="1:15" ht="16.5">
      <c r="A218" s="180" t="str">
        <f>+IF(B218="","",MAX(A$1:A217)+1)</f>
        <v/>
      </c>
      <c r="B218" s="180" t="str">
        <f>IF(+Regulated_Operation_Limits!C240="","",IF(COUNTIF(Regulated_Operation_Limits!$C$100:$C240,Regulated_Operation_Limits!C240)=1,Regulated_Operation_Limits!C240,""))</f>
        <v/>
      </c>
      <c r="C218" s="115" t="str">
        <f t="shared" si="7"/>
        <v/>
      </c>
      <c r="M218" s="181" t="str">
        <f>+IF(N218="","",MAX(M$1:M217)+1)</f>
        <v/>
      </c>
      <c r="N218" s="90" t="str">
        <f>+IF(+CMS_Info!D240="","",IF(COUNTIF(CMS_Info!$D240:$D$500,CMS_Info!D240)=1,CMS_Info!D240,""))</f>
        <v/>
      </c>
      <c r="O218" s="187" t="str">
        <f t="shared" si="8"/>
        <v/>
      </c>
    </row>
    <row r="219" spans="1:15" ht="16.5">
      <c r="A219" s="180" t="str">
        <f>+IF(B219="","",MAX(A$1:A218)+1)</f>
        <v/>
      </c>
      <c r="B219" s="180" t="str">
        <f>IF(+Regulated_Operation_Limits!C241="","",IF(COUNTIF(Regulated_Operation_Limits!$C$100:$C241,Regulated_Operation_Limits!C241)=1,Regulated_Operation_Limits!C241,""))</f>
        <v/>
      </c>
      <c r="C219" s="115" t="str">
        <f t="shared" si="7"/>
        <v/>
      </c>
      <c r="M219" s="181" t="str">
        <f>+IF(N219="","",MAX(M$1:M218)+1)</f>
        <v/>
      </c>
      <c r="N219" s="90" t="str">
        <f>+IF(+CMS_Info!D241="","",IF(COUNTIF(CMS_Info!$D241:$D$500,CMS_Info!D241)=1,CMS_Info!D241,""))</f>
        <v/>
      </c>
      <c r="O219" s="187" t="str">
        <f t="shared" si="8"/>
        <v/>
      </c>
    </row>
    <row r="220" spans="1:15" ht="16.5">
      <c r="A220" s="180" t="str">
        <f>+IF(B220="","",MAX(A$1:A219)+1)</f>
        <v/>
      </c>
      <c r="B220" s="180" t="str">
        <f>IF(+Regulated_Operation_Limits!C242="","",IF(COUNTIF(Regulated_Operation_Limits!$C$100:$C242,Regulated_Operation_Limits!C242)=1,Regulated_Operation_Limits!C242,""))</f>
        <v/>
      </c>
      <c r="C220" s="115" t="str">
        <f t="shared" si="7"/>
        <v/>
      </c>
      <c r="M220" s="181" t="str">
        <f>+IF(N220="","",MAX(M$1:M219)+1)</f>
        <v/>
      </c>
      <c r="N220" s="90" t="str">
        <f>+IF(+CMS_Info!D242="","",IF(COUNTIF(CMS_Info!$D242:$D$500,CMS_Info!D242)=1,CMS_Info!D242,""))</f>
        <v/>
      </c>
      <c r="O220" s="187" t="str">
        <f t="shared" si="8"/>
        <v/>
      </c>
    </row>
    <row r="221" spans="1:15" ht="16.5">
      <c r="A221" s="180" t="str">
        <f>+IF(B221="","",MAX(A$1:A220)+1)</f>
        <v/>
      </c>
      <c r="B221" s="180" t="str">
        <f>IF(+Regulated_Operation_Limits!C243="","",IF(COUNTIF(Regulated_Operation_Limits!$C$100:$C243,Regulated_Operation_Limits!C243)=1,Regulated_Operation_Limits!C243,""))</f>
        <v/>
      </c>
      <c r="C221" s="115" t="str">
        <f t="shared" si="7"/>
        <v/>
      </c>
      <c r="M221" s="181" t="str">
        <f>+IF(N221="","",MAX(M$1:M220)+1)</f>
        <v/>
      </c>
      <c r="N221" s="90" t="str">
        <f>+IF(+CMS_Info!D243="","",IF(COUNTIF(CMS_Info!$D243:$D$500,CMS_Info!D243)=1,CMS_Info!D243,""))</f>
        <v/>
      </c>
      <c r="O221" s="187" t="str">
        <f t="shared" si="8"/>
        <v/>
      </c>
    </row>
    <row r="222" spans="1:15" ht="16.5">
      <c r="A222" s="180" t="str">
        <f>+IF(B222="","",MAX(A$1:A221)+1)</f>
        <v/>
      </c>
      <c r="B222" s="180" t="str">
        <f>IF(+Regulated_Operation_Limits!C244="","",IF(COUNTIF(Regulated_Operation_Limits!$C$100:$C244,Regulated_Operation_Limits!C244)=1,Regulated_Operation_Limits!C244,""))</f>
        <v/>
      </c>
      <c r="C222" s="115" t="str">
        <f t="shared" si="7"/>
        <v/>
      </c>
      <c r="M222" s="181" t="str">
        <f>+IF(N222="","",MAX(M$1:M221)+1)</f>
        <v/>
      </c>
      <c r="N222" s="90" t="str">
        <f>+IF(+CMS_Info!D244="","",IF(COUNTIF(CMS_Info!$D244:$D$500,CMS_Info!D244)=1,CMS_Info!D244,""))</f>
        <v/>
      </c>
      <c r="O222" s="187" t="str">
        <f t="shared" si="8"/>
        <v/>
      </c>
    </row>
    <row r="223" spans="1:15" ht="16.5">
      <c r="A223" s="180" t="str">
        <f>+IF(B223="","",MAX(A$1:A222)+1)</f>
        <v/>
      </c>
      <c r="B223" s="180" t="str">
        <f>IF(+Regulated_Operation_Limits!C245="","",IF(COUNTIF(Regulated_Operation_Limits!$C$100:$C245,Regulated_Operation_Limits!C245)=1,Regulated_Operation_Limits!C245,""))</f>
        <v/>
      </c>
      <c r="C223" s="115" t="str">
        <f t="shared" si="7"/>
        <v/>
      </c>
      <c r="M223" s="181" t="str">
        <f>+IF(N223="","",MAX(M$1:M222)+1)</f>
        <v/>
      </c>
      <c r="N223" s="90" t="str">
        <f>+IF(+CMS_Info!D245="","",IF(COUNTIF(CMS_Info!$D245:$D$500,CMS_Info!D245)=1,CMS_Info!D245,""))</f>
        <v/>
      </c>
      <c r="O223" s="187" t="str">
        <f t="shared" si="8"/>
        <v/>
      </c>
    </row>
    <row r="224" spans="1:15" ht="16.5">
      <c r="A224" s="180" t="str">
        <f>+IF(B224="","",MAX(A$1:A223)+1)</f>
        <v/>
      </c>
      <c r="B224" s="180" t="str">
        <f>IF(+Regulated_Operation_Limits!C246="","",IF(COUNTIF(Regulated_Operation_Limits!$C$100:$C246,Regulated_Operation_Limits!C246)=1,Regulated_Operation_Limits!C246,""))</f>
        <v/>
      </c>
      <c r="C224" s="115" t="str">
        <f t="shared" si="7"/>
        <v/>
      </c>
      <c r="M224" s="181" t="str">
        <f>+IF(N224="","",MAX(M$1:M223)+1)</f>
        <v/>
      </c>
      <c r="N224" s="90" t="str">
        <f>+IF(+CMS_Info!D246="","",IF(COUNTIF(CMS_Info!$D246:$D$500,CMS_Info!D246)=1,CMS_Info!D246,""))</f>
        <v/>
      </c>
      <c r="O224" s="187" t="str">
        <f t="shared" si="8"/>
        <v/>
      </c>
    </row>
    <row r="225" spans="1:15" ht="16.5">
      <c r="A225" s="180" t="str">
        <f>+IF(B225="","",MAX(A$1:A224)+1)</f>
        <v/>
      </c>
      <c r="B225" s="180" t="str">
        <f>IF(+Regulated_Operation_Limits!C247="","",IF(COUNTIF(Regulated_Operation_Limits!$C$100:$C247,Regulated_Operation_Limits!C247)=1,Regulated_Operation_Limits!C247,""))</f>
        <v/>
      </c>
      <c r="C225" s="115" t="str">
        <f t="shared" si="7"/>
        <v/>
      </c>
      <c r="M225" s="181" t="str">
        <f>+IF(N225="","",MAX(M$1:M224)+1)</f>
        <v/>
      </c>
      <c r="N225" s="90" t="str">
        <f>+IF(+CMS_Info!D247="","",IF(COUNTIF(CMS_Info!$D247:$D$500,CMS_Info!D247)=1,CMS_Info!D247,""))</f>
        <v/>
      </c>
      <c r="O225" s="187" t="str">
        <f t="shared" si="8"/>
        <v/>
      </c>
    </row>
    <row r="226" spans="1:15" ht="16.5">
      <c r="A226" s="180" t="str">
        <f>+IF(B226="","",MAX(A$1:A225)+1)</f>
        <v/>
      </c>
      <c r="B226" s="180" t="str">
        <f>IF(+Regulated_Operation_Limits!C248="","",IF(COUNTIF(Regulated_Operation_Limits!$C$100:$C248,Regulated_Operation_Limits!C248)=1,Regulated_Operation_Limits!C248,""))</f>
        <v/>
      </c>
      <c r="C226" s="115" t="str">
        <f t="shared" si="7"/>
        <v/>
      </c>
      <c r="M226" s="181" t="str">
        <f>+IF(N226="","",MAX(M$1:M225)+1)</f>
        <v/>
      </c>
      <c r="N226" s="90" t="str">
        <f>+IF(+CMS_Info!D248="","",IF(COUNTIF(CMS_Info!$D248:$D$500,CMS_Info!D248)=1,CMS_Info!D248,""))</f>
        <v/>
      </c>
      <c r="O226" s="187" t="str">
        <f t="shared" si="8"/>
        <v/>
      </c>
    </row>
    <row r="227" spans="1:15" ht="16.5">
      <c r="A227" s="180" t="str">
        <f>+IF(B227="","",MAX(A$1:A226)+1)</f>
        <v/>
      </c>
      <c r="B227" s="180" t="str">
        <f>IF(+Regulated_Operation_Limits!C249="","",IF(COUNTIF(Regulated_Operation_Limits!$C$100:$C249,Regulated_Operation_Limits!C249)=1,Regulated_Operation_Limits!C249,""))</f>
        <v/>
      </c>
      <c r="C227" s="115" t="str">
        <f t="shared" si="7"/>
        <v/>
      </c>
      <c r="M227" s="181" t="str">
        <f>+IF(N227="","",MAX(M$1:M226)+1)</f>
        <v/>
      </c>
      <c r="N227" s="90" t="str">
        <f>+IF(+CMS_Info!D249="","",IF(COUNTIF(CMS_Info!$D249:$D$500,CMS_Info!D249)=1,CMS_Info!D249,""))</f>
        <v/>
      </c>
      <c r="O227" s="187" t="str">
        <f t="shared" si="8"/>
        <v/>
      </c>
    </row>
    <row r="228" spans="1:15" ht="16.5">
      <c r="A228" s="180" t="str">
        <f>+IF(B228="","",MAX(A$1:A227)+1)</f>
        <v/>
      </c>
      <c r="B228" s="180" t="str">
        <f>IF(+Regulated_Operation_Limits!C250="","",IF(COUNTIF(Regulated_Operation_Limits!$C$100:$C250,Regulated_Operation_Limits!C250)=1,Regulated_Operation_Limits!C250,""))</f>
        <v/>
      </c>
      <c r="C228" s="115" t="str">
        <f t="shared" si="7"/>
        <v/>
      </c>
      <c r="M228" s="181" t="str">
        <f>+IF(N228="","",MAX(M$1:M227)+1)</f>
        <v/>
      </c>
      <c r="N228" s="90" t="str">
        <f>+IF(+CMS_Info!D250="","",IF(COUNTIF(CMS_Info!$D250:$D$500,CMS_Info!D250)=1,CMS_Info!D250,""))</f>
        <v/>
      </c>
      <c r="O228" s="187" t="str">
        <f t="shared" si="8"/>
        <v/>
      </c>
    </row>
    <row r="229" spans="1:15" ht="16.5">
      <c r="A229" s="180" t="str">
        <f>+IF(B229="","",MAX(A$1:A228)+1)</f>
        <v/>
      </c>
      <c r="B229" s="180" t="str">
        <f>IF(+Regulated_Operation_Limits!C251="","",IF(COUNTIF(Regulated_Operation_Limits!$C$100:$C251,Regulated_Operation_Limits!C251)=1,Regulated_Operation_Limits!C251,""))</f>
        <v/>
      </c>
      <c r="C229" s="115" t="str">
        <f t="shared" si="7"/>
        <v/>
      </c>
      <c r="M229" s="181" t="str">
        <f>+IF(N229="","",MAX(M$1:M228)+1)</f>
        <v/>
      </c>
      <c r="N229" s="90" t="str">
        <f>+IF(+CMS_Info!D251="","",IF(COUNTIF(CMS_Info!$D251:$D$500,CMS_Info!D251)=1,CMS_Info!D251,""))</f>
        <v/>
      </c>
      <c r="O229" s="187" t="str">
        <f t="shared" si="8"/>
        <v/>
      </c>
    </row>
    <row r="230" spans="1:15" ht="16.5">
      <c r="A230" s="180" t="str">
        <f>+IF(B230="","",MAX(A$1:A229)+1)</f>
        <v/>
      </c>
      <c r="B230" s="180" t="str">
        <f>IF(+Regulated_Operation_Limits!C252="","",IF(COUNTIF(Regulated_Operation_Limits!$C$100:$C252,Regulated_Operation_Limits!C252)=1,Regulated_Operation_Limits!C252,""))</f>
        <v/>
      </c>
      <c r="C230" s="115" t="str">
        <f t="shared" si="7"/>
        <v/>
      </c>
      <c r="M230" s="181" t="str">
        <f>+IF(N230="","",MAX(M$1:M229)+1)</f>
        <v/>
      </c>
      <c r="N230" s="90" t="str">
        <f>+IF(+CMS_Info!D252="","",IF(COUNTIF(CMS_Info!$D252:$D$500,CMS_Info!D252)=1,CMS_Info!D252,""))</f>
        <v/>
      </c>
      <c r="O230" s="187" t="str">
        <f t="shared" si="8"/>
        <v/>
      </c>
    </row>
    <row r="231" spans="1:15" ht="16.5">
      <c r="A231" s="180" t="str">
        <f>+IF(B231="","",MAX(A$1:A230)+1)</f>
        <v/>
      </c>
      <c r="B231" s="180" t="str">
        <f>IF(+Regulated_Operation_Limits!C253="","",IF(COUNTIF(Regulated_Operation_Limits!$C$100:$C253,Regulated_Operation_Limits!C253)=1,Regulated_Operation_Limits!C253,""))</f>
        <v/>
      </c>
      <c r="C231" s="115" t="str">
        <f t="shared" si="7"/>
        <v/>
      </c>
      <c r="M231" s="181" t="str">
        <f>+IF(N231="","",MAX(M$1:M230)+1)</f>
        <v/>
      </c>
      <c r="N231" s="90" t="str">
        <f>+IF(+CMS_Info!D253="","",IF(COUNTIF(CMS_Info!$D253:$D$500,CMS_Info!D253)=1,CMS_Info!D253,""))</f>
        <v/>
      </c>
      <c r="O231" s="187" t="str">
        <f t="shared" si="8"/>
        <v/>
      </c>
    </row>
    <row r="232" spans="1:15" ht="16.5">
      <c r="A232" s="180" t="str">
        <f>+IF(B232="","",MAX(A$1:A231)+1)</f>
        <v/>
      </c>
      <c r="B232" s="180" t="str">
        <f>IF(+Regulated_Operation_Limits!C254="","",IF(COUNTIF(Regulated_Operation_Limits!$C$100:$C254,Regulated_Operation_Limits!C254)=1,Regulated_Operation_Limits!C254,""))</f>
        <v/>
      </c>
      <c r="C232" s="115" t="str">
        <f t="shared" si="7"/>
        <v/>
      </c>
      <c r="M232" s="181" t="str">
        <f>+IF(N232="","",MAX(M$1:M231)+1)</f>
        <v/>
      </c>
      <c r="N232" s="90" t="str">
        <f>+IF(+CMS_Info!D254="","",IF(COUNTIF(CMS_Info!$D254:$D$500,CMS_Info!D254)=1,CMS_Info!D254,""))</f>
        <v/>
      </c>
      <c r="O232" s="187" t="str">
        <f t="shared" si="8"/>
        <v/>
      </c>
    </row>
    <row r="233" spans="1:15" ht="16.5">
      <c r="A233" s="180" t="str">
        <f>+IF(B233="","",MAX(A$1:A232)+1)</f>
        <v/>
      </c>
      <c r="B233" s="180" t="str">
        <f>IF(+Regulated_Operation_Limits!C255="","",IF(COUNTIF(Regulated_Operation_Limits!$C$100:$C255,Regulated_Operation_Limits!C255)=1,Regulated_Operation_Limits!C255,""))</f>
        <v/>
      </c>
      <c r="C233" s="115" t="str">
        <f t="shared" si="7"/>
        <v/>
      </c>
      <c r="M233" s="181" t="str">
        <f>+IF(N233="","",MAX(M$1:M232)+1)</f>
        <v/>
      </c>
      <c r="N233" s="90" t="str">
        <f>+IF(+CMS_Info!D255="","",IF(COUNTIF(CMS_Info!$D255:$D$500,CMS_Info!D255)=1,CMS_Info!D255,""))</f>
        <v/>
      </c>
      <c r="O233" s="187" t="str">
        <f t="shared" si="8"/>
        <v/>
      </c>
    </row>
    <row r="234" spans="1:15" ht="16.5">
      <c r="A234" s="180" t="str">
        <f>+IF(B234="","",MAX(A$1:A233)+1)</f>
        <v/>
      </c>
      <c r="B234" s="180" t="str">
        <f>IF(+Regulated_Operation_Limits!C256="","",IF(COUNTIF(Regulated_Operation_Limits!$C$100:$C256,Regulated_Operation_Limits!C256)=1,Regulated_Operation_Limits!C256,""))</f>
        <v/>
      </c>
      <c r="C234" s="115" t="str">
        <f t="shared" si="7"/>
        <v/>
      </c>
      <c r="M234" s="181" t="str">
        <f>+IF(N234="","",MAX(M$1:M233)+1)</f>
        <v/>
      </c>
      <c r="N234" s="90" t="str">
        <f>+IF(+CMS_Info!D256="","",IF(COUNTIF(CMS_Info!$D256:$D$500,CMS_Info!D256)=1,CMS_Info!D256,""))</f>
        <v/>
      </c>
      <c r="O234" s="187" t="str">
        <f t="shared" si="8"/>
        <v/>
      </c>
    </row>
    <row r="235" spans="1:15" ht="16.5">
      <c r="A235" s="180" t="str">
        <f>+IF(B235="","",MAX(A$1:A234)+1)</f>
        <v/>
      </c>
      <c r="B235" s="180" t="str">
        <f>IF(+Regulated_Operation_Limits!C257="","",IF(COUNTIF(Regulated_Operation_Limits!$C$100:$C257,Regulated_Operation_Limits!C257)=1,Regulated_Operation_Limits!C257,""))</f>
        <v/>
      </c>
      <c r="C235" s="115" t="str">
        <f t="shared" si="7"/>
        <v/>
      </c>
      <c r="M235" s="181" t="str">
        <f>+IF(N235="","",MAX(M$1:M234)+1)</f>
        <v/>
      </c>
      <c r="N235" s="90" t="str">
        <f>+IF(+CMS_Info!D257="","",IF(COUNTIF(CMS_Info!$D257:$D$500,CMS_Info!D257)=1,CMS_Info!D257,""))</f>
        <v/>
      </c>
      <c r="O235" s="187" t="str">
        <f t="shared" si="8"/>
        <v/>
      </c>
    </row>
    <row r="236" spans="1:15" ht="16.5">
      <c r="A236" s="180" t="str">
        <f>+IF(B236="","",MAX(A$1:A235)+1)</f>
        <v/>
      </c>
      <c r="B236" s="180" t="str">
        <f>IF(+Regulated_Operation_Limits!C258="","",IF(COUNTIF(Regulated_Operation_Limits!$C$100:$C258,Regulated_Operation_Limits!C258)=1,Regulated_Operation_Limits!C258,""))</f>
        <v/>
      </c>
      <c r="C236" s="115" t="str">
        <f t="shared" si="7"/>
        <v/>
      </c>
      <c r="M236" s="181" t="str">
        <f>+IF(N236="","",MAX(M$1:M235)+1)</f>
        <v/>
      </c>
      <c r="N236" s="90" t="str">
        <f>+IF(+CMS_Info!D258="","",IF(COUNTIF(CMS_Info!$D258:$D$500,CMS_Info!D258)=1,CMS_Info!D258,""))</f>
        <v/>
      </c>
      <c r="O236" s="187" t="str">
        <f t="shared" si="8"/>
        <v/>
      </c>
    </row>
    <row r="237" spans="1:15" ht="16.5">
      <c r="A237" s="180" t="str">
        <f>+IF(B237="","",MAX(A$1:A236)+1)</f>
        <v/>
      </c>
      <c r="B237" s="180" t="str">
        <f>IF(+Regulated_Operation_Limits!C259="","",IF(COUNTIF(Regulated_Operation_Limits!$C$100:$C259,Regulated_Operation_Limits!C259)=1,Regulated_Operation_Limits!C259,""))</f>
        <v/>
      </c>
      <c r="C237" s="115" t="str">
        <f t="shared" si="7"/>
        <v/>
      </c>
      <c r="M237" s="181" t="str">
        <f>+IF(N237="","",MAX(M$1:M236)+1)</f>
        <v/>
      </c>
      <c r="N237" s="90" t="str">
        <f>+IF(+CMS_Info!D259="","",IF(COUNTIF(CMS_Info!$D259:$D$500,CMS_Info!D259)=1,CMS_Info!D259,""))</f>
        <v/>
      </c>
      <c r="O237" s="187" t="str">
        <f t="shared" si="8"/>
        <v/>
      </c>
    </row>
    <row r="238" spans="1:15" ht="16.5">
      <c r="A238" s="180" t="str">
        <f>+IF(B238="","",MAX(A$1:A237)+1)</f>
        <v/>
      </c>
      <c r="B238" s="180" t="str">
        <f>IF(+Regulated_Operation_Limits!C260="","",IF(COUNTIF(Regulated_Operation_Limits!$C$100:$C260,Regulated_Operation_Limits!C260)=1,Regulated_Operation_Limits!C260,""))</f>
        <v/>
      </c>
      <c r="C238" s="115" t="str">
        <f t="shared" si="7"/>
        <v/>
      </c>
      <c r="M238" s="181" t="str">
        <f>+IF(N238="","",MAX(M$1:M237)+1)</f>
        <v/>
      </c>
      <c r="N238" s="90" t="str">
        <f>+IF(+CMS_Info!D260="","",IF(COUNTIF(CMS_Info!$D260:$D$500,CMS_Info!D260)=1,CMS_Info!D260,""))</f>
        <v/>
      </c>
      <c r="O238" s="187" t="str">
        <f t="shared" si="8"/>
        <v/>
      </c>
    </row>
    <row r="239" spans="1:15" ht="16.5">
      <c r="A239" s="180" t="str">
        <f>+IF(B239="","",MAX(A$1:A238)+1)</f>
        <v/>
      </c>
      <c r="B239" s="180" t="str">
        <f>IF(+Regulated_Operation_Limits!C261="","",IF(COUNTIF(Regulated_Operation_Limits!$C$100:$C261,Regulated_Operation_Limits!C261)=1,Regulated_Operation_Limits!C261,""))</f>
        <v/>
      </c>
      <c r="C239" s="115" t="str">
        <f t="shared" si="7"/>
        <v/>
      </c>
      <c r="M239" s="181" t="str">
        <f>+IF(N239="","",MAX(M$1:M238)+1)</f>
        <v/>
      </c>
      <c r="N239" s="90" t="str">
        <f>+IF(+CMS_Info!D261="","",IF(COUNTIF(CMS_Info!$D261:$D$500,CMS_Info!D261)=1,CMS_Info!D261,""))</f>
        <v/>
      </c>
      <c r="O239" s="187" t="str">
        <f t="shared" si="8"/>
        <v/>
      </c>
    </row>
    <row r="240" spans="1:15" ht="16.5">
      <c r="A240" s="180" t="str">
        <f>+IF(B240="","",MAX(A$1:A239)+1)</f>
        <v/>
      </c>
      <c r="B240" s="180" t="str">
        <f>IF(+Regulated_Operation_Limits!C262="","",IF(COUNTIF(Regulated_Operation_Limits!$C$100:$C262,Regulated_Operation_Limits!C262)=1,Regulated_Operation_Limits!C262,""))</f>
        <v/>
      </c>
      <c r="C240" s="115" t="str">
        <f t="shared" si="7"/>
        <v/>
      </c>
      <c r="M240" s="181" t="str">
        <f>+IF(N240="","",MAX(M$1:M239)+1)</f>
        <v/>
      </c>
      <c r="N240" s="90" t="str">
        <f>+IF(+CMS_Info!D262="","",IF(COUNTIF(CMS_Info!$D262:$D$500,CMS_Info!D262)=1,CMS_Info!D262,""))</f>
        <v/>
      </c>
      <c r="O240" s="187" t="str">
        <f t="shared" si="8"/>
        <v/>
      </c>
    </row>
    <row r="241" spans="1:15" ht="16.5">
      <c r="A241" s="180" t="str">
        <f>+IF(B241="","",MAX(A$1:A240)+1)</f>
        <v/>
      </c>
      <c r="B241" s="180" t="str">
        <f>IF(+Regulated_Operation_Limits!C263="","",IF(COUNTIF(Regulated_Operation_Limits!$C$100:$C263,Regulated_Operation_Limits!C263)=1,Regulated_Operation_Limits!C263,""))</f>
        <v/>
      </c>
      <c r="C241" s="115" t="str">
        <f t="shared" si="7"/>
        <v/>
      </c>
      <c r="M241" s="181" t="str">
        <f>+IF(N241="","",MAX(M$1:M240)+1)</f>
        <v/>
      </c>
      <c r="N241" s="90" t="str">
        <f>+IF(+CMS_Info!D263="","",IF(COUNTIF(CMS_Info!$D263:$D$500,CMS_Info!D263)=1,CMS_Info!D263,""))</f>
        <v/>
      </c>
      <c r="O241" s="187" t="str">
        <f t="shared" si="8"/>
        <v/>
      </c>
    </row>
    <row r="242" spans="1:15" ht="16.5">
      <c r="A242" s="180" t="str">
        <f>+IF(B242="","",MAX(A$1:A241)+1)</f>
        <v/>
      </c>
      <c r="B242" s="180" t="str">
        <f>IF(+Regulated_Operation_Limits!C264="","",IF(COUNTIF(Regulated_Operation_Limits!$C$100:$C264,Regulated_Operation_Limits!C264)=1,Regulated_Operation_Limits!C264,""))</f>
        <v/>
      </c>
      <c r="C242" s="115" t="str">
        <f t="shared" si="7"/>
        <v/>
      </c>
      <c r="M242" s="181" t="str">
        <f>+IF(N242="","",MAX(M$1:M241)+1)</f>
        <v/>
      </c>
      <c r="N242" s="90" t="str">
        <f>+IF(+CMS_Info!D264="","",IF(COUNTIF(CMS_Info!$D264:$D$500,CMS_Info!D264)=1,CMS_Info!D264,""))</f>
        <v/>
      </c>
      <c r="O242" s="187" t="str">
        <f t="shared" si="8"/>
        <v/>
      </c>
    </row>
    <row r="243" spans="1:15" ht="16.5">
      <c r="A243" s="180" t="str">
        <f>+IF(B243="","",MAX(A$1:A242)+1)</f>
        <v/>
      </c>
      <c r="B243" s="180" t="str">
        <f>IF(+Regulated_Operation_Limits!C265="","",IF(COUNTIF(Regulated_Operation_Limits!$C$100:$C265,Regulated_Operation_Limits!C265)=1,Regulated_Operation_Limits!C265,""))</f>
        <v/>
      </c>
      <c r="C243" s="115" t="str">
        <f t="shared" si="7"/>
        <v/>
      </c>
      <c r="M243" s="181" t="str">
        <f>+IF(N243="","",MAX(M$1:M242)+1)</f>
        <v/>
      </c>
      <c r="N243" s="90" t="str">
        <f>+IF(+CMS_Info!D265="","",IF(COUNTIF(CMS_Info!$D265:$D$500,CMS_Info!D265)=1,CMS_Info!D265,""))</f>
        <v/>
      </c>
      <c r="O243" s="187" t="str">
        <f t="shared" si="8"/>
        <v/>
      </c>
    </row>
    <row r="244" spans="1:15" ht="16.5">
      <c r="A244" s="180" t="str">
        <f>+IF(B244="","",MAX(A$1:A243)+1)</f>
        <v/>
      </c>
      <c r="B244" s="180" t="str">
        <f>IF(+Regulated_Operation_Limits!C266="","",IF(COUNTIF(Regulated_Operation_Limits!$C$100:$C266,Regulated_Operation_Limits!C266)=1,Regulated_Operation_Limits!C266,""))</f>
        <v/>
      </c>
      <c r="C244" s="115" t="str">
        <f t="shared" si="7"/>
        <v/>
      </c>
      <c r="M244" s="181" t="str">
        <f>+IF(N244="","",MAX(M$1:M243)+1)</f>
        <v/>
      </c>
      <c r="N244" s="90" t="str">
        <f>+IF(+CMS_Info!D266="","",IF(COUNTIF(CMS_Info!$D266:$D$500,CMS_Info!D266)=1,CMS_Info!D266,""))</f>
        <v/>
      </c>
      <c r="O244" s="187" t="str">
        <f t="shared" si="8"/>
        <v/>
      </c>
    </row>
    <row r="245" spans="1:15" ht="16.5">
      <c r="A245" s="180" t="str">
        <f>+IF(B245="","",MAX(A$1:A244)+1)</f>
        <v/>
      </c>
      <c r="B245" s="180" t="str">
        <f>IF(+Regulated_Operation_Limits!C267="","",IF(COUNTIF(Regulated_Operation_Limits!$C$100:$C267,Regulated_Operation_Limits!C267)=1,Regulated_Operation_Limits!C267,""))</f>
        <v/>
      </c>
      <c r="C245" s="115" t="str">
        <f t="shared" si="7"/>
        <v/>
      </c>
      <c r="M245" s="181" t="str">
        <f>+IF(N245="","",MAX(M$1:M244)+1)</f>
        <v/>
      </c>
      <c r="N245" s="90" t="str">
        <f>+IF(+CMS_Info!D267="","",IF(COUNTIF(CMS_Info!$D267:$D$500,CMS_Info!D267)=1,CMS_Info!D267,""))</f>
        <v/>
      </c>
      <c r="O245" s="187" t="str">
        <f t="shared" si="8"/>
        <v/>
      </c>
    </row>
    <row r="246" spans="1:15" ht="16.5">
      <c r="A246" s="180" t="str">
        <f>+IF(B246="","",MAX(A$1:A245)+1)</f>
        <v/>
      </c>
      <c r="B246" s="180" t="str">
        <f>IF(+Regulated_Operation_Limits!C268="","",IF(COUNTIF(Regulated_Operation_Limits!$C$100:$C268,Regulated_Operation_Limits!C268)=1,Regulated_Operation_Limits!C268,""))</f>
        <v/>
      </c>
      <c r="C246" s="115" t="str">
        <f t="shared" si="7"/>
        <v/>
      </c>
      <c r="M246" s="181" t="str">
        <f>+IF(N246="","",MAX(M$1:M245)+1)</f>
        <v/>
      </c>
      <c r="N246" s="90" t="str">
        <f>+IF(+CMS_Info!D268="","",IF(COUNTIF(CMS_Info!$D268:$D$500,CMS_Info!D268)=1,CMS_Info!D268,""))</f>
        <v/>
      </c>
      <c r="O246" s="187" t="str">
        <f t="shared" si="8"/>
        <v/>
      </c>
    </row>
    <row r="247" spans="1:15" ht="16.5">
      <c r="A247" s="180" t="str">
        <f>+IF(B247="","",MAX(A$1:A246)+1)</f>
        <v/>
      </c>
      <c r="B247" s="180" t="str">
        <f>IF(+Regulated_Operation_Limits!C269="","",IF(COUNTIF(Regulated_Operation_Limits!$C$100:$C269,Regulated_Operation_Limits!C269)=1,Regulated_Operation_Limits!C269,""))</f>
        <v/>
      </c>
      <c r="C247" s="115" t="str">
        <f t="shared" si="7"/>
        <v/>
      </c>
      <c r="M247" s="181" t="str">
        <f>+IF(N247="","",MAX(M$1:M246)+1)</f>
        <v/>
      </c>
      <c r="N247" s="90" t="str">
        <f>+IF(+CMS_Info!D269="","",IF(COUNTIF(CMS_Info!$D269:$D$500,CMS_Info!D269)=1,CMS_Info!D269,""))</f>
        <v/>
      </c>
      <c r="O247" s="187" t="str">
        <f t="shared" si="8"/>
        <v/>
      </c>
    </row>
    <row r="248" spans="1:15" ht="16.5">
      <c r="A248" s="180" t="str">
        <f>+IF(B248="","",MAX(A$1:A247)+1)</f>
        <v/>
      </c>
      <c r="B248" s="180" t="str">
        <f>IF(+Regulated_Operation_Limits!C270="","",IF(COUNTIF(Regulated_Operation_Limits!$C$100:$C270,Regulated_Operation_Limits!C270)=1,Regulated_Operation_Limits!C270,""))</f>
        <v/>
      </c>
      <c r="C248" s="115" t="str">
        <f t="shared" si="7"/>
        <v/>
      </c>
      <c r="M248" s="181" t="str">
        <f>+IF(N248="","",MAX(M$1:M247)+1)</f>
        <v/>
      </c>
      <c r="N248" s="90" t="str">
        <f>+IF(+CMS_Info!D270="","",IF(COUNTIF(CMS_Info!$D270:$D$500,CMS_Info!D270)=1,CMS_Info!D270,""))</f>
        <v/>
      </c>
      <c r="O248" s="187" t="str">
        <f t="shared" si="8"/>
        <v/>
      </c>
    </row>
    <row r="249" spans="1:15" ht="16.5">
      <c r="A249" s="180" t="str">
        <f>+IF(B249="","",MAX(A$1:A248)+1)</f>
        <v/>
      </c>
      <c r="B249" s="180" t="str">
        <f>IF(+Regulated_Operation_Limits!C271="","",IF(COUNTIF(Regulated_Operation_Limits!$C$100:$C271,Regulated_Operation_Limits!C271)=1,Regulated_Operation_Limits!C271,""))</f>
        <v/>
      </c>
      <c r="C249" s="115" t="str">
        <f t="shared" si="7"/>
        <v/>
      </c>
      <c r="M249" s="181" t="str">
        <f>+IF(N249="","",MAX(M$1:M248)+1)</f>
        <v/>
      </c>
      <c r="N249" s="90" t="str">
        <f>+IF(+CMS_Info!D271="","",IF(COUNTIF(CMS_Info!$D271:$D$500,CMS_Info!D271)=1,CMS_Info!D271,""))</f>
        <v/>
      </c>
      <c r="O249" s="187" t="str">
        <f t="shared" si="8"/>
        <v/>
      </c>
    </row>
    <row r="250" spans="1:15" ht="16.5">
      <c r="A250" s="180" t="str">
        <f>+IF(B250="","",MAX(A$1:A249)+1)</f>
        <v/>
      </c>
      <c r="B250" s="180" t="str">
        <f>IF(+Regulated_Operation_Limits!C272="","",IF(COUNTIF(Regulated_Operation_Limits!$C$100:$C272,Regulated_Operation_Limits!C272)=1,Regulated_Operation_Limits!C272,""))</f>
        <v/>
      </c>
      <c r="C250" s="115" t="str">
        <f t="shared" si="7"/>
        <v/>
      </c>
      <c r="M250" s="181" t="str">
        <f>+IF(N250="","",MAX(M$1:M249)+1)</f>
        <v/>
      </c>
      <c r="N250" s="90" t="str">
        <f>+IF(+CMS_Info!D272="","",IF(COUNTIF(CMS_Info!$D272:$D$500,CMS_Info!D272)=1,CMS_Info!D272,""))</f>
        <v/>
      </c>
      <c r="O250" s="187" t="str">
        <f t="shared" si="8"/>
        <v/>
      </c>
    </row>
    <row r="251" spans="1:15" ht="16.5">
      <c r="A251" s="180" t="str">
        <f>+IF(B251="","",MAX(A$1:A250)+1)</f>
        <v/>
      </c>
      <c r="B251" s="180" t="str">
        <f>IF(+Regulated_Operation_Limits!C273="","",IF(COUNTIF(Regulated_Operation_Limits!$C$100:$C273,Regulated_Operation_Limits!C273)=1,Regulated_Operation_Limits!C273,""))</f>
        <v/>
      </c>
      <c r="C251" s="115" t="str">
        <f t="shared" si="7"/>
        <v/>
      </c>
      <c r="M251" s="181" t="str">
        <f>+IF(N251="","",MAX(M$1:M250)+1)</f>
        <v/>
      </c>
      <c r="N251" s="90" t="str">
        <f>+IF(+CMS_Info!D273="","",IF(COUNTIF(CMS_Info!$D273:$D$500,CMS_Info!D273)=1,CMS_Info!D273,""))</f>
        <v/>
      </c>
      <c r="O251" s="187" t="str">
        <f t="shared" si="8"/>
        <v/>
      </c>
    </row>
    <row r="252" spans="1:15" ht="16.5">
      <c r="A252" s="180" t="str">
        <f>+IF(B252="","",MAX(A$1:A251)+1)</f>
        <v/>
      </c>
      <c r="B252" s="180" t="str">
        <f>IF(+Regulated_Operation_Limits!C274="","",IF(COUNTIF(Regulated_Operation_Limits!$C$100:$C274,Regulated_Operation_Limits!C274)=1,Regulated_Operation_Limits!C274,""))</f>
        <v/>
      </c>
      <c r="C252" s="115" t="str">
        <f t="shared" si="7"/>
        <v/>
      </c>
      <c r="M252" s="181" t="str">
        <f>+IF(N252="","",MAX(M$1:M251)+1)</f>
        <v/>
      </c>
      <c r="N252" s="90" t="str">
        <f>+IF(+CMS_Info!D274="","",IF(COUNTIF(CMS_Info!$D274:$D$500,CMS_Info!D274)=1,CMS_Info!D274,""))</f>
        <v/>
      </c>
      <c r="O252" s="187" t="str">
        <f t="shared" si="8"/>
        <v/>
      </c>
    </row>
    <row r="253" spans="1:15" ht="16.5">
      <c r="A253" s="180" t="str">
        <f>+IF(B253="","",MAX(A$1:A252)+1)</f>
        <v/>
      </c>
      <c r="B253" s="180" t="str">
        <f>IF(+Regulated_Operation_Limits!C275="","",IF(COUNTIF(Regulated_Operation_Limits!$C$100:$C275,Regulated_Operation_Limits!C275)=1,Regulated_Operation_Limits!C275,""))</f>
        <v/>
      </c>
      <c r="C253" s="115" t="str">
        <f t="shared" si="7"/>
        <v/>
      </c>
      <c r="M253" s="181" t="str">
        <f>+IF(N253="","",MAX(M$1:M252)+1)</f>
        <v/>
      </c>
      <c r="N253" s="90" t="str">
        <f>+IF(+CMS_Info!D275="","",IF(COUNTIF(CMS_Info!$D275:$D$500,CMS_Info!D275)=1,CMS_Info!D275,""))</f>
        <v/>
      </c>
      <c r="O253" s="187" t="str">
        <f t="shared" si="8"/>
        <v/>
      </c>
    </row>
    <row r="254" spans="1:15" ht="16.5">
      <c r="A254" s="180" t="str">
        <f>+IF(B254="","",MAX(A$1:A253)+1)</f>
        <v/>
      </c>
      <c r="B254" s="180" t="str">
        <f>IF(+Regulated_Operation_Limits!C276="","",IF(COUNTIF(Regulated_Operation_Limits!$C$100:$C276,Regulated_Operation_Limits!C276)=1,Regulated_Operation_Limits!C276,""))</f>
        <v/>
      </c>
      <c r="C254" s="115" t="str">
        <f t="shared" si="7"/>
        <v/>
      </c>
      <c r="M254" s="181" t="str">
        <f>+IF(N254="","",MAX(M$1:M253)+1)</f>
        <v/>
      </c>
      <c r="N254" s="90" t="str">
        <f>+IF(+CMS_Info!D276="","",IF(COUNTIF(CMS_Info!$D276:$D$500,CMS_Info!D276)=1,CMS_Info!D276,""))</f>
        <v/>
      </c>
      <c r="O254" s="187" t="str">
        <f t="shared" si="8"/>
        <v/>
      </c>
    </row>
    <row r="255" spans="1:15" ht="16.5">
      <c r="A255" s="180" t="str">
        <f>+IF(B255="","",MAX(A$1:A254)+1)</f>
        <v/>
      </c>
      <c r="B255" s="180" t="str">
        <f>IF(+Regulated_Operation_Limits!C277="","",IF(COUNTIF(Regulated_Operation_Limits!$C$100:$C277,Regulated_Operation_Limits!C277)=1,Regulated_Operation_Limits!C277,""))</f>
        <v/>
      </c>
      <c r="C255" s="115" t="str">
        <f t="shared" si="7"/>
        <v/>
      </c>
      <c r="M255" s="181" t="str">
        <f>+IF(N255="","",MAX(M$1:M254)+1)</f>
        <v/>
      </c>
      <c r="N255" s="90" t="str">
        <f>+IF(+CMS_Info!D277="","",IF(COUNTIF(CMS_Info!$D277:$D$500,CMS_Info!D277)=1,CMS_Info!D277,""))</f>
        <v/>
      </c>
      <c r="O255" s="187" t="str">
        <f t="shared" si="8"/>
        <v/>
      </c>
    </row>
    <row r="256" spans="1:15" ht="16.5">
      <c r="A256" s="180" t="str">
        <f>+IF(B256="","",MAX(A$1:A255)+1)</f>
        <v/>
      </c>
      <c r="B256" s="180" t="str">
        <f>IF(+Regulated_Operation_Limits!C278="","",IF(COUNTIF(Regulated_Operation_Limits!$C$100:$C278,Regulated_Operation_Limits!C278)=1,Regulated_Operation_Limits!C278,""))</f>
        <v/>
      </c>
      <c r="C256" s="115" t="str">
        <f t="shared" si="7"/>
        <v/>
      </c>
      <c r="M256" s="181" t="str">
        <f>+IF(N256="","",MAX(M$1:M255)+1)</f>
        <v/>
      </c>
      <c r="N256" s="90" t="str">
        <f>+IF(+CMS_Info!D278="","",IF(COUNTIF(CMS_Info!$D278:$D$500,CMS_Info!D278)=1,CMS_Info!D278,""))</f>
        <v/>
      </c>
      <c r="O256" s="187" t="str">
        <f t="shared" si="8"/>
        <v/>
      </c>
    </row>
    <row r="257" spans="1:15" ht="16.5">
      <c r="A257" s="180" t="str">
        <f>+IF(B257="","",MAX(A$1:A256)+1)</f>
        <v/>
      </c>
      <c r="B257" s="180" t="str">
        <f>IF(+Regulated_Operation_Limits!C279="","",IF(COUNTIF(Regulated_Operation_Limits!$C$100:$C279,Regulated_Operation_Limits!C279)=1,Regulated_Operation_Limits!C279,""))</f>
        <v/>
      </c>
      <c r="C257" s="115" t="str">
        <f t="shared" si="7"/>
        <v/>
      </c>
      <c r="M257" s="181" t="str">
        <f>+IF(N257="","",MAX(M$1:M256)+1)</f>
        <v/>
      </c>
      <c r="N257" s="90" t="str">
        <f>+IF(+CMS_Info!D279="","",IF(COUNTIF(CMS_Info!$D279:$D$500,CMS_Info!D279)=1,CMS_Info!D279,""))</f>
        <v/>
      </c>
      <c r="O257" s="187" t="str">
        <f t="shared" si="8"/>
        <v/>
      </c>
    </row>
    <row r="258" spans="1:15" ht="16.5">
      <c r="A258" s="180" t="str">
        <f>+IF(B258="","",MAX(A$1:A257)+1)</f>
        <v/>
      </c>
      <c r="B258" s="180" t="str">
        <f>IF(+Regulated_Operation_Limits!C280="","",IF(COUNTIF(Regulated_Operation_Limits!$C$100:$C280,Regulated_Operation_Limits!C280)=1,Regulated_Operation_Limits!C280,""))</f>
        <v/>
      </c>
      <c r="C258" s="115" t="str">
        <f t="shared" ref="C258:C321" si="9">+IFERROR(INDEX($B$2:$B$501,MATCH(ROW()-ROW($C$1),$A$2:$A$501,0)),"")</f>
        <v/>
      </c>
      <c r="M258" s="181" t="str">
        <f>+IF(N258="","",MAX(M$1:M257)+1)</f>
        <v/>
      </c>
      <c r="N258" s="90" t="str">
        <f>+IF(+CMS_Info!D280="","",IF(COUNTIF(CMS_Info!$D280:$D$500,CMS_Info!D280)=1,CMS_Info!D280,""))</f>
        <v/>
      </c>
      <c r="O258" s="187" t="str">
        <f t="shared" ref="O258:O321" si="10">+IFERROR(INDEX($N$2:$N$501,MATCH(ROW()-ROW($O$1),$M$2:$M$501,0)),"")</f>
        <v/>
      </c>
    </row>
    <row r="259" spans="1:15" ht="16.5">
      <c r="A259" s="180" t="str">
        <f>+IF(B259="","",MAX(A$1:A258)+1)</f>
        <v/>
      </c>
      <c r="B259" s="180" t="str">
        <f>IF(+Regulated_Operation_Limits!C281="","",IF(COUNTIF(Regulated_Operation_Limits!$C$100:$C281,Regulated_Operation_Limits!C281)=1,Regulated_Operation_Limits!C281,""))</f>
        <v/>
      </c>
      <c r="C259" s="115" t="str">
        <f t="shared" si="9"/>
        <v/>
      </c>
      <c r="M259" s="181" t="str">
        <f>+IF(N259="","",MAX(M$1:M258)+1)</f>
        <v/>
      </c>
      <c r="N259" s="90" t="str">
        <f>+IF(+CMS_Info!D281="","",IF(COUNTIF(CMS_Info!$D281:$D$500,CMS_Info!D281)=1,CMS_Info!D281,""))</f>
        <v/>
      </c>
      <c r="O259" s="187" t="str">
        <f t="shared" si="10"/>
        <v/>
      </c>
    </row>
    <row r="260" spans="1:15" ht="16.5">
      <c r="A260" s="180" t="str">
        <f>+IF(B260="","",MAX(A$1:A259)+1)</f>
        <v/>
      </c>
      <c r="B260" s="180" t="str">
        <f>IF(+Regulated_Operation_Limits!C282="","",IF(COUNTIF(Regulated_Operation_Limits!$C$100:$C282,Regulated_Operation_Limits!C282)=1,Regulated_Operation_Limits!C282,""))</f>
        <v/>
      </c>
      <c r="C260" s="115" t="str">
        <f t="shared" si="9"/>
        <v/>
      </c>
      <c r="M260" s="181" t="str">
        <f>+IF(N260="","",MAX(M$1:M259)+1)</f>
        <v/>
      </c>
      <c r="N260" s="90" t="str">
        <f>+IF(+CMS_Info!D282="","",IF(COUNTIF(CMS_Info!$D282:$D$500,CMS_Info!D282)=1,CMS_Info!D282,""))</f>
        <v/>
      </c>
      <c r="O260" s="187" t="str">
        <f t="shared" si="10"/>
        <v/>
      </c>
    </row>
    <row r="261" spans="1:15" ht="16.5">
      <c r="A261" s="180" t="str">
        <f>+IF(B261="","",MAX(A$1:A260)+1)</f>
        <v/>
      </c>
      <c r="B261" s="180" t="str">
        <f>IF(+Regulated_Operation_Limits!C283="","",IF(COUNTIF(Regulated_Operation_Limits!$C$100:$C283,Regulated_Operation_Limits!C283)=1,Regulated_Operation_Limits!C283,""))</f>
        <v/>
      </c>
      <c r="C261" s="115" t="str">
        <f t="shared" si="9"/>
        <v/>
      </c>
      <c r="M261" s="181" t="str">
        <f>+IF(N261="","",MAX(M$1:M260)+1)</f>
        <v/>
      </c>
      <c r="N261" s="90" t="str">
        <f>+IF(+CMS_Info!D283="","",IF(COUNTIF(CMS_Info!$D283:$D$500,CMS_Info!D283)=1,CMS_Info!D283,""))</f>
        <v/>
      </c>
      <c r="O261" s="187" t="str">
        <f t="shared" si="10"/>
        <v/>
      </c>
    </row>
    <row r="262" spans="1:15" ht="16.5">
      <c r="A262" s="180" t="str">
        <f>+IF(B262="","",MAX(A$1:A261)+1)</f>
        <v/>
      </c>
      <c r="B262" s="180" t="str">
        <f>IF(+Regulated_Operation_Limits!C284="","",IF(COUNTIF(Regulated_Operation_Limits!$C$100:$C284,Regulated_Operation_Limits!C284)=1,Regulated_Operation_Limits!C284,""))</f>
        <v/>
      </c>
      <c r="C262" s="115" t="str">
        <f t="shared" si="9"/>
        <v/>
      </c>
      <c r="M262" s="181" t="str">
        <f>+IF(N262="","",MAX(M$1:M261)+1)</f>
        <v/>
      </c>
      <c r="N262" s="90" t="str">
        <f>+IF(+CMS_Info!D284="","",IF(COUNTIF(CMS_Info!$D284:$D$500,CMS_Info!D284)=1,CMS_Info!D284,""))</f>
        <v/>
      </c>
      <c r="O262" s="187" t="str">
        <f t="shared" si="10"/>
        <v/>
      </c>
    </row>
    <row r="263" spans="1:15" ht="16.5">
      <c r="A263" s="180" t="str">
        <f>+IF(B263="","",MAX(A$1:A262)+1)</f>
        <v/>
      </c>
      <c r="B263" s="180" t="str">
        <f>IF(+Regulated_Operation_Limits!C285="","",IF(COUNTIF(Regulated_Operation_Limits!$C$100:$C285,Regulated_Operation_Limits!C285)=1,Regulated_Operation_Limits!C285,""))</f>
        <v/>
      </c>
      <c r="C263" s="115" t="str">
        <f t="shared" si="9"/>
        <v/>
      </c>
      <c r="M263" s="181" t="str">
        <f>+IF(N263="","",MAX(M$1:M262)+1)</f>
        <v/>
      </c>
      <c r="N263" s="90" t="str">
        <f>+IF(+CMS_Info!D285="","",IF(COUNTIF(CMS_Info!$D285:$D$500,CMS_Info!D285)=1,CMS_Info!D285,""))</f>
        <v/>
      </c>
      <c r="O263" s="187" t="str">
        <f t="shared" si="10"/>
        <v/>
      </c>
    </row>
    <row r="264" spans="1:15" ht="16.5">
      <c r="A264" s="180" t="str">
        <f>+IF(B264="","",MAX(A$1:A263)+1)</f>
        <v/>
      </c>
      <c r="B264" s="180" t="str">
        <f>IF(+Regulated_Operation_Limits!C286="","",IF(COUNTIF(Regulated_Operation_Limits!$C$100:$C286,Regulated_Operation_Limits!C286)=1,Regulated_Operation_Limits!C286,""))</f>
        <v/>
      </c>
      <c r="C264" s="115" t="str">
        <f t="shared" si="9"/>
        <v/>
      </c>
      <c r="M264" s="181" t="str">
        <f>+IF(N264="","",MAX(M$1:M263)+1)</f>
        <v/>
      </c>
      <c r="N264" s="90" t="str">
        <f>+IF(+CMS_Info!D286="","",IF(COUNTIF(CMS_Info!$D286:$D$500,CMS_Info!D286)=1,CMS_Info!D286,""))</f>
        <v/>
      </c>
      <c r="O264" s="187" t="str">
        <f t="shared" si="10"/>
        <v/>
      </c>
    </row>
    <row r="265" spans="1:15" ht="16.5">
      <c r="A265" s="180" t="str">
        <f>+IF(B265="","",MAX(A$1:A264)+1)</f>
        <v/>
      </c>
      <c r="B265" s="180" t="str">
        <f>IF(+Regulated_Operation_Limits!C287="","",IF(COUNTIF(Regulated_Operation_Limits!$C$100:$C287,Regulated_Operation_Limits!C287)=1,Regulated_Operation_Limits!C287,""))</f>
        <v/>
      </c>
      <c r="C265" s="115" t="str">
        <f t="shared" si="9"/>
        <v/>
      </c>
      <c r="M265" s="181" t="str">
        <f>+IF(N265="","",MAX(M$1:M264)+1)</f>
        <v/>
      </c>
      <c r="N265" s="90" t="str">
        <f>+IF(+CMS_Info!D287="","",IF(COUNTIF(CMS_Info!$D287:$D$500,CMS_Info!D287)=1,CMS_Info!D287,""))</f>
        <v/>
      </c>
      <c r="O265" s="187" t="str">
        <f t="shared" si="10"/>
        <v/>
      </c>
    </row>
    <row r="266" spans="1:15" ht="16.5">
      <c r="A266" s="180" t="str">
        <f>+IF(B266="","",MAX(A$1:A265)+1)</f>
        <v/>
      </c>
      <c r="B266" s="180" t="str">
        <f>IF(+Regulated_Operation_Limits!C288="","",IF(COUNTIF(Regulated_Operation_Limits!$C$100:$C288,Regulated_Operation_Limits!C288)=1,Regulated_Operation_Limits!C288,""))</f>
        <v/>
      </c>
      <c r="C266" s="115" t="str">
        <f t="shared" si="9"/>
        <v/>
      </c>
      <c r="M266" s="181" t="str">
        <f>+IF(N266="","",MAX(M$1:M265)+1)</f>
        <v/>
      </c>
      <c r="N266" s="90" t="str">
        <f>+IF(+CMS_Info!D288="","",IF(COUNTIF(CMS_Info!$D288:$D$500,CMS_Info!D288)=1,CMS_Info!D288,""))</f>
        <v/>
      </c>
      <c r="O266" s="187" t="str">
        <f t="shared" si="10"/>
        <v/>
      </c>
    </row>
    <row r="267" spans="1:15" ht="16.5">
      <c r="A267" s="180" t="str">
        <f>+IF(B267="","",MAX(A$1:A266)+1)</f>
        <v/>
      </c>
      <c r="B267" s="180" t="str">
        <f>IF(+Regulated_Operation_Limits!C289="","",IF(COUNTIF(Regulated_Operation_Limits!$C$100:$C289,Regulated_Operation_Limits!C289)=1,Regulated_Operation_Limits!C289,""))</f>
        <v/>
      </c>
      <c r="C267" s="115" t="str">
        <f t="shared" si="9"/>
        <v/>
      </c>
      <c r="M267" s="181" t="str">
        <f>+IF(N267="","",MAX(M$1:M266)+1)</f>
        <v/>
      </c>
      <c r="N267" s="90" t="str">
        <f>+IF(+CMS_Info!D289="","",IF(COUNTIF(CMS_Info!$D289:$D$500,CMS_Info!D289)=1,CMS_Info!D289,""))</f>
        <v/>
      </c>
      <c r="O267" s="187" t="str">
        <f t="shared" si="10"/>
        <v/>
      </c>
    </row>
    <row r="268" spans="1:15" ht="16.5">
      <c r="A268" s="180" t="str">
        <f>+IF(B268="","",MAX(A$1:A267)+1)</f>
        <v/>
      </c>
      <c r="B268" s="180" t="str">
        <f>IF(+Regulated_Operation_Limits!C290="","",IF(COUNTIF(Regulated_Operation_Limits!$C$100:$C290,Regulated_Operation_Limits!C290)=1,Regulated_Operation_Limits!C290,""))</f>
        <v/>
      </c>
      <c r="C268" s="115" t="str">
        <f t="shared" si="9"/>
        <v/>
      </c>
      <c r="M268" s="181" t="str">
        <f>+IF(N268="","",MAX(M$1:M267)+1)</f>
        <v/>
      </c>
      <c r="N268" s="90" t="str">
        <f>+IF(+CMS_Info!D290="","",IF(COUNTIF(CMS_Info!$D290:$D$500,CMS_Info!D290)=1,CMS_Info!D290,""))</f>
        <v/>
      </c>
      <c r="O268" s="187" t="str">
        <f t="shared" si="10"/>
        <v/>
      </c>
    </row>
    <row r="269" spans="1:15" ht="16.5">
      <c r="A269" s="180" t="str">
        <f>+IF(B269="","",MAX(A$1:A268)+1)</f>
        <v/>
      </c>
      <c r="B269" s="180" t="str">
        <f>IF(+Regulated_Operation_Limits!C291="","",IF(COUNTIF(Regulated_Operation_Limits!$C$100:$C291,Regulated_Operation_Limits!C291)=1,Regulated_Operation_Limits!C291,""))</f>
        <v/>
      </c>
      <c r="C269" s="115" t="str">
        <f t="shared" si="9"/>
        <v/>
      </c>
      <c r="M269" s="181" t="str">
        <f>+IF(N269="","",MAX(M$1:M268)+1)</f>
        <v/>
      </c>
      <c r="N269" s="90" t="str">
        <f>+IF(+CMS_Info!D291="","",IF(COUNTIF(CMS_Info!$D291:$D$500,CMS_Info!D291)=1,CMS_Info!D291,""))</f>
        <v/>
      </c>
      <c r="O269" s="187" t="str">
        <f t="shared" si="10"/>
        <v/>
      </c>
    </row>
    <row r="270" spans="1:15" ht="16.5">
      <c r="A270" s="180" t="str">
        <f>+IF(B270="","",MAX(A$1:A269)+1)</f>
        <v/>
      </c>
      <c r="B270" s="180" t="str">
        <f>IF(+Regulated_Operation_Limits!C292="","",IF(COUNTIF(Regulated_Operation_Limits!$C$100:$C292,Regulated_Operation_Limits!C292)=1,Regulated_Operation_Limits!C292,""))</f>
        <v/>
      </c>
      <c r="C270" s="115" t="str">
        <f t="shared" si="9"/>
        <v/>
      </c>
      <c r="M270" s="181" t="str">
        <f>+IF(N270="","",MAX(M$1:M269)+1)</f>
        <v/>
      </c>
      <c r="N270" s="90" t="str">
        <f>+IF(+CMS_Info!D292="","",IF(COUNTIF(CMS_Info!$D292:$D$500,CMS_Info!D292)=1,CMS_Info!D292,""))</f>
        <v/>
      </c>
      <c r="O270" s="187" t="str">
        <f t="shared" si="10"/>
        <v/>
      </c>
    </row>
    <row r="271" spans="1:15" ht="16.5">
      <c r="A271" s="180" t="str">
        <f>+IF(B271="","",MAX(A$1:A270)+1)</f>
        <v/>
      </c>
      <c r="B271" s="180" t="str">
        <f>IF(+Regulated_Operation_Limits!C293="","",IF(COUNTIF(Regulated_Operation_Limits!$C$100:$C293,Regulated_Operation_Limits!C293)=1,Regulated_Operation_Limits!C293,""))</f>
        <v/>
      </c>
      <c r="C271" s="115" t="str">
        <f t="shared" si="9"/>
        <v/>
      </c>
      <c r="M271" s="181" t="str">
        <f>+IF(N271="","",MAX(M$1:M270)+1)</f>
        <v/>
      </c>
      <c r="N271" s="90" t="str">
        <f>+IF(+CMS_Info!D293="","",IF(COUNTIF(CMS_Info!$D293:$D$500,CMS_Info!D293)=1,CMS_Info!D293,""))</f>
        <v/>
      </c>
      <c r="O271" s="187" t="str">
        <f t="shared" si="10"/>
        <v/>
      </c>
    </row>
    <row r="272" spans="1:15" ht="16.5">
      <c r="A272" s="180" t="str">
        <f>+IF(B272="","",MAX(A$1:A271)+1)</f>
        <v/>
      </c>
      <c r="B272" s="180" t="str">
        <f>IF(+Regulated_Operation_Limits!C294="","",IF(COUNTIF(Regulated_Operation_Limits!$C$100:$C294,Regulated_Operation_Limits!C294)=1,Regulated_Operation_Limits!C294,""))</f>
        <v/>
      </c>
      <c r="C272" s="115" t="str">
        <f t="shared" si="9"/>
        <v/>
      </c>
      <c r="M272" s="181" t="str">
        <f>+IF(N272="","",MAX(M$1:M271)+1)</f>
        <v/>
      </c>
      <c r="N272" s="90" t="str">
        <f>+IF(+CMS_Info!D294="","",IF(COUNTIF(CMS_Info!$D294:$D$500,CMS_Info!D294)=1,CMS_Info!D294,""))</f>
        <v/>
      </c>
      <c r="O272" s="187" t="str">
        <f t="shared" si="10"/>
        <v/>
      </c>
    </row>
    <row r="273" spans="1:15" ht="16.5">
      <c r="A273" s="180" t="str">
        <f>+IF(B273="","",MAX(A$1:A272)+1)</f>
        <v/>
      </c>
      <c r="B273" s="180" t="str">
        <f>IF(+Regulated_Operation_Limits!C295="","",IF(COUNTIF(Regulated_Operation_Limits!$C$100:$C295,Regulated_Operation_Limits!C295)=1,Regulated_Operation_Limits!C295,""))</f>
        <v/>
      </c>
      <c r="C273" s="115" t="str">
        <f t="shared" si="9"/>
        <v/>
      </c>
      <c r="M273" s="181" t="str">
        <f>+IF(N273="","",MAX(M$1:M272)+1)</f>
        <v/>
      </c>
      <c r="N273" s="90" t="str">
        <f>+IF(+CMS_Info!D295="","",IF(COUNTIF(CMS_Info!$D295:$D$500,CMS_Info!D295)=1,CMS_Info!D295,""))</f>
        <v/>
      </c>
      <c r="O273" s="187" t="str">
        <f t="shared" si="10"/>
        <v/>
      </c>
    </row>
    <row r="274" spans="1:15" ht="16.5">
      <c r="A274" s="180" t="str">
        <f>+IF(B274="","",MAX(A$1:A273)+1)</f>
        <v/>
      </c>
      <c r="B274" s="180" t="str">
        <f>IF(+Regulated_Operation_Limits!C296="","",IF(COUNTIF(Regulated_Operation_Limits!$C$100:$C296,Regulated_Operation_Limits!C296)=1,Regulated_Operation_Limits!C296,""))</f>
        <v/>
      </c>
      <c r="C274" s="115" t="str">
        <f t="shared" si="9"/>
        <v/>
      </c>
      <c r="M274" s="181" t="str">
        <f>+IF(N274="","",MAX(M$1:M273)+1)</f>
        <v/>
      </c>
      <c r="N274" s="90" t="str">
        <f>+IF(+CMS_Info!D296="","",IF(COUNTIF(CMS_Info!$D296:$D$500,CMS_Info!D296)=1,CMS_Info!D296,""))</f>
        <v/>
      </c>
      <c r="O274" s="187" t="str">
        <f t="shared" si="10"/>
        <v/>
      </c>
    </row>
    <row r="275" spans="1:15" ht="16.5">
      <c r="A275" s="180" t="str">
        <f>+IF(B275="","",MAX(A$1:A274)+1)</f>
        <v/>
      </c>
      <c r="B275" s="180" t="str">
        <f>IF(+Regulated_Operation_Limits!C297="","",IF(COUNTIF(Regulated_Operation_Limits!$C$100:$C297,Regulated_Operation_Limits!C297)=1,Regulated_Operation_Limits!C297,""))</f>
        <v/>
      </c>
      <c r="C275" s="115" t="str">
        <f t="shared" si="9"/>
        <v/>
      </c>
      <c r="M275" s="181" t="str">
        <f>+IF(N275="","",MAX(M$1:M274)+1)</f>
        <v/>
      </c>
      <c r="N275" s="90" t="str">
        <f>+IF(+CMS_Info!D297="","",IF(COUNTIF(CMS_Info!$D297:$D$500,CMS_Info!D297)=1,CMS_Info!D297,""))</f>
        <v/>
      </c>
      <c r="O275" s="187" t="str">
        <f t="shared" si="10"/>
        <v/>
      </c>
    </row>
    <row r="276" spans="1:15" ht="16.5">
      <c r="A276" s="180" t="str">
        <f>+IF(B276="","",MAX(A$1:A275)+1)</f>
        <v/>
      </c>
      <c r="B276" s="180" t="str">
        <f>IF(+Regulated_Operation_Limits!C298="","",IF(COUNTIF(Regulated_Operation_Limits!$C$100:$C298,Regulated_Operation_Limits!C298)=1,Regulated_Operation_Limits!C298,""))</f>
        <v/>
      </c>
      <c r="C276" s="115" t="str">
        <f t="shared" si="9"/>
        <v/>
      </c>
      <c r="M276" s="181" t="str">
        <f>+IF(N276="","",MAX(M$1:M275)+1)</f>
        <v/>
      </c>
      <c r="N276" s="90" t="str">
        <f>+IF(+CMS_Info!D298="","",IF(COUNTIF(CMS_Info!$D298:$D$500,CMS_Info!D298)=1,CMS_Info!D298,""))</f>
        <v/>
      </c>
      <c r="O276" s="187" t="str">
        <f t="shared" si="10"/>
        <v/>
      </c>
    </row>
    <row r="277" spans="1:15" ht="16.5">
      <c r="A277" s="180" t="str">
        <f>+IF(B277="","",MAX(A$1:A276)+1)</f>
        <v/>
      </c>
      <c r="B277" s="180" t="str">
        <f>IF(+Regulated_Operation_Limits!C299="","",IF(COUNTIF(Regulated_Operation_Limits!$C$100:$C299,Regulated_Operation_Limits!C299)=1,Regulated_Operation_Limits!C299,""))</f>
        <v/>
      </c>
      <c r="C277" s="115" t="str">
        <f t="shared" si="9"/>
        <v/>
      </c>
      <c r="M277" s="181" t="str">
        <f>+IF(N277="","",MAX(M$1:M276)+1)</f>
        <v/>
      </c>
      <c r="N277" s="90" t="str">
        <f>+IF(+CMS_Info!D299="","",IF(COUNTIF(CMS_Info!$D299:$D$500,CMS_Info!D299)=1,CMS_Info!D299,""))</f>
        <v/>
      </c>
      <c r="O277" s="187" t="str">
        <f t="shared" si="10"/>
        <v/>
      </c>
    </row>
    <row r="278" spans="1:15" ht="16.5">
      <c r="A278" s="180" t="str">
        <f>+IF(B278="","",MAX(A$1:A277)+1)</f>
        <v/>
      </c>
      <c r="B278" s="180" t="str">
        <f>IF(+Regulated_Operation_Limits!C300="","",IF(COUNTIF(Regulated_Operation_Limits!$C$100:$C300,Regulated_Operation_Limits!C300)=1,Regulated_Operation_Limits!C300,""))</f>
        <v/>
      </c>
      <c r="C278" s="115" t="str">
        <f t="shared" si="9"/>
        <v/>
      </c>
      <c r="M278" s="181" t="str">
        <f>+IF(N278="","",MAX(M$1:M277)+1)</f>
        <v/>
      </c>
      <c r="N278" s="90" t="str">
        <f>+IF(+CMS_Info!D300="","",IF(COUNTIF(CMS_Info!$D300:$D$500,CMS_Info!D300)=1,CMS_Info!D300,""))</f>
        <v/>
      </c>
      <c r="O278" s="187" t="str">
        <f t="shared" si="10"/>
        <v/>
      </c>
    </row>
    <row r="279" spans="1:15" ht="16.5">
      <c r="A279" s="180" t="str">
        <f>+IF(B279="","",MAX(A$1:A278)+1)</f>
        <v/>
      </c>
      <c r="B279" s="180" t="str">
        <f>IF(+Regulated_Operation_Limits!C301="","",IF(COUNTIF(Regulated_Operation_Limits!$C$100:$C301,Regulated_Operation_Limits!C301)=1,Regulated_Operation_Limits!C301,""))</f>
        <v/>
      </c>
      <c r="C279" s="115" t="str">
        <f t="shared" si="9"/>
        <v/>
      </c>
      <c r="M279" s="181" t="str">
        <f>+IF(N279="","",MAX(M$1:M278)+1)</f>
        <v/>
      </c>
      <c r="N279" s="90" t="str">
        <f>+IF(+CMS_Info!D301="","",IF(COUNTIF(CMS_Info!$D301:$D$500,CMS_Info!D301)=1,CMS_Info!D301,""))</f>
        <v/>
      </c>
      <c r="O279" s="187" t="str">
        <f t="shared" si="10"/>
        <v/>
      </c>
    </row>
    <row r="280" spans="1:15" ht="16.5">
      <c r="A280" s="180" t="str">
        <f>+IF(B280="","",MAX(A$1:A279)+1)</f>
        <v/>
      </c>
      <c r="B280" s="180" t="str">
        <f>IF(+Regulated_Operation_Limits!C302="","",IF(COUNTIF(Regulated_Operation_Limits!$C$100:$C302,Regulated_Operation_Limits!C302)=1,Regulated_Operation_Limits!C302,""))</f>
        <v/>
      </c>
      <c r="C280" s="115" t="str">
        <f t="shared" si="9"/>
        <v/>
      </c>
      <c r="M280" s="181" t="str">
        <f>+IF(N280="","",MAX(M$1:M279)+1)</f>
        <v/>
      </c>
      <c r="N280" s="90" t="str">
        <f>+IF(+CMS_Info!D302="","",IF(COUNTIF(CMS_Info!$D302:$D$500,CMS_Info!D302)=1,CMS_Info!D302,""))</f>
        <v/>
      </c>
      <c r="O280" s="187" t="str">
        <f t="shared" si="10"/>
        <v/>
      </c>
    </row>
    <row r="281" spans="1:15" ht="16.5">
      <c r="A281" s="180" t="str">
        <f>+IF(B281="","",MAX(A$1:A280)+1)</f>
        <v/>
      </c>
      <c r="B281" s="180" t="str">
        <f>IF(+Regulated_Operation_Limits!C303="","",IF(COUNTIF(Regulated_Operation_Limits!$C$100:$C303,Regulated_Operation_Limits!C303)=1,Regulated_Operation_Limits!C303,""))</f>
        <v/>
      </c>
      <c r="C281" s="115" t="str">
        <f t="shared" si="9"/>
        <v/>
      </c>
      <c r="M281" s="181" t="str">
        <f>+IF(N281="","",MAX(M$1:M280)+1)</f>
        <v/>
      </c>
      <c r="N281" s="90" t="str">
        <f>+IF(+CMS_Info!D303="","",IF(COUNTIF(CMS_Info!$D303:$D$500,CMS_Info!D303)=1,CMS_Info!D303,""))</f>
        <v/>
      </c>
      <c r="O281" s="187" t="str">
        <f t="shared" si="10"/>
        <v/>
      </c>
    </row>
    <row r="282" spans="1:15" ht="16.5">
      <c r="A282" s="180" t="str">
        <f>+IF(B282="","",MAX(A$1:A281)+1)</f>
        <v/>
      </c>
      <c r="B282" s="180" t="str">
        <f>IF(+Regulated_Operation_Limits!C304="","",IF(COUNTIF(Regulated_Operation_Limits!$C$100:$C304,Regulated_Operation_Limits!C304)=1,Regulated_Operation_Limits!C304,""))</f>
        <v/>
      </c>
      <c r="C282" s="115" t="str">
        <f t="shared" si="9"/>
        <v/>
      </c>
      <c r="M282" s="181" t="str">
        <f>+IF(N282="","",MAX(M$1:M281)+1)</f>
        <v/>
      </c>
      <c r="N282" s="90" t="str">
        <f>+IF(+CMS_Info!D304="","",IF(COUNTIF(CMS_Info!$D304:$D$500,CMS_Info!D304)=1,CMS_Info!D304,""))</f>
        <v/>
      </c>
      <c r="O282" s="187" t="str">
        <f t="shared" si="10"/>
        <v/>
      </c>
    </row>
    <row r="283" spans="1:15" ht="16.5">
      <c r="A283" s="180" t="str">
        <f>+IF(B283="","",MAX(A$1:A282)+1)</f>
        <v/>
      </c>
      <c r="B283" s="180" t="str">
        <f>IF(+Regulated_Operation_Limits!C305="","",IF(COUNTIF(Regulated_Operation_Limits!$C$100:$C305,Regulated_Operation_Limits!C305)=1,Regulated_Operation_Limits!C305,""))</f>
        <v/>
      </c>
      <c r="C283" s="115" t="str">
        <f t="shared" si="9"/>
        <v/>
      </c>
      <c r="M283" s="181" t="str">
        <f>+IF(N283="","",MAX(M$1:M282)+1)</f>
        <v/>
      </c>
      <c r="N283" s="90" t="str">
        <f>+IF(+CMS_Info!D305="","",IF(COUNTIF(CMS_Info!$D305:$D$500,CMS_Info!D305)=1,CMS_Info!D305,""))</f>
        <v/>
      </c>
      <c r="O283" s="187" t="str">
        <f t="shared" si="10"/>
        <v/>
      </c>
    </row>
    <row r="284" spans="1:15" ht="16.5">
      <c r="A284" s="180" t="str">
        <f>+IF(B284="","",MAX(A$1:A283)+1)</f>
        <v/>
      </c>
      <c r="B284" s="180" t="str">
        <f>IF(+Regulated_Operation_Limits!C306="","",IF(COUNTIF(Regulated_Operation_Limits!$C$100:$C306,Regulated_Operation_Limits!C306)=1,Regulated_Operation_Limits!C306,""))</f>
        <v/>
      </c>
      <c r="C284" s="115" t="str">
        <f t="shared" si="9"/>
        <v/>
      </c>
      <c r="M284" s="181" t="str">
        <f>+IF(N284="","",MAX(M$1:M283)+1)</f>
        <v/>
      </c>
      <c r="N284" s="90" t="str">
        <f>+IF(+CMS_Info!D306="","",IF(COUNTIF(CMS_Info!$D306:$D$500,CMS_Info!D306)=1,CMS_Info!D306,""))</f>
        <v/>
      </c>
      <c r="O284" s="187" t="str">
        <f t="shared" si="10"/>
        <v/>
      </c>
    </row>
    <row r="285" spans="1:15" ht="16.5">
      <c r="A285" s="180" t="str">
        <f>+IF(B285="","",MAX(A$1:A284)+1)</f>
        <v/>
      </c>
      <c r="B285" s="180" t="str">
        <f>IF(+Regulated_Operation_Limits!C307="","",IF(COUNTIF(Regulated_Operation_Limits!$C$100:$C307,Regulated_Operation_Limits!C307)=1,Regulated_Operation_Limits!C307,""))</f>
        <v/>
      </c>
      <c r="C285" s="115" t="str">
        <f t="shared" si="9"/>
        <v/>
      </c>
      <c r="M285" s="181" t="str">
        <f>+IF(N285="","",MAX(M$1:M284)+1)</f>
        <v/>
      </c>
      <c r="N285" s="90" t="str">
        <f>+IF(+CMS_Info!D307="","",IF(COUNTIF(CMS_Info!$D307:$D$500,CMS_Info!D307)=1,CMS_Info!D307,""))</f>
        <v/>
      </c>
      <c r="O285" s="187" t="str">
        <f t="shared" si="10"/>
        <v/>
      </c>
    </row>
    <row r="286" spans="1:15" ht="16.5">
      <c r="A286" s="180" t="str">
        <f>+IF(B286="","",MAX(A$1:A285)+1)</f>
        <v/>
      </c>
      <c r="B286" s="180" t="str">
        <f>IF(+Regulated_Operation_Limits!C308="","",IF(COUNTIF(Regulated_Operation_Limits!$C$100:$C308,Regulated_Operation_Limits!C308)=1,Regulated_Operation_Limits!C308,""))</f>
        <v/>
      </c>
      <c r="C286" s="115" t="str">
        <f t="shared" si="9"/>
        <v/>
      </c>
      <c r="M286" s="181" t="str">
        <f>+IF(N286="","",MAX(M$1:M285)+1)</f>
        <v/>
      </c>
      <c r="N286" s="90" t="str">
        <f>+IF(+CMS_Info!D308="","",IF(COUNTIF(CMS_Info!$D308:$D$500,CMS_Info!D308)=1,CMS_Info!D308,""))</f>
        <v/>
      </c>
      <c r="O286" s="187" t="str">
        <f t="shared" si="10"/>
        <v/>
      </c>
    </row>
    <row r="287" spans="1:15" ht="16.5">
      <c r="A287" s="180" t="str">
        <f>+IF(B287="","",MAX(A$1:A286)+1)</f>
        <v/>
      </c>
      <c r="B287" s="180" t="str">
        <f>IF(+Regulated_Operation_Limits!C309="","",IF(COUNTIF(Regulated_Operation_Limits!$C$100:$C309,Regulated_Operation_Limits!C309)=1,Regulated_Operation_Limits!C309,""))</f>
        <v/>
      </c>
      <c r="C287" s="115" t="str">
        <f t="shared" si="9"/>
        <v/>
      </c>
      <c r="M287" s="181" t="str">
        <f>+IF(N287="","",MAX(M$1:M286)+1)</f>
        <v/>
      </c>
      <c r="N287" s="90" t="str">
        <f>+IF(+CMS_Info!D309="","",IF(COUNTIF(CMS_Info!$D309:$D$500,CMS_Info!D309)=1,CMS_Info!D309,""))</f>
        <v/>
      </c>
      <c r="O287" s="187" t="str">
        <f t="shared" si="10"/>
        <v/>
      </c>
    </row>
    <row r="288" spans="1:15" ht="16.5">
      <c r="A288" s="180" t="str">
        <f>+IF(B288="","",MAX(A$1:A287)+1)</f>
        <v/>
      </c>
      <c r="B288" s="180" t="str">
        <f>IF(+Regulated_Operation_Limits!C310="","",IF(COUNTIF(Regulated_Operation_Limits!$C$100:$C310,Regulated_Operation_Limits!C310)=1,Regulated_Operation_Limits!C310,""))</f>
        <v/>
      </c>
      <c r="C288" s="115" t="str">
        <f t="shared" si="9"/>
        <v/>
      </c>
      <c r="M288" s="181" t="str">
        <f>+IF(N288="","",MAX(M$1:M287)+1)</f>
        <v/>
      </c>
      <c r="N288" s="90" t="str">
        <f>+IF(+CMS_Info!D310="","",IF(COUNTIF(CMS_Info!$D310:$D$500,CMS_Info!D310)=1,CMS_Info!D310,""))</f>
        <v/>
      </c>
      <c r="O288" s="187" t="str">
        <f t="shared" si="10"/>
        <v/>
      </c>
    </row>
    <row r="289" spans="1:15" ht="16.5">
      <c r="A289" s="180" t="str">
        <f>+IF(B289="","",MAX(A$1:A288)+1)</f>
        <v/>
      </c>
      <c r="B289" s="180" t="str">
        <f>IF(+Regulated_Operation_Limits!C311="","",IF(COUNTIF(Regulated_Operation_Limits!$C$100:$C311,Regulated_Operation_Limits!C311)=1,Regulated_Operation_Limits!C311,""))</f>
        <v/>
      </c>
      <c r="C289" s="115" t="str">
        <f t="shared" si="9"/>
        <v/>
      </c>
      <c r="M289" s="181" t="str">
        <f>+IF(N289="","",MAX(M$1:M288)+1)</f>
        <v/>
      </c>
      <c r="N289" s="90" t="str">
        <f>+IF(+CMS_Info!D311="","",IF(COUNTIF(CMS_Info!$D311:$D$500,CMS_Info!D311)=1,CMS_Info!D311,""))</f>
        <v/>
      </c>
      <c r="O289" s="187" t="str">
        <f t="shared" si="10"/>
        <v/>
      </c>
    </row>
    <row r="290" spans="1:15" ht="16.5">
      <c r="A290" s="180" t="str">
        <f>+IF(B290="","",MAX(A$1:A289)+1)</f>
        <v/>
      </c>
      <c r="B290" s="180" t="str">
        <f>IF(+Regulated_Operation_Limits!C312="","",IF(COUNTIF(Regulated_Operation_Limits!$C$100:$C312,Regulated_Operation_Limits!C312)=1,Regulated_Operation_Limits!C312,""))</f>
        <v/>
      </c>
      <c r="C290" s="115" t="str">
        <f t="shared" si="9"/>
        <v/>
      </c>
      <c r="M290" s="181" t="str">
        <f>+IF(N290="","",MAX(M$1:M289)+1)</f>
        <v/>
      </c>
      <c r="N290" s="90" t="str">
        <f>+IF(+CMS_Info!D312="","",IF(COUNTIF(CMS_Info!$D312:$D$500,CMS_Info!D312)=1,CMS_Info!D312,""))</f>
        <v/>
      </c>
      <c r="O290" s="187" t="str">
        <f t="shared" si="10"/>
        <v/>
      </c>
    </row>
    <row r="291" spans="1:15" ht="16.5">
      <c r="A291" s="180" t="str">
        <f>+IF(B291="","",MAX(A$1:A290)+1)</f>
        <v/>
      </c>
      <c r="B291" s="180" t="str">
        <f>IF(+Regulated_Operation_Limits!C313="","",IF(COUNTIF(Regulated_Operation_Limits!$C$100:$C313,Regulated_Operation_Limits!C313)=1,Regulated_Operation_Limits!C313,""))</f>
        <v/>
      </c>
      <c r="C291" s="115" t="str">
        <f t="shared" si="9"/>
        <v/>
      </c>
      <c r="M291" s="181" t="str">
        <f>+IF(N291="","",MAX(M$1:M290)+1)</f>
        <v/>
      </c>
      <c r="N291" s="90" t="str">
        <f>+IF(+CMS_Info!D313="","",IF(COUNTIF(CMS_Info!$D313:$D$500,CMS_Info!D313)=1,CMS_Info!D313,""))</f>
        <v/>
      </c>
      <c r="O291" s="187" t="str">
        <f t="shared" si="10"/>
        <v/>
      </c>
    </row>
    <row r="292" spans="1:15" ht="16.5">
      <c r="A292" s="180" t="str">
        <f>+IF(B292="","",MAX(A$1:A291)+1)</f>
        <v/>
      </c>
      <c r="B292" s="180" t="str">
        <f>IF(+Regulated_Operation_Limits!C314="","",IF(COUNTIF(Regulated_Operation_Limits!$C$100:$C314,Regulated_Operation_Limits!C314)=1,Regulated_Operation_Limits!C314,""))</f>
        <v/>
      </c>
      <c r="C292" s="115" t="str">
        <f t="shared" si="9"/>
        <v/>
      </c>
      <c r="M292" s="181" t="str">
        <f>+IF(N292="","",MAX(M$1:M291)+1)</f>
        <v/>
      </c>
      <c r="N292" s="90" t="str">
        <f>+IF(+CMS_Info!D314="","",IF(COUNTIF(CMS_Info!$D314:$D$500,CMS_Info!D314)=1,CMS_Info!D314,""))</f>
        <v/>
      </c>
      <c r="O292" s="187" t="str">
        <f t="shared" si="10"/>
        <v/>
      </c>
    </row>
    <row r="293" spans="1:15" ht="16.5">
      <c r="A293" s="180" t="str">
        <f>+IF(B293="","",MAX(A$1:A292)+1)</f>
        <v/>
      </c>
      <c r="B293" s="180" t="str">
        <f>IF(+Regulated_Operation_Limits!C315="","",IF(COUNTIF(Regulated_Operation_Limits!$C$100:$C315,Regulated_Operation_Limits!C315)=1,Regulated_Operation_Limits!C315,""))</f>
        <v/>
      </c>
      <c r="C293" s="115" t="str">
        <f t="shared" si="9"/>
        <v/>
      </c>
      <c r="M293" s="181" t="str">
        <f>+IF(N293="","",MAX(M$1:M292)+1)</f>
        <v/>
      </c>
      <c r="N293" s="90" t="str">
        <f>+IF(+CMS_Info!D315="","",IF(COUNTIF(CMS_Info!$D315:$D$500,CMS_Info!D315)=1,CMS_Info!D315,""))</f>
        <v/>
      </c>
      <c r="O293" s="187" t="str">
        <f t="shared" si="10"/>
        <v/>
      </c>
    </row>
    <row r="294" spans="1:15" ht="16.5">
      <c r="A294" s="180" t="str">
        <f>+IF(B294="","",MAX(A$1:A293)+1)</f>
        <v/>
      </c>
      <c r="B294" s="180" t="str">
        <f>IF(+Regulated_Operation_Limits!C316="","",IF(COUNTIF(Regulated_Operation_Limits!$C$100:$C316,Regulated_Operation_Limits!C316)=1,Regulated_Operation_Limits!C316,""))</f>
        <v/>
      </c>
      <c r="C294" s="115" t="str">
        <f t="shared" si="9"/>
        <v/>
      </c>
      <c r="M294" s="181" t="str">
        <f>+IF(N294="","",MAX(M$1:M293)+1)</f>
        <v/>
      </c>
      <c r="N294" s="90" t="str">
        <f>+IF(+CMS_Info!D316="","",IF(COUNTIF(CMS_Info!$D316:$D$500,CMS_Info!D316)=1,CMS_Info!D316,""))</f>
        <v/>
      </c>
      <c r="O294" s="187" t="str">
        <f t="shared" si="10"/>
        <v/>
      </c>
    </row>
    <row r="295" spans="1:15" ht="16.5">
      <c r="A295" s="180" t="str">
        <f>+IF(B295="","",MAX(A$1:A294)+1)</f>
        <v/>
      </c>
      <c r="B295" s="180" t="str">
        <f>IF(+Regulated_Operation_Limits!C317="","",IF(COUNTIF(Regulated_Operation_Limits!$C$100:$C317,Regulated_Operation_Limits!C317)=1,Regulated_Operation_Limits!C317,""))</f>
        <v/>
      </c>
      <c r="C295" s="115" t="str">
        <f t="shared" si="9"/>
        <v/>
      </c>
      <c r="M295" s="181" t="str">
        <f>+IF(N295="","",MAX(M$1:M294)+1)</f>
        <v/>
      </c>
      <c r="N295" s="90" t="str">
        <f>+IF(+CMS_Info!D317="","",IF(COUNTIF(CMS_Info!$D317:$D$500,CMS_Info!D317)=1,CMS_Info!D317,""))</f>
        <v/>
      </c>
      <c r="O295" s="187" t="str">
        <f t="shared" si="10"/>
        <v/>
      </c>
    </row>
    <row r="296" spans="1:15" ht="16.5">
      <c r="A296" s="180" t="str">
        <f>+IF(B296="","",MAX(A$1:A295)+1)</f>
        <v/>
      </c>
      <c r="B296" s="180" t="str">
        <f>IF(+Regulated_Operation_Limits!C318="","",IF(COUNTIF(Regulated_Operation_Limits!$C$100:$C318,Regulated_Operation_Limits!C318)=1,Regulated_Operation_Limits!C318,""))</f>
        <v/>
      </c>
      <c r="C296" s="115" t="str">
        <f t="shared" si="9"/>
        <v/>
      </c>
      <c r="M296" s="181" t="str">
        <f>+IF(N296="","",MAX(M$1:M295)+1)</f>
        <v/>
      </c>
      <c r="N296" s="90" t="str">
        <f>+IF(+CMS_Info!D318="","",IF(COUNTIF(CMS_Info!$D318:$D$500,CMS_Info!D318)=1,CMS_Info!D318,""))</f>
        <v/>
      </c>
      <c r="O296" s="187" t="str">
        <f t="shared" si="10"/>
        <v/>
      </c>
    </row>
    <row r="297" spans="1:15" ht="16.5">
      <c r="A297" s="180" t="str">
        <f>+IF(B297="","",MAX(A$1:A296)+1)</f>
        <v/>
      </c>
      <c r="B297" s="180" t="str">
        <f>IF(+Regulated_Operation_Limits!C319="","",IF(COUNTIF(Regulated_Operation_Limits!$C$100:$C319,Regulated_Operation_Limits!C319)=1,Regulated_Operation_Limits!C319,""))</f>
        <v/>
      </c>
      <c r="C297" s="115" t="str">
        <f t="shared" si="9"/>
        <v/>
      </c>
      <c r="M297" s="181" t="str">
        <f>+IF(N297="","",MAX(M$1:M296)+1)</f>
        <v/>
      </c>
      <c r="N297" s="90" t="str">
        <f>+IF(+CMS_Info!D319="","",IF(COUNTIF(CMS_Info!$D319:$D$500,CMS_Info!D319)=1,CMS_Info!D319,""))</f>
        <v/>
      </c>
      <c r="O297" s="187" t="str">
        <f t="shared" si="10"/>
        <v/>
      </c>
    </row>
    <row r="298" spans="1:15" ht="16.5">
      <c r="A298" s="180" t="str">
        <f>+IF(B298="","",MAX(A$1:A297)+1)</f>
        <v/>
      </c>
      <c r="B298" s="180" t="str">
        <f>IF(+Regulated_Operation_Limits!C320="","",IF(COUNTIF(Regulated_Operation_Limits!$C$100:$C320,Regulated_Operation_Limits!C320)=1,Regulated_Operation_Limits!C320,""))</f>
        <v/>
      </c>
      <c r="C298" s="115" t="str">
        <f t="shared" si="9"/>
        <v/>
      </c>
      <c r="M298" s="181" t="str">
        <f>+IF(N298="","",MAX(M$1:M297)+1)</f>
        <v/>
      </c>
      <c r="N298" s="90" t="str">
        <f>+IF(+CMS_Info!D320="","",IF(COUNTIF(CMS_Info!$D320:$D$500,CMS_Info!D320)=1,CMS_Info!D320,""))</f>
        <v/>
      </c>
      <c r="O298" s="187" t="str">
        <f t="shared" si="10"/>
        <v/>
      </c>
    </row>
    <row r="299" spans="1:15" ht="16.5">
      <c r="A299" s="180" t="str">
        <f>+IF(B299="","",MAX(A$1:A298)+1)</f>
        <v/>
      </c>
      <c r="B299" s="180" t="str">
        <f>IF(+Regulated_Operation_Limits!C321="","",IF(COUNTIF(Regulated_Operation_Limits!$C$100:$C321,Regulated_Operation_Limits!C321)=1,Regulated_Operation_Limits!C321,""))</f>
        <v/>
      </c>
      <c r="C299" s="115" t="str">
        <f t="shared" si="9"/>
        <v/>
      </c>
      <c r="M299" s="181" t="str">
        <f>+IF(N299="","",MAX(M$1:M298)+1)</f>
        <v/>
      </c>
      <c r="N299" s="90" t="str">
        <f>+IF(+CMS_Info!D321="","",IF(COUNTIF(CMS_Info!$D321:$D$500,CMS_Info!D321)=1,CMS_Info!D321,""))</f>
        <v/>
      </c>
      <c r="O299" s="187" t="str">
        <f t="shared" si="10"/>
        <v/>
      </c>
    </row>
    <row r="300" spans="1:15" ht="16.5">
      <c r="A300" s="180" t="str">
        <f>+IF(B300="","",MAX(A$1:A299)+1)</f>
        <v/>
      </c>
      <c r="B300" s="180" t="str">
        <f>IF(+Regulated_Operation_Limits!C322="","",IF(COUNTIF(Regulated_Operation_Limits!$C$100:$C322,Regulated_Operation_Limits!C322)=1,Regulated_Operation_Limits!C322,""))</f>
        <v/>
      </c>
      <c r="C300" s="115" t="str">
        <f t="shared" si="9"/>
        <v/>
      </c>
      <c r="M300" s="181" t="str">
        <f>+IF(N300="","",MAX(M$1:M299)+1)</f>
        <v/>
      </c>
      <c r="N300" s="90" t="str">
        <f>+IF(+CMS_Info!D322="","",IF(COUNTIF(CMS_Info!$D322:$D$500,CMS_Info!D322)=1,CMS_Info!D322,""))</f>
        <v/>
      </c>
      <c r="O300" s="187" t="str">
        <f t="shared" si="10"/>
        <v/>
      </c>
    </row>
    <row r="301" spans="1:15" ht="16.5">
      <c r="A301" s="180" t="str">
        <f>+IF(B301="","",MAX(A$1:A300)+1)</f>
        <v/>
      </c>
      <c r="B301" s="180" t="str">
        <f>IF(+Regulated_Operation_Limits!C323="","",IF(COUNTIF(Regulated_Operation_Limits!$C$100:$C323,Regulated_Operation_Limits!C323)=1,Regulated_Operation_Limits!C323,""))</f>
        <v/>
      </c>
      <c r="C301" s="115" t="str">
        <f t="shared" si="9"/>
        <v/>
      </c>
      <c r="M301" s="181" t="str">
        <f>+IF(N301="","",MAX(M$1:M300)+1)</f>
        <v/>
      </c>
      <c r="N301" s="90" t="str">
        <f>+IF(+CMS_Info!D323="","",IF(COUNTIF(CMS_Info!$D323:$D$500,CMS_Info!D323)=1,CMS_Info!D323,""))</f>
        <v/>
      </c>
      <c r="O301" s="187" t="str">
        <f t="shared" si="10"/>
        <v/>
      </c>
    </row>
    <row r="302" spans="1:15" ht="16.5">
      <c r="A302" s="180" t="str">
        <f>+IF(B302="","",MAX(A$1:A301)+1)</f>
        <v/>
      </c>
      <c r="B302" s="180" t="str">
        <f>IF(+Regulated_Operation_Limits!C324="","",IF(COUNTIF(Regulated_Operation_Limits!$C$100:$C324,Regulated_Operation_Limits!C324)=1,Regulated_Operation_Limits!C324,""))</f>
        <v/>
      </c>
      <c r="C302" s="115" t="str">
        <f t="shared" si="9"/>
        <v/>
      </c>
      <c r="M302" s="181" t="str">
        <f>+IF(N302="","",MAX(M$1:M301)+1)</f>
        <v/>
      </c>
      <c r="N302" s="90" t="str">
        <f>+IF(+CMS_Info!D324="","",IF(COUNTIF(CMS_Info!$D324:$D$500,CMS_Info!D324)=1,CMS_Info!D324,""))</f>
        <v/>
      </c>
      <c r="O302" s="187" t="str">
        <f t="shared" si="10"/>
        <v/>
      </c>
    </row>
    <row r="303" spans="1:15" ht="16.5">
      <c r="A303" s="180" t="str">
        <f>+IF(B303="","",MAX(A$1:A302)+1)</f>
        <v/>
      </c>
      <c r="B303" s="180" t="str">
        <f>IF(+Regulated_Operation_Limits!C325="","",IF(COUNTIF(Regulated_Operation_Limits!$C$100:$C325,Regulated_Operation_Limits!C325)=1,Regulated_Operation_Limits!C325,""))</f>
        <v/>
      </c>
      <c r="C303" s="115" t="str">
        <f t="shared" si="9"/>
        <v/>
      </c>
      <c r="M303" s="181" t="str">
        <f>+IF(N303="","",MAX(M$1:M302)+1)</f>
        <v/>
      </c>
      <c r="N303" s="90" t="str">
        <f>+IF(+CMS_Info!D325="","",IF(COUNTIF(CMS_Info!$D325:$D$500,CMS_Info!D325)=1,CMS_Info!D325,""))</f>
        <v/>
      </c>
      <c r="O303" s="187" t="str">
        <f t="shared" si="10"/>
        <v/>
      </c>
    </row>
    <row r="304" spans="1:15" ht="16.5">
      <c r="A304" s="180" t="str">
        <f>+IF(B304="","",MAX(A$1:A303)+1)</f>
        <v/>
      </c>
      <c r="B304" s="180" t="str">
        <f>IF(+Regulated_Operation_Limits!C326="","",IF(COUNTIF(Regulated_Operation_Limits!$C$100:$C326,Regulated_Operation_Limits!C326)=1,Regulated_Operation_Limits!C326,""))</f>
        <v/>
      </c>
      <c r="C304" s="115" t="str">
        <f t="shared" si="9"/>
        <v/>
      </c>
      <c r="M304" s="181" t="str">
        <f>+IF(N304="","",MAX(M$1:M303)+1)</f>
        <v/>
      </c>
      <c r="N304" s="90" t="str">
        <f>+IF(+CMS_Info!D326="","",IF(COUNTIF(CMS_Info!$D326:$D$500,CMS_Info!D326)=1,CMS_Info!D326,""))</f>
        <v/>
      </c>
      <c r="O304" s="187" t="str">
        <f t="shared" si="10"/>
        <v/>
      </c>
    </row>
    <row r="305" spans="1:15" ht="16.5">
      <c r="A305" s="180" t="str">
        <f>+IF(B305="","",MAX(A$1:A304)+1)</f>
        <v/>
      </c>
      <c r="B305" s="180" t="str">
        <f>IF(+Regulated_Operation_Limits!C327="","",IF(COUNTIF(Regulated_Operation_Limits!$C$100:$C327,Regulated_Operation_Limits!C327)=1,Regulated_Operation_Limits!C327,""))</f>
        <v/>
      </c>
      <c r="C305" s="115" t="str">
        <f t="shared" si="9"/>
        <v/>
      </c>
      <c r="M305" s="181" t="str">
        <f>+IF(N305="","",MAX(M$1:M304)+1)</f>
        <v/>
      </c>
      <c r="N305" s="90" t="str">
        <f>+IF(+CMS_Info!D327="","",IF(COUNTIF(CMS_Info!$D327:$D$500,CMS_Info!D327)=1,CMS_Info!D327,""))</f>
        <v/>
      </c>
      <c r="O305" s="187" t="str">
        <f t="shared" si="10"/>
        <v/>
      </c>
    </row>
    <row r="306" spans="1:15" ht="16.5">
      <c r="A306" s="180" t="str">
        <f>+IF(B306="","",MAX(A$1:A305)+1)</f>
        <v/>
      </c>
      <c r="B306" s="180" t="str">
        <f>IF(+Regulated_Operation_Limits!C328="","",IF(COUNTIF(Regulated_Operation_Limits!$C$100:$C328,Regulated_Operation_Limits!C328)=1,Regulated_Operation_Limits!C328,""))</f>
        <v/>
      </c>
      <c r="C306" s="115" t="str">
        <f t="shared" si="9"/>
        <v/>
      </c>
      <c r="M306" s="181" t="str">
        <f>+IF(N306="","",MAX(M$1:M305)+1)</f>
        <v/>
      </c>
      <c r="N306" s="90" t="str">
        <f>+IF(+CMS_Info!D328="","",IF(COUNTIF(CMS_Info!$D328:$D$500,CMS_Info!D328)=1,CMS_Info!D328,""))</f>
        <v/>
      </c>
      <c r="O306" s="187" t="str">
        <f t="shared" si="10"/>
        <v/>
      </c>
    </row>
    <row r="307" spans="1:15" ht="16.5">
      <c r="A307" s="180" t="str">
        <f>+IF(B307="","",MAX(A$1:A306)+1)</f>
        <v/>
      </c>
      <c r="B307" s="180" t="str">
        <f>IF(+Regulated_Operation_Limits!C329="","",IF(COUNTIF(Regulated_Operation_Limits!$C$100:$C329,Regulated_Operation_Limits!C329)=1,Regulated_Operation_Limits!C329,""))</f>
        <v/>
      </c>
      <c r="C307" s="115" t="str">
        <f t="shared" si="9"/>
        <v/>
      </c>
      <c r="M307" s="181" t="str">
        <f>+IF(N307="","",MAX(M$1:M306)+1)</f>
        <v/>
      </c>
      <c r="N307" s="90" t="str">
        <f>+IF(+CMS_Info!D329="","",IF(COUNTIF(CMS_Info!$D329:$D$500,CMS_Info!D329)=1,CMS_Info!D329,""))</f>
        <v/>
      </c>
      <c r="O307" s="187" t="str">
        <f t="shared" si="10"/>
        <v/>
      </c>
    </row>
    <row r="308" spans="1:15" ht="16.5">
      <c r="A308" s="180" t="str">
        <f>+IF(B308="","",MAX(A$1:A307)+1)</f>
        <v/>
      </c>
      <c r="B308" s="180" t="str">
        <f>IF(+Regulated_Operation_Limits!C330="","",IF(COUNTIF(Regulated_Operation_Limits!$C$100:$C330,Regulated_Operation_Limits!C330)=1,Regulated_Operation_Limits!C330,""))</f>
        <v/>
      </c>
      <c r="C308" s="115" t="str">
        <f t="shared" si="9"/>
        <v/>
      </c>
      <c r="M308" s="181" t="str">
        <f>+IF(N308="","",MAX(M$1:M307)+1)</f>
        <v/>
      </c>
      <c r="N308" s="90" t="str">
        <f>+IF(+CMS_Info!D330="","",IF(COUNTIF(CMS_Info!$D330:$D$500,CMS_Info!D330)=1,CMS_Info!D330,""))</f>
        <v/>
      </c>
      <c r="O308" s="187" t="str">
        <f t="shared" si="10"/>
        <v/>
      </c>
    </row>
    <row r="309" spans="1:15" ht="16.5">
      <c r="A309" s="180" t="str">
        <f>+IF(B309="","",MAX(A$1:A308)+1)</f>
        <v/>
      </c>
      <c r="B309" s="180" t="str">
        <f>IF(+Regulated_Operation_Limits!C331="","",IF(COUNTIF(Regulated_Operation_Limits!$C$100:$C331,Regulated_Operation_Limits!C331)=1,Regulated_Operation_Limits!C331,""))</f>
        <v/>
      </c>
      <c r="C309" s="115" t="str">
        <f t="shared" si="9"/>
        <v/>
      </c>
      <c r="M309" s="181" t="str">
        <f>+IF(N309="","",MAX(M$1:M308)+1)</f>
        <v/>
      </c>
      <c r="N309" s="90" t="str">
        <f>+IF(+CMS_Info!D331="","",IF(COUNTIF(CMS_Info!$D331:$D$500,CMS_Info!D331)=1,CMS_Info!D331,""))</f>
        <v/>
      </c>
      <c r="O309" s="187" t="str">
        <f t="shared" si="10"/>
        <v/>
      </c>
    </row>
    <row r="310" spans="1:15" ht="16.5">
      <c r="A310" s="180" t="str">
        <f>+IF(B310="","",MAX(A$1:A309)+1)</f>
        <v/>
      </c>
      <c r="B310" s="180" t="str">
        <f>IF(+Regulated_Operation_Limits!C332="","",IF(COUNTIF(Regulated_Operation_Limits!$C$100:$C332,Regulated_Operation_Limits!C332)=1,Regulated_Operation_Limits!C332,""))</f>
        <v/>
      </c>
      <c r="C310" s="115" t="str">
        <f t="shared" si="9"/>
        <v/>
      </c>
      <c r="M310" s="181" t="str">
        <f>+IF(N310="","",MAX(M$1:M309)+1)</f>
        <v/>
      </c>
      <c r="N310" s="90" t="str">
        <f>+IF(+CMS_Info!D332="","",IF(COUNTIF(CMS_Info!$D332:$D$500,CMS_Info!D332)=1,CMS_Info!D332,""))</f>
        <v/>
      </c>
      <c r="O310" s="187" t="str">
        <f t="shared" si="10"/>
        <v/>
      </c>
    </row>
    <row r="311" spans="1:15" ht="16.5">
      <c r="A311" s="180" t="str">
        <f>+IF(B311="","",MAX(A$1:A310)+1)</f>
        <v/>
      </c>
      <c r="B311" s="180" t="str">
        <f>IF(+Regulated_Operation_Limits!C333="","",IF(COUNTIF(Regulated_Operation_Limits!$C$100:$C333,Regulated_Operation_Limits!C333)=1,Regulated_Operation_Limits!C333,""))</f>
        <v/>
      </c>
      <c r="C311" s="115" t="str">
        <f t="shared" si="9"/>
        <v/>
      </c>
      <c r="M311" s="181" t="str">
        <f>+IF(N311="","",MAX(M$1:M310)+1)</f>
        <v/>
      </c>
      <c r="N311" s="90" t="str">
        <f>+IF(+CMS_Info!D333="","",IF(COUNTIF(CMS_Info!$D333:$D$500,CMS_Info!D333)=1,CMS_Info!D333,""))</f>
        <v/>
      </c>
      <c r="O311" s="187" t="str">
        <f t="shared" si="10"/>
        <v/>
      </c>
    </row>
    <row r="312" spans="1:15" ht="16.5">
      <c r="A312" s="180" t="str">
        <f>+IF(B312="","",MAX(A$1:A311)+1)</f>
        <v/>
      </c>
      <c r="B312" s="180" t="str">
        <f>IF(+Regulated_Operation_Limits!C334="","",IF(COUNTIF(Regulated_Operation_Limits!$C$100:$C334,Regulated_Operation_Limits!C334)=1,Regulated_Operation_Limits!C334,""))</f>
        <v/>
      </c>
      <c r="C312" s="115" t="str">
        <f t="shared" si="9"/>
        <v/>
      </c>
      <c r="M312" s="181" t="str">
        <f>+IF(N312="","",MAX(M$1:M311)+1)</f>
        <v/>
      </c>
      <c r="N312" s="90" t="str">
        <f>+IF(+CMS_Info!D334="","",IF(COUNTIF(CMS_Info!$D334:$D$500,CMS_Info!D334)=1,CMS_Info!D334,""))</f>
        <v/>
      </c>
      <c r="O312" s="187" t="str">
        <f t="shared" si="10"/>
        <v/>
      </c>
    </row>
    <row r="313" spans="1:15" ht="16.5">
      <c r="A313" s="180" t="str">
        <f>+IF(B313="","",MAX(A$1:A312)+1)</f>
        <v/>
      </c>
      <c r="B313" s="180" t="str">
        <f>IF(+Regulated_Operation_Limits!C335="","",IF(COUNTIF(Regulated_Operation_Limits!$C$100:$C335,Regulated_Operation_Limits!C335)=1,Regulated_Operation_Limits!C335,""))</f>
        <v/>
      </c>
      <c r="C313" s="115" t="str">
        <f t="shared" si="9"/>
        <v/>
      </c>
      <c r="M313" s="181" t="str">
        <f>+IF(N313="","",MAX(M$1:M312)+1)</f>
        <v/>
      </c>
      <c r="N313" s="90" t="str">
        <f>+IF(+CMS_Info!D335="","",IF(COUNTIF(CMS_Info!$D335:$D$500,CMS_Info!D335)=1,CMS_Info!D335,""))</f>
        <v/>
      </c>
      <c r="O313" s="187" t="str">
        <f t="shared" si="10"/>
        <v/>
      </c>
    </row>
    <row r="314" spans="1:15" ht="16.5">
      <c r="A314" s="180" t="str">
        <f>+IF(B314="","",MAX(A$1:A313)+1)</f>
        <v/>
      </c>
      <c r="B314" s="180" t="str">
        <f>IF(+Regulated_Operation_Limits!C336="","",IF(COUNTIF(Regulated_Operation_Limits!$C$100:$C336,Regulated_Operation_Limits!C336)=1,Regulated_Operation_Limits!C336,""))</f>
        <v/>
      </c>
      <c r="C314" s="115" t="str">
        <f t="shared" si="9"/>
        <v/>
      </c>
      <c r="M314" s="181" t="str">
        <f>+IF(N314="","",MAX(M$1:M313)+1)</f>
        <v/>
      </c>
      <c r="N314" s="90" t="str">
        <f>+IF(+CMS_Info!D336="","",IF(COUNTIF(CMS_Info!$D336:$D$500,CMS_Info!D336)=1,CMS_Info!D336,""))</f>
        <v/>
      </c>
      <c r="O314" s="187" t="str">
        <f t="shared" si="10"/>
        <v/>
      </c>
    </row>
    <row r="315" spans="1:15" ht="16.5">
      <c r="A315" s="180" t="str">
        <f>+IF(B315="","",MAX(A$1:A314)+1)</f>
        <v/>
      </c>
      <c r="B315" s="180" t="str">
        <f>IF(+Regulated_Operation_Limits!C337="","",IF(COUNTIF(Regulated_Operation_Limits!$C$100:$C337,Regulated_Operation_Limits!C337)=1,Regulated_Operation_Limits!C337,""))</f>
        <v/>
      </c>
      <c r="C315" s="115" t="str">
        <f t="shared" si="9"/>
        <v/>
      </c>
      <c r="M315" s="181" t="str">
        <f>+IF(N315="","",MAX(M$1:M314)+1)</f>
        <v/>
      </c>
      <c r="N315" s="90" t="str">
        <f>+IF(+CMS_Info!D337="","",IF(COUNTIF(CMS_Info!$D337:$D$500,CMS_Info!D337)=1,CMS_Info!D337,""))</f>
        <v/>
      </c>
      <c r="O315" s="187" t="str">
        <f t="shared" si="10"/>
        <v/>
      </c>
    </row>
    <row r="316" spans="1:15" ht="16.5">
      <c r="A316" s="180" t="str">
        <f>+IF(B316="","",MAX(A$1:A315)+1)</f>
        <v/>
      </c>
      <c r="B316" s="180" t="str">
        <f>IF(+Regulated_Operation_Limits!C338="","",IF(COUNTIF(Regulated_Operation_Limits!$C$100:$C338,Regulated_Operation_Limits!C338)=1,Regulated_Operation_Limits!C338,""))</f>
        <v/>
      </c>
      <c r="C316" s="115" t="str">
        <f t="shared" si="9"/>
        <v/>
      </c>
      <c r="M316" s="181" t="str">
        <f>+IF(N316="","",MAX(M$1:M315)+1)</f>
        <v/>
      </c>
      <c r="N316" s="90" t="str">
        <f>+IF(+CMS_Info!D338="","",IF(COUNTIF(CMS_Info!$D338:$D$500,CMS_Info!D338)=1,CMS_Info!D338,""))</f>
        <v/>
      </c>
      <c r="O316" s="187" t="str">
        <f t="shared" si="10"/>
        <v/>
      </c>
    </row>
    <row r="317" spans="1:15" ht="16.5">
      <c r="A317" s="180" t="str">
        <f>+IF(B317="","",MAX(A$1:A316)+1)</f>
        <v/>
      </c>
      <c r="B317" s="180" t="str">
        <f>IF(+Regulated_Operation_Limits!C339="","",IF(COUNTIF(Regulated_Operation_Limits!$C$100:$C339,Regulated_Operation_Limits!C339)=1,Regulated_Operation_Limits!C339,""))</f>
        <v/>
      </c>
      <c r="C317" s="115" t="str">
        <f t="shared" si="9"/>
        <v/>
      </c>
      <c r="M317" s="181" t="str">
        <f>+IF(N317="","",MAX(M$1:M316)+1)</f>
        <v/>
      </c>
      <c r="N317" s="90" t="str">
        <f>+IF(+CMS_Info!D339="","",IF(COUNTIF(CMS_Info!$D339:$D$500,CMS_Info!D339)=1,CMS_Info!D339,""))</f>
        <v/>
      </c>
      <c r="O317" s="187" t="str">
        <f t="shared" si="10"/>
        <v/>
      </c>
    </row>
    <row r="318" spans="1:15" ht="16.5">
      <c r="A318" s="180" t="str">
        <f>+IF(B318="","",MAX(A$1:A317)+1)</f>
        <v/>
      </c>
      <c r="B318" s="180" t="str">
        <f>IF(+Regulated_Operation_Limits!C340="","",IF(COUNTIF(Regulated_Operation_Limits!$C$100:$C340,Regulated_Operation_Limits!C340)=1,Regulated_Operation_Limits!C340,""))</f>
        <v/>
      </c>
      <c r="C318" s="115" t="str">
        <f t="shared" si="9"/>
        <v/>
      </c>
      <c r="M318" s="181" t="str">
        <f>+IF(N318="","",MAX(M$1:M317)+1)</f>
        <v/>
      </c>
      <c r="N318" s="90" t="str">
        <f>+IF(+CMS_Info!D340="","",IF(COUNTIF(CMS_Info!$D340:$D$500,CMS_Info!D340)=1,CMS_Info!D340,""))</f>
        <v/>
      </c>
      <c r="O318" s="187" t="str">
        <f t="shared" si="10"/>
        <v/>
      </c>
    </row>
    <row r="319" spans="1:15" ht="16.5">
      <c r="A319" s="180" t="str">
        <f>+IF(B319="","",MAX(A$1:A318)+1)</f>
        <v/>
      </c>
      <c r="B319" s="180" t="str">
        <f>IF(+Regulated_Operation_Limits!C341="","",IF(COUNTIF(Regulated_Operation_Limits!$C$100:$C341,Regulated_Operation_Limits!C341)=1,Regulated_Operation_Limits!C341,""))</f>
        <v/>
      </c>
      <c r="C319" s="115" t="str">
        <f t="shared" si="9"/>
        <v/>
      </c>
      <c r="M319" s="181" t="str">
        <f>+IF(N319="","",MAX(M$1:M318)+1)</f>
        <v/>
      </c>
      <c r="N319" s="90" t="str">
        <f>+IF(+CMS_Info!D341="","",IF(COUNTIF(CMS_Info!$D341:$D$500,CMS_Info!D341)=1,CMS_Info!D341,""))</f>
        <v/>
      </c>
      <c r="O319" s="187" t="str">
        <f t="shared" si="10"/>
        <v/>
      </c>
    </row>
    <row r="320" spans="1:15" ht="16.5">
      <c r="A320" s="180" t="str">
        <f>+IF(B320="","",MAX(A$1:A319)+1)</f>
        <v/>
      </c>
      <c r="B320" s="180" t="str">
        <f>IF(+Regulated_Operation_Limits!C342="","",IF(COUNTIF(Regulated_Operation_Limits!$C$100:$C342,Regulated_Operation_Limits!C342)=1,Regulated_Operation_Limits!C342,""))</f>
        <v/>
      </c>
      <c r="C320" s="115" t="str">
        <f t="shared" si="9"/>
        <v/>
      </c>
      <c r="M320" s="181" t="str">
        <f>+IF(N320="","",MAX(M$1:M319)+1)</f>
        <v/>
      </c>
      <c r="N320" s="90" t="str">
        <f>+IF(+CMS_Info!D342="","",IF(COUNTIF(CMS_Info!$D342:$D$500,CMS_Info!D342)=1,CMS_Info!D342,""))</f>
        <v/>
      </c>
      <c r="O320" s="187" t="str">
        <f t="shared" si="10"/>
        <v/>
      </c>
    </row>
    <row r="321" spans="1:15" ht="16.5">
      <c r="A321" s="180" t="str">
        <f>+IF(B321="","",MAX(A$1:A320)+1)</f>
        <v/>
      </c>
      <c r="B321" s="180" t="str">
        <f>IF(+Regulated_Operation_Limits!C343="","",IF(COUNTIF(Regulated_Operation_Limits!$C$100:$C343,Regulated_Operation_Limits!C343)=1,Regulated_Operation_Limits!C343,""))</f>
        <v/>
      </c>
      <c r="C321" s="115" t="str">
        <f t="shared" si="9"/>
        <v/>
      </c>
      <c r="M321" s="181" t="str">
        <f>+IF(N321="","",MAX(M$1:M320)+1)</f>
        <v/>
      </c>
      <c r="N321" s="90" t="str">
        <f>+IF(+CMS_Info!D343="","",IF(COUNTIF(CMS_Info!$D343:$D$500,CMS_Info!D343)=1,CMS_Info!D343,""))</f>
        <v/>
      </c>
      <c r="O321" s="187" t="str">
        <f t="shared" si="10"/>
        <v/>
      </c>
    </row>
    <row r="322" spans="1:15" ht="16.5">
      <c r="A322" s="180" t="str">
        <f>+IF(B322="","",MAX(A$1:A321)+1)</f>
        <v/>
      </c>
      <c r="B322" s="180" t="str">
        <f>IF(+Regulated_Operation_Limits!C344="","",IF(COUNTIF(Regulated_Operation_Limits!$C$100:$C344,Regulated_Operation_Limits!C344)=1,Regulated_Operation_Limits!C344,""))</f>
        <v/>
      </c>
      <c r="C322" s="115" t="str">
        <f t="shared" ref="C322:C385" si="11">+IFERROR(INDEX($B$2:$B$501,MATCH(ROW()-ROW($C$1),$A$2:$A$501,0)),"")</f>
        <v/>
      </c>
      <c r="M322" s="181" t="str">
        <f>+IF(N322="","",MAX(M$1:M321)+1)</f>
        <v/>
      </c>
      <c r="N322" s="90" t="str">
        <f>+IF(+CMS_Info!D344="","",IF(COUNTIF(CMS_Info!$D344:$D$500,CMS_Info!D344)=1,CMS_Info!D344,""))</f>
        <v/>
      </c>
      <c r="O322" s="187" t="str">
        <f t="shared" ref="O322:O385" si="12">+IFERROR(INDEX($N$2:$N$501,MATCH(ROW()-ROW($O$1),$M$2:$M$501,0)),"")</f>
        <v/>
      </c>
    </row>
    <row r="323" spans="1:15" ht="16.5">
      <c r="A323" s="180" t="str">
        <f>+IF(B323="","",MAX(A$1:A322)+1)</f>
        <v/>
      </c>
      <c r="B323" s="180" t="str">
        <f>IF(+Regulated_Operation_Limits!C345="","",IF(COUNTIF(Regulated_Operation_Limits!$C$100:$C345,Regulated_Operation_Limits!C345)=1,Regulated_Operation_Limits!C345,""))</f>
        <v/>
      </c>
      <c r="C323" s="115" t="str">
        <f t="shared" si="11"/>
        <v/>
      </c>
      <c r="M323" s="181" t="str">
        <f>+IF(N323="","",MAX(M$1:M322)+1)</f>
        <v/>
      </c>
      <c r="N323" s="90" t="str">
        <f>+IF(+CMS_Info!D345="","",IF(COUNTIF(CMS_Info!$D345:$D$500,CMS_Info!D345)=1,CMS_Info!D345,""))</f>
        <v/>
      </c>
      <c r="O323" s="187" t="str">
        <f t="shared" si="12"/>
        <v/>
      </c>
    </row>
    <row r="324" spans="1:15" ht="16.5">
      <c r="A324" s="180" t="str">
        <f>+IF(B324="","",MAX(A$1:A323)+1)</f>
        <v/>
      </c>
      <c r="B324" s="180" t="str">
        <f>IF(+Regulated_Operation_Limits!C346="","",IF(COUNTIF(Regulated_Operation_Limits!$C$100:$C346,Regulated_Operation_Limits!C346)=1,Regulated_Operation_Limits!C346,""))</f>
        <v/>
      </c>
      <c r="C324" s="115" t="str">
        <f t="shared" si="11"/>
        <v/>
      </c>
      <c r="M324" s="181" t="str">
        <f>+IF(N324="","",MAX(M$1:M323)+1)</f>
        <v/>
      </c>
      <c r="N324" s="90" t="str">
        <f>+IF(+CMS_Info!D346="","",IF(COUNTIF(CMS_Info!$D346:$D$500,CMS_Info!D346)=1,CMS_Info!D346,""))</f>
        <v/>
      </c>
      <c r="O324" s="187" t="str">
        <f t="shared" si="12"/>
        <v/>
      </c>
    </row>
    <row r="325" spans="1:15" ht="16.5">
      <c r="A325" s="180" t="str">
        <f>+IF(B325="","",MAX(A$1:A324)+1)</f>
        <v/>
      </c>
      <c r="B325" s="180" t="str">
        <f>IF(+Regulated_Operation_Limits!C347="","",IF(COUNTIF(Regulated_Operation_Limits!$C$100:$C347,Regulated_Operation_Limits!C347)=1,Regulated_Operation_Limits!C347,""))</f>
        <v/>
      </c>
      <c r="C325" s="115" t="str">
        <f t="shared" si="11"/>
        <v/>
      </c>
      <c r="M325" s="181" t="str">
        <f>+IF(N325="","",MAX(M$1:M324)+1)</f>
        <v/>
      </c>
      <c r="N325" s="90" t="str">
        <f>+IF(+CMS_Info!D347="","",IF(COUNTIF(CMS_Info!$D347:$D$500,CMS_Info!D347)=1,CMS_Info!D347,""))</f>
        <v/>
      </c>
      <c r="O325" s="187" t="str">
        <f t="shared" si="12"/>
        <v/>
      </c>
    </row>
    <row r="326" spans="1:15" ht="16.5">
      <c r="A326" s="180" t="str">
        <f>+IF(B326="","",MAX(A$1:A325)+1)</f>
        <v/>
      </c>
      <c r="B326" s="180" t="str">
        <f>IF(+Regulated_Operation_Limits!C348="","",IF(COUNTIF(Regulated_Operation_Limits!$C$100:$C348,Regulated_Operation_Limits!C348)=1,Regulated_Operation_Limits!C348,""))</f>
        <v/>
      </c>
      <c r="C326" s="115" t="str">
        <f t="shared" si="11"/>
        <v/>
      </c>
      <c r="M326" s="181" t="str">
        <f>+IF(N326="","",MAX(M$1:M325)+1)</f>
        <v/>
      </c>
      <c r="N326" s="90" t="str">
        <f>+IF(+CMS_Info!D348="","",IF(COUNTIF(CMS_Info!$D348:$D$500,CMS_Info!D348)=1,CMS_Info!D348,""))</f>
        <v/>
      </c>
      <c r="O326" s="187" t="str">
        <f t="shared" si="12"/>
        <v/>
      </c>
    </row>
    <row r="327" spans="1:15" ht="16.5">
      <c r="A327" s="180" t="str">
        <f>+IF(B327="","",MAX(A$1:A326)+1)</f>
        <v/>
      </c>
      <c r="B327" s="180" t="str">
        <f>IF(+Regulated_Operation_Limits!C349="","",IF(COUNTIF(Regulated_Operation_Limits!$C$100:$C349,Regulated_Operation_Limits!C349)=1,Regulated_Operation_Limits!C349,""))</f>
        <v/>
      </c>
      <c r="C327" s="115" t="str">
        <f t="shared" si="11"/>
        <v/>
      </c>
      <c r="M327" s="181" t="str">
        <f>+IF(N327="","",MAX(M$1:M326)+1)</f>
        <v/>
      </c>
      <c r="N327" s="90" t="str">
        <f>+IF(+CMS_Info!D349="","",IF(COUNTIF(CMS_Info!$D349:$D$500,CMS_Info!D349)=1,CMS_Info!D349,""))</f>
        <v/>
      </c>
      <c r="O327" s="187" t="str">
        <f t="shared" si="12"/>
        <v/>
      </c>
    </row>
    <row r="328" spans="1:15" ht="16.5">
      <c r="A328" s="180" t="str">
        <f>+IF(B328="","",MAX(A$1:A327)+1)</f>
        <v/>
      </c>
      <c r="B328" s="180" t="str">
        <f>IF(+Regulated_Operation_Limits!C350="","",IF(COUNTIF(Regulated_Operation_Limits!$C$100:$C350,Regulated_Operation_Limits!C350)=1,Regulated_Operation_Limits!C350,""))</f>
        <v/>
      </c>
      <c r="C328" s="115" t="str">
        <f t="shared" si="11"/>
        <v/>
      </c>
      <c r="M328" s="181" t="str">
        <f>+IF(N328="","",MAX(M$1:M327)+1)</f>
        <v/>
      </c>
      <c r="N328" s="90" t="str">
        <f>+IF(+CMS_Info!D350="","",IF(COUNTIF(CMS_Info!$D350:$D$500,CMS_Info!D350)=1,CMS_Info!D350,""))</f>
        <v/>
      </c>
      <c r="O328" s="187" t="str">
        <f t="shared" si="12"/>
        <v/>
      </c>
    </row>
    <row r="329" spans="1:15" ht="16.5">
      <c r="A329" s="180" t="str">
        <f>+IF(B329="","",MAX(A$1:A328)+1)</f>
        <v/>
      </c>
      <c r="B329" s="180" t="str">
        <f>IF(+Regulated_Operation_Limits!C351="","",IF(COUNTIF(Regulated_Operation_Limits!$C$100:$C351,Regulated_Operation_Limits!C351)=1,Regulated_Operation_Limits!C351,""))</f>
        <v/>
      </c>
      <c r="C329" s="115" t="str">
        <f t="shared" si="11"/>
        <v/>
      </c>
      <c r="M329" s="181" t="str">
        <f>+IF(N329="","",MAX(M$1:M328)+1)</f>
        <v/>
      </c>
      <c r="N329" s="90" t="str">
        <f>+IF(+CMS_Info!D351="","",IF(COUNTIF(CMS_Info!$D351:$D$500,CMS_Info!D351)=1,CMS_Info!D351,""))</f>
        <v/>
      </c>
      <c r="O329" s="187" t="str">
        <f t="shared" si="12"/>
        <v/>
      </c>
    </row>
    <row r="330" spans="1:15" ht="16.5">
      <c r="A330" s="180" t="str">
        <f>+IF(B330="","",MAX(A$1:A329)+1)</f>
        <v/>
      </c>
      <c r="B330" s="180" t="str">
        <f>IF(+Regulated_Operation_Limits!C352="","",IF(COUNTIF(Regulated_Operation_Limits!$C$100:$C352,Regulated_Operation_Limits!C352)=1,Regulated_Operation_Limits!C352,""))</f>
        <v/>
      </c>
      <c r="C330" s="115" t="str">
        <f t="shared" si="11"/>
        <v/>
      </c>
      <c r="M330" s="181" t="str">
        <f>+IF(N330="","",MAX(M$1:M329)+1)</f>
        <v/>
      </c>
      <c r="N330" s="90" t="str">
        <f>+IF(+CMS_Info!D352="","",IF(COUNTIF(CMS_Info!$D352:$D$500,CMS_Info!D352)=1,CMS_Info!D352,""))</f>
        <v/>
      </c>
      <c r="O330" s="187" t="str">
        <f t="shared" si="12"/>
        <v/>
      </c>
    </row>
    <row r="331" spans="1:15" ht="16.5">
      <c r="A331" s="180" t="str">
        <f>+IF(B331="","",MAX(A$1:A330)+1)</f>
        <v/>
      </c>
      <c r="B331" s="180" t="str">
        <f>IF(+Regulated_Operation_Limits!C353="","",IF(COUNTIF(Regulated_Operation_Limits!$C$100:$C353,Regulated_Operation_Limits!C353)=1,Regulated_Operation_Limits!C353,""))</f>
        <v/>
      </c>
      <c r="C331" s="115" t="str">
        <f t="shared" si="11"/>
        <v/>
      </c>
      <c r="M331" s="181" t="str">
        <f>+IF(N331="","",MAX(M$1:M330)+1)</f>
        <v/>
      </c>
      <c r="N331" s="90" t="str">
        <f>+IF(+CMS_Info!D353="","",IF(COUNTIF(CMS_Info!$D353:$D$500,CMS_Info!D353)=1,CMS_Info!D353,""))</f>
        <v/>
      </c>
      <c r="O331" s="187" t="str">
        <f t="shared" si="12"/>
        <v/>
      </c>
    </row>
    <row r="332" spans="1:15" ht="16.5">
      <c r="A332" s="180" t="str">
        <f>+IF(B332="","",MAX(A$1:A331)+1)</f>
        <v/>
      </c>
      <c r="B332" s="180" t="str">
        <f>IF(+Regulated_Operation_Limits!C354="","",IF(COUNTIF(Regulated_Operation_Limits!$C$100:$C354,Regulated_Operation_Limits!C354)=1,Regulated_Operation_Limits!C354,""))</f>
        <v/>
      </c>
      <c r="C332" s="115" t="str">
        <f t="shared" si="11"/>
        <v/>
      </c>
      <c r="M332" s="181" t="str">
        <f>+IF(N332="","",MAX(M$1:M331)+1)</f>
        <v/>
      </c>
      <c r="N332" s="90" t="str">
        <f>+IF(+CMS_Info!D354="","",IF(COUNTIF(CMS_Info!$D354:$D$500,CMS_Info!D354)=1,CMS_Info!D354,""))</f>
        <v/>
      </c>
      <c r="O332" s="187" t="str">
        <f t="shared" si="12"/>
        <v/>
      </c>
    </row>
    <row r="333" spans="1:15" ht="16.5">
      <c r="A333" s="180" t="str">
        <f>+IF(B333="","",MAX(A$1:A332)+1)</f>
        <v/>
      </c>
      <c r="B333" s="180" t="str">
        <f>IF(+Regulated_Operation_Limits!C355="","",IF(COUNTIF(Regulated_Operation_Limits!$C$100:$C355,Regulated_Operation_Limits!C355)=1,Regulated_Operation_Limits!C355,""))</f>
        <v/>
      </c>
      <c r="C333" s="115" t="str">
        <f t="shared" si="11"/>
        <v/>
      </c>
      <c r="M333" s="181" t="str">
        <f>+IF(N333="","",MAX(M$1:M332)+1)</f>
        <v/>
      </c>
      <c r="N333" s="90" t="str">
        <f>+IF(+CMS_Info!D355="","",IF(COUNTIF(CMS_Info!$D355:$D$500,CMS_Info!D355)=1,CMS_Info!D355,""))</f>
        <v/>
      </c>
      <c r="O333" s="187" t="str">
        <f t="shared" si="12"/>
        <v/>
      </c>
    </row>
    <row r="334" spans="1:15" ht="16.5">
      <c r="A334" s="180" t="str">
        <f>+IF(B334="","",MAX(A$1:A333)+1)</f>
        <v/>
      </c>
      <c r="B334" s="180" t="str">
        <f>IF(+Regulated_Operation_Limits!C356="","",IF(COUNTIF(Regulated_Operation_Limits!$C$100:$C356,Regulated_Operation_Limits!C356)=1,Regulated_Operation_Limits!C356,""))</f>
        <v/>
      </c>
      <c r="C334" s="115" t="str">
        <f t="shared" si="11"/>
        <v/>
      </c>
      <c r="M334" s="181" t="str">
        <f>+IF(N334="","",MAX(M$1:M333)+1)</f>
        <v/>
      </c>
      <c r="N334" s="90" t="str">
        <f>+IF(+CMS_Info!D356="","",IF(COUNTIF(CMS_Info!$D356:$D$500,CMS_Info!D356)=1,CMS_Info!D356,""))</f>
        <v/>
      </c>
      <c r="O334" s="187" t="str">
        <f t="shared" si="12"/>
        <v/>
      </c>
    </row>
    <row r="335" spans="1:15" ht="16.5">
      <c r="A335" s="180" t="str">
        <f>+IF(B335="","",MAX(A$1:A334)+1)</f>
        <v/>
      </c>
      <c r="B335" s="180" t="str">
        <f>IF(+Regulated_Operation_Limits!C357="","",IF(COUNTIF(Regulated_Operation_Limits!$C$100:$C357,Regulated_Operation_Limits!C357)=1,Regulated_Operation_Limits!C357,""))</f>
        <v/>
      </c>
      <c r="C335" s="115" t="str">
        <f t="shared" si="11"/>
        <v/>
      </c>
      <c r="M335" s="181" t="str">
        <f>+IF(N335="","",MAX(M$1:M334)+1)</f>
        <v/>
      </c>
      <c r="N335" s="90" t="str">
        <f>+IF(+CMS_Info!D357="","",IF(COUNTIF(CMS_Info!$D357:$D$500,CMS_Info!D357)=1,CMS_Info!D357,""))</f>
        <v/>
      </c>
      <c r="O335" s="187" t="str">
        <f t="shared" si="12"/>
        <v/>
      </c>
    </row>
    <row r="336" spans="1:15" ht="16.5">
      <c r="A336" s="180" t="str">
        <f>+IF(B336="","",MAX(A$1:A335)+1)</f>
        <v/>
      </c>
      <c r="B336" s="180" t="str">
        <f>IF(+Regulated_Operation_Limits!C358="","",IF(COUNTIF(Regulated_Operation_Limits!$C$100:$C358,Regulated_Operation_Limits!C358)=1,Regulated_Operation_Limits!C358,""))</f>
        <v/>
      </c>
      <c r="C336" s="115" t="str">
        <f t="shared" si="11"/>
        <v/>
      </c>
      <c r="M336" s="181" t="str">
        <f>+IF(N336="","",MAX(M$1:M335)+1)</f>
        <v/>
      </c>
      <c r="N336" s="90" t="str">
        <f>+IF(+CMS_Info!D358="","",IF(COUNTIF(CMS_Info!$D358:$D$500,CMS_Info!D358)=1,CMS_Info!D358,""))</f>
        <v/>
      </c>
      <c r="O336" s="187" t="str">
        <f t="shared" si="12"/>
        <v/>
      </c>
    </row>
    <row r="337" spans="1:15" ht="16.5">
      <c r="A337" s="180" t="str">
        <f>+IF(B337="","",MAX(A$1:A336)+1)</f>
        <v/>
      </c>
      <c r="B337" s="180" t="str">
        <f>IF(+Regulated_Operation_Limits!C359="","",IF(COUNTIF(Regulated_Operation_Limits!$C$100:$C359,Regulated_Operation_Limits!C359)=1,Regulated_Operation_Limits!C359,""))</f>
        <v/>
      </c>
      <c r="C337" s="115" t="str">
        <f t="shared" si="11"/>
        <v/>
      </c>
      <c r="M337" s="181" t="str">
        <f>+IF(N337="","",MAX(M$1:M336)+1)</f>
        <v/>
      </c>
      <c r="N337" s="90" t="str">
        <f>+IF(+CMS_Info!D359="","",IF(COUNTIF(CMS_Info!$D359:$D$500,CMS_Info!D359)=1,CMS_Info!D359,""))</f>
        <v/>
      </c>
      <c r="O337" s="187" t="str">
        <f t="shared" si="12"/>
        <v/>
      </c>
    </row>
    <row r="338" spans="1:15" ht="16.5">
      <c r="A338" s="180" t="str">
        <f>+IF(B338="","",MAX(A$1:A337)+1)</f>
        <v/>
      </c>
      <c r="B338" s="180" t="str">
        <f>IF(+Regulated_Operation_Limits!C360="","",IF(COUNTIF(Regulated_Operation_Limits!$C$100:$C360,Regulated_Operation_Limits!C360)=1,Regulated_Operation_Limits!C360,""))</f>
        <v/>
      </c>
      <c r="C338" s="115" t="str">
        <f t="shared" si="11"/>
        <v/>
      </c>
      <c r="M338" s="181" t="str">
        <f>+IF(N338="","",MAX(M$1:M337)+1)</f>
        <v/>
      </c>
      <c r="N338" s="90" t="str">
        <f>+IF(+CMS_Info!D360="","",IF(COUNTIF(CMS_Info!$D360:$D$500,CMS_Info!D360)=1,CMS_Info!D360,""))</f>
        <v/>
      </c>
      <c r="O338" s="187" t="str">
        <f t="shared" si="12"/>
        <v/>
      </c>
    </row>
    <row r="339" spans="1:15" ht="16.5">
      <c r="A339" s="180" t="str">
        <f>+IF(B339="","",MAX(A$1:A338)+1)</f>
        <v/>
      </c>
      <c r="B339" s="180" t="str">
        <f>IF(+Regulated_Operation_Limits!C361="","",IF(COUNTIF(Regulated_Operation_Limits!$C$100:$C361,Regulated_Operation_Limits!C361)=1,Regulated_Operation_Limits!C361,""))</f>
        <v/>
      </c>
      <c r="C339" s="115" t="str">
        <f t="shared" si="11"/>
        <v/>
      </c>
      <c r="M339" s="181" t="str">
        <f>+IF(N339="","",MAX(M$1:M338)+1)</f>
        <v/>
      </c>
      <c r="N339" s="90" t="str">
        <f>+IF(+CMS_Info!D361="","",IF(COUNTIF(CMS_Info!$D361:$D$500,CMS_Info!D361)=1,CMS_Info!D361,""))</f>
        <v/>
      </c>
      <c r="O339" s="187" t="str">
        <f t="shared" si="12"/>
        <v/>
      </c>
    </row>
    <row r="340" spans="1:15" ht="16.5">
      <c r="A340" s="180" t="str">
        <f>+IF(B340="","",MAX(A$1:A339)+1)</f>
        <v/>
      </c>
      <c r="B340" s="180" t="str">
        <f>IF(+Regulated_Operation_Limits!C362="","",IF(COUNTIF(Regulated_Operation_Limits!$C$100:$C362,Regulated_Operation_Limits!C362)=1,Regulated_Operation_Limits!C362,""))</f>
        <v/>
      </c>
      <c r="C340" s="115" t="str">
        <f t="shared" si="11"/>
        <v/>
      </c>
      <c r="M340" s="181" t="str">
        <f>+IF(N340="","",MAX(M$1:M339)+1)</f>
        <v/>
      </c>
      <c r="N340" s="90" t="str">
        <f>+IF(+CMS_Info!D362="","",IF(COUNTIF(CMS_Info!$D362:$D$500,CMS_Info!D362)=1,CMS_Info!D362,""))</f>
        <v/>
      </c>
      <c r="O340" s="187" t="str">
        <f t="shared" si="12"/>
        <v/>
      </c>
    </row>
    <row r="341" spans="1:15" ht="16.5">
      <c r="A341" s="180" t="str">
        <f>+IF(B341="","",MAX(A$1:A340)+1)</f>
        <v/>
      </c>
      <c r="B341" s="180" t="str">
        <f>IF(+Regulated_Operation_Limits!C363="","",IF(COUNTIF(Regulated_Operation_Limits!$C$100:$C363,Regulated_Operation_Limits!C363)=1,Regulated_Operation_Limits!C363,""))</f>
        <v/>
      </c>
      <c r="C341" s="115" t="str">
        <f t="shared" si="11"/>
        <v/>
      </c>
      <c r="M341" s="181" t="str">
        <f>+IF(N341="","",MAX(M$1:M340)+1)</f>
        <v/>
      </c>
      <c r="N341" s="90" t="str">
        <f>+IF(+CMS_Info!D363="","",IF(COUNTIF(CMS_Info!$D363:$D$500,CMS_Info!D363)=1,CMS_Info!D363,""))</f>
        <v/>
      </c>
      <c r="O341" s="187" t="str">
        <f t="shared" si="12"/>
        <v/>
      </c>
    </row>
    <row r="342" spans="1:15" ht="16.5">
      <c r="A342" s="180" t="str">
        <f>+IF(B342="","",MAX(A$1:A341)+1)</f>
        <v/>
      </c>
      <c r="B342" s="180" t="str">
        <f>IF(+Regulated_Operation_Limits!C364="","",IF(COUNTIF(Regulated_Operation_Limits!$C$100:$C364,Regulated_Operation_Limits!C364)=1,Regulated_Operation_Limits!C364,""))</f>
        <v/>
      </c>
      <c r="C342" s="115" t="str">
        <f t="shared" si="11"/>
        <v/>
      </c>
      <c r="M342" s="181" t="str">
        <f>+IF(N342="","",MAX(M$1:M341)+1)</f>
        <v/>
      </c>
      <c r="N342" s="90" t="str">
        <f>+IF(+CMS_Info!D364="","",IF(COUNTIF(CMS_Info!$D364:$D$500,CMS_Info!D364)=1,CMS_Info!D364,""))</f>
        <v/>
      </c>
      <c r="O342" s="187" t="str">
        <f t="shared" si="12"/>
        <v/>
      </c>
    </row>
    <row r="343" spans="1:15" ht="16.5">
      <c r="A343" s="180" t="str">
        <f>+IF(B343="","",MAX(A$1:A342)+1)</f>
        <v/>
      </c>
      <c r="B343" s="180" t="str">
        <f>IF(+Regulated_Operation_Limits!C365="","",IF(COUNTIF(Regulated_Operation_Limits!$C$100:$C365,Regulated_Operation_Limits!C365)=1,Regulated_Operation_Limits!C365,""))</f>
        <v/>
      </c>
      <c r="C343" s="115" t="str">
        <f t="shared" si="11"/>
        <v/>
      </c>
      <c r="M343" s="181" t="str">
        <f>+IF(N343="","",MAX(M$1:M342)+1)</f>
        <v/>
      </c>
      <c r="N343" s="90" t="str">
        <f>+IF(+CMS_Info!D365="","",IF(COUNTIF(CMS_Info!$D365:$D$500,CMS_Info!D365)=1,CMS_Info!D365,""))</f>
        <v/>
      </c>
      <c r="O343" s="187" t="str">
        <f t="shared" si="12"/>
        <v/>
      </c>
    </row>
    <row r="344" spans="1:15" ht="16.5">
      <c r="A344" s="180" t="str">
        <f>+IF(B344="","",MAX(A$1:A343)+1)</f>
        <v/>
      </c>
      <c r="B344" s="180" t="str">
        <f>IF(+Regulated_Operation_Limits!C366="","",IF(COUNTIF(Regulated_Operation_Limits!$C$100:$C366,Regulated_Operation_Limits!C366)=1,Regulated_Operation_Limits!C366,""))</f>
        <v/>
      </c>
      <c r="C344" s="115" t="str">
        <f t="shared" si="11"/>
        <v/>
      </c>
      <c r="M344" s="181" t="str">
        <f>+IF(N344="","",MAX(M$1:M343)+1)</f>
        <v/>
      </c>
      <c r="N344" s="90" t="str">
        <f>+IF(+CMS_Info!D366="","",IF(COUNTIF(CMS_Info!$D366:$D$500,CMS_Info!D366)=1,CMS_Info!D366,""))</f>
        <v/>
      </c>
      <c r="O344" s="187" t="str">
        <f t="shared" si="12"/>
        <v/>
      </c>
    </row>
    <row r="345" spans="1:15" ht="16.5">
      <c r="A345" s="180" t="str">
        <f>+IF(B345="","",MAX(A$1:A344)+1)</f>
        <v/>
      </c>
      <c r="B345" s="180" t="str">
        <f>IF(+Regulated_Operation_Limits!C367="","",IF(COUNTIF(Regulated_Operation_Limits!$C$100:$C367,Regulated_Operation_Limits!C367)=1,Regulated_Operation_Limits!C367,""))</f>
        <v/>
      </c>
      <c r="C345" s="115" t="str">
        <f t="shared" si="11"/>
        <v/>
      </c>
      <c r="M345" s="181" t="str">
        <f>+IF(N345="","",MAX(M$1:M344)+1)</f>
        <v/>
      </c>
      <c r="N345" s="90" t="str">
        <f>+IF(+CMS_Info!D367="","",IF(COUNTIF(CMS_Info!$D367:$D$500,CMS_Info!D367)=1,CMS_Info!D367,""))</f>
        <v/>
      </c>
      <c r="O345" s="187" t="str">
        <f t="shared" si="12"/>
        <v/>
      </c>
    </row>
    <row r="346" spans="1:15" ht="16.5">
      <c r="A346" s="180" t="str">
        <f>+IF(B346="","",MAX(A$1:A345)+1)</f>
        <v/>
      </c>
      <c r="B346" s="180" t="str">
        <f>IF(+Regulated_Operation_Limits!C368="","",IF(COUNTIF(Regulated_Operation_Limits!$C$100:$C368,Regulated_Operation_Limits!C368)=1,Regulated_Operation_Limits!C368,""))</f>
        <v/>
      </c>
      <c r="C346" s="115" t="str">
        <f t="shared" si="11"/>
        <v/>
      </c>
      <c r="M346" s="181" t="str">
        <f>+IF(N346="","",MAX(M$1:M345)+1)</f>
        <v/>
      </c>
      <c r="N346" s="90" t="str">
        <f>+IF(+CMS_Info!D368="","",IF(COUNTIF(CMS_Info!$D368:$D$500,CMS_Info!D368)=1,CMS_Info!D368,""))</f>
        <v/>
      </c>
      <c r="O346" s="187" t="str">
        <f t="shared" si="12"/>
        <v/>
      </c>
    </row>
    <row r="347" spans="1:15" ht="16.5">
      <c r="A347" s="180" t="str">
        <f>+IF(B347="","",MAX(A$1:A346)+1)</f>
        <v/>
      </c>
      <c r="B347" s="180" t="str">
        <f>IF(+Regulated_Operation_Limits!C369="","",IF(COUNTIF(Regulated_Operation_Limits!$C$100:$C369,Regulated_Operation_Limits!C369)=1,Regulated_Operation_Limits!C369,""))</f>
        <v/>
      </c>
      <c r="C347" s="115" t="str">
        <f t="shared" si="11"/>
        <v/>
      </c>
      <c r="M347" s="181" t="str">
        <f>+IF(N347="","",MAX(M$1:M346)+1)</f>
        <v/>
      </c>
      <c r="N347" s="90" t="str">
        <f>+IF(+CMS_Info!D369="","",IF(COUNTIF(CMS_Info!$D369:$D$500,CMS_Info!D369)=1,CMS_Info!D369,""))</f>
        <v/>
      </c>
      <c r="O347" s="187" t="str">
        <f t="shared" si="12"/>
        <v/>
      </c>
    </row>
    <row r="348" spans="1:15" ht="16.5">
      <c r="A348" s="180" t="str">
        <f>+IF(B348="","",MAX(A$1:A347)+1)</f>
        <v/>
      </c>
      <c r="B348" s="180" t="str">
        <f>IF(+Regulated_Operation_Limits!C370="","",IF(COUNTIF(Regulated_Operation_Limits!$C$100:$C370,Regulated_Operation_Limits!C370)=1,Regulated_Operation_Limits!C370,""))</f>
        <v/>
      </c>
      <c r="C348" s="115" t="str">
        <f t="shared" si="11"/>
        <v/>
      </c>
      <c r="M348" s="181" t="str">
        <f>+IF(N348="","",MAX(M$1:M347)+1)</f>
        <v/>
      </c>
      <c r="N348" s="90" t="str">
        <f>+IF(+CMS_Info!D370="","",IF(COUNTIF(CMS_Info!$D370:$D$500,CMS_Info!D370)=1,CMS_Info!D370,""))</f>
        <v/>
      </c>
      <c r="O348" s="187" t="str">
        <f t="shared" si="12"/>
        <v/>
      </c>
    </row>
    <row r="349" spans="1:15" ht="16.5">
      <c r="A349" s="180" t="str">
        <f>+IF(B349="","",MAX(A$1:A348)+1)</f>
        <v/>
      </c>
      <c r="B349" s="180" t="str">
        <f>IF(+Regulated_Operation_Limits!C371="","",IF(COUNTIF(Regulated_Operation_Limits!$C$100:$C371,Regulated_Operation_Limits!C371)=1,Regulated_Operation_Limits!C371,""))</f>
        <v/>
      </c>
      <c r="C349" s="115" t="str">
        <f t="shared" si="11"/>
        <v/>
      </c>
      <c r="M349" s="181" t="str">
        <f>+IF(N349="","",MAX(M$1:M348)+1)</f>
        <v/>
      </c>
      <c r="N349" s="90" t="str">
        <f>+IF(+CMS_Info!D371="","",IF(COUNTIF(CMS_Info!$D371:$D$500,CMS_Info!D371)=1,CMS_Info!D371,""))</f>
        <v/>
      </c>
      <c r="O349" s="187" t="str">
        <f t="shared" si="12"/>
        <v/>
      </c>
    </row>
    <row r="350" spans="1:15" ht="16.5">
      <c r="A350" s="180" t="str">
        <f>+IF(B350="","",MAX(A$1:A349)+1)</f>
        <v/>
      </c>
      <c r="B350" s="180" t="str">
        <f>IF(+Regulated_Operation_Limits!C372="","",IF(COUNTIF(Regulated_Operation_Limits!$C$100:$C372,Regulated_Operation_Limits!C372)=1,Regulated_Operation_Limits!C372,""))</f>
        <v/>
      </c>
      <c r="C350" s="115" t="str">
        <f t="shared" si="11"/>
        <v/>
      </c>
      <c r="M350" s="181" t="str">
        <f>+IF(N350="","",MAX(M$1:M349)+1)</f>
        <v/>
      </c>
      <c r="N350" s="90" t="str">
        <f>+IF(+CMS_Info!D372="","",IF(COUNTIF(CMS_Info!$D372:$D$500,CMS_Info!D372)=1,CMS_Info!D372,""))</f>
        <v/>
      </c>
      <c r="O350" s="187" t="str">
        <f t="shared" si="12"/>
        <v/>
      </c>
    </row>
    <row r="351" spans="1:15" ht="16.5">
      <c r="A351" s="180" t="str">
        <f>+IF(B351="","",MAX(A$1:A350)+1)</f>
        <v/>
      </c>
      <c r="B351" s="180" t="str">
        <f>IF(+Regulated_Operation_Limits!C373="","",IF(COUNTIF(Regulated_Operation_Limits!$C$100:$C373,Regulated_Operation_Limits!C373)=1,Regulated_Operation_Limits!C373,""))</f>
        <v/>
      </c>
      <c r="C351" s="115" t="str">
        <f t="shared" si="11"/>
        <v/>
      </c>
      <c r="M351" s="181" t="str">
        <f>+IF(N351="","",MAX(M$1:M350)+1)</f>
        <v/>
      </c>
      <c r="N351" s="90" t="str">
        <f>+IF(+CMS_Info!D373="","",IF(COUNTIF(CMS_Info!$D373:$D$500,CMS_Info!D373)=1,CMS_Info!D373,""))</f>
        <v/>
      </c>
      <c r="O351" s="187" t="str">
        <f t="shared" si="12"/>
        <v/>
      </c>
    </row>
    <row r="352" spans="1:15" ht="16.5">
      <c r="A352" s="180" t="str">
        <f>+IF(B352="","",MAX(A$1:A351)+1)</f>
        <v/>
      </c>
      <c r="B352" s="180" t="str">
        <f>IF(+Regulated_Operation_Limits!C374="","",IF(COUNTIF(Regulated_Operation_Limits!$C$100:$C374,Regulated_Operation_Limits!C374)=1,Regulated_Operation_Limits!C374,""))</f>
        <v/>
      </c>
      <c r="C352" s="115" t="str">
        <f t="shared" si="11"/>
        <v/>
      </c>
      <c r="M352" s="181" t="str">
        <f>+IF(N352="","",MAX(M$1:M351)+1)</f>
        <v/>
      </c>
      <c r="N352" s="90" t="str">
        <f>+IF(+CMS_Info!D374="","",IF(COUNTIF(CMS_Info!$D374:$D$500,CMS_Info!D374)=1,CMS_Info!D374,""))</f>
        <v/>
      </c>
      <c r="O352" s="187" t="str">
        <f t="shared" si="12"/>
        <v/>
      </c>
    </row>
    <row r="353" spans="1:15" ht="16.5">
      <c r="A353" s="180" t="str">
        <f>+IF(B353="","",MAX(A$1:A352)+1)</f>
        <v/>
      </c>
      <c r="B353" s="180" t="str">
        <f>IF(+Regulated_Operation_Limits!C375="","",IF(COUNTIF(Regulated_Operation_Limits!$C$100:$C375,Regulated_Operation_Limits!C375)=1,Regulated_Operation_Limits!C375,""))</f>
        <v/>
      </c>
      <c r="C353" s="115" t="str">
        <f t="shared" si="11"/>
        <v/>
      </c>
      <c r="M353" s="181" t="str">
        <f>+IF(N353="","",MAX(M$1:M352)+1)</f>
        <v/>
      </c>
      <c r="N353" s="90" t="str">
        <f>+IF(+CMS_Info!D375="","",IF(COUNTIF(CMS_Info!$D375:$D$500,CMS_Info!D375)=1,CMS_Info!D375,""))</f>
        <v/>
      </c>
      <c r="O353" s="187" t="str">
        <f t="shared" si="12"/>
        <v/>
      </c>
    </row>
    <row r="354" spans="1:15" ht="16.5">
      <c r="A354" s="180" t="str">
        <f>+IF(B354="","",MAX(A$1:A353)+1)</f>
        <v/>
      </c>
      <c r="B354" s="180" t="str">
        <f>IF(+Regulated_Operation_Limits!C376="","",IF(COUNTIF(Regulated_Operation_Limits!$C$100:$C376,Regulated_Operation_Limits!C376)=1,Regulated_Operation_Limits!C376,""))</f>
        <v/>
      </c>
      <c r="C354" s="115" t="str">
        <f t="shared" si="11"/>
        <v/>
      </c>
      <c r="M354" s="181" t="str">
        <f>+IF(N354="","",MAX(M$1:M353)+1)</f>
        <v/>
      </c>
      <c r="N354" s="90" t="str">
        <f>+IF(+CMS_Info!D376="","",IF(COUNTIF(CMS_Info!$D376:$D$500,CMS_Info!D376)=1,CMS_Info!D376,""))</f>
        <v/>
      </c>
      <c r="O354" s="187" t="str">
        <f t="shared" si="12"/>
        <v/>
      </c>
    </row>
    <row r="355" spans="1:15" ht="16.5">
      <c r="A355" s="180" t="str">
        <f>+IF(B355="","",MAX(A$1:A354)+1)</f>
        <v/>
      </c>
      <c r="B355" s="180" t="str">
        <f>IF(+Regulated_Operation_Limits!C377="","",IF(COUNTIF(Regulated_Operation_Limits!$C$100:$C377,Regulated_Operation_Limits!C377)=1,Regulated_Operation_Limits!C377,""))</f>
        <v/>
      </c>
      <c r="C355" s="115" t="str">
        <f t="shared" si="11"/>
        <v/>
      </c>
      <c r="M355" s="181" t="str">
        <f>+IF(N355="","",MAX(M$1:M354)+1)</f>
        <v/>
      </c>
      <c r="N355" s="90" t="str">
        <f>+IF(+CMS_Info!D377="","",IF(COUNTIF(CMS_Info!$D377:$D$500,CMS_Info!D377)=1,CMS_Info!D377,""))</f>
        <v/>
      </c>
      <c r="O355" s="187" t="str">
        <f t="shared" si="12"/>
        <v/>
      </c>
    </row>
    <row r="356" spans="1:15" ht="16.5">
      <c r="A356" s="180" t="str">
        <f>+IF(B356="","",MAX(A$1:A355)+1)</f>
        <v/>
      </c>
      <c r="B356" s="180" t="str">
        <f>IF(+Regulated_Operation_Limits!C378="","",IF(COUNTIF(Regulated_Operation_Limits!$C$100:$C378,Regulated_Operation_Limits!C378)=1,Regulated_Operation_Limits!C378,""))</f>
        <v/>
      </c>
      <c r="C356" s="115" t="str">
        <f t="shared" si="11"/>
        <v/>
      </c>
      <c r="M356" s="181" t="str">
        <f>+IF(N356="","",MAX(M$1:M355)+1)</f>
        <v/>
      </c>
      <c r="N356" s="90" t="str">
        <f>+IF(+CMS_Info!D378="","",IF(COUNTIF(CMS_Info!$D378:$D$500,CMS_Info!D378)=1,CMS_Info!D378,""))</f>
        <v/>
      </c>
      <c r="O356" s="187" t="str">
        <f t="shared" si="12"/>
        <v/>
      </c>
    </row>
    <row r="357" spans="1:15" ht="16.5">
      <c r="A357" s="180" t="str">
        <f>+IF(B357="","",MAX(A$1:A356)+1)</f>
        <v/>
      </c>
      <c r="B357" s="180" t="str">
        <f>IF(+Regulated_Operation_Limits!C379="","",IF(COUNTIF(Regulated_Operation_Limits!$C$100:$C379,Regulated_Operation_Limits!C379)=1,Regulated_Operation_Limits!C379,""))</f>
        <v/>
      </c>
      <c r="C357" s="115" t="str">
        <f t="shared" si="11"/>
        <v/>
      </c>
      <c r="M357" s="181" t="str">
        <f>+IF(N357="","",MAX(M$1:M356)+1)</f>
        <v/>
      </c>
      <c r="N357" s="90" t="str">
        <f>+IF(+CMS_Info!D379="","",IF(COUNTIF(CMS_Info!$D379:$D$500,CMS_Info!D379)=1,CMS_Info!D379,""))</f>
        <v/>
      </c>
      <c r="O357" s="187" t="str">
        <f t="shared" si="12"/>
        <v/>
      </c>
    </row>
    <row r="358" spans="1:15" ht="16.5">
      <c r="A358" s="180" t="str">
        <f>+IF(B358="","",MAX(A$1:A357)+1)</f>
        <v/>
      </c>
      <c r="B358" s="180" t="str">
        <f>IF(+Regulated_Operation_Limits!C380="","",IF(COUNTIF(Regulated_Operation_Limits!$C$100:$C380,Regulated_Operation_Limits!C380)=1,Regulated_Operation_Limits!C380,""))</f>
        <v/>
      </c>
      <c r="C358" s="115" t="str">
        <f t="shared" si="11"/>
        <v/>
      </c>
      <c r="M358" s="181" t="str">
        <f>+IF(N358="","",MAX(M$1:M357)+1)</f>
        <v/>
      </c>
      <c r="N358" s="90" t="str">
        <f>+IF(+CMS_Info!D380="","",IF(COUNTIF(CMS_Info!$D380:$D$500,CMS_Info!D380)=1,CMS_Info!D380,""))</f>
        <v/>
      </c>
      <c r="O358" s="187" t="str">
        <f t="shared" si="12"/>
        <v/>
      </c>
    </row>
    <row r="359" spans="1:15" ht="16.5">
      <c r="A359" s="180" t="str">
        <f>+IF(B359="","",MAX(A$1:A358)+1)</f>
        <v/>
      </c>
      <c r="B359" s="180" t="str">
        <f>IF(+Regulated_Operation_Limits!C381="","",IF(COUNTIF(Regulated_Operation_Limits!$C$100:$C381,Regulated_Operation_Limits!C381)=1,Regulated_Operation_Limits!C381,""))</f>
        <v/>
      </c>
      <c r="C359" s="115" t="str">
        <f t="shared" si="11"/>
        <v/>
      </c>
      <c r="M359" s="181" t="str">
        <f>+IF(N359="","",MAX(M$1:M358)+1)</f>
        <v/>
      </c>
      <c r="N359" s="90" t="str">
        <f>+IF(+CMS_Info!D381="","",IF(COUNTIF(CMS_Info!$D381:$D$500,CMS_Info!D381)=1,CMS_Info!D381,""))</f>
        <v/>
      </c>
      <c r="O359" s="187" t="str">
        <f t="shared" si="12"/>
        <v/>
      </c>
    </row>
    <row r="360" spans="1:15" ht="16.5">
      <c r="A360" s="180" t="str">
        <f>+IF(B360="","",MAX(A$1:A359)+1)</f>
        <v/>
      </c>
      <c r="B360" s="180" t="str">
        <f>IF(+Regulated_Operation_Limits!C382="","",IF(COUNTIF(Regulated_Operation_Limits!$C$100:$C382,Regulated_Operation_Limits!C382)=1,Regulated_Operation_Limits!C382,""))</f>
        <v/>
      </c>
      <c r="C360" s="115" t="str">
        <f t="shared" si="11"/>
        <v/>
      </c>
      <c r="M360" s="181" t="str">
        <f>+IF(N360="","",MAX(M$1:M359)+1)</f>
        <v/>
      </c>
      <c r="N360" s="90" t="str">
        <f>+IF(+CMS_Info!D382="","",IF(COUNTIF(CMS_Info!$D382:$D$500,CMS_Info!D382)=1,CMS_Info!D382,""))</f>
        <v/>
      </c>
      <c r="O360" s="187" t="str">
        <f t="shared" si="12"/>
        <v/>
      </c>
    </row>
    <row r="361" spans="1:15" ht="16.5">
      <c r="A361" s="180" t="str">
        <f>+IF(B361="","",MAX(A$1:A360)+1)</f>
        <v/>
      </c>
      <c r="B361" s="180" t="str">
        <f>IF(+Regulated_Operation_Limits!C383="","",IF(COUNTIF(Regulated_Operation_Limits!$C$100:$C383,Regulated_Operation_Limits!C383)=1,Regulated_Operation_Limits!C383,""))</f>
        <v/>
      </c>
      <c r="C361" s="115" t="str">
        <f t="shared" si="11"/>
        <v/>
      </c>
      <c r="M361" s="181" t="str">
        <f>+IF(N361="","",MAX(M$1:M360)+1)</f>
        <v/>
      </c>
      <c r="N361" s="90" t="str">
        <f>+IF(+CMS_Info!D383="","",IF(COUNTIF(CMS_Info!$D383:$D$500,CMS_Info!D383)=1,CMS_Info!D383,""))</f>
        <v/>
      </c>
      <c r="O361" s="187" t="str">
        <f t="shared" si="12"/>
        <v/>
      </c>
    </row>
    <row r="362" spans="1:15" ht="16.5">
      <c r="A362" s="180" t="str">
        <f>+IF(B362="","",MAX(A$1:A361)+1)</f>
        <v/>
      </c>
      <c r="B362" s="180" t="str">
        <f>IF(+Regulated_Operation_Limits!C384="","",IF(COUNTIF(Regulated_Operation_Limits!$C$100:$C384,Regulated_Operation_Limits!C384)=1,Regulated_Operation_Limits!C384,""))</f>
        <v/>
      </c>
      <c r="C362" s="115" t="str">
        <f t="shared" si="11"/>
        <v/>
      </c>
      <c r="M362" s="181" t="str">
        <f>+IF(N362="","",MAX(M$1:M361)+1)</f>
        <v/>
      </c>
      <c r="N362" s="90" t="str">
        <f>+IF(+CMS_Info!D384="","",IF(COUNTIF(CMS_Info!$D384:$D$500,CMS_Info!D384)=1,CMS_Info!D384,""))</f>
        <v/>
      </c>
      <c r="O362" s="187" t="str">
        <f t="shared" si="12"/>
        <v/>
      </c>
    </row>
    <row r="363" spans="1:15" ht="16.5">
      <c r="A363" s="180" t="str">
        <f>+IF(B363="","",MAX(A$1:A362)+1)</f>
        <v/>
      </c>
      <c r="B363" s="180" t="str">
        <f>IF(+Regulated_Operation_Limits!C385="","",IF(COUNTIF(Regulated_Operation_Limits!$C$100:$C385,Regulated_Operation_Limits!C385)=1,Regulated_Operation_Limits!C385,""))</f>
        <v/>
      </c>
      <c r="C363" s="115" t="str">
        <f t="shared" si="11"/>
        <v/>
      </c>
      <c r="M363" s="181" t="str">
        <f>+IF(N363="","",MAX(M$1:M362)+1)</f>
        <v/>
      </c>
      <c r="N363" s="90" t="str">
        <f>+IF(+CMS_Info!D385="","",IF(COUNTIF(CMS_Info!$D385:$D$500,CMS_Info!D385)=1,CMS_Info!D385,""))</f>
        <v/>
      </c>
      <c r="O363" s="187" t="str">
        <f t="shared" si="12"/>
        <v/>
      </c>
    </row>
    <row r="364" spans="1:15" ht="16.5">
      <c r="A364" s="180" t="str">
        <f>+IF(B364="","",MAX(A$1:A363)+1)</f>
        <v/>
      </c>
      <c r="B364" s="180" t="str">
        <f>IF(+Regulated_Operation_Limits!C386="","",IF(COUNTIF(Regulated_Operation_Limits!$C$100:$C386,Regulated_Operation_Limits!C386)=1,Regulated_Operation_Limits!C386,""))</f>
        <v/>
      </c>
      <c r="C364" s="115" t="str">
        <f t="shared" si="11"/>
        <v/>
      </c>
      <c r="M364" s="181" t="str">
        <f>+IF(N364="","",MAX(M$1:M363)+1)</f>
        <v/>
      </c>
      <c r="N364" s="90" t="str">
        <f>+IF(+CMS_Info!D386="","",IF(COUNTIF(CMS_Info!$D386:$D$500,CMS_Info!D386)=1,CMS_Info!D386,""))</f>
        <v/>
      </c>
      <c r="O364" s="187" t="str">
        <f t="shared" si="12"/>
        <v/>
      </c>
    </row>
    <row r="365" spans="1:15" ht="16.5">
      <c r="A365" s="180" t="str">
        <f>+IF(B365="","",MAX(A$1:A364)+1)</f>
        <v/>
      </c>
      <c r="B365" s="180" t="str">
        <f>IF(+Regulated_Operation_Limits!C387="","",IF(COUNTIF(Regulated_Operation_Limits!$C$100:$C387,Regulated_Operation_Limits!C387)=1,Regulated_Operation_Limits!C387,""))</f>
        <v/>
      </c>
      <c r="C365" s="115" t="str">
        <f t="shared" si="11"/>
        <v/>
      </c>
      <c r="M365" s="181" t="str">
        <f>+IF(N365="","",MAX(M$1:M364)+1)</f>
        <v/>
      </c>
      <c r="N365" s="90" t="str">
        <f>+IF(+CMS_Info!D387="","",IF(COUNTIF(CMS_Info!$D387:$D$500,CMS_Info!D387)=1,CMS_Info!D387,""))</f>
        <v/>
      </c>
      <c r="O365" s="187" t="str">
        <f t="shared" si="12"/>
        <v/>
      </c>
    </row>
    <row r="366" spans="1:15" ht="16.5">
      <c r="A366" s="180" t="str">
        <f>+IF(B366="","",MAX(A$1:A365)+1)</f>
        <v/>
      </c>
      <c r="B366" s="180" t="str">
        <f>IF(+Regulated_Operation_Limits!C388="","",IF(COUNTIF(Regulated_Operation_Limits!$C$100:$C388,Regulated_Operation_Limits!C388)=1,Regulated_Operation_Limits!C388,""))</f>
        <v/>
      </c>
      <c r="C366" s="115" t="str">
        <f t="shared" si="11"/>
        <v/>
      </c>
      <c r="M366" s="181" t="str">
        <f>+IF(N366="","",MAX(M$1:M365)+1)</f>
        <v/>
      </c>
      <c r="N366" s="90" t="str">
        <f>+IF(+CMS_Info!D388="","",IF(COUNTIF(CMS_Info!$D388:$D$500,CMS_Info!D388)=1,CMS_Info!D388,""))</f>
        <v/>
      </c>
      <c r="O366" s="187" t="str">
        <f t="shared" si="12"/>
        <v/>
      </c>
    </row>
    <row r="367" spans="1:15" ht="16.5">
      <c r="A367" s="180" t="str">
        <f>+IF(B367="","",MAX(A$1:A366)+1)</f>
        <v/>
      </c>
      <c r="B367" s="180" t="str">
        <f>IF(+Regulated_Operation_Limits!C389="","",IF(COUNTIF(Regulated_Operation_Limits!$C$100:$C389,Regulated_Operation_Limits!C389)=1,Regulated_Operation_Limits!C389,""))</f>
        <v/>
      </c>
      <c r="C367" s="115" t="str">
        <f t="shared" si="11"/>
        <v/>
      </c>
      <c r="M367" s="181" t="str">
        <f>+IF(N367="","",MAX(M$1:M366)+1)</f>
        <v/>
      </c>
      <c r="N367" s="90" t="str">
        <f>+IF(+CMS_Info!D389="","",IF(COUNTIF(CMS_Info!$D389:$D$500,CMS_Info!D389)=1,CMS_Info!D389,""))</f>
        <v/>
      </c>
      <c r="O367" s="187" t="str">
        <f t="shared" si="12"/>
        <v/>
      </c>
    </row>
    <row r="368" spans="1:15" ht="16.5">
      <c r="A368" s="180" t="str">
        <f>+IF(B368="","",MAX(A$1:A367)+1)</f>
        <v/>
      </c>
      <c r="B368" s="180" t="str">
        <f>IF(+Regulated_Operation_Limits!C390="","",IF(COUNTIF(Regulated_Operation_Limits!$C$100:$C390,Regulated_Operation_Limits!C390)=1,Regulated_Operation_Limits!C390,""))</f>
        <v/>
      </c>
      <c r="C368" s="115" t="str">
        <f t="shared" si="11"/>
        <v/>
      </c>
      <c r="M368" s="181" t="str">
        <f>+IF(N368="","",MAX(M$1:M367)+1)</f>
        <v/>
      </c>
      <c r="N368" s="90" t="str">
        <f>+IF(+CMS_Info!D390="","",IF(COUNTIF(CMS_Info!$D390:$D$500,CMS_Info!D390)=1,CMS_Info!D390,""))</f>
        <v/>
      </c>
      <c r="O368" s="187" t="str">
        <f t="shared" si="12"/>
        <v/>
      </c>
    </row>
    <row r="369" spans="1:15" ht="16.5">
      <c r="A369" s="180" t="str">
        <f>+IF(B369="","",MAX(A$1:A368)+1)</f>
        <v/>
      </c>
      <c r="B369" s="180" t="str">
        <f>IF(+Regulated_Operation_Limits!C391="","",IF(COUNTIF(Regulated_Operation_Limits!$C$100:$C391,Regulated_Operation_Limits!C391)=1,Regulated_Operation_Limits!C391,""))</f>
        <v/>
      </c>
      <c r="C369" s="115" t="str">
        <f t="shared" si="11"/>
        <v/>
      </c>
      <c r="M369" s="181" t="str">
        <f>+IF(N369="","",MAX(M$1:M368)+1)</f>
        <v/>
      </c>
      <c r="N369" s="90" t="str">
        <f>+IF(+CMS_Info!D391="","",IF(COUNTIF(CMS_Info!$D391:$D$500,CMS_Info!D391)=1,CMS_Info!D391,""))</f>
        <v/>
      </c>
      <c r="O369" s="187" t="str">
        <f t="shared" si="12"/>
        <v/>
      </c>
    </row>
    <row r="370" spans="1:15" ht="16.5">
      <c r="A370" s="180" t="str">
        <f>+IF(B370="","",MAX(A$1:A369)+1)</f>
        <v/>
      </c>
      <c r="B370" s="180" t="str">
        <f>IF(+Regulated_Operation_Limits!C392="","",IF(COUNTIF(Regulated_Operation_Limits!$C$100:$C392,Regulated_Operation_Limits!C392)=1,Regulated_Operation_Limits!C392,""))</f>
        <v/>
      </c>
      <c r="C370" s="115" t="str">
        <f t="shared" si="11"/>
        <v/>
      </c>
      <c r="M370" s="181" t="str">
        <f>+IF(N370="","",MAX(M$1:M369)+1)</f>
        <v/>
      </c>
      <c r="N370" s="90" t="str">
        <f>+IF(+CMS_Info!D392="","",IF(COUNTIF(CMS_Info!$D392:$D$500,CMS_Info!D392)=1,CMS_Info!D392,""))</f>
        <v/>
      </c>
      <c r="O370" s="187" t="str">
        <f t="shared" si="12"/>
        <v/>
      </c>
    </row>
    <row r="371" spans="1:15" ht="16.5">
      <c r="A371" s="180" t="str">
        <f>+IF(B371="","",MAX(A$1:A370)+1)</f>
        <v/>
      </c>
      <c r="B371" s="180" t="str">
        <f>IF(+Regulated_Operation_Limits!C393="","",IF(COUNTIF(Regulated_Operation_Limits!$C$100:$C393,Regulated_Operation_Limits!C393)=1,Regulated_Operation_Limits!C393,""))</f>
        <v/>
      </c>
      <c r="C371" s="115" t="str">
        <f t="shared" si="11"/>
        <v/>
      </c>
      <c r="M371" s="181" t="str">
        <f>+IF(N371="","",MAX(M$1:M370)+1)</f>
        <v/>
      </c>
      <c r="N371" s="90" t="str">
        <f>+IF(+CMS_Info!D393="","",IF(COUNTIF(CMS_Info!$D393:$D$500,CMS_Info!D393)=1,CMS_Info!D393,""))</f>
        <v/>
      </c>
      <c r="O371" s="187" t="str">
        <f t="shared" si="12"/>
        <v/>
      </c>
    </row>
    <row r="372" spans="1:15" ht="16.5">
      <c r="A372" s="180" t="str">
        <f>+IF(B372="","",MAX(A$1:A371)+1)</f>
        <v/>
      </c>
      <c r="B372" s="180" t="str">
        <f>IF(+Regulated_Operation_Limits!C394="","",IF(COUNTIF(Regulated_Operation_Limits!$C$100:$C394,Regulated_Operation_Limits!C394)=1,Regulated_Operation_Limits!C394,""))</f>
        <v/>
      </c>
      <c r="C372" s="115" t="str">
        <f t="shared" si="11"/>
        <v/>
      </c>
      <c r="M372" s="181" t="str">
        <f>+IF(N372="","",MAX(M$1:M371)+1)</f>
        <v/>
      </c>
      <c r="N372" s="90" t="str">
        <f>+IF(+CMS_Info!D394="","",IF(COUNTIF(CMS_Info!$D394:$D$500,CMS_Info!D394)=1,CMS_Info!D394,""))</f>
        <v/>
      </c>
      <c r="O372" s="187" t="str">
        <f t="shared" si="12"/>
        <v/>
      </c>
    </row>
    <row r="373" spans="1:15" ht="16.5">
      <c r="A373" s="180" t="str">
        <f>+IF(B373="","",MAX(A$1:A372)+1)</f>
        <v/>
      </c>
      <c r="B373" s="180" t="str">
        <f>IF(+Regulated_Operation_Limits!C395="","",IF(COUNTIF(Regulated_Operation_Limits!$C$100:$C395,Regulated_Operation_Limits!C395)=1,Regulated_Operation_Limits!C395,""))</f>
        <v/>
      </c>
      <c r="C373" s="115" t="str">
        <f t="shared" si="11"/>
        <v/>
      </c>
      <c r="M373" s="181" t="str">
        <f>+IF(N373="","",MAX(M$1:M372)+1)</f>
        <v/>
      </c>
      <c r="N373" s="90" t="str">
        <f>+IF(+CMS_Info!D395="","",IF(COUNTIF(CMS_Info!$D395:$D$500,CMS_Info!D395)=1,CMS_Info!D395,""))</f>
        <v/>
      </c>
      <c r="O373" s="187" t="str">
        <f t="shared" si="12"/>
        <v/>
      </c>
    </row>
    <row r="374" spans="1:15" ht="16.5">
      <c r="A374" s="180" t="str">
        <f>+IF(B374="","",MAX(A$1:A373)+1)</f>
        <v/>
      </c>
      <c r="B374" s="180" t="str">
        <f>IF(+Regulated_Operation_Limits!C396="","",IF(COUNTIF(Regulated_Operation_Limits!$C$100:$C396,Regulated_Operation_Limits!C396)=1,Regulated_Operation_Limits!C396,""))</f>
        <v/>
      </c>
      <c r="C374" s="115" t="str">
        <f t="shared" si="11"/>
        <v/>
      </c>
      <c r="M374" s="181" t="str">
        <f>+IF(N374="","",MAX(M$1:M373)+1)</f>
        <v/>
      </c>
      <c r="N374" s="90" t="str">
        <f>+IF(+CMS_Info!D396="","",IF(COUNTIF(CMS_Info!$D396:$D$500,CMS_Info!D396)=1,CMS_Info!D396,""))</f>
        <v/>
      </c>
      <c r="O374" s="187" t="str">
        <f t="shared" si="12"/>
        <v/>
      </c>
    </row>
    <row r="375" spans="1:15" ht="16.5">
      <c r="A375" s="180" t="str">
        <f>+IF(B375="","",MAX(A$1:A374)+1)</f>
        <v/>
      </c>
      <c r="B375" s="180" t="str">
        <f>IF(+Regulated_Operation_Limits!C397="","",IF(COUNTIF(Regulated_Operation_Limits!$C$100:$C397,Regulated_Operation_Limits!C397)=1,Regulated_Operation_Limits!C397,""))</f>
        <v/>
      </c>
      <c r="C375" s="115" t="str">
        <f t="shared" si="11"/>
        <v/>
      </c>
      <c r="M375" s="181" t="str">
        <f>+IF(N375="","",MAX(M$1:M374)+1)</f>
        <v/>
      </c>
      <c r="N375" s="90" t="str">
        <f>+IF(+CMS_Info!D397="","",IF(COUNTIF(CMS_Info!$D397:$D$500,CMS_Info!D397)=1,CMS_Info!D397,""))</f>
        <v/>
      </c>
      <c r="O375" s="187" t="str">
        <f t="shared" si="12"/>
        <v/>
      </c>
    </row>
    <row r="376" spans="1:15" ht="16.5">
      <c r="A376" s="180" t="str">
        <f>+IF(B376="","",MAX(A$1:A375)+1)</f>
        <v/>
      </c>
      <c r="B376" s="180" t="str">
        <f>IF(+Regulated_Operation_Limits!C398="","",IF(COUNTIF(Regulated_Operation_Limits!$C$100:$C398,Regulated_Operation_Limits!C398)=1,Regulated_Operation_Limits!C398,""))</f>
        <v/>
      </c>
      <c r="C376" s="115" t="str">
        <f t="shared" si="11"/>
        <v/>
      </c>
      <c r="M376" s="181" t="str">
        <f>+IF(N376="","",MAX(M$1:M375)+1)</f>
        <v/>
      </c>
      <c r="N376" s="90" t="str">
        <f>+IF(+CMS_Info!D398="","",IF(COUNTIF(CMS_Info!$D398:$D$500,CMS_Info!D398)=1,CMS_Info!D398,""))</f>
        <v/>
      </c>
      <c r="O376" s="187" t="str">
        <f t="shared" si="12"/>
        <v/>
      </c>
    </row>
    <row r="377" spans="1:15" ht="16.5">
      <c r="A377" s="180" t="str">
        <f>+IF(B377="","",MAX(A$1:A376)+1)</f>
        <v/>
      </c>
      <c r="B377" s="180" t="str">
        <f>IF(+Regulated_Operation_Limits!C399="","",IF(COUNTIF(Regulated_Operation_Limits!$C$100:$C399,Regulated_Operation_Limits!C399)=1,Regulated_Operation_Limits!C399,""))</f>
        <v/>
      </c>
      <c r="C377" s="115" t="str">
        <f t="shared" si="11"/>
        <v/>
      </c>
      <c r="M377" s="181" t="str">
        <f>+IF(N377="","",MAX(M$1:M376)+1)</f>
        <v/>
      </c>
      <c r="N377" s="90" t="str">
        <f>+IF(+CMS_Info!D399="","",IF(COUNTIF(CMS_Info!$D399:$D$500,CMS_Info!D399)=1,CMS_Info!D399,""))</f>
        <v/>
      </c>
      <c r="O377" s="187" t="str">
        <f t="shared" si="12"/>
        <v/>
      </c>
    </row>
    <row r="378" spans="1:15" ht="16.5">
      <c r="A378" s="180" t="str">
        <f>+IF(B378="","",MAX(A$1:A377)+1)</f>
        <v/>
      </c>
      <c r="B378" s="180" t="str">
        <f>IF(+Regulated_Operation_Limits!C400="","",IF(COUNTIF(Regulated_Operation_Limits!$C$100:$C400,Regulated_Operation_Limits!C400)=1,Regulated_Operation_Limits!C400,""))</f>
        <v/>
      </c>
      <c r="C378" s="115" t="str">
        <f t="shared" si="11"/>
        <v/>
      </c>
      <c r="M378" s="181" t="str">
        <f>+IF(N378="","",MAX(M$1:M377)+1)</f>
        <v/>
      </c>
      <c r="N378" s="90" t="str">
        <f>+IF(+CMS_Info!D400="","",IF(COUNTIF(CMS_Info!$D400:$D$500,CMS_Info!D400)=1,CMS_Info!D400,""))</f>
        <v/>
      </c>
      <c r="O378" s="187" t="str">
        <f t="shared" si="12"/>
        <v/>
      </c>
    </row>
    <row r="379" spans="1:15" ht="16.5">
      <c r="A379" s="180" t="str">
        <f>+IF(B379="","",MAX(A$1:A378)+1)</f>
        <v/>
      </c>
      <c r="B379" s="180" t="str">
        <f>IF(+Regulated_Operation_Limits!C401="","",IF(COUNTIF(Regulated_Operation_Limits!$C$100:$C401,Regulated_Operation_Limits!C401)=1,Regulated_Operation_Limits!C401,""))</f>
        <v/>
      </c>
      <c r="C379" s="115" t="str">
        <f t="shared" si="11"/>
        <v/>
      </c>
      <c r="M379" s="181" t="str">
        <f>+IF(N379="","",MAX(M$1:M378)+1)</f>
        <v/>
      </c>
      <c r="N379" s="90" t="str">
        <f>+IF(+CMS_Info!D401="","",IF(COUNTIF(CMS_Info!$D401:$D$500,CMS_Info!D401)=1,CMS_Info!D401,""))</f>
        <v/>
      </c>
      <c r="O379" s="187" t="str">
        <f t="shared" si="12"/>
        <v/>
      </c>
    </row>
    <row r="380" spans="1:15" ht="16.5">
      <c r="A380" s="180" t="str">
        <f>+IF(B380="","",MAX(A$1:A379)+1)</f>
        <v/>
      </c>
      <c r="B380" s="180" t="str">
        <f>IF(+Regulated_Operation_Limits!C402="","",IF(COUNTIF(Regulated_Operation_Limits!$C$100:$C402,Regulated_Operation_Limits!C402)=1,Regulated_Operation_Limits!C402,""))</f>
        <v/>
      </c>
      <c r="C380" s="115" t="str">
        <f t="shared" si="11"/>
        <v/>
      </c>
      <c r="M380" s="181" t="str">
        <f>+IF(N380="","",MAX(M$1:M379)+1)</f>
        <v/>
      </c>
      <c r="N380" s="90" t="str">
        <f>+IF(+CMS_Info!D402="","",IF(COUNTIF(CMS_Info!$D402:$D$500,CMS_Info!D402)=1,CMS_Info!D402,""))</f>
        <v/>
      </c>
      <c r="O380" s="187" t="str">
        <f t="shared" si="12"/>
        <v/>
      </c>
    </row>
    <row r="381" spans="1:15" ht="16.5">
      <c r="A381" s="180" t="str">
        <f>+IF(B381="","",MAX(A$1:A380)+1)</f>
        <v/>
      </c>
      <c r="B381" s="180" t="str">
        <f>IF(+Regulated_Operation_Limits!C403="","",IF(COUNTIF(Regulated_Operation_Limits!$C$100:$C403,Regulated_Operation_Limits!C403)=1,Regulated_Operation_Limits!C403,""))</f>
        <v/>
      </c>
      <c r="C381" s="115" t="str">
        <f t="shared" si="11"/>
        <v/>
      </c>
      <c r="M381" s="181" t="str">
        <f>+IF(N381="","",MAX(M$1:M380)+1)</f>
        <v/>
      </c>
      <c r="N381" s="90" t="str">
        <f>+IF(+CMS_Info!D403="","",IF(COUNTIF(CMS_Info!$D403:$D$500,CMS_Info!D403)=1,CMS_Info!D403,""))</f>
        <v/>
      </c>
      <c r="O381" s="187" t="str">
        <f t="shared" si="12"/>
        <v/>
      </c>
    </row>
    <row r="382" spans="1:15" ht="16.5">
      <c r="A382" s="180" t="str">
        <f>+IF(B382="","",MAX(A$1:A381)+1)</f>
        <v/>
      </c>
      <c r="B382" s="180" t="str">
        <f>IF(+Regulated_Operation_Limits!C404="","",IF(COUNTIF(Regulated_Operation_Limits!$C$100:$C404,Regulated_Operation_Limits!C404)=1,Regulated_Operation_Limits!C404,""))</f>
        <v/>
      </c>
      <c r="C382" s="115" t="str">
        <f t="shared" si="11"/>
        <v/>
      </c>
      <c r="M382" s="181" t="str">
        <f>+IF(N382="","",MAX(M$1:M381)+1)</f>
        <v/>
      </c>
      <c r="N382" s="90" t="str">
        <f>+IF(+CMS_Info!D404="","",IF(COUNTIF(CMS_Info!$D404:$D$500,CMS_Info!D404)=1,CMS_Info!D404,""))</f>
        <v/>
      </c>
      <c r="O382" s="187" t="str">
        <f t="shared" si="12"/>
        <v/>
      </c>
    </row>
    <row r="383" spans="1:15" ht="16.5">
      <c r="A383" s="180" t="str">
        <f>+IF(B383="","",MAX(A$1:A382)+1)</f>
        <v/>
      </c>
      <c r="B383" s="180" t="str">
        <f>IF(+Regulated_Operation_Limits!C405="","",IF(COUNTIF(Regulated_Operation_Limits!$C$100:$C405,Regulated_Operation_Limits!C405)=1,Regulated_Operation_Limits!C405,""))</f>
        <v/>
      </c>
      <c r="C383" s="115" t="str">
        <f t="shared" si="11"/>
        <v/>
      </c>
      <c r="M383" s="181" t="str">
        <f>+IF(N383="","",MAX(M$1:M382)+1)</f>
        <v/>
      </c>
      <c r="N383" s="90" t="str">
        <f>+IF(+CMS_Info!D405="","",IF(COUNTIF(CMS_Info!$D405:$D$500,CMS_Info!D405)=1,CMS_Info!D405,""))</f>
        <v/>
      </c>
      <c r="O383" s="187" t="str">
        <f t="shared" si="12"/>
        <v/>
      </c>
    </row>
    <row r="384" spans="1:15" ht="16.5">
      <c r="A384" s="180" t="str">
        <f>+IF(B384="","",MAX(A$1:A383)+1)</f>
        <v/>
      </c>
      <c r="B384" s="180" t="str">
        <f>IF(+Regulated_Operation_Limits!C406="","",IF(COUNTIF(Regulated_Operation_Limits!$C$100:$C406,Regulated_Operation_Limits!C406)=1,Regulated_Operation_Limits!C406,""))</f>
        <v/>
      </c>
      <c r="C384" s="115" t="str">
        <f t="shared" si="11"/>
        <v/>
      </c>
      <c r="M384" s="181" t="str">
        <f>+IF(N384="","",MAX(M$1:M383)+1)</f>
        <v/>
      </c>
      <c r="N384" s="90" t="str">
        <f>+IF(+CMS_Info!D406="","",IF(COUNTIF(CMS_Info!$D406:$D$500,CMS_Info!D406)=1,CMS_Info!D406,""))</f>
        <v/>
      </c>
      <c r="O384" s="187" t="str">
        <f t="shared" si="12"/>
        <v/>
      </c>
    </row>
    <row r="385" spans="1:15" ht="16.5">
      <c r="A385" s="180" t="str">
        <f>+IF(B385="","",MAX(A$1:A384)+1)</f>
        <v/>
      </c>
      <c r="B385" s="180" t="str">
        <f>IF(+Regulated_Operation_Limits!C407="","",IF(COUNTIF(Regulated_Operation_Limits!$C$100:$C407,Regulated_Operation_Limits!C407)=1,Regulated_Operation_Limits!C407,""))</f>
        <v/>
      </c>
      <c r="C385" s="115" t="str">
        <f t="shared" si="11"/>
        <v/>
      </c>
      <c r="M385" s="181" t="str">
        <f>+IF(N385="","",MAX(M$1:M384)+1)</f>
        <v/>
      </c>
      <c r="N385" s="90" t="str">
        <f>+IF(+CMS_Info!D407="","",IF(COUNTIF(CMS_Info!$D407:$D$500,CMS_Info!D407)=1,CMS_Info!D407,""))</f>
        <v/>
      </c>
      <c r="O385" s="187" t="str">
        <f t="shared" si="12"/>
        <v/>
      </c>
    </row>
    <row r="386" spans="1:15" ht="16.5">
      <c r="A386" s="180" t="str">
        <f>+IF(B386="","",MAX(A$1:A385)+1)</f>
        <v/>
      </c>
      <c r="B386" s="180" t="str">
        <f>IF(+Regulated_Operation_Limits!C408="","",IF(COUNTIF(Regulated_Operation_Limits!$C$100:$C408,Regulated_Operation_Limits!C408)=1,Regulated_Operation_Limits!C408,""))</f>
        <v/>
      </c>
      <c r="C386" s="115" t="str">
        <f t="shared" ref="C386:C449" si="13">+IFERROR(INDEX($B$2:$B$501,MATCH(ROW()-ROW($C$1),$A$2:$A$501,0)),"")</f>
        <v/>
      </c>
      <c r="M386" s="181" t="str">
        <f>+IF(N386="","",MAX(M$1:M385)+1)</f>
        <v/>
      </c>
      <c r="N386" s="90" t="str">
        <f>+IF(+CMS_Info!D408="","",IF(COUNTIF(CMS_Info!$D408:$D$500,CMS_Info!D408)=1,CMS_Info!D408,""))</f>
        <v/>
      </c>
      <c r="O386" s="187" t="str">
        <f t="shared" ref="O386:O449" si="14">+IFERROR(INDEX($N$2:$N$501,MATCH(ROW()-ROW($O$1),$M$2:$M$501,0)),"")</f>
        <v/>
      </c>
    </row>
    <row r="387" spans="1:15" ht="16.5">
      <c r="A387" s="180" t="str">
        <f>+IF(B387="","",MAX(A$1:A386)+1)</f>
        <v/>
      </c>
      <c r="B387" s="180" t="str">
        <f>IF(+Regulated_Operation_Limits!C409="","",IF(COUNTIF(Regulated_Operation_Limits!$C$100:$C409,Regulated_Operation_Limits!C409)=1,Regulated_Operation_Limits!C409,""))</f>
        <v/>
      </c>
      <c r="C387" s="115" t="str">
        <f t="shared" si="13"/>
        <v/>
      </c>
      <c r="M387" s="181" t="str">
        <f>+IF(N387="","",MAX(M$1:M386)+1)</f>
        <v/>
      </c>
      <c r="N387" s="90" t="str">
        <f>+IF(+CMS_Info!D409="","",IF(COUNTIF(CMS_Info!$D409:$D$500,CMS_Info!D409)=1,CMS_Info!D409,""))</f>
        <v/>
      </c>
      <c r="O387" s="187" t="str">
        <f t="shared" si="14"/>
        <v/>
      </c>
    </row>
    <row r="388" spans="1:15" ht="16.5">
      <c r="A388" s="180" t="str">
        <f>+IF(B388="","",MAX(A$1:A387)+1)</f>
        <v/>
      </c>
      <c r="B388" s="180" t="str">
        <f>IF(+Regulated_Operation_Limits!C410="","",IF(COUNTIF(Regulated_Operation_Limits!$C$100:$C410,Regulated_Operation_Limits!C410)=1,Regulated_Operation_Limits!C410,""))</f>
        <v/>
      </c>
      <c r="C388" s="115" t="str">
        <f t="shared" si="13"/>
        <v/>
      </c>
      <c r="M388" s="181" t="str">
        <f>+IF(N388="","",MAX(M$1:M387)+1)</f>
        <v/>
      </c>
      <c r="N388" s="90" t="str">
        <f>+IF(+CMS_Info!D410="","",IF(COUNTIF(CMS_Info!$D410:$D$500,CMS_Info!D410)=1,CMS_Info!D410,""))</f>
        <v/>
      </c>
      <c r="O388" s="187" t="str">
        <f t="shared" si="14"/>
        <v/>
      </c>
    </row>
    <row r="389" spans="1:15" ht="16.5">
      <c r="A389" s="180" t="str">
        <f>+IF(B389="","",MAX(A$1:A388)+1)</f>
        <v/>
      </c>
      <c r="B389" s="180" t="str">
        <f>IF(+Regulated_Operation_Limits!C411="","",IF(COUNTIF(Regulated_Operation_Limits!$C$100:$C411,Regulated_Operation_Limits!C411)=1,Regulated_Operation_Limits!C411,""))</f>
        <v/>
      </c>
      <c r="C389" s="115" t="str">
        <f t="shared" si="13"/>
        <v/>
      </c>
      <c r="M389" s="181" t="str">
        <f>+IF(N389="","",MAX(M$1:M388)+1)</f>
        <v/>
      </c>
      <c r="N389" s="90" t="str">
        <f>+IF(+CMS_Info!D411="","",IF(COUNTIF(CMS_Info!$D411:$D$500,CMS_Info!D411)=1,CMS_Info!D411,""))</f>
        <v/>
      </c>
      <c r="O389" s="187" t="str">
        <f t="shared" si="14"/>
        <v/>
      </c>
    </row>
    <row r="390" spans="1:15" ht="16.5">
      <c r="A390" s="180" t="str">
        <f>+IF(B390="","",MAX(A$1:A389)+1)</f>
        <v/>
      </c>
      <c r="B390" s="180" t="str">
        <f>IF(+Regulated_Operation_Limits!C412="","",IF(COUNTIF(Regulated_Operation_Limits!$C$100:$C412,Regulated_Operation_Limits!C412)=1,Regulated_Operation_Limits!C412,""))</f>
        <v/>
      </c>
      <c r="C390" s="115" t="str">
        <f t="shared" si="13"/>
        <v/>
      </c>
      <c r="M390" s="181" t="str">
        <f>+IF(N390="","",MAX(M$1:M389)+1)</f>
        <v/>
      </c>
      <c r="N390" s="90" t="str">
        <f>+IF(+CMS_Info!D412="","",IF(COUNTIF(CMS_Info!$D412:$D$500,CMS_Info!D412)=1,CMS_Info!D412,""))</f>
        <v/>
      </c>
      <c r="O390" s="187" t="str">
        <f t="shared" si="14"/>
        <v/>
      </c>
    </row>
    <row r="391" spans="1:15" ht="16.5">
      <c r="A391" s="180" t="str">
        <f>+IF(B391="","",MAX(A$1:A390)+1)</f>
        <v/>
      </c>
      <c r="B391" s="180" t="str">
        <f>IF(+Regulated_Operation_Limits!C413="","",IF(COUNTIF(Regulated_Operation_Limits!$C$100:$C413,Regulated_Operation_Limits!C413)=1,Regulated_Operation_Limits!C413,""))</f>
        <v/>
      </c>
      <c r="C391" s="115" t="str">
        <f t="shared" si="13"/>
        <v/>
      </c>
      <c r="M391" s="181" t="str">
        <f>+IF(N391="","",MAX(M$1:M390)+1)</f>
        <v/>
      </c>
      <c r="N391" s="90" t="str">
        <f>+IF(+CMS_Info!D413="","",IF(COUNTIF(CMS_Info!$D413:$D$500,CMS_Info!D413)=1,CMS_Info!D413,""))</f>
        <v/>
      </c>
      <c r="O391" s="187" t="str">
        <f t="shared" si="14"/>
        <v/>
      </c>
    </row>
    <row r="392" spans="1:15" ht="16.5">
      <c r="A392" s="180" t="str">
        <f>+IF(B392="","",MAX(A$1:A391)+1)</f>
        <v/>
      </c>
      <c r="B392" s="180" t="str">
        <f>IF(+Regulated_Operation_Limits!C414="","",IF(COUNTIF(Regulated_Operation_Limits!$C$100:$C414,Regulated_Operation_Limits!C414)=1,Regulated_Operation_Limits!C414,""))</f>
        <v/>
      </c>
      <c r="C392" s="115" t="str">
        <f t="shared" si="13"/>
        <v/>
      </c>
      <c r="M392" s="181" t="str">
        <f>+IF(N392="","",MAX(M$1:M391)+1)</f>
        <v/>
      </c>
      <c r="N392" s="90" t="str">
        <f>+IF(+CMS_Info!D414="","",IF(COUNTIF(CMS_Info!$D414:$D$500,CMS_Info!D414)=1,CMS_Info!D414,""))</f>
        <v/>
      </c>
      <c r="O392" s="187" t="str">
        <f t="shared" si="14"/>
        <v/>
      </c>
    </row>
    <row r="393" spans="1:15" ht="16.5">
      <c r="A393" s="180" t="str">
        <f>+IF(B393="","",MAX(A$1:A392)+1)</f>
        <v/>
      </c>
      <c r="B393" s="180" t="str">
        <f>IF(+Regulated_Operation_Limits!C415="","",IF(COUNTIF(Regulated_Operation_Limits!$C$100:$C415,Regulated_Operation_Limits!C415)=1,Regulated_Operation_Limits!C415,""))</f>
        <v/>
      </c>
      <c r="C393" s="115" t="str">
        <f t="shared" si="13"/>
        <v/>
      </c>
      <c r="M393" s="181" t="str">
        <f>+IF(N393="","",MAX(M$1:M392)+1)</f>
        <v/>
      </c>
      <c r="N393" s="90" t="str">
        <f>+IF(+CMS_Info!D415="","",IF(COUNTIF(CMS_Info!$D415:$D$500,CMS_Info!D415)=1,CMS_Info!D415,""))</f>
        <v/>
      </c>
      <c r="O393" s="187" t="str">
        <f t="shared" si="14"/>
        <v/>
      </c>
    </row>
    <row r="394" spans="1:15" ht="16.5">
      <c r="A394" s="180" t="str">
        <f>+IF(B394="","",MAX(A$1:A393)+1)</f>
        <v/>
      </c>
      <c r="B394" s="180" t="str">
        <f>IF(+Regulated_Operation_Limits!C416="","",IF(COUNTIF(Regulated_Operation_Limits!$C$100:$C416,Regulated_Operation_Limits!C416)=1,Regulated_Operation_Limits!C416,""))</f>
        <v/>
      </c>
      <c r="C394" s="115" t="str">
        <f t="shared" si="13"/>
        <v/>
      </c>
      <c r="M394" s="181" t="str">
        <f>+IF(N394="","",MAX(M$1:M393)+1)</f>
        <v/>
      </c>
      <c r="N394" s="90" t="str">
        <f>+IF(+CMS_Info!D416="","",IF(COUNTIF(CMS_Info!$D416:$D$500,CMS_Info!D416)=1,CMS_Info!D416,""))</f>
        <v/>
      </c>
      <c r="O394" s="187" t="str">
        <f t="shared" si="14"/>
        <v/>
      </c>
    </row>
    <row r="395" spans="1:15" ht="16.5">
      <c r="A395" s="180" t="str">
        <f>+IF(B395="","",MAX(A$1:A394)+1)</f>
        <v/>
      </c>
      <c r="B395" s="180" t="str">
        <f>IF(+Regulated_Operation_Limits!C417="","",IF(COUNTIF(Regulated_Operation_Limits!$C$100:$C417,Regulated_Operation_Limits!C417)=1,Regulated_Operation_Limits!C417,""))</f>
        <v/>
      </c>
      <c r="C395" s="115" t="str">
        <f t="shared" si="13"/>
        <v/>
      </c>
      <c r="M395" s="181" t="str">
        <f>+IF(N395="","",MAX(M$1:M394)+1)</f>
        <v/>
      </c>
      <c r="N395" s="90" t="str">
        <f>+IF(+CMS_Info!D417="","",IF(COUNTIF(CMS_Info!$D417:$D$500,CMS_Info!D417)=1,CMS_Info!D417,""))</f>
        <v/>
      </c>
      <c r="O395" s="187" t="str">
        <f t="shared" si="14"/>
        <v/>
      </c>
    </row>
    <row r="396" spans="1:15" ht="16.5">
      <c r="A396" s="180" t="str">
        <f>+IF(B396="","",MAX(A$1:A395)+1)</f>
        <v/>
      </c>
      <c r="B396" s="180" t="str">
        <f>IF(+Regulated_Operation_Limits!C418="","",IF(COUNTIF(Regulated_Operation_Limits!$C$100:$C418,Regulated_Operation_Limits!C418)=1,Regulated_Operation_Limits!C418,""))</f>
        <v/>
      </c>
      <c r="C396" s="115" t="str">
        <f t="shared" si="13"/>
        <v/>
      </c>
      <c r="M396" s="181" t="str">
        <f>+IF(N396="","",MAX(M$1:M395)+1)</f>
        <v/>
      </c>
      <c r="N396" s="90" t="str">
        <f>+IF(+CMS_Info!D418="","",IF(COUNTIF(CMS_Info!$D418:$D$500,CMS_Info!D418)=1,CMS_Info!D418,""))</f>
        <v/>
      </c>
      <c r="O396" s="187" t="str">
        <f t="shared" si="14"/>
        <v/>
      </c>
    </row>
    <row r="397" spans="1:15" ht="16.5">
      <c r="A397" s="180" t="str">
        <f>+IF(B397="","",MAX(A$1:A396)+1)</f>
        <v/>
      </c>
      <c r="B397" s="180" t="str">
        <f>IF(+Regulated_Operation_Limits!C419="","",IF(COUNTIF(Regulated_Operation_Limits!$C$100:$C419,Regulated_Operation_Limits!C419)=1,Regulated_Operation_Limits!C419,""))</f>
        <v/>
      </c>
      <c r="C397" s="115" t="str">
        <f t="shared" si="13"/>
        <v/>
      </c>
      <c r="M397" s="181" t="str">
        <f>+IF(N397="","",MAX(M$1:M396)+1)</f>
        <v/>
      </c>
      <c r="N397" s="90" t="str">
        <f>+IF(+CMS_Info!D419="","",IF(COUNTIF(CMS_Info!$D419:$D$500,CMS_Info!D419)=1,CMS_Info!D419,""))</f>
        <v/>
      </c>
      <c r="O397" s="187" t="str">
        <f t="shared" si="14"/>
        <v/>
      </c>
    </row>
    <row r="398" spans="1:15" ht="16.5">
      <c r="A398" s="180" t="str">
        <f>+IF(B398="","",MAX(A$1:A397)+1)</f>
        <v/>
      </c>
      <c r="B398" s="180" t="str">
        <f>IF(+Regulated_Operation_Limits!C420="","",IF(COUNTIF(Regulated_Operation_Limits!$C$100:$C420,Regulated_Operation_Limits!C420)=1,Regulated_Operation_Limits!C420,""))</f>
        <v/>
      </c>
      <c r="C398" s="115" t="str">
        <f t="shared" si="13"/>
        <v/>
      </c>
      <c r="M398" s="181" t="str">
        <f>+IF(N398="","",MAX(M$1:M397)+1)</f>
        <v/>
      </c>
      <c r="N398" s="90" t="str">
        <f>+IF(+CMS_Info!D420="","",IF(COUNTIF(CMS_Info!$D420:$D$500,CMS_Info!D420)=1,CMS_Info!D420,""))</f>
        <v/>
      </c>
      <c r="O398" s="187" t="str">
        <f t="shared" si="14"/>
        <v/>
      </c>
    </row>
    <row r="399" spans="1:15" ht="16.5">
      <c r="A399" s="180" t="str">
        <f>+IF(B399="","",MAX(A$1:A398)+1)</f>
        <v/>
      </c>
      <c r="B399" s="180" t="str">
        <f>IF(+Regulated_Operation_Limits!C421="","",IF(COUNTIF(Regulated_Operation_Limits!$C$100:$C421,Regulated_Operation_Limits!C421)=1,Regulated_Operation_Limits!C421,""))</f>
        <v/>
      </c>
      <c r="C399" s="115" t="str">
        <f t="shared" si="13"/>
        <v/>
      </c>
      <c r="M399" s="181" t="str">
        <f>+IF(N399="","",MAX(M$1:M398)+1)</f>
        <v/>
      </c>
      <c r="N399" s="90" t="str">
        <f>+IF(+CMS_Info!D421="","",IF(COUNTIF(CMS_Info!$D421:$D$500,CMS_Info!D421)=1,CMS_Info!D421,""))</f>
        <v/>
      </c>
      <c r="O399" s="187" t="str">
        <f t="shared" si="14"/>
        <v/>
      </c>
    </row>
    <row r="400" spans="1:15" ht="16.5">
      <c r="A400" s="180" t="str">
        <f>+IF(B400="","",MAX(A$1:A399)+1)</f>
        <v/>
      </c>
      <c r="B400" s="180" t="str">
        <f>IF(+Regulated_Operation_Limits!C422="","",IF(COUNTIF(Regulated_Operation_Limits!$C$100:$C422,Regulated_Operation_Limits!C422)=1,Regulated_Operation_Limits!C422,""))</f>
        <v/>
      </c>
      <c r="C400" s="115" t="str">
        <f t="shared" si="13"/>
        <v/>
      </c>
      <c r="M400" s="181" t="str">
        <f>+IF(N400="","",MAX(M$1:M399)+1)</f>
        <v/>
      </c>
      <c r="N400" s="90" t="str">
        <f>+IF(+CMS_Info!D422="","",IF(COUNTIF(CMS_Info!$D422:$D$500,CMS_Info!D422)=1,CMS_Info!D422,""))</f>
        <v/>
      </c>
      <c r="O400" s="187" t="str">
        <f t="shared" si="14"/>
        <v/>
      </c>
    </row>
    <row r="401" spans="1:15" ht="16.5">
      <c r="A401" s="180" t="str">
        <f>+IF(B401="","",MAX(A$1:A400)+1)</f>
        <v/>
      </c>
      <c r="B401" s="180" t="str">
        <f>IF(+Regulated_Operation_Limits!C423="","",IF(COUNTIF(Regulated_Operation_Limits!$C$100:$C423,Regulated_Operation_Limits!C423)=1,Regulated_Operation_Limits!C423,""))</f>
        <v/>
      </c>
      <c r="C401" s="115" t="str">
        <f t="shared" si="13"/>
        <v/>
      </c>
      <c r="M401" s="181" t="str">
        <f>+IF(N401="","",MAX(M$1:M400)+1)</f>
        <v/>
      </c>
      <c r="N401" s="90" t="str">
        <f>+IF(+CMS_Info!D423="","",IF(COUNTIF(CMS_Info!$D423:$D$500,CMS_Info!D423)=1,CMS_Info!D423,""))</f>
        <v/>
      </c>
      <c r="O401" s="187" t="str">
        <f t="shared" si="14"/>
        <v/>
      </c>
    </row>
    <row r="402" spans="1:15" ht="16.5">
      <c r="A402" s="180" t="str">
        <f>+IF(B402="","",MAX(A$1:A401)+1)</f>
        <v/>
      </c>
      <c r="B402" s="180" t="str">
        <f>IF(+Regulated_Operation_Limits!C424="","",IF(COUNTIF(Regulated_Operation_Limits!$C$100:$C424,Regulated_Operation_Limits!C424)=1,Regulated_Operation_Limits!C424,""))</f>
        <v/>
      </c>
      <c r="C402" s="115" t="str">
        <f t="shared" si="13"/>
        <v/>
      </c>
      <c r="M402" s="181" t="str">
        <f>+IF(N402="","",MAX(M$1:M401)+1)</f>
        <v/>
      </c>
      <c r="N402" s="90" t="str">
        <f>+IF(+CMS_Info!D424="","",IF(COUNTIF(CMS_Info!$D424:$D$500,CMS_Info!D424)=1,CMS_Info!D424,""))</f>
        <v/>
      </c>
      <c r="O402" s="187" t="str">
        <f t="shared" si="14"/>
        <v/>
      </c>
    </row>
    <row r="403" spans="1:15" ht="16.5">
      <c r="A403" s="180" t="str">
        <f>+IF(B403="","",MAX(A$1:A402)+1)</f>
        <v/>
      </c>
      <c r="B403" s="180" t="str">
        <f>IF(+Regulated_Operation_Limits!C425="","",IF(COUNTIF(Regulated_Operation_Limits!$C$100:$C425,Regulated_Operation_Limits!C425)=1,Regulated_Operation_Limits!C425,""))</f>
        <v/>
      </c>
      <c r="C403" s="115" t="str">
        <f t="shared" si="13"/>
        <v/>
      </c>
      <c r="M403" s="181" t="str">
        <f>+IF(N403="","",MAX(M$1:M402)+1)</f>
        <v/>
      </c>
      <c r="N403" s="90" t="str">
        <f>+IF(+CMS_Info!D425="","",IF(COUNTIF(CMS_Info!$D425:$D$500,CMS_Info!D425)=1,CMS_Info!D425,""))</f>
        <v/>
      </c>
      <c r="O403" s="187" t="str">
        <f t="shared" si="14"/>
        <v/>
      </c>
    </row>
    <row r="404" spans="1:15" ht="16.5">
      <c r="A404" s="180" t="str">
        <f>+IF(B404="","",MAX(A$1:A403)+1)</f>
        <v/>
      </c>
      <c r="B404" s="180" t="str">
        <f>IF(+Regulated_Operation_Limits!C426="","",IF(COUNTIF(Regulated_Operation_Limits!$C$100:$C426,Regulated_Operation_Limits!C426)=1,Regulated_Operation_Limits!C426,""))</f>
        <v/>
      </c>
      <c r="C404" s="115" t="str">
        <f t="shared" si="13"/>
        <v/>
      </c>
      <c r="M404" s="181" t="str">
        <f>+IF(N404="","",MAX(M$1:M403)+1)</f>
        <v/>
      </c>
      <c r="N404" s="90" t="str">
        <f>+IF(+CMS_Info!D426="","",IF(COUNTIF(CMS_Info!$D426:$D$500,CMS_Info!D426)=1,CMS_Info!D426,""))</f>
        <v/>
      </c>
      <c r="O404" s="187" t="str">
        <f t="shared" si="14"/>
        <v/>
      </c>
    </row>
    <row r="405" spans="1:15" ht="16.5">
      <c r="A405" s="180" t="str">
        <f>+IF(B405="","",MAX(A$1:A404)+1)</f>
        <v/>
      </c>
      <c r="B405" s="180" t="str">
        <f>IF(+Regulated_Operation_Limits!C427="","",IF(COUNTIF(Regulated_Operation_Limits!$C$100:$C427,Regulated_Operation_Limits!C427)=1,Regulated_Operation_Limits!C427,""))</f>
        <v/>
      </c>
      <c r="C405" s="115" t="str">
        <f t="shared" si="13"/>
        <v/>
      </c>
      <c r="M405" s="181" t="str">
        <f>+IF(N405="","",MAX(M$1:M404)+1)</f>
        <v/>
      </c>
      <c r="N405" s="90" t="str">
        <f>+IF(+CMS_Info!D427="","",IF(COUNTIF(CMS_Info!$D427:$D$500,CMS_Info!D427)=1,CMS_Info!D427,""))</f>
        <v/>
      </c>
      <c r="O405" s="187" t="str">
        <f t="shared" si="14"/>
        <v/>
      </c>
    </row>
    <row r="406" spans="1:15" ht="16.5">
      <c r="A406" s="180" t="str">
        <f>+IF(B406="","",MAX(A$1:A405)+1)</f>
        <v/>
      </c>
      <c r="B406" s="180" t="str">
        <f>IF(+Regulated_Operation_Limits!C428="","",IF(COUNTIF(Regulated_Operation_Limits!$C$100:$C428,Regulated_Operation_Limits!C428)=1,Regulated_Operation_Limits!C428,""))</f>
        <v/>
      </c>
      <c r="C406" s="115" t="str">
        <f t="shared" si="13"/>
        <v/>
      </c>
      <c r="M406" s="181" t="str">
        <f>+IF(N406="","",MAX(M$1:M405)+1)</f>
        <v/>
      </c>
      <c r="N406" s="90" t="str">
        <f>+IF(+CMS_Info!D428="","",IF(COUNTIF(CMS_Info!$D428:$D$500,CMS_Info!D428)=1,CMS_Info!D428,""))</f>
        <v/>
      </c>
      <c r="O406" s="187" t="str">
        <f t="shared" si="14"/>
        <v/>
      </c>
    </row>
    <row r="407" spans="1:15" ht="16.5">
      <c r="A407" s="180" t="str">
        <f>+IF(B407="","",MAX(A$1:A406)+1)</f>
        <v/>
      </c>
      <c r="B407" s="180" t="str">
        <f>IF(+Regulated_Operation_Limits!C429="","",IF(COUNTIF(Regulated_Operation_Limits!$C$100:$C429,Regulated_Operation_Limits!C429)=1,Regulated_Operation_Limits!C429,""))</f>
        <v/>
      </c>
      <c r="C407" s="115" t="str">
        <f t="shared" si="13"/>
        <v/>
      </c>
      <c r="M407" s="181" t="str">
        <f>+IF(N407="","",MAX(M$1:M406)+1)</f>
        <v/>
      </c>
      <c r="N407" s="90" t="str">
        <f>+IF(+CMS_Info!D429="","",IF(COUNTIF(CMS_Info!$D429:$D$500,CMS_Info!D429)=1,CMS_Info!D429,""))</f>
        <v/>
      </c>
      <c r="O407" s="187" t="str">
        <f t="shared" si="14"/>
        <v/>
      </c>
    </row>
    <row r="408" spans="1:15" ht="16.5">
      <c r="A408" s="180" t="str">
        <f>+IF(B408="","",MAX(A$1:A407)+1)</f>
        <v/>
      </c>
      <c r="B408" s="180" t="str">
        <f>IF(+Regulated_Operation_Limits!C430="","",IF(COUNTIF(Regulated_Operation_Limits!$C$100:$C430,Regulated_Operation_Limits!C430)=1,Regulated_Operation_Limits!C430,""))</f>
        <v/>
      </c>
      <c r="C408" s="115" t="str">
        <f t="shared" si="13"/>
        <v/>
      </c>
      <c r="M408" s="181" t="str">
        <f>+IF(N408="","",MAX(M$1:M407)+1)</f>
        <v/>
      </c>
      <c r="N408" s="90" t="str">
        <f>+IF(+CMS_Info!D430="","",IF(COUNTIF(CMS_Info!$D430:$D$500,CMS_Info!D430)=1,CMS_Info!D430,""))</f>
        <v/>
      </c>
      <c r="O408" s="187" t="str">
        <f t="shared" si="14"/>
        <v/>
      </c>
    </row>
    <row r="409" spans="1:15" ht="16.5">
      <c r="A409" s="180" t="str">
        <f>+IF(B409="","",MAX(A$1:A408)+1)</f>
        <v/>
      </c>
      <c r="B409" s="180" t="str">
        <f>IF(+Regulated_Operation_Limits!C431="","",IF(COUNTIF(Regulated_Operation_Limits!$C$100:$C431,Regulated_Operation_Limits!C431)=1,Regulated_Operation_Limits!C431,""))</f>
        <v/>
      </c>
      <c r="C409" s="115" t="str">
        <f t="shared" si="13"/>
        <v/>
      </c>
      <c r="M409" s="181" t="str">
        <f>+IF(N409="","",MAX(M$1:M408)+1)</f>
        <v/>
      </c>
      <c r="N409" s="90" t="str">
        <f>+IF(+CMS_Info!D431="","",IF(COUNTIF(CMS_Info!$D431:$D$500,CMS_Info!D431)=1,CMS_Info!D431,""))</f>
        <v/>
      </c>
      <c r="O409" s="187" t="str">
        <f t="shared" si="14"/>
        <v/>
      </c>
    </row>
    <row r="410" spans="1:15" ht="16.5">
      <c r="A410" s="180" t="str">
        <f>+IF(B410="","",MAX(A$1:A409)+1)</f>
        <v/>
      </c>
      <c r="B410" s="180" t="str">
        <f>IF(+Regulated_Operation_Limits!C432="","",IF(COUNTIF(Regulated_Operation_Limits!$C$100:$C432,Regulated_Operation_Limits!C432)=1,Regulated_Operation_Limits!C432,""))</f>
        <v/>
      </c>
      <c r="C410" s="115" t="str">
        <f t="shared" si="13"/>
        <v/>
      </c>
      <c r="M410" s="181" t="str">
        <f>+IF(N410="","",MAX(M$1:M409)+1)</f>
        <v/>
      </c>
      <c r="N410" s="90" t="str">
        <f>+IF(+CMS_Info!D432="","",IF(COUNTIF(CMS_Info!$D432:$D$500,CMS_Info!D432)=1,CMS_Info!D432,""))</f>
        <v/>
      </c>
      <c r="O410" s="187" t="str">
        <f t="shared" si="14"/>
        <v/>
      </c>
    </row>
    <row r="411" spans="1:15" ht="16.5">
      <c r="A411" s="180" t="str">
        <f>+IF(B411="","",MAX(A$1:A410)+1)</f>
        <v/>
      </c>
      <c r="B411" s="180" t="str">
        <f>IF(+Regulated_Operation_Limits!C433="","",IF(COUNTIF(Regulated_Operation_Limits!$C$100:$C433,Regulated_Operation_Limits!C433)=1,Regulated_Operation_Limits!C433,""))</f>
        <v/>
      </c>
      <c r="C411" s="115" t="str">
        <f t="shared" si="13"/>
        <v/>
      </c>
      <c r="M411" s="181" t="str">
        <f>+IF(N411="","",MAX(M$1:M410)+1)</f>
        <v/>
      </c>
      <c r="N411" s="90" t="str">
        <f>+IF(+CMS_Info!D433="","",IF(COUNTIF(CMS_Info!$D433:$D$500,CMS_Info!D433)=1,CMS_Info!D433,""))</f>
        <v/>
      </c>
      <c r="O411" s="187" t="str">
        <f t="shared" si="14"/>
        <v/>
      </c>
    </row>
    <row r="412" spans="1:15" ht="16.5">
      <c r="A412" s="180" t="str">
        <f>+IF(B412="","",MAX(A$1:A411)+1)</f>
        <v/>
      </c>
      <c r="B412" s="180" t="str">
        <f>IF(+Regulated_Operation_Limits!C434="","",IF(COUNTIF(Regulated_Operation_Limits!$C$100:$C434,Regulated_Operation_Limits!C434)=1,Regulated_Operation_Limits!C434,""))</f>
        <v/>
      </c>
      <c r="C412" s="115" t="str">
        <f t="shared" si="13"/>
        <v/>
      </c>
      <c r="M412" s="181" t="str">
        <f>+IF(N412="","",MAX(M$1:M411)+1)</f>
        <v/>
      </c>
      <c r="N412" s="90" t="str">
        <f>+IF(+CMS_Info!D434="","",IF(COUNTIF(CMS_Info!$D434:$D$500,CMS_Info!D434)=1,CMS_Info!D434,""))</f>
        <v/>
      </c>
      <c r="O412" s="187" t="str">
        <f t="shared" si="14"/>
        <v/>
      </c>
    </row>
    <row r="413" spans="1:15" ht="16.5">
      <c r="A413" s="180" t="str">
        <f>+IF(B413="","",MAX(A$1:A412)+1)</f>
        <v/>
      </c>
      <c r="B413" s="180" t="str">
        <f>IF(+Regulated_Operation_Limits!C435="","",IF(COUNTIF(Regulated_Operation_Limits!$C$100:$C435,Regulated_Operation_Limits!C435)=1,Regulated_Operation_Limits!C435,""))</f>
        <v/>
      </c>
      <c r="C413" s="115" t="str">
        <f t="shared" si="13"/>
        <v/>
      </c>
      <c r="M413" s="181" t="str">
        <f>+IF(N413="","",MAX(M$1:M412)+1)</f>
        <v/>
      </c>
      <c r="N413" s="90" t="str">
        <f>+IF(+CMS_Info!D435="","",IF(COUNTIF(CMS_Info!$D435:$D$500,CMS_Info!D435)=1,CMS_Info!D435,""))</f>
        <v/>
      </c>
      <c r="O413" s="187" t="str">
        <f t="shared" si="14"/>
        <v/>
      </c>
    </row>
    <row r="414" spans="1:15" ht="16.5">
      <c r="A414" s="180" t="str">
        <f>+IF(B414="","",MAX(A$1:A413)+1)</f>
        <v/>
      </c>
      <c r="B414" s="180" t="str">
        <f>IF(+Regulated_Operation_Limits!C436="","",IF(COUNTIF(Regulated_Operation_Limits!$C$100:$C436,Regulated_Operation_Limits!C436)=1,Regulated_Operation_Limits!C436,""))</f>
        <v/>
      </c>
      <c r="C414" s="115" t="str">
        <f t="shared" si="13"/>
        <v/>
      </c>
      <c r="M414" s="181" t="str">
        <f>+IF(N414="","",MAX(M$1:M413)+1)</f>
        <v/>
      </c>
      <c r="N414" s="90" t="str">
        <f>+IF(+CMS_Info!D436="","",IF(COUNTIF(CMS_Info!$D436:$D$500,CMS_Info!D436)=1,CMS_Info!D436,""))</f>
        <v/>
      </c>
      <c r="O414" s="187" t="str">
        <f t="shared" si="14"/>
        <v/>
      </c>
    </row>
    <row r="415" spans="1:15" ht="16.5">
      <c r="A415" s="180" t="str">
        <f>+IF(B415="","",MAX(A$1:A414)+1)</f>
        <v/>
      </c>
      <c r="B415" s="180" t="str">
        <f>IF(+Regulated_Operation_Limits!C437="","",IF(COUNTIF(Regulated_Operation_Limits!$C$100:$C437,Regulated_Operation_Limits!C437)=1,Regulated_Operation_Limits!C437,""))</f>
        <v/>
      </c>
      <c r="C415" s="115" t="str">
        <f t="shared" si="13"/>
        <v/>
      </c>
      <c r="M415" s="181" t="str">
        <f>+IF(N415="","",MAX(M$1:M414)+1)</f>
        <v/>
      </c>
      <c r="N415" s="90" t="str">
        <f>+IF(+CMS_Info!D437="","",IF(COUNTIF(CMS_Info!$D437:$D$500,CMS_Info!D437)=1,CMS_Info!D437,""))</f>
        <v/>
      </c>
      <c r="O415" s="187" t="str">
        <f t="shared" si="14"/>
        <v/>
      </c>
    </row>
    <row r="416" spans="1:15" ht="16.5">
      <c r="A416" s="180" t="str">
        <f>+IF(B416="","",MAX(A$1:A415)+1)</f>
        <v/>
      </c>
      <c r="B416" s="180" t="str">
        <f>IF(+Regulated_Operation_Limits!C438="","",IF(COUNTIF(Regulated_Operation_Limits!$C$100:$C438,Regulated_Operation_Limits!C438)=1,Regulated_Operation_Limits!C438,""))</f>
        <v/>
      </c>
      <c r="C416" s="115" t="str">
        <f t="shared" si="13"/>
        <v/>
      </c>
      <c r="M416" s="181" t="str">
        <f>+IF(N416="","",MAX(M$1:M415)+1)</f>
        <v/>
      </c>
      <c r="N416" s="90" t="str">
        <f>+IF(+CMS_Info!D438="","",IF(COUNTIF(CMS_Info!$D438:$D$500,CMS_Info!D438)=1,CMS_Info!D438,""))</f>
        <v/>
      </c>
      <c r="O416" s="187" t="str">
        <f t="shared" si="14"/>
        <v/>
      </c>
    </row>
    <row r="417" spans="1:15" ht="16.5">
      <c r="A417" s="180" t="str">
        <f>+IF(B417="","",MAX(A$1:A416)+1)</f>
        <v/>
      </c>
      <c r="B417" s="180" t="str">
        <f>IF(+Regulated_Operation_Limits!C439="","",IF(COUNTIF(Regulated_Operation_Limits!$C$100:$C439,Regulated_Operation_Limits!C439)=1,Regulated_Operation_Limits!C439,""))</f>
        <v/>
      </c>
      <c r="C417" s="115" t="str">
        <f t="shared" si="13"/>
        <v/>
      </c>
      <c r="M417" s="181" t="str">
        <f>+IF(N417="","",MAX(M$1:M416)+1)</f>
        <v/>
      </c>
      <c r="N417" s="90" t="str">
        <f>+IF(+CMS_Info!D439="","",IF(COUNTIF(CMS_Info!$D439:$D$500,CMS_Info!D439)=1,CMS_Info!D439,""))</f>
        <v/>
      </c>
      <c r="O417" s="187" t="str">
        <f t="shared" si="14"/>
        <v/>
      </c>
    </row>
    <row r="418" spans="1:15" ht="16.5">
      <c r="A418" s="180" t="str">
        <f>+IF(B418="","",MAX(A$1:A417)+1)</f>
        <v/>
      </c>
      <c r="B418" s="180" t="str">
        <f>IF(+Regulated_Operation_Limits!C440="","",IF(COUNTIF(Regulated_Operation_Limits!$C$100:$C440,Regulated_Operation_Limits!C440)=1,Regulated_Operation_Limits!C440,""))</f>
        <v/>
      </c>
      <c r="C418" s="115" t="str">
        <f t="shared" si="13"/>
        <v/>
      </c>
      <c r="M418" s="181" t="str">
        <f>+IF(N418="","",MAX(M$1:M417)+1)</f>
        <v/>
      </c>
      <c r="N418" s="90" t="str">
        <f>+IF(+CMS_Info!D440="","",IF(COUNTIF(CMS_Info!$D440:$D$500,CMS_Info!D440)=1,CMS_Info!D440,""))</f>
        <v/>
      </c>
      <c r="O418" s="187" t="str">
        <f t="shared" si="14"/>
        <v/>
      </c>
    </row>
    <row r="419" spans="1:15" ht="16.5">
      <c r="A419" s="180" t="str">
        <f>+IF(B419="","",MAX(A$1:A418)+1)</f>
        <v/>
      </c>
      <c r="B419" s="180" t="str">
        <f>IF(+Regulated_Operation_Limits!C441="","",IF(COUNTIF(Regulated_Operation_Limits!$C$100:$C441,Regulated_Operation_Limits!C441)=1,Regulated_Operation_Limits!C441,""))</f>
        <v/>
      </c>
      <c r="C419" s="115" t="str">
        <f t="shared" si="13"/>
        <v/>
      </c>
      <c r="M419" s="181" t="str">
        <f>+IF(N419="","",MAX(M$1:M418)+1)</f>
        <v/>
      </c>
      <c r="N419" s="90" t="str">
        <f>+IF(+CMS_Info!D441="","",IF(COUNTIF(CMS_Info!$D441:$D$500,CMS_Info!D441)=1,CMS_Info!D441,""))</f>
        <v/>
      </c>
      <c r="O419" s="187" t="str">
        <f t="shared" si="14"/>
        <v/>
      </c>
    </row>
    <row r="420" spans="1:15" ht="16.5">
      <c r="A420" s="180" t="str">
        <f>+IF(B420="","",MAX(A$1:A419)+1)</f>
        <v/>
      </c>
      <c r="B420" s="180" t="str">
        <f>IF(+Regulated_Operation_Limits!C442="","",IF(COUNTIF(Regulated_Operation_Limits!$C$100:$C442,Regulated_Operation_Limits!C442)=1,Regulated_Operation_Limits!C442,""))</f>
        <v/>
      </c>
      <c r="C420" s="115" t="str">
        <f t="shared" si="13"/>
        <v/>
      </c>
      <c r="M420" s="181" t="str">
        <f>+IF(N420="","",MAX(M$1:M419)+1)</f>
        <v/>
      </c>
      <c r="N420" s="90" t="str">
        <f>+IF(+CMS_Info!D442="","",IF(COUNTIF(CMS_Info!$D442:$D$500,CMS_Info!D442)=1,CMS_Info!D442,""))</f>
        <v/>
      </c>
      <c r="O420" s="187" t="str">
        <f t="shared" si="14"/>
        <v/>
      </c>
    </row>
    <row r="421" spans="1:15" ht="16.5">
      <c r="A421" s="180" t="str">
        <f>+IF(B421="","",MAX(A$1:A420)+1)</f>
        <v/>
      </c>
      <c r="B421" s="180" t="str">
        <f>IF(+Regulated_Operation_Limits!C443="","",IF(COUNTIF(Regulated_Operation_Limits!$C$100:$C443,Regulated_Operation_Limits!C443)=1,Regulated_Operation_Limits!C443,""))</f>
        <v/>
      </c>
      <c r="C421" s="115" t="str">
        <f t="shared" si="13"/>
        <v/>
      </c>
      <c r="M421" s="181" t="str">
        <f>+IF(N421="","",MAX(M$1:M420)+1)</f>
        <v/>
      </c>
      <c r="N421" s="90" t="str">
        <f>+IF(+CMS_Info!D443="","",IF(COUNTIF(CMS_Info!$D443:$D$500,CMS_Info!D443)=1,CMS_Info!D443,""))</f>
        <v/>
      </c>
      <c r="O421" s="187" t="str">
        <f t="shared" si="14"/>
        <v/>
      </c>
    </row>
    <row r="422" spans="1:15" ht="16.5">
      <c r="A422" s="180" t="str">
        <f>+IF(B422="","",MAX(A$1:A421)+1)</f>
        <v/>
      </c>
      <c r="B422" s="180" t="str">
        <f>IF(+Regulated_Operation_Limits!C444="","",IF(COUNTIF(Regulated_Operation_Limits!$C$100:$C444,Regulated_Operation_Limits!C444)=1,Regulated_Operation_Limits!C444,""))</f>
        <v/>
      </c>
      <c r="C422" s="115" t="str">
        <f t="shared" si="13"/>
        <v/>
      </c>
      <c r="M422" s="181" t="str">
        <f>+IF(N422="","",MAX(M$1:M421)+1)</f>
        <v/>
      </c>
      <c r="N422" s="90" t="str">
        <f>+IF(+CMS_Info!D444="","",IF(COUNTIF(CMS_Info!$D444:$D$500,CMS_Info!D444)=1,CMS_Info!D444,""))</f>
        <v/>
      </c>
      <c r="O422" s="187" t="str">
        <f t="shared" si="14"/>
        <v/>
      </c>
    </row>
    <row r="423" spans="1:15" ht="16.5">
      <c r="A423" s="180" t="str">
        <f>+IF(B423="","",MAX(A$1:A422)+1)</f>
        <v/>
      </c>
      <c r="B423" s="180" t="str">
        <f>IF(+Regulated_Operation_Limits!C445="","",IF(COUNTIF(Regulated_Operation_Limits!$C$100:$C445,Regulated_Operation_Limits!C445)=1,Regulated_Operation_Limits!C445,""))</f>
        <v/>
      </c>
      <c r="C423" s="115" t="str">
        <f t="shared" si="13"/>
        <v/>
      </c>
      <c r="M423" s="181" t="str">
        <f>+IF(N423="","",MAX(M$1:M422)+1)</f>
        <v/>
      </c>
      <c r="N423" s="90" t="str">
        <f>+IF(+CMS_Info!D445="","",IF(COUNTIF(CMS_Info!$D445:$D$500,CMS_Info!D445)=1,CMS_Info!D445,""))</f>
        <v/>
      </c>
      <c r="O423" s="187" t="str">
        <f t="shared" si="14"/>
        <v/>
      </c>
    </row>
    <row r="424" spans="1:15" ht="16.5">
      <c r="A424" s="180" t="str">
        <f>+IF(B424="","",MAX(A$1:A423)+1)</f>
        <v/>
      </c>
      <c r="B424" s="180" t="str">
        <f>IF(+Regulated_Operation_Limits!C446="","",IF(COUNTIF(Regulated_Operation_Limits!$C$100:$C446,Regulated_Operation_Limits!C446)=1,Regulated_Operation_Limits!C446,""))</f>
        <v/>
      </c>
      <c r="C424" s="115" t="str">
        <f t="shared" si="13"/>
        <v/>
      </c>
      <c r="M424" s="181" t="str">
        <f>+IF(N424="","",MAX(M$1:M423)+1)</f>
        <v/>
      </c>
      <c r="N424" s="90" t="str">
        <f>+IF(+CMS_Info!D446="","",IF(COUNTIF(CMS_Info!$D446:$D$500,CMS_Info!D446)=1,CMS_Info!D446,""))</f>
        <v/>
      </c>
      <c r="O424" s="187" t="str">
        <f t="shared" si="14"/>
        <v/>
      </c>
    </row>
    <row r="425" spans="1:15" ht="16.5">
      <c r="A425" s="180" t="str">
        <f>+IF(B425="","",MAX(A$1:A424)+1)</f>
        <v/>
      </c>
      <c r="B425" s="180" t="str">
        <f>IF(+Regulated_Operation_Limits!C447="","",IF(COUNTIF(Regulated_Operation_Limits!$C$100:$C447,Regulated_Operation_Limits!C447)=1,Regulated_Operation_Limits!C447,""))</f>
        <v/>
      </c>
      <c r="C425" s="115" t="str">
        <f t="shared" si="13"/>
        <v/>
      </c>
      <c r="M425" s="181" t="str">
        <f>+IF(N425="","",MAX(M$1:M424)+1)</f>
        <v/>
      </c>
      <c r="N425" s="90" t="str">
        <f>+IF(+CMS_Info!D447="","",IF(COUNTIF(CMS_Info!$D447:$D$500,CMS_Info!D447)=1,CMS_Info!D447,""))</f>
        <v/>
      </c>
      <c r="O425" s="187" t="str">
        <f t="shared" si="14"/>
        <v/>
      </c>
    </row>
    <row r="426" spans="1:15" ht="16.5">
      <c r="A426" s="180" t="str">
        <f>+IF(B426="","",MAX(A$1:A425)+1)</f>
        <v/>
      </c>
      <c r="B426" s="180" t="str">
        <f>IF(+Regulated_Operation_Limits!C448="","",IF(COUNTIF(Regulated_Operation_Limits!$C$100:$C448,Regulated_Operation_Limits!C448)=1,Regulated_Operation_Limits!C448,""))</f>
        <v/>
      </c>
      <c r="C426" s="115" t="str">
        <f t="shared" si="13"/>
        <v/>
      </c>
      <c r="M426" s="181" t="str">
        <f>+IF(N426="","",MAX(M$1:M425)+1)</f>
        <v/>
      </c>
      <c r="N426" s="90" t="str">
        <f>+IF(+CMS_Info!D448="","",IF(COUNTIF(CMS_Info!$D448:$D$500,CMS_Info!D448)=1,CMS_Info!D448,""))</f>
        <v/>
      </c>
      <c r="O426" s="187" t="str">
        <f t="shared" si="14"/>
        <v/>
      </c>
    </row>
    <row r="427" spans="1:15" ht="16.5">
      <c r="A427" s="180" t="str">
        <f>+IF(B427="","",MAX(A$1:A426)+1)</f>
        <v/>
      </c>
      <c r="B427" s="180" t="str">
        <f>IF(+Regulated_Operation_Limits!C449="","",IF(COUNTIF(Regulated_Operation_Limits!$C$100:$C449,Regulated_Operation_Limits!C449)=1,Regulated_Operation_Limits!C449,""))</f>
        <v/>
      </c>
      <c r="C427" s="115" t="str">
        <f t="shared" si="13"/>
        <v/>
      </c>
      <c r="M427" s="181" t="str">
        <f>+IF(N427="","",MAX(M$1:M426)+1)</f>
        <v/>
      </c>
      <c r="N427" s="90" t="str">
        <f>+IF(+CMS_Info!D449="","",IF(COUNTIF(CMS_Info!$D449:$D$500,CMS_Info!D449)=1,CMS_Info!D449,""))</f>
        <v/>
      </c>
      <c r="O427" s="187" t="str">
        <f t="shared" si="14"/>
        <v/>
      </c>
    </row>
    <row r="428" spans="1:15" ht="16.5">
      <c r="A428" s="180" t="str">
        <f>+IF(B428="","",MAX(A$1:A427)+1)</f>
        <v/>
      </c>
      <c r="B428" s="180" t="str">
        <f>IF(+Regulated_Operation_Limits!C450="","",IF(COUNTIF(Regulated_Operation_Limits!$C$100:$C450,Regulated_Operation_Limits!C450)=1,Regulated_Operation_Limits!C450,""))</f>
        <v/>
      </c>
      <c r="C428" s="115" t="str">
        <f t="shared" si="13"/>
        <v/>
      </c>
      <c r="M428" s="181" t="str">
        <f>+IF(N428="","",MAX(M$1:M427)+1)</f>
        <v/>
      </c>
      <c r="N428" s="90" t="str">
        <f>+IF(+CMS_Info!D450="","",IF(COUNTIF(CMS_Info!$D450:$D$500,CMS_Info!D450)=1,CMS_Info!D450,""))</f>
        <v/>
      </c>
      <c r="O428" s="187" t="str">
        <f t="shared" si="14"/>
        <v/>
      </c>
    </row>
    <row r="429" spans="1:15" ht="16.5">
      <c r="A429" s="180" t="str">
        <f>+IF(B429="","",MAX(A$1:A428)+1)</f>
        <v/>
      </c>
      <c r="B429" s="180" t="str">
        <f>IF(+Regulated_Operation_Limits!C451="","",IF(COUNTIF(Regulated_Operation_Limits!$C$100:$C451,Regulated_Operation_Limits!C451)=1,Regulated_Operation_Limits!C451,""))</f>
        <v/>
      </c>
      <c r="C429" s="115" t="str">
        <f t="shared" si="13"/>
        <v/>
      </c>
      <c r="M429" s="181" t="str">
        <f>+IF(N429="","",MAX(M$1:M428)+1)</f>
        <v/>
      </c>
      <c r="N429" s="90" t="str">
        <f>+IF(+CMS_Info!D451="","",IF(COUNTIF(CMS_Info!$D451:$D$500,CMS_Info!D451)=1,CMS_Info!D451,""))</f>
        <v/>
      </c>
      <c r="O429" s="187" t="str">
        <f t="shared" si="14"/>
        <v/>
      </c>
    </row>
    <row r="430" spans="1:15" ht="16.5">
      <c r="A430" s="180" t="str">
        <f>+IF(B430="","",MAX(A$1:A429)+1)</f>
        <v/>
      </c>
      <c r="B430" s="180" t="str">
        <f>IF(+Regulated_Operation_Limits!C452="","",IF(COUNTIF(Regulated_Operation_Limits!$C$100:$C452,Regulated_Operation_Limits!C452)=1,Regulated_Operation_Limits!C452,""))</f>
        <v/>
      </c>
      <c r="C430" s="115" t="str">
        <f t="shared" si="13"/>
        <v/>
      </c>
      <c r="M430" s="181" t="str">
        <f>+IF(N430="","",MAX(M$1:M429)+1)</f>
        <v/>
      </c>
      <c r="N430" s="90" t="str">
        <f>+IF(+CMS_Info!D452="","",IF(COUNTIF(CMS_Info!$D452:$D$500,CMS_Info!D452)=1,CMS_Info!D452,""))</f>
        <v/>
      </c>
      <c r="O430" s="187" t="str">
        <f t="shared" si="14"/>
        <v/>
      </c>
    </row>
    <row r="431" spans="1:15" ht="16.5">
      <c r="A431" s="180" t="str">
        <f>+IF(B431="","",MAX(A$1:A430)+1)</f>
        <v/>
      </c>
      <c r="B431" s="180" t="str">
        <f>IF(+Regulated_Operation_Limits!C453="","",IF(COUNTIF(Regulated_Operation_Limits!$C$100:$C453,Regulated_Operation_Limits!C453)=1,Regulated_Operation_Limits!C453,""))</f>
        <v/>
      </c>
      <c r="C431" s="115" t="str">
        <f t="shared" si="13"/>
        <v/>
      </c>
      <c r="M431" s="181" t="str">
        <f>+IF(N431="","",MAX(M$1:M430)+1)</f>
        <v/>
      </c>
      <c r="N431" s="90" t="str">
        <f>+IF(+CMS_Info!D453="","",IF(COUNTIF(CMS_Info!$D453:$D$500,CMS_Info!D453)=1,CMS_Info!D453,""))</f>
        <v/>
      </c>
      <c r="O431" s="187" t="str">
        <f t="shared" si="14"/>
        <v/>
      </c>
    </row>
    <row r="432" spans="1:15" ht="16.5">
      <c r="A432" s="180" t="str">
        <f>+IF(B432="","",MAX(A$1:A431)+1)</f>
        <v/>
      </c>
      <c r="B432" s="180" t="str">
        <f>IF(+Regulated_Operation_Limits!C454="","",IF(COUNTIF(Regulated_Operation_Limits!$C$100:$C454,Regulated_Operation_Limits!C454)=1,Regulated_Operation_Limits!C454,""))</f>
        <v/>
      </c>
      <c r="C432" s="115" t="str">
        <f t="shared" si="13"/>
        <v/>
      </c>
      <c r="M432" s="181" t="str">
        <f>+IF(N432="","",MAX(M$1:M431)+1)</f>
        <v/>
      </c>
      <c r="N432" s="90" t="str">
        <f>+IF(+CMS_Info!D454="","",IF(COUNTIF(CMS_Info!$D454:$D$500,CMS_Info!D454)=1,CMS_Info!D454,""))</f>
        <v/>
      </c>
      <c r="O432" s="187" t="str">
        <f t="shared" si="14"/>
        <v/>
      </c>
    </row>
    <row r="433" spans="1:15" ht="16.5">
      <c r="A433" s="180" t="str">
        <f>+IF(B433="","",MAX(A$1:A432)+1)</f>
        <v/>
      </c>
      <c r="B433" s="180" t="str">
        <f>IF(+Regulated_Operation_Limits!C455="","",IF(COUNTIF(Regulated_Operation_Limits!$C$100:$C455,Regulated_Operation_Limits!C455)=1,Regulated_Operation_Limits!C455,""))</f>
        <v/>
      </c>
      <c r="C433" s="115" t="str">
        <f t="shared" si="13"/>
        <v/>
      </c>
      <c r="M433" s="181" t="str">
        <f>+IF(N433="","",MAX(M$1:M432)+1)</f>
        <v/>
      </c>
      <c r="N433" s="90" t="str">
        <f>+IF(+CMS_Info!D455="","",IF(COUNTIF(CMS_Info!$D455:$D$500,CMS_Info!D455)=1,CMS_Info!D455,""))</f>
        <v/>
      </c>
      <c r="O433" s="187" t="str">
        <f t="shared" si="14"/>
        <v/>
      </c>
    </row>
    <row r="434" spans="1:15" ht="16.5">
      <c r="A434" s="180" t="str">
        <f>+IF(B434="","",MAX(A$1:A433)+1)</f>
        <v/>
      </c>
      <c r="B434" s="180" t="str">
        <f>IF(+Regulated_Operation_Limits!C456="","",IF(COUNTIF(Regulated_Operation_Limits!$C$100:$C456,Regulated_Operation_Limits!C456)=1,Regulated_Operation_Limits!C456,""))</f>
        <v/>
      </c>
      <c r="C434" s="115" t="str">
        <f t="shared" si="13"/>
        <v/>
      </c>
      <c r="M434" s="181" t="str">
        <f>+IF(N434="","",MAX(M$1:M433)+1)</f>
        <v/>
      </c>
      <c r="N434" s="90" t="str">
        <f>+IF(+CMS_Info!D456="","",IF(COUNTIF(CMS_Info!$D456:$D$500,CMS_Info!D456)=1,CMS_Info!D456,""))</f>
        <v/>
      </c>
      <c r="O434" s="187" t="str">
        <f t="shared" si="14"/>
        <v/>
      </c>
    </row>
    <row r="435" spans="1:15" ht="16.5">
      <c r="A435" s="180" t="str">
        <f>+IF(B435="","",MAX(A$1:A434)+1)</f>
        <v/>
      </c>
      <c r="B435" s="180" t="str">
        <f>IF(+Regulated_Operation_Limits!C457="","",IF(COUNTIF(Regulated_Operation_Limits!$C$100:$C457,Regulated_Operation_Limits!C457)=1,Regulated_Operation_Limits!C457,""))</f>
        <v/>
      </c>
      <c r="C435" s="115" t="str">
        <f t="shared" si="13"/>
        <v/>
      </c>
      <c r="M435" s="181" t="str">
        <f>+IF(N435="","",MAX(M$1:M434)+1)</f>
        <v/>
      </c>
      <c r="N435" s="90" t="str">
        <f>+IF(+CMS_Info!D457="","",IF(COUNTIF(CMS_Info!$D457:$D$500,CMS_Info!D457)=1,CMS_Info!D457,""))</f>
        <v/>
      </c>
      <c r="O435" s="187" t="str">
        <f t="shared" si="14"/>
        <v/>
      </c>
    </row>
    <row r="436" spans="1:15" ht="16.5">
      <c r="A436" s="180" t="str">
        <f>+IF(B436="","",MAX(A$1:A435)+1)</f>
        <v/>
      </c>
      <c r="B436" s="180" t="str">
        <f>IF(+Regulated_Operation_Limits!C458="","",IF(COUNTIF(Regulated_Operation_Limits!$C$100:$C458,Regulated_Operation_Limits!C458)=1,Regulated_Operation_Limits!C458,""))</f>
        <v/>
      </c>
      <c r="C436" s="115" t="str">
        <f t="shared" si="13"/>
        <v/>
      </c>
      <c r="M436" s="181" t="str">
        <f>+IF(N436="","",MAX(M$1:M435)+1)</f>
        <v/>
      </c>
      <c r="N436" s="90" t="str">
        <f>+IF(+CMS_Info!D458="","",IF(COUNTIF(CMS_Info!$D458:$D$500,CMS_Info!D458)=1,CMS_Info!D458,""))</f>
        <v/>
      </c>
      <c r="O436" s="187" t="str">
        <f t="shared" si="14"/>
        <v/>
      </c>
    </row>
    <row r="437" spans="1:15" ht="16.5">
      <c r="A437" s="180" t="str">
        <f>+IF(B437="","",MAX(A$1:A436)+1)</f>
        <v/>
      </c>
      <c r="B437" s="180" t="str">
        <f>IF(+Regulated_Operation_Limits!C459="","",IF(COUNTIF(Regulated_Operation_Limits!$C$100:$C459,Regulated_Operation_Limits!C459)=1,Regulated_Operation_Limits!C459,""))</f>
        <v/>
      </c>
      <c r="C437" s="115" t="str">
        <f t="shared" si="13"/>
        <v/>
      </c>
      <c r="M437" s="181" t="str">
        <f>+IF(N437="","",MAX(M$1:M436)+1)</f>
        <v/>
      </c>
      <c r="N437" s="90" t="str">
        <f>+IF(+CMS_Info!D459="","",IF(COUNTIF(CMS_Info!$D459:$D$500,CMS_Info!D459)=1,CMS_Info!D459,""))</f>
        <v/>
      </c>
      <c r="O437" s="187" t="str">
        <f t="shared" si="14"/>
        <v/>
      </c>
    </row>
    <row r="438" spans="1:15" ht="16.5">
      <c r="A438" s="180" t="str">
        <f>+IF(B438="","",MAX(A$1:A437)+1)</f>
        <v/>
      </c>
      <c r="B438" s="180" t="str">
        <f>IF(+Regulated_Operation_Limits!C460="","",IF(COUNTIF(Regulated_Operation_Limits!$C$100:$C460,Regulated_Operation_Limits!C460)=1,Regulated_Operation_Limits!C460,""))</f>
        <v/>
      </c>
      <c r="C438" s="115" t="str">
        <f t="shared" si="13"/>
        <v/>
      </c>
      <c r="M438" s="181" t="str">
        <f>+IF(N438="","",MAX(M$1:M437)+1)</f>
        <v/>
      </c>
      <c r="N438" s="90" t="str">
        <f>+IF(+CMS_Info!D460="","",IF(COUNTIF(CMS_Info!$D460:$D$500,CMS_Info!D460)=1,CMS_Info!D460,""))</f>
        <v/>
      </c>
      <c r="O438" s="187" t="str">
        <f t="shared" si="14"/>
        <v/>
      </c>
    </row>
    <row r="439" spans="1:15" ht="16.5">
      <c r="A439" s="180" t="str">
        <f>+IF(B439="","",MAX(A$1:A438)+1)</f>
        <v/>
      </c>
      <c r="B439" s="180" t="str">
        <f>IF(+Regulated_Operation_Limits!C461="","",IF(COUNTIF(Regulated_Operation_Limits!$C$100:$C461,Regulated_Operation_Limits!C461)=1,Regulated_Operation_Limits!C461,""))</f>
        <v/>
      </c>
      <c r="C439" s="115" t="str">
        <f t="shared" si="13"/>
        <v/>
      </c>
      <c r="M439" s="181" t="str">
        <f>+IF(N439="","",MAX(M$1:M438)+1)</f>
        <v/>
      </c>
      <c r="N439" s="90" t="str">
        <f>+IF(+CMS_Info!D461="","",IF(COUNTIF(CMS_Info!$D461:$D$500,CMS_Info!D461)=1,CMS_Info!D461,""))</f>
        <v/>
      </c>
      <c r="O439" s="187" t="str">
        <f t="shared" si="14"/>
        <v/>
      </c>
    </row>
    <row r="440" spans="1:15" ht="16.5">
      <c r="A440" s="180" t="str">
        <f>+IF(B440="","",MAX(A$1:A439)+1)</f>
        <v/>
      </c>
      <c r="B440" s="180" t="str">
        <f>IF(+Regulated_Operation_Limits!C462="","",IF(COUNTIF(Regulated_Operation_Limits!$C$100:$C462,Regulated_Operation_Limits!C462)=1,Regulated_Operation_Limits!C462,""))</f>
        <v/>
      </c>
      <c r="C440" s="115" t="str">
        <f t="shared" si="13"/>
        <v/>
      </c>
      <c r="M440" s="181" t="str">
        <f>+IF(N440="","",MAX(M$1:M439)+1)</f>
        <v/>
      </c>
      <c r="N440" s="90" t="str">
        <f>+IF(+CMS_Info!D462="","",IF(COUNTIF(CMS_Info!$D462:$D$500,CMS_Info!D462)=1,CMS_Info!D462,""))</f>
        <v/>
      </c>
      <c r="O440" s="187" t="str">
        <f t="shared" si="14"/>
        <v/>
      </c>
    </row>
    <row r="441" spans="1:15" ht="16.5">
      <c r="A441" s="180" t="str">
        <f>+IF(B441="","",MAX(A$1:A440)+1)</f>
        <v/>
      </c>
      <c r="B441" s="180" t="str">
        <f>IF(+Regulated_Operation_Limits!C463="","",IF(COUNTIF(Regulated_Operation_Limits!$C$100:$C463,Regulated_Operation_Limits!C463)=1,Regulated_Operation_Limits!C463,""))</f>
        <v/>
      </c>
      <c r="C441" s="115" t="str">
        <f t="shared" si="13"/>
        <v/>
      </c>
      <c r="M441" s="181" t="str">
        <f>+IF(N441="","",MAX(M$1:M440)+1)</f>
        <v/>
      </c>
      <c r="N441" s="90" t="str">
        <f>+IF(+CMS_Info!D463="","",IF(COUNTIF(CMS_Info!$D463:$D$500,CMS_Info!D463)=1,CMS_Info!D463,""))</f>
        <v/>
      </c>
      <c r="O441" s="187" t="str">
        <f t="shared" si="14"/>
        <v/>
      </c>
    </row>
    <row r="442" spans="1:15" ht="16.5">
      <c r="A442" s="180" t="str">
        <f>+IF(B442="","",MAX(A$1:A441)+1)</f>
        <v/>
      </c>
      <c r="B442" s="180" t="str">
        <f>IF(+Regulated_Operation_Limits!C464="","",IF(COUNTIF(Regulated_Operation_Limits!$C$100:$C464,Regulated_Operation_Limits!C464)=1,Regulated_Operation_Limits!C464,""))</f>
        <v/>
      </c>
      <c r="C442" s="115" t="str">
        <f t="shared" si="13"/>
        <v/>
      </c>
      <c r="M442" s="181" t="str">
        <f>+IF(N442="","",MAX(M$1:M441)+1)</f>
        <v/>
      </c>
      <c r="N442" s="90" t="str">
        <f>+IF(+CMS_Info!D464="","",IF(COUNTIF(CMS_Info!$D464:$D$500,CMS_Info!D464)=1,CMS_Info!D464,""))</f>
        <v/>
      </c>
      <c r="O442" s="187" t="str">
        <f t="shared" si="14"/>
        <v/>
      </c>
    </row>
    <row r="443" spans="1:15" ht="16.5">
      <c r="A443" s="180" t="str">
        <f>+IF(B443="","",MAX(A$1:A442)+1)</f>
        <v/>
      </c>
      <c r="B443" s="180" t="str">
        <f>IF(+Regulated_Operation_Limits!C465="","",IF(COUNTIF(Regulated_Operation_Limits!$C$100:$C465,Regulated_Operation_Limits!C465)=1,Regulated_Operation_Limits!C465,""))</f>
        <v/>
      </c>
      <c r="C443" s="115" t="str">
        <f t="shared" si="13"/>
        <v/>
      </c>
      <c r="M443" s="181" t="str">
        <f>+IF(N443="","",MAX(M$1:M442)+1)</f>
        <v/>
      </c>
      <c r="N443" s="90" t="str">
        <f>+IF(+CMS_Info!D465="","",IF(COUNTIF(CMS_Info!$D465:$D$500,CMS_Info!D465)=1,CMS_Info!D465,""))</f>
        <v/>
      </c>
      <c r="O443" s="187" t="str">
        <f t="shared" si="14"/>
        <v/>
      </c>
    </row>
    <row r="444" spans="1:15" ht="16.5">
      <c r="A444" s="180" t="str">
        <f>+IF(B444="","",MAX(A$1:A443)+1)</f>
        <v/>
      </c>
      <c r="B444" s="180" t="str">
        <f>IF(+Regulated_Operation_Limits!C466="","",IF(COUNTIF(Regulated_Operation_Limits!$C$100:$C466,Regulated_Operation_Limits!C466)=1,Regulated_Operation_Limits!C466,""))</f>
        <v/>
      </c>
      <c r="C444" s="115" t="str">
        <f t="shared" si="13"/>
        <v/>
      </c>
      <c r="M444" s="181" t="str">
        <f>+IF(N444="","",MAX(M$1:M443)+1)</f>
        <v/>
      </c>
      <c r="N444" s="90" t="str">
        <f>+IF(+CMS_Info!D466="","",IF(COUNTIF(CMS_Info!$D466:$D$500,CMS_Info!D466)=1,CMS_Info!D466,""))</f>
        <v/>
      </c>
      <c r="O444" s="187" t="str">
        <f t="shared" si="14"/>
        <v/>
      </c>
    </row>
    <row r="445" spans="1:15" ht="16.5">
      <c r="A445" s="180" t="str">
        <f>+IF(B445="","",MAX(A$1:A444)+1)</f>
        <v/>
      </c>
      <c r="B445" s="180" t="str">
        <f>IF(+Regulated_Operation_Limits!C467="","",IF(COUNTIF(Regulated_Operation_Limits!$C$100:$C467,Regulated_Operation_Limits!C467)=1,Regulated_Operation_Limits!C467,""))</f>
        <v/>
      </c>
      <c r="C445" s="115" t="str">
        <f t="shared" si="13"/>
        <v/>
      </c>
      <c r="M445" s="181" t="str">
        <f>+IF(N445="","",MAX(M$1:M444)+1)</f>
        <v/>
      </c>
      <c r="N445" s="90" t="str">
        <f>+IF(+CMS_Info!D467="","",IF(COUNTIF(CMS_Info!$D467:$D$500,CMS_Info!D467)=1,CMS_Info!D467,""))</f>
        <v/>
      </c>
      <c r="O445" s="187" t="str">
        <f t="shared" si="14"/>
        <v/>
      </c>
    </row>
    <row r="446" spans="1:15" ht="16.5">
      <c r="A446" s="180" t="str">
        <f>+IF(B446="","",MAX(A$1:A445)+1)</f>
        <v/>
      </c>
      <c r="B446" s="180" t="str">
        <f>IF(+Regulated_Operation_Limits!C468="","",IF(COUNTIF(Regulated_Operation_Limits!$C$100:$C468,Regulated_Operation_Limits!C468)=1,Regulated_Operation_Limits!C468,""))</f>
        <v/>
      </c>
      <c r="C446" s="115" t="str">
        <f t="shared" si="13"/>
        <v/>
      </c>
      <c r="M446" s="181" t="str">
        <f>+IF(N446="","",MAX(M$1:M445)+1)</f>
        <v/>
      </c>
      <c r="N446" s="90" t="str">
        <f>+IF(+CMS_Info!D468="","",IF(COUNTIF(CMS_Info!$D468:$D$500,CMS_Info!D468)=1,CMS_Info!D468,""))</f>
        <v/>
      </c>
      <c r="O446" s="187" t="str">
        <f t="shared" si="14"/>
        <v/>
      </c>
    </row>
    <row r="447" spans="1:15" ht="16.5">
      <c r="A447" s="180" t="str">
        <f>+IF(B447="","",MAX(A$1:A446)+1)</f>
        <v/>
      </c>
      <c r="B447" s="180" t="str">
        <f>IF(+Regulated_Operation_Limits!C469="","",IF(COUNTIF(Regulated_Operation_Limits!$C$100:$C469,Regulated_Operation_Limits!C469)=1,Regulated_Operation_Limits!C469,""))</f>
        <v/>
      </c>
      <c r="C447" s="115" t="str">
        <f t="shared" si="13"/>
        <v/>
      </c>
      <c r="M447" s="181" t="str">
        <f>+IF(N447="","",MAX(M$1:M446)+1)</f>
        <v/>
      </c>
      <c r="N447" s="90" t="str">
        <f>+IF(+CMS_Info!D469="","",IF(COUNTIF(CMS_Info!$D469:$D$500,CMS_Info!D469)=1,CMS_Info!D469,""))</f>
        <v/>
      </c>
      <c r="O447" s="187" t="str">
        <f t="shared" si="14"/>
        <v/>
      </c>
    </row>
    <row r="448" spans="1:15" ht="16.5">
      <c r="A448" s="180" t="str">
        <f>+IF(B448="","",MAX(A$1:A447)+1)</f>
        <v/>
      </c>
      <c r="B448" s="180" t="str">
        <f>IF(+Regulated_Operation_Limits!C470="","",IF(COUNTIF(Regulated_Operation_Limits!$C$100:$C470,Regulated_Operation_Limits!C470)=1,Regulated_Operation_Limits!C470,""))</f>
        <v/>
      </c>
      <c r="C448" s="115" t="str">
        <f t="shared" si="13"/>
        <v/>
      </c>
      <c r="M448" s="181" t="str">
        <f>+IF(N448="","",MAX(M$1:M447)+1)</f>
        <v/>
      </c>
      <c r="N448" s="90" t="str">
        <f>+IF(+CMS_Info!D470="","",IF(COUNTIF(CMS_Info!$D470:$D$500,CMS_Info!D470)=1,CMS_Info!D470,""))</f>
        <v/>
      </c>
      <c r="O448" s="187" t="str">
        <f t="shared" si="14"/>
        <v/>
      </c>
    </row>
    <row r="449" spans="1:15" ht="16.5">
      <c r="A449" s="180" t="str">
        <f>+IF(B449="","",MAX(A$1:A448)+1)</f>
        <v/>
      </c>
      <c r="B449" s="180" t="str">
        <f>IF(+Regulated_Operation_Limits!C471="","",IF(COUNTIF(Regulated_Operation_Limits!$C$100:$C471,Regulated_Operation_Limits!C471)=1,Regulated_Operation_Limits!C471,""))</f>
        <v/>
      </c>
      <c r="C449" s="115" t="str">
        <f t="shared" si="13"/>
        <v/>
      </c>
      <c r="M449" s="181" t="str">
        <f>+IF(N449="","",MAX(M$1:M448)+1)</f>
        <v/>
      </c>
      <c r="N449" s="90" t="str">
        <f>+IF(+CMS_Info!D471="","",IF(COUNTIF(CMS_Info!$D471:$D$500,CMS_Info!D471)=1,CMS_Info!D471,""))</f>
        <v/>
      </c>
      <c r="O449" s="187" t="str">
        <f t="shared" si="14"/>
        <v/>
      </c>
    </row>
    <row r="450" spans="1:15" ht="16.5">
      <c r="A450" s="180" t="str">
        <f>+IF(B450="","",MAX(A$1:A449)+1)</f>
        <v/>
      </c>
      <c r="B450" s="180" t="str">
        <f>IF(+Regulated_Operation_Limits!C472="","",IF(COUNTIF(Regulated_Operation_Limits!$C$100:$C472,Regulated_Operation_Limits!C472)=1,Regulated_Operation_Limits!C472,""))</f>
        <v/>
      </c>
      <c r="C450" s="115" t="str">
        <f t="shared" ref="C450:C500" si="15">+IFERROR(INDEX($B$2:$B$501,MATCH(ROW()-ROW($C$1),$A$2:$A$501,0)),"")</f>
        <v/>
      </c>
      <c r="M450" s="181" t="str">
        <f>+IF(N450="","",MAX(M$1:M449)+1)</f>
        <v/>
      </c>
      <c r="N450" s="90" t="str">
        <f>+IF(+CMS_Info!D472="","",IF(COUNTIF(CMS_Info!$D472:$D$500,CMS_Info!D472)=1,CMS_Info!D472,""))</f>
        <v/>
      </c>
      <c r="O450" s="187" t="str">
        <f t="shared" ref="O450:O477" si="16">+IFERROR(INDEX($N$2:$N$501,MATCH(ROW()-ROW($O$1),$M$2:$M$501,0)),"")</f>
        <v/>
      </c>
    </row>
    <row r="451" spans="1:15" ht="16.5">
      <c r="A451" s="180" t="str">
        <f>+IF(B451="","",MAX(A$1:A450)+1)</f>
        <v/>
      </c>
      <c r="B451" s="180" t="str">
        <f>IF(+Regulated_Operation_Limits!C473="","",IF(COUNTIF(Regulated_Operation_Limits!$C$100:$C473,Regulated_Operation_Limits!C473)=1,Regulated_Operation_Limits!C473,""))</f>
        <v/>
      </c>
      <c r="C451" s="115" t="str">
        <f t="shared" si="15"/>
        <v/>
      </c>
      <c r="M451" s="181" t="str">
        <f>+IF(N451="","",MAX(M$1:M450)+1)</f>
        <v/>
      </c>
      <c r="N451" s="90" t="str">
        <f>+IF(+CMS_Info!D473="","",IF(COUNTIF(CMS_Info!$D473:$D$500,CMS_Info!D473)=1,CMS_Info!D473,""))</f>
        <v/>
      </c>
      <c r="O451" s="187" t="str">
        <f t="shared" si="16"/>
        <v/>
      </c>
    </row>
    <row r="452" spans="1:15" ht="16.5">
      <c r="A452" s="180" t="str">
        <f>+IF(B452="","",MAX(A$1:A451)+1)</f>
        <v/>
      </c>
      <c r="B452" s="180" t="str">
        <f>IF(+Regulated_Operation_Limits!C474="","",IF(COUNTIF(Regulated_Operation_Limits!$C$100:$C474,Regulated_Operation_Limits!C474)=1,Regulated_Operation_Limits!C474,""))</f>
        <v/>
      </c>
      <c r="C452" s="115" t="str">
        <f t="shared" si="15"/>
        <v/>
      </c>
      <c r="M452" s="181" t="str">
        <f>+IF(N452="","",MAX(M$1:M451)+1)</f>
        <v/>
      </c>
      <c r="N452" s="90" t="str">
        <f>+IF(+CMS_Info!D474="","",IF(COUNTIF(CMS_Info!$D474:$D$500,CMS_Info!D474)=1,CMS_Info!D474,""))</f>
        <v/>
      </c>
      <c r="O452" s="187" t="str">
        <f t="shared" si="16"/>
        <v/>
      </c>
    </row>
    <row r="453" spans="1:15" ht="16.5">
      <c r="A453" s="180" t="str">
        <f>+IF(B453="","",MAX(A$1:A452)+1)</f>
        <v/>
      </c>
      <c r="B453" s="180" t="str">
        <f>IF(+Regulated_Operation_Limits!C475="","",IF(COUNTIF(Regulated_Operation_Limits!$C$100:$C475,Regulated_Operation_Limits!C475)=1,Regulated_Operation_Limits!C475,""))</f>
        <v/>
      </c>
      <c r="C453" s="115" t="str">
        <f t="shared" si="15"/>
        <v/>
      </c>
      <c r="M453" s="181" t="str">
        <f>+IF(N453="","",MAX(M$1:M452)+1)</f>
        <v/>
      </c>
      <c r="N453" s="90" t="str">
        <f>+IF(+CMS_Info!D475="","",IF(COUNTIF(CMS_Info!$D475:$D$500,CMS_Info!D475)=1,CMS_Info!D475,""))</f>
        <v/>
      </c>
      <c r="O453" s="187" t="str">
        <f t="shared" si="16"/>
        <v/>
      </c>
    </row>
    <row r="454" spans="1:15" ht="16.5">
      <c r="A454" s="180" t="str">
        <f>+IF(B454="","",MAX(A$1:A453)+1)</f>
        <v/>
      </c>
      <c r="B454" s="180" t="str">
        <f>IF(+Regulated_Operation_Limits!C476="","",IF(COUNTIF(Regulated_Operation_Limits!$C$100:$C476,Regulated_Operation_Limits!C476)=1,Regulated_Operation_Limits!C476,""))</f>
        <v/>
      </c>
      <c r="C454" s="115" t="str">
        <f t="shared" si="15"/>
        <v/>
      </c>
      <c r="M454" s="181" t="str">
        <f>+IF(N454="","",MAX(M$1:M453)+1)</f>
        <v/>
      </c>
      <c r="N454" s="90" t="str">
        <f>+IF(+CMS_Info!D476="","",IF(COUNTIF(CMS_Info!$D476:$D$500,CMS_Info!D476)=1,CMS_Info!D476,""))</f>
        <v/>
      </c>
      <c r="O454" s="187" t="str">
        <f t="shared" si="16"/>
        <v/>
      </c>
    </row>
    <row r="455" spans="1:15" ht="16.5">
      <c r="A455" s="180" t="str">
        <f>+IF(B455="","",MAX(A$1:A454)+1)</f>
        <v/>
      </c>
      <c r="B455" s="180" t="str">
        <f>IF(+Regulated_Operation_Limits!C477="","",IF(COUNTIF(Regulated_Operation_Limits!$C$100:$C477,Regulated_Operation_Limits!C477)=1,Regulated_Operation_Limits!C477,""))</f>
        <v/>
      </c>
      <c r="C455" s="115" t="str">
        <f t="shared" si="15"/>
        <v/>
      </c>
      <c r="M455" s="181" t="str">
        <f>+IF(N455="","",MAX(M$1:M454)+1)</f>
        <v/>
      </c>
      <c r="N455" s="90" t="str">
        <f>+IF(+CMS_Info!D477="","",IF(COUNTIF(CMS_Info!$D477:$D$500,CMS_Info!D477)=1,CMS_Info!D477,""))</f>
        <v/>
      </c>
      <c r="O455" s="187" t="str">
        <f t="shared" si="16"/>
        <v/>
      </c>
    </row>
    <row r="456" spans="1:15" ht="16.5">
      <c r="A456" s="180" t="str">
        <f>+IF(B456="","",MAX(A$1:A455)+1)</f>
        <v/>
      </c>
      <c r="B456" s="180" t="str">
        <f>IF(+Regulated_Operation_Limits!C478="","",IF(COUNTIF(Regulated_Operation_Limits!$C$100:$C478,Regulated_Operation_Limits!C478)=1,Regulated_Operation_Limits!C478,""))</f>
        <v/>
      </c>
      <c r="C456" s="115" t="str">
        <f t="shared" si="15"/>
        <v/>
      </c>
      <c r="M456" s="181" t="str">
        <f>+IF(N456="","",MAX(M$1:M455)+1)</f>
        <v/>
      </c>
      <c r="N456" s="90" t="str">
        <f>+IF(+CMS_Info!D478="","",IF(COUNTIF(CMS_Info!$D478:$D$500,CMS_Info!D478)=1,CMS_Info!D478,""))</f>
        <v/>
      </c>
      <c r="O456" s="187" t="str">
        <f t="shared" si="16"/>
        <v/>
      </c>
    </row>
    <row r="457" spans="1:15" ht="16.5">
      <c r="A457" s="180" t="str">
        <f>+IF(B457="","",MAX(A$1:A456)+1)</f>
        <v/>
      </c>
      <c r="B457" s="180" t="str">
        <f>IF(+Regulated_Operation_Limits!C479="","",IF(COUNTIF(Regulated_Operation_Limits!$C$100:$C479,Regulated_Operation_Limits!C479)=1,Regulated_Operation_Limits!C479,""))</f>
        <v/>
      </c>
      <c r="C457" s="115" t="str">
        <f t="shared" si="15"/>
        <v/>
      </c>
      <c r="M457" s="181" t="str">
        <f>+IF(N457="","",MAX(M$1:M456)+1)</f>
        <v/>
      </c>
      <c r="N457" s="90" t="str">
        <f>+IF(+CMS_Info!D479="","",IF(COUNTIF(CMS_Info!$D479:$D$500,CMS_Info!D479)=1,CMS_Info!D479,""))</f>
        <v/>
      </c>
      <c r="O457" s="187" t="str">
        <f t="shared" si="16"/>
        <v/>
      </c>
    </row>
    <row r="458" spans="1:15" ht="16.5">
      <c r="A458" s="180" t="str">
        <f>+IF(B458="","",MAX(A$1:A457)+1)</f>
        <v/>
      </c>
      <c r="B458" s="180" t="str">
        <f>IF(+Regulated_Operation_Limits!C480="","",IF(COUNTIF(Regulated_Operation_Limits!$C$100:$C480,Regulated_Operation_Limits!C480)=1,Regulated_Operation_Limits!C480,""))</f>
        <v/>
      </c>
      <c r="C458" s="115" t="str">
        <f t="shared" si="15"/>
        <v/>
      </c>
      <c r="M458" s="181" t="str">
        <f>+IF(N458="","",MAX(M$1:M457)+1)</f>
        <v/>
      </c>
      <c r="N458" s="90" t="str">
        <f>+IF(+CMS_Info!D480="","",IF(COUNTIF(CMS_Info!$D480:$D$500,CMS_Info!D480)=1,CMS_Info!D480,""))</f>
        <v/>
      </c>
      <c r="O458" s="187" t="str">
        <f t="shared" si="16"/>
        <v/>
      </c>
    </row>
    <row r="459" spans="1:15" ht="16.5">
      <c r="A459" s="180" t="str">
        <f>+IF(B459="","",MAX(A$1:A458)+1)</f>
        <v/>
      </c>
      <c r="B459" s="180" t="str">
        <f>IF(+Regulated_Operation_Limits!C481="","",IF(COUNTIF(Regulated_Operation_Limits!$C$100:$C481,Regulated_Operation_Limits!C481)=1,Regulated_Operation_Limits!C481,""))</f>
        <v/>
      </c>
      <c r="C459" s="115" t="str">
        <f t="shared" si="15"/>
        <v/>
      </c>
      <c r="M459" s="181" t="str">
        <f>+IF(N459="","",MAX(M$1:M458)+1)</f>
        <v/>
      </c>
      <c r="N459" s="90" t="str">
        <f>+IF(+CMS_Info!D481="","",IF(COUNTIF(CMS_Info!$D481:$D$500,CMS_Info!D481)=1,CMS_Info!D481,""))</f>
        <v/>
      </c>
      <c r="O459" s="187" t="str">
        <f t="shared" si="16"/>
        <v/>
      </c>
    </row>
    <row r="460" spans="1:15" ht="16.5">
      <c r="A460" s="180" t="str">
        <f>+IF(B460="","",MAX(A$1:A459)+1)</f>
        <v/>
      </c>
      <c r="B460" s="180" t="str">
        <f>IF(+Regulated_Operation_Limits!C482="","",IF(COUNTIF(Regulated_Operation_Limits!$C$100:$C482,Regulated_Operation_Limits!C482)=1,Regulated_Operation_Limits!C482,""))</f>
        <v/>
      </c>
      <c r="C460" s="115" t="str">
        <f t="shared" si="15"/>
        <v/>
      </c>
      <c r="M460" s="181" t="str">
        <f>+IF(N460="","",MAX(M$1:M459)+1)</f>
        <v/>
      </c>
      <c r="N460" s="90" t="str">
        <f>+IF(+CMS_Info!D482="","",IF(COUNTIF(CMS_Info!$D482:$D$500,CMS_Info!D482)=1,CMS_Info!D482,""))</f>
        <v/>
      </c>
      <c r="O460" s="187" t="str">
        <f t="shared" si="16"/>
        <v/>
      </c>
    </row>
    <row r="461" spans="1:15" ht="16.5">
      <c r="A461" s="180" t="str">
        <f>+IF(B461="","",MAX(A$1:A460)+1)</f>
        <v/>
      </c>
      <c r="B461" s="180" t="str">
        <f>IF(+Regulated_Operation_Limits!C483="","",IF(COUNTIF(Regulated_Operation_Limits!$C$100:$C483,Regulated_Operation_Limits!C483)=1,Regulated_Operation_Limits!C483,""))</f>
        <v/>
      </c>
      <c r="C461" s="115" t="str">
        <f t="shared" si="15"/>
        <v/>
      </c>
      <c r="M461" s="181" t="str">
        <f>+IF(N461="","",MAX(M$1:M460)+1)</f>
        <v/>
      </c>
      <c r="N461" s="90" t="str">
        <f>+IF(+CMS_Info!D483="","",IF(COUNTIF(CMS_Info!$D483:$D$500,CMS_Info!D483)=1,CMS_Info!D483,""))</f>
        <v/>
      </c>
      <c r="O461" s="187" t="str">
        <f t="shared" si="16"/>
        <v/>
      </c>
    </row>
    <row r="462" spans="1:15" ht="16.5">
      <c r="A462" s="180" t="str">
        <f>+IF(B462="","",MAX(A$1:A461)+1)</f>
        <v/>
      </c>
      <c r="B462" s="180" t="str">
        <f>IF(+Regulated_Operation_Limits!C484="","",IF(COUNTIF(Regulated_Operation_Limits!$C$100:$C484,Regulated_Operation_Limits!C484)=1,Regulated_Operation_Limits!C484,""))</f>
        <v/>
      </c>
      <c r="C462" s="115" t="str">
        <f t="shared" si="15"/>
        <v/>
      </c>
      <c r="M462" s="181" t="str">
        <f>+IF(N462="","",MAX(M$1:M461)+1)</f>
        <v/>
      </c>
      <c r="N462" s="90" t="str">
        <f>+IF(+CMS_Info!D484="","",IF(COUNTIF(CMS_Info!$D484:$D$500,CMS_Info!D484)=1,CMS_Info!D484,""))</f>
        <v/>
      </c>
      <c r="O462" s="187" t="str">
        <f t="shared" si="16"/>
        <v/>
      </c>
    </row>
    <row r="463" spans="1:15" ht="16.5">
      <c r="A463" s="180" t="str">
        <f>+IF(B463="","",MAX(A$1:A462)+1)</f>
        <v/>
      </c>
      <c r="B463" s="180" t="str">
        <f>IF(+Regulated_Operation_Limits!C485="","",IF(COUNTIF(Regulated_Operation_Limits!$C$100:$C485,Regulated_Operation_Limits!C485)=1,Regulated_Operation_Limits!C485,""))</f>
        <v/>
      </c>
      <c r="C463" s="115" t="str">
        <f t="shared" si="15"/>
        <v/>
      </c>
      <c r="M463" s="181" t="str">
        <f>+IF(N463="","",MAX(M$1:M462)+1)</f>
        <v/>
      </c>
      <c r="N463" s="90" t="str">
        <f>+IF(+CMS_Info!D485="","",IF(COUNTIF(CMS_Info!$D485:$D$500,CMS_Info!D485)=1,CMS_Info!D485,""))</f>
        <v/>
      </c>
      <c r="O463" s="187" t="str">
        <f t="shared" si="16"/>
        <v/>
      </c>
    </row>
    <row r="464" spans="1:15" ht="16.5">
      <c r="A464" s="180" t="str">
        <f>+IF(B464="","",MAX(A$1:A463)+1)</f>
        <v/>
      </c>
      <c r="B464" s="180" t="str">
        <f>IF(+Regulated_Operation_Limits!C486="","",IF(COUNTIF(Regulated_Operation_Limits!$C$100:$C486,Regulated_Operation_Limits!C486)=1,Regulated_Operation_Limits!C486,""))</f>
        <v/>
      </c>
      <c r="C464" s="115" t="str">
        <f t="shared" si="15"/>
        <v/>
      </c>
      <c r="M464" s="181" t="str">
        <f>+IF(N464="","",MAX(M$1:M463)+1)</f>
        <v/>
      </c>
      <c r="N464" s="90" t="str">
        <f>+IF(+CMS_Info!D486="","",IF(COUNTIF(CMS_Info!$D486:$D$500,CMS_Info!D486)=1,CMS_Info!D486,""))</f>
        <v/>
      </c>
      <c r="O464" s="187" t="str">
        <f t="shared" si="16"/>
        <v/>
      </c>
    </row>
    <row r="465" spans="1:15" ht="16.5">
      <c r="A465" s="180" t="str">
        <f>+IF(B465="","",MAX(A$1:A464)+1)</f>
        <v/>
      </c>
      <c r="B465" s="180" t="str">
        <f>IF(+Regulated_Operation_Limits!C487="","",IF(COUNTIF(Regulated_Operation_Limits!$C$100:$C487,Regulated_Operation_Limits!C487)=1,Regulated_Operation_Limits!C487,""))</f>
        <v/>
      </c>
      <c r="C465" s="115" t="str">
        <f t="shared" si="15"/>
        <v/>
      </c>
      <c r="M465" s="181" t="str">
        <f>+IF(N465="","",MAX(M$1:M464)+1)</f>
        <v/>
      </c>
      <c r="N465" s="90" t="str">
        <f>+IF(+CMS_Info!D487="","",IF(COUNTIF(CMS_Info!$D487:$D$500,CMS_Info!D487)=1,CMS_Info!D487,""))</f>
        <v/>
      </c>
      <c r="O465" s="187" t="str">
        <f t="shared" si="16"/>
        <v/>
      </c>
    </row>
    <row r="466" spans="1:15" ht="16.5">
      <c r="A466" s="180" t="str">
        <f>+IF(B466="","",MAX(A$1:A465)+1)</f>
        <v/>
      </c>
      <c r="B466" s="180" t="str">
        <f>IF(+Regulated_Operation_Limits!C488="","",IF(COUNTIF(Regulated_Operation_Limits!$C$100:$C488,Regulated_Operation_Limits!C488)=1,Regulated_Operation_Limits!C488,""))</f>
        <v/>
      </c>
      <c r="C466" s="115" t="str">
        <f t="shared" si="15"/>
        <v/>
      </c>
      <c r="M466" s="181" t="str">
        <f>+IF(N466="","",MAX(M$1:M465)+1)</f>
        <v/>
      </c>
      <c r="N466" s="90" t="str">
        <f>+IF(+CMS_Info!D488="","",IF(COUNTIF(CMS_Info!$D488:$D$500,CMS_Info!D488)=1,CMS_Info!D488,""))</f>
        <v/>
      </c>
      <c r="O466" s="187" t="str">
        <f t="shared" si="16"/>
        <v/>
      </c>
    </row>
    <row r="467" spans="1:15" ht="16.5">
      <c r="A467" s="180" t="str">
        <f>+IF(B467="","",MAX(A$1:A466)+1)</f>
        <v/>
      </c>
      <c r="B467" s="180" t="str">
        <f>IF(+Regulated_Operation_Limits!C489="","",IF(COUNTIF(Regulated_Operation_Limits!$C$100:$C489,Regulated_Operation_Limits!C489)=1,Regulated_Operation_Limits!C489,""))</f>
        <v/>
      </c>
      <c r="C467" s="115" t="str">
        <f t="shared" si="15"/>
        <v/>
      </c>
      <c r="M467" s="181" t="str">
        <f>+IF(N467="","",MAX(M$1:M466)+1)</f>
        <v/>
      </c>
      <c r="N467" s="90" t="str">
        <f>+IF(+CMS_Info!D489="","",IF(COUNTIF(CMS_Info!$D489:$D$500,CMS_Info!D489)=1,CMS_Info!D489,""))</f>
        <v/>
      </c>
      <c r="O467" s="187" t="str">
        <f t="shared" si="16"/>
        <v/>
      </c>
    </row>
    <row r="468" spans="1:15" ht="16.5">
      <c r="A468" s="180" t="str">
        <f>+IF(B468="","",MAX(A$1:A467)+1)</f>
        <v/>
      </c>
      <c r="B468" s="180" t="str">
        <f>IF(+Regulated_Operation_Limits!C490="","",IF(COUNTIF(Regulated_Operation_Limits!$C$100:$C490,Regulated_Operation_Limits!C490)=1,Regulated_Operation_Limits!C490,""))</f>
        <v/>
      </c>
      <c r="C468" s="115" t="str">
        <f t="shared" si="15"/>
        <v/>
      </c>
      <c r="M468" s="181" t="str">
        <f>+IF(N468="","",MAX(M$1:M467)+1)</f>
        <v/>
      </c>
      <c r="N468" s="90" t="str">
        <f>+IF(+CMS_Info!D490="","",IF(COUNTIF(CMS_Info!$D490:$D$500,CMS_Info!D490)=1,CMS_Info!D490,""))</f>
        <v/>
      </c>
      <c r="O468" s="187" t="str">
        <f t="shared" si="16"/>
        <v/>
      </c>
    </row>
    <row r="469" spans="1:15" ht="16.5">
      <c r="A469" s="180" t="str">
        <f>+IF(B469="","",MAX(A$1:A468)+1)</f>
        <v/>
      </c>
      <c r="B469" s="180" t="str">
        <f>IF(+Regulated_Operation_Limits!C491="","",IF(COUNTIF(Regulated_Operation_Limits!$C$100:$C491,Regulated_Operation_Limits!C491)=1,Regulated_Operation_Limits!C491,""))</f>
        <v/>
      </c>
      <c r="C469" s="115" t="str">
        <f t="shared" si="15"/>
        <v/>
      </c>
      <c r="M469" s="181" t="str">
        <f>+IF(N469="","",MAX(M$1:M468)+1)</f>
        <v/>
      </c>
      <c r="N469" s="90" t="str">
        <f>+IF(+CMS_Info!D491="","",IF(COUNTIF(CMS_Info!$D491:$D$500,CMS_Info!D491)=1,CMS_Info!D491,""))</f>
        <v/>
      </c>
      <c r="O469" s="187" t="str">
        <f t="shared" si="16"/>
        <v/>
      </c>
    </row>
    <row r="470" spans="1:15" ht="16.5">
      <c r="A470" s="180" t="str">
        <f>+IF(B470="","",MAX(A$1:A469)+1)</f>
        <v/>
      </c>
      <c r="B470" s="180" t="str">
        <f>IF(+Regulated_Operation_Limits!C492="","",IF(COUNTIF(Regulated_Operation_Limits!$C$100:$C492,Regulated_Operation_Limits!C492)=1,Regulated_Operation_Limits!C492,""))</f>
        <v/>
      </c>
      <c r="C470" s="115" t="str">
        <f t="shared" si="15"/>
        <v/>
      </c>
      <c r="M470" s="181" t="str">
        <f>+IF(N470="","",MAX(M$1:M469)+1)</f>
        <v/>
      </c>
      <c r="N470" s="90" t="str">
        <f>+IF(+CMS_Info!D492="","",IF(COUNTIF(CMS_Info!$D492:$D$500,CMS_Info!D492)=1,CMS_Info!D492,""))</f>
        <v/>
      </c>
      <c r="O470" s="187" t="str">
        <f t="shared" si="16"/>
        <v/>
      </c>
    </row>
    <row r="471" spans="1:15" ht="16.5">
      <c r="A471" s="180" t="str">
        <f>+IF(B471="","",MAX(A$1:A470)+1)</f>
        <v/>
      </c>
      <c r="B471" s="180" t="str">
        <f>IF(+Regulated_Operation_Limits!C493="","",IF(COUNTIF(Regulated_Operation_Limits!$C$100:$C493,Regulated_Operation_Limits!C493)=1,Regulated_Operation_Limits!C493,""))</f>
        <v/>
      </c>
      <c r="C471" s="115" t="str">
        <f t="shared" si="15"/>
        <v/>
      </c>
      <c r="M471" s="181" t="str">
        <f>+IF(N471="","",MAX(M$1:M470)+1)</f>
        <v/>
      </c>
      <c r="N471" s="90" t="str">
        <f>+IF(+CMS_Info!D493="","",IF(COUNTIF(CMS_Info!$D493:$D$500,CMS_Info!D493)=1,CMS_Info!D493,""))</f>
        <v/>
      </c>
      <c r="O471" s="187" t="str">
        <f t="shared" si="16"/>
        <v/>
      </c>
    </row>
    <row r="472" spans="1:15" ht="16.5">
      <c r="A472" s="180" t="str">
        <f>+IF(B472="","",MAX(A$1:A471)+1)</f>
        <v/>
      </c>
      <c r="B472" s="180" t="str">
        <f>IF(+Regulated_Operation_Limits!C494="","",IF(COUNTIF(Regulated_Operation_Limits!$C$100:$C494,Regulated_Operation_Limits!C494)=1,Regulated_Operation_Limits!C494,""))</f>
        <v/>
      </c>
      <c r="C472" s="115" t="str">
        <f t="shared" si="15"/>
        <v/>
      </c>
      <c r="M472" s="181" t="str">
        <f>+IF(N472="","",MAX(M$1:M471)+1)</f>
        <v/>
      </c>
      <c r="N472" s="90" t="str">
        <f>+IF(+CMS_Info!D494="","",IF(COUNTIF(CMS_Info!$D494:$D$500,CMS_Info!D494)=1,CMS_Info!D494,""))</f>
        <v/>
      </c>
      <c r="O472" s="187" t="str">
        <f t="shared" si="16"/>
        <v/>
      </c>
    </row>
    <row r="473" spans="1:15" ht="16.5">
      <c r="A473" s="180" t="str">
        <f>+IF(B473="","",MAX(A$1:A472)+1)</f>
        <v/>
      </c>
      <c r="B473" s="180" t="str">
        <f>IF(+Regulated_Operation_Limits!C495="","",IF(COUNTIF(Regulated_Operation_Limits!$C$100:$C495,Regulated_Operation_Limits!C495)=1,Regulated_Operation_Limits!C495,""))</f>
        <v/>
      </c>
      <c r="C473" s="115" t="str">
        <f t="shared" si="15"/>
        <v/>
      </c>
      <c r="M473" s="181" t="str">
        <f>+IF(N473="","",MAX(M$1:M472)+1)</f>
        <v/>
      </c>
      <c r="N473" s="90" t="str">
        <f>+IF(+CMS_Info!D495="","",IF(COUNTIF(CMS_Info!$D495:$D$500,CMS_Info!D495)=1,CMS_Info!D495,""))</f>
        <v/>
      </c>
      <c r="O473" s="187" t="str">
        <f t="shared" si="16"/>
        <v/>
      </c>
    </row>
    <row r="474" spans="1:15" ht="16.5">
      <c r="A474" s="180" t="str">
        <f>+IF(B474="","",MAX(A$1:A473)+1)</f>
        <v/>
      </c>
      <c r="B474" s="180" t="str">
        <f>IF(+Regulated_Operation_Limits!C496="","",IF(COUNTIF(Regulated_Operation_Limits!$C$100:$C496,Regulated_Operation_Limits!C496)=1,Regulated_Operation_Limits!C496,""))</f>
        <v/>
      </c>
      <c r="C474" s="115" t="str">
        <f t="shared" si="15"/>
        <v/>
      </c>
      <c r="M474" s="181" t="str">
        <f>+IF(N474="","",MAX(M$1:M473)+1)</f>
        <v/>
      </c>
      <c r="N474" s="90" t="str">
        <f>+IF(+CMS_Info!D496="","",IF(COUNTIF(CMS_Info!$D496:$D$500,CMS_Info!D496)=1,CMS_Info!D496,""))</f>
        <v/>
      </c>
      <c r="O474" s="187" t="str">
        <f t="shared" si="16"/>
        <v/>
      </c>
    </row>
    <row r="475" spans="1:15" ht="16.5">
      <c r="A475" s="180" t="str">
        <f>+IF(B475="","",MAX(A$1:A474)+1)</f>
        <v/>
      </c>
      <c r="B475" s="180" t="str">
        <f>IF(+Regulated_Operation_Limits!C497="","",IF(COUNTIF(Regulated_Operation_Limits!$C$100:$C497,Regulated_Operation_Limits!C497)=1,Regulated_Operation_Limits!C497,""))</f>
        <v/>
      </c>
      <c r="C475" s="115" t="str">
        <f t="shared" si="15"/>
        <v/>
      </c>
      <c r="M475" s="181" t="str">
        <f>+IF(N475="","",MAX(M$1:M474)+1)</f>
        <v/>
      </c>
      <c r="N475" s="90" t="str">
        <f>+IF(+CMS_Info!D497="","",IF(COUNTIF(CMS_Info!$D497:$D$500,CMS_Info!D497)=1,CMS_Info!D497,""))</f>
        <v/>
      </c>
      <c r="O475" s="187" t="str">
        <f t="shared" si="16"/>
        <v/>
      </c>
    </row>
    <row r="476" spans="1:15" ht="16.5">
      <c r="A476" s="180" t="str">
        <f>+IF(B476="","",MAX(A$1:A475)+1)</f>
        <v/>
      </c>
      <c r="B476" s="180" t="str">
        <f>IF(+Regulated_Operation_Limits!C498="","",IF(COUNTIF(Regulated_Operation_Limits!$C$100:$C498,Regulated_Operation_Limits!C498)=1,Regulated_Operation_Limits!C498,""))</f>
        <v/>
      </c>
      <c r="C476" s="115" t="str">
        <f t="shared" si="15"/>
        <v/>
      </c>
      <c r="M476" s="181" t="str">
        <f>+IF(N476="","",MAX(M$1:M475)+1)</f>
        <v/>
      </c>
      <c r="N476" s="90" t="str">
        <f>+IF(+CMS_Info!D498="","",IF(COUNTIF(CMS_Info!$D498:$D$500,CMS_Info!D498)=1,CMS_Info!D498,""))</f>
        <v/>
      </c>
      <c r="O476" s="187" t="str">
        <f t="shared" si="16"/>
        <v/>
      </c>
    </row>
    <row r="477" spans="1:15" ht="16.5">
      <c r="A477" s="180" t="str">
        <f>+IF(B477="","",MAX(A$1:A476)+1)</f>
        <v/>
      </c>
      <c r="B477" s="180" t="str">
        <f>IF(+Regulated_Operation_Limits!C499="","",IF(COUNTIF(Regulated_Operation_Limits!$C$100:$C499,Regulated_Operation_Limits!C499)=1,Regulated_Operation_Limits!C499,""))</f>
        <v/>
      </c>
      <c r="C477" s="115" t="str">
        <f t="shared" si="15"/>
        <v/>
      </c>
      <c r="M477" s="181" t="str">
        <f>+IF(N477="","",MAX(M$1:M476)+1)</f>
        <v/>
      </c>
      <c r="N477" s="90" t="str">
        <f>+IF(+CMS_Info!D499="","",IF(COUNTIF(CMS_Info!$D499:$D$500,CMS_Info!D499)=1,CMS_Info!D499,""))</f>
        <v/>
      </c>
      <c r="O477" s="187" t="str">
        <f t="shared" si="16"/>
        <v/>
      </c>
    </row>
    <row r="478" spans="1:15" ht="16.5">
      <c r="A478" s="180" t="str">
        <f>+IF(B478="","",MAX(A$1:A477)+1)</f>
        <v/>
      </c>
      <c r="B478" s="180" t="str">
        <f>IF(+Regulated_Operation_Limits!C500="","",IF(COUNTIF(Regulated_Operation_Limits!$C$100:$C500,Regulated_Operation_Limits!C500)=1,Regulated_Operation_Limits!C500,""))</f>
        <v/>
      </c>
      <c r="C478" s="115" t="str">
        <f t="shared" si="15"/>
        <v/>
      </c>
      <c r="M478" s="182"/>
      <c r="O478" s="184"/>
    </row>
    <row r="479" spans="1:15" ht="16.5">
      <c r="A479" s="180" t="str">
        <f>+IF(B479="","",MAX(A$1:A478)+1)</f>
        <v/>
      </c>
      <c r="B479" s="180" t="str">
        <f>IF(+Regulated_Operation_Limits!C501="","",IF(COUNTIF(Regulated_Operation_Limits!$C$100:$C501,Regulated_Operation_Limits!C501)=1,Regulated_Operation_Limits!C501,""))</f>
        <v/>
      </c>
      <c r="C479" s="115" t="str">
        <f t="shared" si="15"/>
        <v/>
      </c>
      <c r="M479" s="182"/>
      <c r="O479" s="184"/>
    </row>
    <row r="480" spans="1:15" ht="16.5">
      <c r="A480" s="180" t="str">
        <f>+IF(B480="","",MAX(A$1:A479)+1)</f>
        <v/>
      </c>
      <c r="B480" s="180" t="str">
        <f>IF(+Regulated_Operation_Limits!C502="","",IF(COUNTIF(Regulated_Operation_Limits!$C$100:$C502,Regulated_Operation_Limits!C502)=1,Regulated_Operation_Limits!C502,""))</f>
        <v/>
      </c>
      <c r="C480" s="115" t="str">
        <f t="shared" si="15"/>
        <v/>
      </c>
      <c r="M480" s="182"/>
      <c r="O480" s="184"/>
    </row>
    <row r="481" spans="1:15" ht="16.5">
      <c r="A481" s="180" t="str">
        <f>+IF(B481="","",MAX(A$1:A480)+1)</f>
        <v/>
      </c>
      <c r="B481" s="180" t="str">
        <f>IF(+Regulated_Operation_Limits!C503="","",IF(COUNTIF(Regulated_Operation_Limits!$C$100:$C503,Regulated_Operation_Limits!C503)=1,Regulated_Operation_Limits!C503,""))</f>
        <v/>
      </c>
      <c r="C481" s="115" t="str">
        <f t="shared" si="15"/>
        <v/>
      </c>
      <c r="M481" s="182"/>
      <c r="O481" s="184"/>
    </row>
    <row r="482" spans="1:15" ht="16.5">
      <c r="A482" s="180" t="str">
        <f>+IF(B482="","",MAX(A$1:A481)+1)</f>
        <v/>
      </c>
      <c r="B482" s="180" t="str">
        <f>IF(+Regulated_Operation_Limits!C504="","",IF(COUNTIF(Regulated_Operation_Limits!$C$100:$C504,Regulated_Operation_Limits!C504)=1,Regulated_Operation_Limits!C504,""))</f>
        <v/>
      </c>
      <c r="C482" s="115" t="str">
        <f t="shared" si="15"/>
        <v/>
      </c>
      <c r="M482" s="182"/>
      <c r="O482" s="184"/>
    </row>
    <row r="483" spans="1:15" ht="16.5">
      <c r="A483" s="180" t="str">
        <f>+IF(B483="","",MAX(A$1:A482)+1)</f>
        <v/>
      </c>
      <c r="B483" s="180" t="str">
        <f>IF(+Regulated_Operation_Limits!C505="","",IF(COUNTIF(Regulated_Operation_Limits!$C$100:$C505,Regulated_Operation_Limits!C505)=1,Regulated_Operation_Limits!C505,""))</f>
        <v/>
      </c>
      <c r="C483" s="115" t="str">
        <f t="shared" si="15"/>
        <v/>
      </c>
      <c r="M483" s="182"/>
      <c r="O483" s="184"/>
    </row>
    <row r="484" spans="1:15" ht="16.5">
      <c r="A484" s="180" t="str">
        <f>+IF(B484="","",MAX(A$1:A483)+1)</f>
        <v/>
      </c>
      <c r="B484" s="180" t="str">
        <f>IF(+Regulated_Operation_Limits!C506="","",IF(COUNTIF(Regulated_Operation_Limits!$C$100:$C506,Regulated_Operation_Limits!C506)=1,Regulated_Operation_Limits!C506,""))</f>
        <v/>
      </c>
      <c r="C484" s="115" t="str">
        <f t="shared" si="15"/>
        <v/>
      </c>
      <c r="M484" s="182"/>
      <c r="O484" s="184"/>
    </row>
    <row r="485" spans="1:15" ht="16.5">
      <c r="A485" s="180" t="str">
        <f>+IF(B485="","",MAX(A$1:A484)+1)</f>
        <v/>
      </c>
      <c r="B485" s="180" t="str">
        <f>IF(+Regulated_Operation_Limits!C507="","",IF(COUNTIF(Regulated_Operation_Limits!$C$100:$C507,Regulated_Operation_Limits!C507)=1,Regulated_Operation_Limits!C507,""))</f>
        <v/>
      </c>
      <c r="C485" s="115" t="str">
        <f t="shared" si="15"/>
        <v/>
      </c>
      <c r="M485" s="182"/>
      <c r="O485" s="184"/>
    </row>
    <row r="486" spans="1:15" ht="16.5">
      <c r="A486" s="180" t="str">
        <f>+IF(B486="","",MAX(A$1:A485)+1)</f>
        <v/>
      </c>
      <c r="B486" s="180" t="str">
        <f>IF(+Regulated_Operation_Limits!C508="","",IF(COUNTIF(Regulated_Operation_Limits!$C$100:$C508,Regulated_Operation_Limits!C508)=1,Regulated_Operation_Limits!C508,""))</f>
        <v/>
      </c>
      <c r="C486" s="115" t="str">
        <f t="shared" si="15"/>
        <v/>
      </c>
      <c r="M486" s="182"/>
      <c r="O486" s="184"/>
    </row>
    <row r="487" spans="1:15" ht="16.5">
      <c r="A487" s="180" t="str">
        <f>+IF(B487="","",MAX(A$1:A486)+1)</f>
        <v/>
      </c>
      <c r="B487" s="180" t="str">
        <f>IF(+Regulated_Operation_Limits!C509="","",IF(COUNTIF(Regulated_Operation_Limits!$C$100:$C509,Regulated_Operation_Limits!C509)=1,Regulated_Operation_Limits!C509,""))</f>
        <v/>
      </c>
      <c r="C487" s="115" t="str">
        <f t="shared" si="15"/>
        <v/>
      </c>
      <c r="M487" s="182"/>
      <c r="O487" s="184"/>
    </row>
    <row r="488" spans="1:15" ht="16.5">
      <c r="A488" s="180" t="str">
        <f>+IF(B488="","",MAX(A$1:A487)+1)</f>
        <v/>
      </c>
      <c r="B488" s="180" t="str">
        <f>IF(+Regulated_Operation_Limits!C510="","",IF(COUNTIF(Regulated_Operation_Limits!$C$100:$C510,Regulated_Operation_Limits!C510)=1,Regulated_Operation_Limits!C510,""))</f>
        <v/>
      </c>
      <c r="C488" s="115" t="str">
        <f t="shared" si="15"/>
        <v/>
      </c>
      <c r="M488" s="182"/>
      <c r="O488" s="184"/>
    </row>
    <row r="489" spans="1:15" ht="16.5">
      <c r="A489" s="180" t="str">
        <f>+IF(B489="","",MAX(A$1:A488)+1)</f>
        <v/>
      </c>
      <c r="B489" s="180" t="str">
        <f>IF(+Regulated_Operation_Limits!C511="","",IF(COUNTIF(Regulated_Operation_Limits!$C$100:$C511,Regulated_Operation_Limits!C511)=1,Regulated_Operation_Limits!C511,""))</f>
        <v/>
      </c>
      <c r="C489" s="115" t="str">
        <f t="shared" si="15"/>
        <v/>
      </c>
      <c r="M489" s="182"/>
      <c r="O489" s="184"/>
    </row>
    <row r="490" spans="1:15" ht="16.5">
      <c r="A490" s="180" t="str">
        <f>+IF(B490="","",MAX(A$1:A489)+1)</f>
        <v/>
      </c>
      <c r="B490" s="180" t="str">
        <f>IF(+Regulated_Operation_Limits!C512="","",IF(COUNTIF(Regulated_Operation_Limits!$C$100:$C512,Regulated_Operation_Limits!C512)=1,Regulated_Operation_Limits!C512,""))</f>
        <v/>
      </c>
      <c r="C490" s="115" t="str">
        <f t="shared" si="15"/>
        <v/>
      </c>
      <c r="M490" s="182"/>
      <c r="O490" s="184"/>
    </row>
    <row r="491" spans="1:15" ht="16.5">
      <c r="A491" s="180" t="str">
        <f>+IF(B491="","",MAX(A$1:A490)+1)</f>
        <v/>
      </c>
      <c r="B491" s="180" t="str">
        <f>IF(+Regulated_Operation_Limits!C513="","",IF(COUNTIF(Regulated_Operation_Limits!$C$100:$C513,Regulated_Operation_Limits!C513)=1,Regulated_Operation_Limits!C513,""))</f>
        <v/>
      </c>
      <c r="C491" s="115" t="str">
        <f t="shared" si="15"/>
        <v/>
      </c>
      <c r="M491" s="182"/>
      <c r="O491" s="184"/>
    </row>
    <row r="492" spans="1:15" ht="16.5">
      <c r="A492" s="180" t="str">
        <f>+IF(B492="","",MAX(A$1:A491)+1)</f>
        <v/>
      </c>
      <c r="B492" s="180" t="str">
        <f>IF(+Regulated_Operation_Limits!C514="","",IF(COUNTIF(Regulated_Operation_Limits!$C$100:$C514,Regulated_Operation_Limits!C514)=1,Regulated_Operation_Limits!C514,""))</f>
        <v/>
      </c>
      <c r="C492" s="115" t="str">
        <f t="shared" si="15"/>
        <v/>
      </c>
      <c r="M492" s="182"/>
      <c r="O492" s="184"/>
    </row>
    <row r="493" spans="1:15" ht="16.5">
      <c r="A493" s="180" t="str">
        <f>+IF(B493="","",MAX(A$1:A492)+1)</f>
        <v/>
      </c>
      <c r="B493" s="180" t="str">
        <f>IF(+Regulated_Operation_Limits!C515="","",IF(COUNTIF(Regulated_Operation_Limits!$C$100:$C515,Regulated_Operation_Limits!C515)=1,Regulated_Operation_Limits!C515,""))</f>
        <v/>
      </c>
      <c r="C493" s="115" t="str">
        <f t="shared" si="15"/>
        <v/>
      </c>
      <c r="M493" s="182"/>
      <c r="O493" s="184"/>
    </row>
    <row r="494" spans="1:15" ht="16.5">
      <c r="A494" s="180" t="str">
        <f>+IF(B494="","",MAX(A$1:A493)+1)</f>
        <v/>
      </c>
      <c r="B494" s="180" t="str">
        <f>IF(+Regulated_Operation_Limits!C516="","",IF(COUNTIF(Regulated_Operation_Limits!$C$100:$C516,Regulated_Operation_Limits!C516)=1,Regulated_Operation_Limits!C516,""))</f>
        <v/>
      </c>
      <c r="C494" s="115" t="str">
        <f t="shared" si="15"/>
        <v/>
      </c>
      <c r="M494" s="182"/>
      <c r="O494" s="184"/>
    </row>
    <row r="495" spans="1:15" ht="16.5">
      <c r="A495" s="180" t="str">
        <f>+IF(B495="","",MAX(A$1:A494)+1)</f>
        <v/>
      </c>
      <c r="B495" s="180" t="str">
        <f>IF(+Regulated_Operation_Limits!C517="","",IF(COUNTIF(Regulated_Operation_Limits!$C$100:$C517,Regulated_Operation_Limits!C517)=1,Regulated_Operation_Limits!C517,""))</f>
        <v/>
      </c>
      <c r="C495" s="115" t="str">
        <f t="shared" si="15"/>
        <v/>
      </c>
      <c r="M495" s="182"/>
      <c r="O495" s="184"/>
    </row>
    <row r="496" spans="1:15" ht="16.5">
      <c r="A496" s="180" t="str">
        <f>+IF(B496="","",MAX(A$1:A495)+1)</f>
        <v/>
      </c>
      <c r="B496" s="180" t="str">
        <f>IF(+Regulated_Operation_Limits!C518="","",IF(COUNTIF(Regulated_Operation_Limits!$C$100:$C518,Regulated_Operation_Limits!C518)=1,Regulated_Operation_Limits!C518,""))</f>
        <v/>
      </c>
      <c r="C496" s="115" t="str">
        <f t="shared" si="15"/>
        <v/>
      </c>
      <c r="M496" s="182"/>
      <c r="O496" s="184"/>
    </row>
    <row r="497" spans="1:15" ht="16.5">
      <c r="A497" s="180" t="str">
        <f>+IF(B497="","",MAX(A$1:A496)+1)</f>
        <v/>
      </c>
      <c r="B497" s="180" t="str">
        <f>IF(+Regulated_Operation_Limits!C519="","",IF(COUNTIF(Regulated_Operation_Limits!$C$100:$C519,Regulated_Operation_Limits!C519)=1,Regulated_Operation_Limits!C519,""))</f>
        <v/>
      </c>
      <c r="C497" s="115" t="str">
        <f t="shared" si="15"/>
        <v/>
      </c>
      <c r="M497" s="182"/>
      <c r="O497" s="184"/>
    </row>
    <row r="498" spans="1:15" ht="16.5">
      <c r="A498" s="180" t="str">
        <f>+IF(B498="","",MAX(A$1:A497)+1)</f>
        <v/>
      </c>
      <c r="B498" s="180" t="str">
        <f>IF(+Regulated_Operation_Limits!C520="","",IF(COUNTIF(Regulated_Operation_Limits!$C$100:$C520,Regulated_Operation_Limits!C520)=1,Regulated_Operation_Limits!C520,""))</f>
        <v/>
      </c>
      <c r="C498" s="115" t="str">
        <f t="shared" si="15"/>
        <v/>
      </c>
      <c r="M498" s="182"/>
      <c r="O498" s="184"/>
    </row>
    <row r="499" spans="1:15" ht="16.5">
      <c r="A499" s="180" t="str">
        <f>+IF(B499="","",MAX(A$1:A498)+1)</f>
        <v/>
      </c>
      <c r="B499" s="180" t="str">
        <f>IF(+Regulated_Operation_Limits!C521="","",IF(COUNTIF(Regulated_Operation_Limits!$C$100:$C521,Regulated_Operation_Limits!C521)=1,Regulated_Operation_Limits!C521,""))</f>
        <v/>
      </c>
      <c r="C499" s="115" t="str">
        <f t="shared" si="15"/>
        <v/>
      </c>
      <c r="M499" s="182"/>
      <c r="O499" s="184"/>
    </row>
    <row r="500" spans="1:15" ht="16.5">
      <c r="A500" s="180" t="str">
        <f>+IF(B500="","",MAX(A$1:A499)+1)</f>
        <v/>
      </c>
      <c r="B500" s="180" t="str">
        <f>IF(+Regulated_Operation_Limits!C522="","",IF(COUNTIF(Regulated_Operation_Limits!$C$100:$C522,Regulated_Operation_Limits!C522)=1,Regulated_Operation_Limits!C522,""))</f>
        <v/>
      </c>
      <c r="C500" s="115" t="str">
        <f t="shared" si="15"/>
        <v/>
      </c>
      <c r="M500" s="182"/>
      <c r="O500" s="184"/>
    </row>
    <row r="501" spans="1:15" ht="16.5">
      <c r="M501" s="182"/>
    </row>
  </sheetData>
  <sheetProtection algorithmName="SHA-512" hashValue="A3acfl3NZuKy/zCUx9TncGPXe0dnedQkEcnQ5QMAW06iVzaG5vWQcme4GgpsVCsAduuncK1Vf20qkPYtEPap1Q==" saltValue="jkYVrPq/SYhlxJtf+jBhrA==" spinCount="100000" sheet="1" objects="1" scenarios="1"/>
  <pageMargins left="0.7" right="0.7" top="0.75" bottom="0.75" header="0.3" footer="0.3"/>
  <pageSetup orientation="portrait" r:id="rId1"/>
  <tableParts count="7">
    <tablePart r:id="rId2"/>
    <tablePart r:id="rId3"/>
    <tablePart r:id="rId4"/>
    <tablePart r:id="rId5"/>
    <tablePart r:id="rId6"/>
    <tablePart r:id="rId7"/>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9"/>
  </sheetPr>
  <dimension ref="B1:Q708"/>
  <sheetViews>
    <sheetView showGridLines="0" topLeftCell="B7" workbookViewId="0">
      <selection activeCell="B24" sqref="B24"/>
    </sheetView>
  </sheetViews>
  <sheetFormatPr defaultColWidth="0" defaultRowHeight="15" zeroHeight="1"/>
  <cols>
    <col min="1" max="1" width="9.140625" hidden="1" customWidth="1"/>
    <col min="2" max="2" width="32.85546875" customWidth="1"/>
    <col min="3" max="3" width="76.42578125" customWidth="1"/>
    <col min="4" max="4" width="55.5703125" customWidth="1"/>
    <col min="5" max="10" width="23.42578125" customWidth="1"/>
    <col min="11" max="12" width="23.42578125" hidden="1" customWidth="1"/>
    <col min="13" max="14" width="15.5703125" hidden="1" customWidth="1"/>
    <col min="15" max="15" width="29.28515625" hidden="1" customWidth="1"/>
    <col min="16" max="16" width="15.5703125" hidden="1" customWidth="1"/>
    <col min="17" max="17" width="33.7109375" hidden="1" customWidth="1"/>
    <col min="18" max="16384" width="9.140625" hidden="1"/>
  </cols>
  <sheetData>
    <row r="1" spans="2:10" s="7" customFormat="1" ht="24.75" hidden="1" customHeight="1">
      <c r="B1" s="44" t="s">
        <v>0</v>
      </c>
      <c r="C1" s="44"/>
      <c r="D1" s="44"/>
      <c r="E1" s="44"/>
    </row>
    <row r="2" spans="2:10" s="7" customFormat="1" ht="12.75" hidden="1">
      <c r="B2" s="45" t="s">
        <v>1</v>
      </c>
      <c r="C2" s="43" t="str">
        <f>+Welcome!B2</f>
        <v>63.5765(d) Semiannual Compliance Report (Spreadsheet Template)</v>
      </c>
      <c r="D2" s="43"/>
      <c r="E2" s="43"/>
    </row>
    <row r="3" spans="2:10" s="7" customFormat="1" ht="12.75" hidden="1">
      <c r="B3" s="47" t="s">
        <v>3</v>
      </c>
      <c r="C3" s="48" t="str">
        <f>+Welcome!B3</f>
        <v>63.5765(d)</v>
      </c>
      <c r="D3" s="48"/>
      <c r="E3" s="48"/>
    </row>
    <row r="4" spans="2:10" s="7" customFormat="1" ht="12.75" hidden="1">
      <c r="B4" s="47" t="s">
        <v>5</v>
      </c>
      <c r="C4" s="50" t="str">
        <f>+Welcome!B4</f>
        <v>ICR Draft</v>
      </c>
      <c r="D4" s="50"/>
      <c r="E4" s="50"/>
    </row>
    <row r="5" spans="2:10" s="7" customFormat="1" ht="12.75" hidden="1">
      <c r="B5" s="47" t="s">
        <v>7</v>
      </c>
      <c r="C5" s="52">
        <f>+Welcome!B5</f>
        <v>45601</v>
      </c>
      <c r="D5" s="52"/>
      <c r="E5" s="52"/>
    </row>
    <row r="6" spans="2:10" s="8" customFormat="1" hidden="1"/>
    <row r="7" spans="2:10" s="8" customFormat="1" ht="17.45" customHeight="1">
      <c r="B7" s="151" t="s">
        <v>20</v>
      </c>
      <c r="C7" s="149"/>
      <c r="D7" s="38"/>
      <c r="E7" s="83"/>
      <c r="F7" s="38"/>
      <c r="G7" s="38"/>
      <c r="H7" s="36"/>
      <c r="I7" s="36"/>
      <c r="J7" s="36"/>
    </row>
    <row r="8" spans="2:10" s="8" customFormat="1" ht="17.25" hidden="1" customHeight="1">
      <c r="B8" s="35" t="s">
        <v>21</v>
      </c>
      <c r="C8" s="35"/>
      <c r="D8" s="35"/>
      <c r="E8" s="35"/>
      <c r="F8" s="24"/>
      <c r="G8" s="24"/>
      <c r="H8" s="24"/>
      <c r="I8" s="24"/>
      <c r="J8" s="24"/>
    </row>
    <row r="9" spans="2:10" s="8" customFormat="1" ht="17.25" hidden="1" customHeight="1">
      <c r="B9" s="37"/>
      <c r="C9" s="37"/>
      <c r="D9" s="37"/>
      <c r="E9" s="37"/>
      <c r="F9" s="10"/>
      <c r="G9" s="10"/>
      <c r="H9" s="10"/>
      <c r="I9" s="10"/>
      <c r="J9" s="10"/>
    </row>
    <row r="10" spans="2:10" s="8" customFormat="1" hidden="1">
      <c r="F10" s="11"/>
      <c r="G10" s="11"/>
      <c r="H10" s="11"/>
      <c r="I10" s="11"/>
      <c r="J10" s="11"/>
    </row>
    <row r="11" spans="2:10" s="8" customFormat="1">
      <c r="B11" s="11"/>
      <c r="C11" s="20"/>
      <c r="D11" s="24"/>
      <c r="E11" s="20"/>
    </row>
    <row r="12" spans="2:10" s="12" customFormat="1" ht="90.75" thickBot="1">
      <c r="B12" s="229" t="s">
        <v>155</v>
      </c>
      <c r="C12" s="229" t="s">
        <v>156</v>
      </c>
      <c r="D12" s="229" t="s">
        <v>157</v>
      </c>
      <c r="E12" s="222" t="s">
        <v>158</v>
      </c>
      <c r="F12" s="222" t="s">
        <v>159</v>
      </c>
      <c r="G12" s="222" t="s">
        <v>160</v>
      </c>
      <c r="H12" s="222" t="s">
        <v>161</v>
      </c>
      <c r="I12" s="222" t="s">
        <v>162</v>
      </c>
      <c r="J12" s="222" t="s">
        <v>163</v>
      </c>
    </row>
    <row r="13" spans="2:10" s="15" customFormat="1">
      <c r="B13" s="101" t="s">
        <v>39</v>
      </c>
      <c r="C13" s="101" t="s">
        <v>164</v>
      </c>
      <c r="D13" s="13" t="s">
        <v>165</v>
      </c>
      <c r="E13" s="13" t="s">
        <v>166</v>
      </c>
      <c r="F13" s="13" t="s">
        <v>167</v>
      </c>
      <c r="G13" s="13" t="s">
        <v>168</v>
      </c>
      <c r="H13" s="13" t="s">
        <v>169</v>
      </c>
      <c r="I13" s="13" t="s">
        <v>170</v>
      </c>
      <c r="J13" s="13" t="s">
        <v>171</v>
      </c>
    </row>
    <row r="14" spans="2:10" s="19" customFormat="1">
      <c r="B14" s="102" t="s">
        <v>53</v>
      </c>
      <c r="C14" s="102" t="s">
        <v>172</v>
      </c>
      <c r="D14" s="16" t="s">
        <v>173</v>
      </c>
      <c r="E14" s="16" t="s">
        <v>174</v>
      </c>
      <c r="F14" s="16" t="s">
        <v>174</v>
      </c>
      <c r="G14" s="16" t="s">
        <v>174</v>
      </c>
      <c r="H14" s="16" t="s">
        <v>174</v>
      </c>
      <c r="I14" s="16" t="s">
        <v>174</v>
      </c>
      <c r="J14" s="16" t="s">
        <v>174</v>
      </c>
    </row>
    <row r="15" spans="2:10" s="8" customFormat="1">
      <c r="B15" s="102" t="s">
        <v>53</v>
      </c>
      <c r="C15" s="102" t="s">
        <v>175</v>
      </c>
      <c r="D15" s="16" t="s">
        <v>176</v>
      </c>
      <c r="E15" s="16" t="s">
        <v>177</v>
      </c>
      <c r="F15" s="16" t="s">
        <v>177</v>
      </c>
      <c r="G15" s="16" t="s">
        <v>177</v>
      </c>
      <c r="H15" s="16" t="s">
        <v>177</v>
      </c>
      <c r="I15" s="16" t="s">
        <v>177</v>
      </c>
      <c r="J15" s="16" t="s">
        <v>177</v>
      </c>
    </row>
    <row r="16" spans="2:10" s="8" customFormat="1" hidden="1">
      <c r="B16" s="102" t="s">
        <v>65</v>
      </c>
      <c r="C16" s="102" t="s">
        <v>65</v>
      </c>
      <c r="D16" s="16" t="s">
        <v>65</v>
      </c>
      <c r="E16" s="16" t="s">
        <v>65</v>
      </c>
      <c r="F16" s="16" t="s">
        <v>65</v>
      </c>
      <c r="G16" s="16" t="s">
        <v>65</v>
      </c>
      <c r="H16" s="16" t="s">
        <v>65</v>
      </c>
      <c r="I16" s="16" t="s">
        <v>65</v>
      </c>
      <c r="J16" s="16" t="s">
        <v>65</v>
      </c>
    </row>
    <row r="17" spans="2:10" s="8" customFormat="1" hidden="1">
      <c r="B17" s="102" t="s">
        <v>65</v>
      </c>
      <c r="C17" s="102" t="s">
        <v>65</v>
      </c>
      <c r="D17" s="16" t="s">
        <v>65</v>
      </c>
      <c r="E17" s="16" t="s">
        <v>65</v>
      </c>
      <c r="F17" s="16" t="s">
        <v>65</v>
      </c>
      <c r="G17" s="16" t="s">
        <v>65</v>
      </c>
      <c r="H17" s="16" t="s">
        <v>65</v>
      </c>
      <c r="I17" s="16" t="s">
        <v>65</v>
      </c>
      <c r="J17" s="16" t="s">
        <v>65</v>
      </c>
    </row>
    <row r="18" spans="2:10" s="8" customFormat="1" hidden="1">
      <c r="B18" s="102" t="s">
        <v>65</v>
      </c>
      <c r="C18" s="102" t="s">
        <v>65</v>
      </c>
      <c r="D18" s="16" t="s">
        <v>65</v>
      </c>
      <c r="E18" s="16" t="s">
        <v>65</v>
      </c>
      <c r="F18" s="16" t="s">
        <v>65</v>
      </c>
      <c r="G18" s="16" t="s">
        <v>65</v>
      </c>
      <c r="H18" s="16" t="s">
        <v>65</v>
      </c>
      <c r="I18" s="16" t="s">
        <v>65</v>
      </c>
      <c r="J18" s="16" t="s">
        <v>65</v>
      </c>
    </row>
    <row r="19" spans="2:10" s="8" customFormat="1" hidden="1">
      <c r="B19" s="102" t="s">
        <v>65</v>
      </c>
      <c r="C19" s="102" t="s">
        <v>65</v>
      </c>
      <c r="D19" s="16" t="s">
        <v>65</v>
      </c>
      <c r="E19" s="16" t="s">
        <v>65</v>
      </c>
      <c r="F19" s="16" t="s">
        <v>65</v>
      </c>
      <c r="G19" s="16" t="s">
        <v>65</v>
      </c>
      <c r="H19" s="16" t="s">
        <v>65</v>
      </c>
      <c r="I19" s="16" t="s">
        <v>65</v>
      </c>
      <c r="J19" s="16" t="s">
        <v>65</v>
      </c>
    </row>
    <row r="20" spans="2:10" s="8" customFormat="1" hidden="1">
      <c r="B20" s="102" t="s">
        <v>65</v>
      </c>
      <c r="C20" s="102" t="s">
        <v>65</v>
      </c>
      <c r="D20" s="16" t="s">
        <v>65</v>
      </c>
      <c r="E20" s="16" t="s">
        <v>65</v>
      </c>
      <c r="F20" s="16" t="s">
        <v>65</v>
      </c>
      <c r="G20" s="16" t="s">
        <v>65</v>
      </c>
      <c r="H20" s="16" t="s">
        <v>65</v>
      </c>
      <c r="I20" s="16" t="s">
        <v>65</v>
      </c>
      <c r="J20" s="16" t="s">
        <v>65</v>
      </c>
    </row>
    <row r="21" spans="2:10" s="8" customFormat="1" hidden="1">
      <c r="B21" s="102" t="s">
        <v>65</v>
      </c>
      <c r="C21" s="102" t="s">
        <v>65</v>
      </c>
      <c r="D21" s="16" t="s">
        <v>65</v>
      </c>
      <c r="E21" s="16" t="s">
        <v>65</v>
      </c>
      <c r="F21" s="16" t="s">
        <v>65</v>
      </c>
      <c r="G21" s="16" t="s">
        <v>65</v>
      </c>
      <c r="H21" s="16" t="s">
        <v>65</v>
      </c>
      <c r="I21" s="16" t="s">
        <v>65</v>
      </c>
      <c r="J21" s="16" t="s">
        <v>65</v>
      </c>
    </row>
    <row r="22" spans="2:10" s="8" customFormat="1" hidden="1">
      <c r="B22" s="102" t="s">
        <v>65</v>
      </c>
      <c r="C22" s="102" t="s">
        <v>65</v>
      </c>
      <c r="D22" s="16" t="s">
        <v>65</v>
      </c>
      <c r="E22" s="16" t="s">
        <v>65</v>
      </c>
      <c r="F22" s="16" t="s">
        <v>65</v>
      </c>
      <c r="G22" s="16" t="s">
        <v>65</v>
      </c>
      <c r="H22" s="16" t="s">
        <v>65</v>
      </c>
      <c r="I22" s="16" t="s">
        <v>65</v>
      </c>
      <c r="J22" s="16" t="s">
        <v>65</v>
      </c>
    </row>
    <row r="23" spans="2:10" s="8" customFormat="1" hidden="1">
      <c r="B23" s="102" t="s">
        <v>65</v>
      </c>
      <c r="C23" s="102" t="s">
        <v>65</v>
      </c>
      <c r="D23" s="16" t="s">
        <v>65</v>
      </c>
      <c r="E23" s="16" t="s">
        <v>65</v>
      </c>
      <c r="F23" s="16" t="s">
        <v>65</v>
      </c>
      <c r="G23" s="16" t="s">
        <v>65</v>
      </c>
      <c r="H23" s="16" t="s">
        <v>65</v>
      </c>
      <c r="I23" s="16" t="s">
        <v>65</v>
      </c>
      <c r="J23" s="16" t="s">
        <v>65</v>
      </c>
    </row>
    <row r="24" spans="2:10" s="233" customFormat="1">
      <c r="B24" s="230"/>
      <c r="C24" s="230"/>
      <c r="D24" s="230"/>
      <c r="E24" s="230"/>
      <c r="F24" s="230"/>
      <c r="G24" s="230"/>
      <c r="H24" s="230"/>
      <c r="I24" s="230"/>
      <c r="J24" s="230"/>
    </row>
    <row r="25" spans="2:10" s="233" customFormat="1">
      <c r="B25" s="230"/>
      <c r="C25" s="230"/>
      <c r="D25" s="230"/>
      <c r="E25" s="230"/>
      <c r="F25" s="230"/>
      <c r="G25" s="230"/>
      <c r="H25" s="230"/>
      <c r="I25" s="230"/>
      <c r="J25" s="230"/>
    </row>
    <row r="26" spans="2:10" s="233" customFormat="1">
      <c r="B26" s="230"/>
      <c r="C26" s="230"/>
      <c r="D26" s="230"/>
      <c r="E26" s="230"/>
      <c r="F26" s="230"/>
      <c r="G26" s="230"/>
      <c r="H26" s="230"/>
      <c r="I26" s="230"/>
      <c r="J26" s="230"/>
    </row>
    <row r="27" spans="2:10" s="233" customFormat="1">
      <c r="B27" s="232"/>
      <c r="C27" s="232"/>
      <c r="D27" s="232"/>
      <c r="E27" s="232"/>
      <c r="F27" s="232"/>
      <c r="G27" s="232"/>
      <c r="H27" s="232"/>
      <c r="I27" s="232"/>
      <c r="J27" s="232"/>
    </row>
    <row r="28" spans="2:10" s="233" customFormat="1">
      <c r="B28" s="232"/>
      <c r="C28" s="232"/>
      <c r="D28" s="232"/>
      <c r="E28" s="232"/>
      <c r="F28" s="232"/>
      <c r="G28" s="232"/>
      <c r="H28" s="232"/>
      <c r="I28" s="232"/>
      <c r="J28" s="232"/>
    </row>
    <row r="29" spans="2:10" s="233" customFormat="1">
      <c r="B29" s="232"/>
      <c r="C29" s="232"/>
      <c r="D29" s="232"/>
      <c r="E29" s="232"/>
      <c r="F29" s="232"/>
      <c r="G29" s="232"/>
      <c r="H29" s="232"/>
      <c r="I29" s="232"/>
      <c r="J29" s="232"/>
    </row>
    <row r="30" spans="2:10" s="233" customFormat="1">
      <c r="B30" s="232"/>
      <c r="C30" s="232"/>
      <c r="D30" s="232"/>
      <c r="E30" s="232"/>
      <c r="F30" s="232"/>
      <c r="G30" s="232"/>
      <c r="H30" s="232"/>
      <c r="I30" s="232"/>
      <c r="J30" s="232"/>
    </row>
    <row r="31" spans="2:10" s="233" customFormat="1">
      <c r="B31" s="232"/>
      <c r="C31" s="232"/>
      <c r="D31" s="232"/>
      <c r="E31" s="232"/>
      <c r="F31" s="232"/>
      <c r="G31" s="232"/>
      <c r="H31" s="232"/>
      <c r="I31" s="232"/>
      <c r="J31" s="232"/>
    </row>
    <row r="32" spans="2:10" s="233" customFormat="1">
      <c r="B32" s="232"/>
      <c r="C32" s="232"/>
      <c r="D32" s="232"/>
      <c r="E32" s="232"/>
      <c r="F32" s="232"/>
      <c r="G32" s="232"/>
      <c r="H32" s="232"/>
      <c r="I32" s="232"/>
      <c r="J32" s="232"/>
    </row>
    <row r="33" spans="2:10" s="233" customFormat="1">
      <c r="B33" s="232"/>
      <c r="C33" s="232"/>
      <c r="D33" s="232"/>
      <c r="E33" s="232"/>
      <c r="F33" s="232"/>
      <c r="G33" s="232"/>
      <c r="H33" s="232"/>
      <c r="I33" s="232"/>
      <c r="J33" s="232"/>
    </row>
    <row r="34" spans="2:10" s="233" customFormat="1">
      <c r="B34" s="232"/>
      <c r="C34" s="232"/>
      <c r="D34" s="232"/>
      <c r="E34" s="232"/>
      <c r="F34" s="232"/>
      <c r="G34" s="232"/>
      <c r="H34" s="232"/>
      <c r="I34" s="232"/>
      <c r="J34" s="232"/>
    </row>
    <row r="35" spans="2:10" s="233" customFormat="1">
      <c r="B35" s="232"/>
      <c r="C35" s="232"/>
      <c r="D35" s="232"/>
      <c r="E35" s="232"/>
      <c r="F35" s="232"/>
      <c r="G35" s="232"/>
      <c r="H35" s="232"/>
      <c r="I35" s="232"/>
      <c r="J35" s="232"/>
    </row>
    <row r="36" spans="2:10" s="233" customFormat="1">
      <c r="B36" s="232"/>
      <c r="C36" s="232"/>
      <c r="D36" s="232"/>
      <c r="E36" s="232"/>
      <c r="F36" s="232"/>
      <c r="G36" s="232"/>
      <c r="H36" s="232"/>
      <c r="I36" s="232"/>
      <c r="J36" s="232"/>
    </row>
    <row r="37" spans="2:10" s="233" customFormat="1">
      <c r="B37" s="232"/>
      <c r="C37" s="232"/>
      <c r="D37" s="232"/>
      <c r="E37" s="232"/>
      <c r="F37" s="232"/>
      <c r="G37" s="232"/>
      <c r="H37" s="232"/>
      <c r="I37" s="232"/>
      <c r="J37" s="232"/>
    </row>
    <row r="38" spans="2:10" s="233" customFormat="1">
      <c r="B38" s="232"/>
      <c r="C38" s="232"/>
      <c r="D38" s="232"/>
      <c r="E38" s="232"/>
      <c r="F38" s="232"/>
      <c r="G38" s="232"/>
      <c r="H38" s="232"/>
      <c r="I38" s="232"/>
      <c r="J38" s="232"/>
    </row>
    <row r="39" spans="2:10" s="233" customFormat="1">
      <c r="B39" s="232"/>
      <c r="C39" s="232"/>
      <c r="D39" s="232"/>
      <c r="E39" s="232"/>
      <c r="F39" s="232"/>
      <c r="G39" s="232"/>
      <c r="H39" s="232"/>
      <c r="I39" s="232"/>
      <c r="J39" s="232"/>
    </row>
    <row r="40" spans="2:10" s="233" customFormat="1">
      <c r="B40" s="232"/>
      <c r="C40" s="232"/>
      <c r="D40" s="232"/>
      <c r="E40" s="232"/>
      <c r="F40" s="232"/>
      <c r="G40" s="232"/>
      <c r="H40" s="232"/>
      <c r="I40" s="232"/>
      <c r="J40" s="232"/>
    </row>
    <row r="41" spans="2:10" s="233" customFormat="1">
      <c r="B41" s="232"/>
      <c r="C41" s="232"/>
      <c r="D41" s="232"/>
      <c r="E41" s="232"/>
      <c r="F41" s="232"/>
      <c r="G41" s="232"/>
      <c r="H41" s="232"/>
      <c r="I41" s="232"/>
      <c r="J41" s="232"/>
    </row>
    <row r="42" spans="2:10" s="233" customFormat="1">
      <c r="B42" s="232"/>
      <c r="C42" s="232"/>
      <c r="D42" s="232"/>
      <c r="E42" s="232"/>
      <c r="F42" s="232"/>
      <c r="G42" s="232"/>
      <c r="H42" s="232"/>
      <c r="I42" s="232"/>
      <c r="J42" s="232"/>
    </row>
    <row r="43" spans="2:10" s="233" customFormat="1">
      <c r="B43" s="232"/>
      <c r="C43" s="232"/>
      <c r="D43" s="232"/>
      <c r="E43" s="232"/>
      <c r="F43" s="232"/>
      <c r="G43" s="232"/>
      <c r="H43" s="232"/>
      <c r="I43" s="232"/>
      <c r="J43" s="232"/>
    </row>
    <row r="44" spans="2:10" s="233" customFormat="1">
      <c r="B44" s="232"/>
      <c r="C44" s="232"/>
      <c r="D44" s="232"/>
      <c r="E44" s="232"/>
      <c r="F44" s="232"/>
      <c r="G44" s="232"/>
      <c r="H44" s="232"/>
      <c r="I44" s="232"/>
      <c r="J44" s="232"/>
    </row>
    <row r="45" spans="2:10" s="233" customFormat="1">
      <c r="B45" s="232"/>
      <c r="C45" s="232"/>
      <c r="D45" s="232"/>
      <c r="E45" s="232"/>
      <c r="F45" s="232"/>
      <c r="G45" s="232"/>
      <c r="H45" s="232"/>
      <c r="I45" s="232"/>
      <c r="J45" s="232"/>
    </row>
    <row r="46" spans="2:10" s="233" customFormat="1">
      <c r="B46" s="232"/>
      <c r="C46" s="232"/>
      <c r="D46" s="232"/>
      <c r="E46" s="232"/>
      <c r="F46" s="232"/>
      <c r="G46" s="232"/>
      <c r="H46" s="232"/>
      <c r="I46" s="232"/>
      <c r="J46" s="232"/>
    </row>
    <row r="47" spans="2:10" s="233" customFormat="1">
      <c r="B47" s="232"/>
      <c r="C47" s="232"/>
      <c r="D47" s="232"/>
      <c r="E47" s="232"/>
      <c r="F47" s="232"/>
      <c r="G47" s="232"/>
      <c r="H47" s="232"/>
      <c r="I47" s="232"/>
      <c r="J47" s="232"/>
    </row>
    <row r="48" spans="2:10" s="233" customFormat="1">
      <c r="B48" s="232"/>
      <c r="C48" s="232"/>
      <c r="D48" s="232"/>
      <c r="E48" s="232"/>
      <c r="F48" s="232"/>
      <c r="G48" s="232"/>
      <c r="H48" s="232"/>
      <c r="I48" s="232"/>
      <c r="J48" s="232"/>
    </row>
    <row r="49" spans="2:10" s="233" customFormat="1">
      <c r="B49" s="232"/>
      <c r="C49" s="232"/>
      <c r="D49" s="232"/>
      <c r="E49" s="232"/>
      <c r="F49" s="232"/>
      <c r="G49" s="232"/>
      <c r="H49" s="232"/>
      <c r="I49" s="232"/>
      <c r="J49" s="232"/>
    </row>
    <row r="50" spans="2:10" s="233" customFormat="1">
      <c r="B50" s="232"/>
      <c r="C50" s="232"/>
      <c r="D50" s="232"/>
      <c r="E50" s="232"/>
      <c r="F50" s="232"/>
      <c r="G50" s="232"/>
      <c r="H50" s="232"/>
      <c r="I50" s="232"/>
      <c r="J50" s="232"/>
    </row>
    <row r="51" spans="2:10" s="233" customFormat="1">
      <c r="B51" s="232"/>
      <c r="C51" s="232"/>
      <c r="D51" s="232"/>
      <c r="E51" s="232"/>
      <c r="F51" s="232"/>
      <c r="G51" s="232"/>
      <c r="H51" s="232"/>
      <c r="I51" s="232"/>
      <c r="J51" s="232"/>
    </row>
    <row r="52" spans="2:10" s="233" customFormat="1">
      <c r="B52" s="232"/>
      <c r="C52" s="232"/>
      <c r="D52" s="232"/>
      <c r="E52" s="232"/>
      <c r="F52" s="232"/>
      <c r="G52" s="232"/>
      <c r="H52" s="232"/>
      <c r="I52" s="232"/>
      <c r="J52" s="232"/>
    </row>
    <row r="53" spans="2:10" s="233" customFormat="1">
      <c r="B53" s="232"/>
      <c r="C53" s="232"/>
      <c r="D53" s="232"/>
      <c r="E53" s="232"/>
      <c r="F53" s="232"/>
      <c r="G53" s="232"/>
      <c r="H53" s="232"/>
      <c r="I53" s="232"/>
      <c r="J53" s="232"/>
    </row>
    <row r="54" spans="2:10" s="233" customFormat="1">
      <c r="B54" s="232"/>
      <c r="C54" s="232"/>
      <c r="D54" s="232"/>
      <c r="E54" s="232"/>
      <c r="F54" s="232"/>
      <c r="G54" s="232"/>
      <c r="H54" s="232"/>
      <c r="I54" s="232"/>
      <c r="J54" s="232"/>
    </row>
    <row r="55" spans="2:10" s="233" customFormat="1">
      <c r="B55" s="232"/>
      <c r="C55" s="232"/>
      <c r="D55" s="232"/>
      <c r="E55" s="232"/>
      <c r="F55" s="232"/>
      <c r="G55" s="232"/>
      <c r="H55" s="232"/>
      <c r="I55" s="232"/>
      <c r="J55" s="232"/>
    </row>
    <row r="56" spans="2:10" s="233" customFormat="1">
      <c r="B56" s="232"/>
      <c r="C56" s="232"/>
      <c r="D56" s="232"/>
      <c r="E56" s="232"/>
      <c r="F56" s="232"/>
      <c r="G56" s="232"/>
      <c r="H56" s="232"/>
      <c r="I56" s="232"/>
      <c r="J56" s="232"/>
    </row>
    <row r="57" spans="2:10" s="233" customFormat="1">
      <c r="B57" s="232"/>
      <c r="C57" s="232"/>
      <c r="D57" s="232"/>
      <c r="E57" s="232"/>
      <c r="F57" s="232"/>
      <c r="G57" s="232"/>
      <c r="H57" s="232"/>
      <c r="I57" s="232"/>
      <c r="J57" s="232"/>
    </row>
    <row r="58" spans="2:10" s="233" customFormat="1">
      <c r="B58" s="232"/>
      <c r="C58" s="232"/>
      <c r="D58" s="232"/>
      <c r="E58" s="232"/>
      <c r="F58" s="232"/>
      <c r="G58" s="232"/>
      <c r="H58" s="232"/>
      <c r="I58" s="232"/>
      <c r="J58" s="232"/>
    </row>
    <row r="59" spans="2:10" s="233" customFormat="1">
      <c r="B59" s="232"/>
      <c r="C59" s="232"/>
      <c r="D59" s="232"/>
      <c r="E59" s="232"/>
      <c r="F59" s="232"/>
      <c r="G59" s="232"/>
      <c r="H59" s="232"/>
      <c r="I59" s="232"/>
      <c r="J59" s="232"/>
    </row>
    <row r="60" spans="2:10" s="233" customFormat="1">
      <c r="B60" s="232"/>
      <c r="C60" s="232"/>
      <c r="D60" s="232"/>
      <c r="E60" s="232"/>
      <c r="F60" s="232"/>
      <c r="G60" s="232"/>
      <c r="H60" s="232"/>
      <c r="I60" s="232"/>
      <c r="J60" s="232"/>
    </row>
    <row r="61" spans="2:10" s="233" customFormat="1">
      <c r="B61" s="232"/>
      <c r="C61" s="232"/>
      <c r="D61" s="232"/>
      <c r="E61" s="232"/>
      <c r="F61" s="232"/>
      <c r="G61" s="232"/>
      <c r="H61" s="232"/>
      <c r="I61" s="232"/>
      <c r="J61" s="232"/>
    </row>
    <row r="62" spans="2:10" s="233" customFormat="1">
      <c r="B62" s="232"/>
      <c r="C62" s="232"/>
      <c r="D62" s="232"/>
      <c r="E62" s="232"/>
      <c r="F62" s="232"/>
      <c r="G62" s="232"/>
      <c r="H62" s="232"/>
      <c r="I62" s="232"/>
      <c r="J62" s="232"/>
    </row>
    <row r="63" spans="2:10" s="233" customFormat="1">
      <c r="B63" s="232"/>
      <c r="C63" s="232"/>
      <c r="D63" s="232"/>
      <c r="E63" s="232"/>
      <c r="F63" s="232"/>
      <c r="G63" s="232"/>
      <c r="H63" s="232"/>
      <c r="I63" s="232"/>
      <c r="J63" s="232"/>
    </row>
    <row r="64" spans="2:10" s="233" customFormat="1">
      <c r="B64" s="232"/>
      <c r="C64" s="232"/>
      <c r="D64" s="232"/>
      <c r="E64" s="232"/>
      <c r="F64" s="232"/>
      <c r="G64" s="232"/>
      <c r="H64" s="232"/>
      <c r="I64" s="232"/>
      <c r="J64" s="232"/>
    </row>
    <row r="65" spans="2:10" s="233" customFormat="1">
      <c r="B65" s="232"/>
      <c r="C65" s="232"/>
      <c r="D65" s="232"/>
      <c r="E65" s="232"/>
      <c r="F65" s="232"/>
      <c r="G65" s="232"/>
      <c r="H65" s="232"/>
      <c r="I65" s="232"/>
      <c r="J65" s="232"/>
    </row>
    <row r="66" spans="2:10" s="233" customFormat="1">
      <c r="B66" s="232"/>
      <c r="C66" s="232"/>
      <c r="D66" s="232"/>
      <c r="E66" s="232"/>
      <c r="F66" s="232"/>
      <c r="G66" s="232"/>
      <c r="H66" s="232"/>
      <c r="I66" s="232"/>
      <c r="J66" s="232"/>
    </row>
    <row r="67" spans="2:10" s="233" customFormat="1">
      <c r="B67" s="232"/>
      <c r="C67" s="232"/>
      <c r="D67" s="232"/>
      <c r="E67" s="232"/>
      <c r="F67" s="232"/>
      <c r="G67" s="232"/>
      <c r="H67" s="232"/>
      <c r="I67" s="232"/>
      <c r="J67" s="232"/>
    </row>
    <row r="68" spans="2:10" s="233" customFormat="1">
      <c r="B68" s="232"/>
      <c r="C68" s="232"/>
      <c r="D68" s="232"/>
      <c r="E68" s="232"/>
      <c r="F68" s="232"/>
      <c r="G68" s="232"/>
      <c r="H68" s="232"/>
      <c r="I68" s="232"/>
      <c r="J68" s="232"/>
    </row>
    <row r="69" spans="2:10" s="233" customFormat="1">
      <c r="B69" s="232"/>
      <c r="C69" s="232"/>
      <c r="D69" s="232"/>
      <c r="E69" s="232"/>
      <c r="F69" s="232"/>
      <c r="G69" s="232"/>
      <c r="H69" s="232"/>
      <c r="I69" s="232"/>
      <c r="J69" s="232"/>
    </row>
    <row r="70" spans="2:10" s="233" customFormat="1">
      <c r="B70" s="232"/>
      <c r="C70" s="232"/>
      <c r="D70" s="232"/>
      <c r="E70" s="232"/>
      <c r="F70" s="232"/>
      <c r="G70" s="232"/>
      <c r="H70" s="232"/>
      <c r="I70" s="232"/>
      <c r="J70" s="232"/>
    </row>
    <row r="71" spans="2:10" s="233" customFormat="1">
      <c r="B71" s="232"/>
      <c r="C71" s="232"/>
      <c r="D71" s="232"/>
      <c r="E71" s="232"/>
      <c r="F71" s="232"/>
      <c r="G71" s="232"/>
      <c r="H71" s="232"/>
      <c r="I71" s="232"/>
      <c r="J71" s="232"/>
    </row>
    <row r="72" spans="2:10" s="233" customFormat="1">
      <c r="B72" s="232"/>
      <c r="C72" s="232"/>
      <c r="D72" s="232"/>
      <c r="E72" s="232"/>
      <c r="F72" s="232"/>
      <c r="G72" s="232"/>
      <c r="H72" s="232"/>
      <c r="I72" s="232"/>
      <c r="J72" s="232"/>
    </row>
    <row r="73" spans="2:10" s="233" customFormat="1">
      <c r="B73" s="232"/>
      <c r="C73" s="232"/>
      <c r="D73" s="232"/>
      <c r="E73" s="232"/>
      <c r="F73" s="232"/>
      <c r="G73" s="232"/>
      <c r="H73" s="232"/>
      <c r="I73" s="232"/>
      <c r="J73" s="232"/>
    </row>
    <row r="74" spans="2:10" s="233" customFormat="1">
      <c r="B74" s="232"/>
      <c r="C74" s="232"/>
      <c r="D74" s="232"/>
      <c r="E74" s="232"/>
      <c r="F74" s="232"/>
      <c r="G74" s="232"/>
      <c r="H74" s="232"/>
      <c r="I74" s="232"/>
      <c r="J74" s="232"/>
    </row>
    <row r="75" spans="2:10" s="233" customFormat="1">
      <c r="B75" s="232"/>
      <c r="C75" s="232"/>
      <c r="D75" s="232"/>
      <c r="E75" s="232"/>
      <c r="F75" s="232"/>
      <c r="G75" s="232"/>
      <c r="H75" s="232"/>
      <c r="I75" s="232"/>
      <c r="J75" s="232"/>
    </row>
    <row r="76" spans="2:10" s="233" customFormat="1">
      <c r="B76" s="232"/>
      <c r="C76" s="232"/>
      <c r="D76" s="232"/>
      <c r="E76" s="232"/>
      <c r="F76" s="232"/>
      <c r="G76" s="232"/>
      <c r="H76" s="232"/>
      <c r="I76" s="232"/>
      <c r="J76" s="232"/>
    </row>
    <row r="77" spans="2:10" s="233" customFormat="1">
      <c r="B77" s="232"/>
      <c r="C77" s="232"/>
      <c r="D77" s="232"/>
      <c r="E77" s="232"/>
      <c r="F77" s="232"/>
      <c r="G77" s="232"/>
      <c r="H77" s="232"/>
      <c r="I77" s="232"/>
      <c r="J77" s="232"/>
    </row>
    <row r="78" spans="2:10" s="233" customFormat="1">
      <c r="B78" s="232"/>
      <c r="C78" s="232"/>
      <c r="D78" s="232"/>
      <c r="E78" s="232"/>
      <c r="F78" s="232"/>
      <c r="G78" s="232"/>
      <c r="H78" s="232"/>
      <c r="I78" s="232"/>
      <c r="J78" s="232"/>
    </row>
    <row r="79" spans="2:10" s="233" customFormat="1">
      <c r="B79" s="232"/>
      <c r="C79" s="232"/>
      <c r="D79" s="232"/>
      <c r="E79" s="232"/>
      <c r="F79" s="232"/>
      <c r="G79" s="232"/>
      <c r="H79" s="232"/>
      <c r="I79" s="232"/>
      <c r="J79" s="232"/>
    </row>
    <row r="80" spans="2:10" s="233" customFormat="1">
      <c r="B80" s="232"/>
      <c r="C80" s="232"/>
      <c r="D80" s="232"/>
      <c r="E80" s="232"/>
      <c r="F80" s="232"/>
      <c r="G80" s="232"/>
      <c r="H80" s="232"/>
      <c r="I80" s="232"/>
      <c r="J80" s="232"/>
    </row>
    <row r="81" spans="2:10" s="233" customFormat="1">
      <c r="B81" s="232"/>
      <c r="C81" s="232"/>
      <c r="D81" s="232"/>
      <c r="E81" s="232"/>
      <c r="F81" s="232"/>
      <c r="G81" s="232"/>
      <c r="H81" s="232"/>
      <c r="I81" s="232"/>
      <c r="J81" s="232"/>
    </row>
    <row r="82" spans="2:10" s="233" customFormat="1">
      <c r="B82" s="232"/>
      <c r="C82" s="232"/>
      <c r="D82" s="232"/>
      <c r="E82" s="232"/>
      <c r="F82" s="232"/>
      <c r="G82" s="232"/>
      <c r="H82" s="232"/>
      <c r="I82" s="232"/>
      <c r="J82" s="232"/>
    </row>
    <row r="83" spans="2:10" s="233" customFormat="1">
      <c r="B83" s="232"/>
      <c r="C83" s="232"/>
      <c r="D83" s="232"/>
      <c r="E83" s="232"/>
      <c r="F83" s="232"/>
      <c r="G83" s="232"/>
      <c r="H83" s="232"/>
      <c r="I83" s="232"/>
      <c r="J83" s="232"/>
    </row>
    <row r="84" spans="2:10" s="233" customFormat="1">
      <c r="B84" s="232"/>
      <c r="C84" s="232"/>
      <c r="D84" s="232"/>
      <c r="E84" s="232"/>
      <c r="F84" s="232"/>
      <c r="G84" s="232"/>
      <c r="H84" s="232"/>
      <c r="I84" s="232"/>
      <c r="J84" s="232"/>
    </row>
    <row r="85" spans="2:10" s="233" customFormat="1">
      <c r="B85" s="232"/>
      <c r="C85" s="232"/>
      <c r="D85" s="232"/>
      <c r="E85" s="232"/>
      <c r="F85" s="232"/>
      <c r="G85" s="232"/>
      <c r="H85" s="232"/>
      <c r="I85" s="232"/>
      <c r="J85" s="232"/>
    </row>
    <row r="86" spans="2:10" s="233" customFormat="1">
      <c r="B86" s="232"/>
      <c r="C86" s="232"/>
      <c r="D86" s="232"/>
      <c r="E86" s="232"/>
      <c r="F86" s="232"/>
      <c r="G86" s="232"/>
      <c r="H86" s="232"/>
      <c r="I86" s="232"/>
      <c r="J86" s="232"/>
    </row>
    <row r="87" spans="2:10" s="233" customFormat="1">
      <c r="B87" s="232"/>
      <c r="C87" s="232"/>
      <c r="D87" s="232"/>
      <c r="E87" s="232"/>
      <c r="F87" s="232"/>
      <c r="G87" s="232"/>
      <c r="H87" s="232"/>
      <c r="I87" s="232"/>
      <c r="J87" s="232"/>
    </row>
    <row r="88" spans="2:10" s="233" customFormat="1">
      <c r="B88" s="232"/>
      <c r="C88" s="232"/>
      <c r="D88" s="232"/>
      <c r="E88" s="232"/>
      <c r="F88" s="232"/>
      <c r="G88" s="232"/>
      <c r="H88" s="232"/>
      <c r="I88" s="232"/>
      <c r="J88" s="232"/>
    </row>
    <row r="89" spans="2:10" s="233" customFormat="1">
      <c r="B89" s="232"/>
      <c r="C89" s="232"/>
      <c r="D89" s="232"/>
      <c r="E89" s="232"/>
      <c r="F89" s="232"/>
      <c r="G89" s="232"/>
      <c r="H89" s="232"/>
      <c r="I89" s="232"/>
      <c r="J89" s="232"/>
    </row>
    <row r="90" spans="2:10" s="233" customFormat="1">
      <c r="B90" s="232"/>
      <c r="C90" s="232"/>
      <c r="D90" s="232"/>
      <c r="E90" s="232"/>
      <c r="F90" s="232"/>
      <c r="G90" s="232"/>
      <c r="H90" s="232"/>
      <c r="I90" s="232"/>
      <c r="J90" s="232"/>
    </row>
    <row r="91" spans="2:10" s="233" customFormat="1">
      <c r="B91" s="232"/>
      <c r="C91" s="232"/>
      <c r="D91" s="232"/>
      <c r="E91" s="232"/>
      <c r="F91" s="232"/>
      <c r="G91" s="232"/>
      <c r="H91" s="232"/>
      <c r="I91" s="232"/>
      <c r="J91" s="232"/>
    </row>
    <row r="92" spans="2:10" s="233" customFormat="1">
      <c r="B92" s="232"/>
      <c r="C92" s="232"/>
      <c r="D92" s="232"/>
      <c r="E92" s="232"/>
      <c r="F92" s="232"/>
      <c r="G92" s="232"/>
      <c r="H92" s="232"/>
      <c r="I92" s="232"/>
      <c r="J92" s="232"/>
    </row>
    <row r="93" spans="2:10" s="233" customFormat="1">
      <c r="B93" s="232"/>
      <c r="C93" s="232"/>
      <c r="D93" s="232"/>
      <c r="E93" s="232"/>
      <c r="F93" s="232"/>
      <c r="G93" s="232"/>
      <c r="H93" s="232"/>
      <c r="I93" s="232"/>
      <c r="J93" s="232"/>
    </row>
    <row r="94" spans="2:10" s="233" customFormat="1">
      <c r="B94" s="232"/>
      <c r="C94" s="232"/>
      <c r="D94" s="232"/>
      <c r="E94" s="232"/>
      <c r="F94" s="232"/>
      <c r="G94" s="232"/>
      <c r="H94" s="232"/>
      <c r="I94" s="232"/>
      <c r="J94" s="232"/>
    </row>
    <row r="95" spans="2:10" s="233" customFormat="1">
      <c r="B95" s="232"/>
      <c r="C95" s="232"/>
      <c r="D95" s="232"/>
      <c r="E95" s="232"/>
      <c r="F95" s="232"/>
      <c r="G95" s="232"/>
      <c r="H95" s="232"/>
      <c r="I95" s="232"/>
      <c r="J95" s="232"/>
    </row>
    <row r="96" spans="2:10" s="233" customFormat="1">
      <c r="B96" s="232"/>
      <c r="C96" s="232"/>
      <c r="D96" s="232"/>
      <c r="E96" s="232"/>
      <c r="F96" s="232"/>
      <c r="G96" s="232"/>
      <c r="H96" s="232"/>
      <c r="I96" s="232"/>
      <c r="J96" s="232"/>
    </row>
    <row r="97" spans="2:10" s="233" customFormat="1">
      <c r="B97" s="232"/>
      <c r="C97" s="232"/>
      <c r="D97" s="232"/>
      <c r="E97" s="232"/>
      <c r="F97" s="232"/>
      <c r="G97" s="232"/>
      <c r="H97" s="232"/>
      <c r="I97" s="232"/>
      <c r="J97" s="232"/>
    </row>
    <row r="98" spans="2:10" s="233" customFormat="1">
      <c r="B98" s="232"/>
      <c r="C98" s="232"/>
      <c r="D98" s="232"/>
      <c r="E98" s="232"/>
      <c r="F98" s="232"/>
      <c r="G98" s="232"/>
      <c r="H98" s="232"/>
      <c r="I98" s="232"/>
      <c r="J98" s="232"/>
    </row>
    <row r="99" spans="2:10" s="233" customFormat="1">
      <c r="B99" s="232"/>
      <c r="C99" s="232"/>
      <c r="D99" s="232"/>
      <c r="E99" s="232"/>
      <c r="F99" s="232"/>
      <c r="G99" s="232"/>
      <c r="H99" s="232"/>
      <c r="I99" s="232"/>
      <c r="J99" s="232"/>
    </row>
    <row r="100" spans="2:10" s="233" customFormat="1">
      <c r="B100" s="224"/>
      <c r="C100" s="224"/>
      <c r="D100" s="224"/>
      <c r="E100" s="224"/>
      <c r="F100" s="224"/>
      <c r="G100" s="224"/>
      <c r="H100" s="224"/>
      <c r="I100" s="224"/>
      <c r="J100" s="224"/>
    </row>
    <row r="101" spans="2:10" hidden="1">
      <c r="B101" s="9"/>
      <c r="C101" s="9"/>
    </row>
    <row r="102" spans="2:10" hidden="1">
      <c r="B102" s="9"/>
      <c r="C102" s="9"/>
    </row>
    <row r="103" spans="2:10" hidden="1">
      <c r="B103" s="9"/>
      <c r="C103" s="9"/>
    </row>
    <row r="104" spans="2:10" hidden="1">
      <c r="B104" s="9"/>
      <c r="C104" s="9"/>
    </row>
    <row r="105" spans="2:10" hidden="1">
      <c r="B105" s="9"/>
      <c r="C105" s="9"/>
    </row>
    <row r="106" spans="2:10" hidden="1">
      <c r="B106" s="9"/>
      <c r="C106" s="9"/>
    </row>
    <row r="107" spans="2:10" hidden="1">
      <c r="B107" s="9"/>
      <c r="C107" s="9"/>
    </row>
    <row r="108" spans="2:10" hidden="1">
      <c r="B108" s="9"/>
      <c r="C108" s="9"/>
    </row>
    <row r="109" spans="2:10" hidden="1">
      <c r="B109" s="9"/>
      <c r="C109" s="9"/>
    </row>
    <row r="110" spans="2:10" hidden="1">
      <c r="B110" s="9"/>
      <c r="C110" s="9"/>
    </row>
    <row r="111" spans="2:10" hidden="1">
      <c r="B111" s="9"/>
      <c r="C111" s="9"/>
    </row>
    <row r="112" spans="2:10" hidden="1">
      <c r="B112" s="9"/>
      <c r="C112" s="9"/>
    </row>
    <row r="113" spans="2:3" hidden="1">
      <c r="B113" s="9"/>
      <c r="C113" s="9"/>
    </row>
    <row r="114" spans="2:3" hidden="1">
      <c r="B114" s="9"/>
      <c r="C114" s="9"/>
    </row>
    <row r="115" spans="2:3" hidden="1">
      <c r="B115" s="9"/>
      <c r="C115" s="9"/>
    </row>
    <row r="116" spans="2:3" hidden="1">
      <c r="B116" s="9"/>
      <c r="C116" s="9"/>
    </row>
    <row r="117" spans="2:3" hidden="1">
      <c r="B117" s="9"/>
      <c r="C117" s="9"/>
    </row>
    <row r="118" spans="2:3" hidden="1">
      <c r="B118" s="9"/>
      <c r="C118" s="9"/>
    </row>
    <row r="119" spans="2:3" hidden="1">
      <c r="B119" s="9"/>
      <c r="C119" s="9"/>
    </row>
    <row r="120" spans="2:3" hidden="1">
      <c r="B120" s="9"/>
      <c r="C120" s="9"/>
    </row>
    <row r="121" spans="2:3" hidden="1">
      <c r="B121" s="9"/>
      <c r="C121" s="9"/>
    </row>
    <row r="122" spans="2:3" hidden="1">
      <c r="B122" s="9"/>
      <c r="C122" s="9"/>
    </row>
    <row r="123" spans="2:3" hidden="1">
      <c r="B123" s="9"/>
      <c r="C123" s="9"/>
    </row>
    <row r="124" spans="2:3" hidden="1">
      <c r="B124" s="9"/>
      <c r="C124" s="9"/>
    </row>
    <row r="125" spans="2:3" hidden="1">
      <c r="B125" s="9"/>
      <c r="C125" s="9"/>
    </row>
    <row r="126" spans="2:3" hidden="1">
      <c r="B126" s="9"/>
      <c r="C126" s="9"/>
    </row>
    <row r="127" spans="2:3" hidden="1">
      <c r="B127" s="9"/>
      <c r="C127" s="9"/>
    </row>
    <row r="128" spans="2:3" hidden="1">
      <c r="B128" s="9"/>
      <c r="C128" s="9"/>
    </row>
    <row r="129" spans="2:3" hidden="1">
      <c r="B129" s="9"/>
      <c r="C129" s="9"/>
    </row>
    <row r="130" spans="2:3" hidden="1">
      <c r="B130" s="9"/>
      <c r="C130" s="9"/>
    </row>
    <row r="131" spans="2:3" hidden="1">
      <c r="B131" s="9"/>
      <c r="C131" s="9"/>
    </row>
    <row r="132" spans="2:3" hidden="1">
      <c r="B132" s="9"/>
      <c r="C132" s="9"/>
    </row>
    <row r="133" spans="2:3" hidden="1">
      <c r="B133" s="9"/>
      <c r="C133" s="9"/>
    </row>
    <row r="134" spans="2:3" hidden="1">
      <c r="B134" s="9"/>
      <c r="C134" s="9"/>
    </row>
    <row r="135" spans="2:3" hidden="1">
      <c r="B135" s="9"/>
      <c r="C135" s="9"/>
    </row>
    <row r="136" spans="2:3" hidden="1">
      <c r="B136" s="9"/>
      <c r="C136" s="9"/>
    </row>
    <row r="137" spans="2:3" hidden="1">
      <c r="B137" s="9"/>
      <c r="C137" s="9"/>
    </row>
    <row r="138" spans="2:3" hidden="1">
      <c r="B138" s="9"/>
      <c r="C138" s="9"/>
    </row>
    <row r="139" spans="2:3" hidden="1">
      <c r="B139" s="9"/>
      <c r="C139" s="9"/>
    </row>
    <row r="140" spans="2:3" hidden="1">
      <c r="B140" s="9"/>
      <c r="C140" s="9"/>
    </row>
    <row r="141" spans="2:3" hidden="1">
      <c r="B141" s="9"/>
      <c r="C141" s="9"/>
    </row>
    <row r="142" spans="2:3" hidden="1">
      <c r="B142" s="9"/>
      <c r="C142" s="9"/>
    </row>
    <row r="143" spans="2:3" hidden="1">
      <c r="B143" s="9"/>
      <c r="C143" s="9"/>
    </row>
    <row r="144" spans="2:3" hidden="1">
      <c r="B144" s="9"/>
      <c r="C144" s="9"/>
    </row>
    <row r="145" spans="2:3" hidden="1">
      <c r="B145" s="9"/>
      <c r="C145" s="9"/>
    </row>
    <row r="146" spans="2:3" hidden="1">
      <c r="B146" s="9"/>
      <c r="C146" s="9"/>
    </row>
    <row r="147" spans="2:3" hidden="1">
      <c r="B147" s="9"/>
      <c r="C147" s="9"/>
    </row>
    <row r="148" spans="2:3" hidden="1">
      <c r="B148" s="9"/>
      <c r="C148" s="9"/>
    </row>
    <row r="149" spans="2:3" hidden="1">
      <c r="B149" s="9"/>
      <c r="C149" s="9"/>
    </row>
    <row r="150" spans="2:3" hidden="1">
      <c r="B150" s="9"/>
      <c r="C150" s="9"/>
    </row>
    <row r="151" spans="2:3" hidden="1">
      <c r="B151" s="9"/>
      <c r="C151" s="9"/>
    </row>
    <row r="152" spans="2:3" hidden="1">
      <c r="B152" s="9"/>
      <c r="C152" s="9"/>
    </row>
    <row r="153" spans="2:3" hidden="1">
      <c r="B153" s="9"/>
      <c r="C153" s="9"/>
    </row>
    <row r="154" spans="2:3" hidden="1">
      <c r="B154" s="9"/>
      <c r="C154" s="9"/>
    </row>
    <row r="155" spans="2:3" hidden="1">
      <c r="B155" s="9"/>
      <c r="C155" s="9"/>
    </row>
    <row r="156" spans="2:3" hidden="1">
      <c r="B156" s="9"/>
      <c r="C156" s="9"/>
    </row>
    <row r="157" spans="2:3" hidden="1">
      <c r="B157" s="9"/>
      <c r="C157" s="9"/>
    </row>
    <row r="158" spans="2:3" hidden="1">
      <c r="B158" s="9"/>
      <c r="C158" s="9"/>
    </row>
    <row r="159" spans="2:3" hidden="1">
      <c r="B159" s="9"/>
      <c r="C159" s="9"/>
    </row>
    <row r="160" spans="2:3" hidden="1">
      <c r="B160" s="9"/>
      <c r="C160" s="9"/>
    </row>
    <row r="161" spans="2:3" hidden="1">
      <c r="B161" s="9"/>
      <c r="C161" s="9"/>
    </row>
    <row r="162" spans="2:3" hidden="1">
      <c r="B162" s="9"/>
      <c r="C162" s="9"/>
    </row>
    <row r="163" spans="2:3" hidden="1">
      <c r="B163" s="9"/>
      <c r="C163" s="9"/>
    </row>
    <row r="164" spans="2:3" hidden="1">
      <c r="B164" s="9"/>
      <c r="C164" s="9"/>
    </row>
    <row r="165" spans="2:3" hidden="1">
      <c r="B165" s="9"/>
      <c r="C165" s="9"/>
    </row>
    <row r="166" spans="2:3" hidden="1">
      <c r="B166" s="9"/>
      <c r="C166" s="9"/>
    </row>
    <row r="167" spans="2:3" hidden="1">
      <c r="B167" s="9"/>
      <c r="C167" s="9"/>
    </row>
    <row r="168" spans="2:3" hidden="1">
      <c r="B168" s="9"/>
      <c r="C168" s="9"/>
    </row>
    <row r="169" spans="2:3" hidden="1">
      <c r="B169" s="9"/>
      <c r="C169" s="9"/>
    </row>
    <row r="170" spans="2:3" hidden="1">
      <c r="B170" s="9"/>
      <c r="C170" s="9"/>
    </row>
    <row r="171" spans="2:3" hidden="1">
      <c r="B171" s="9"/>
      <c r="C171" s="9"/>
    </row>
    <row r="172" spans="2:3" hidden="1">
      <c r="B172" s="9"/>
      <c r="C172" s="9"/>
    </row>
    <row r="173" spans="2:3" hidden="1">
      <c r="B173" s="9"/>
      <c r="C173" s="9"/>
    </row>
    <row r="174" spans="2:3" hidden="1">
      <c r="B174" s="9"/>
      <c r="C174" s="9"/>
    </row>
    <row r="175" spans="2:3" hidden="1">
      <c r="B175" s="9"/>
      <c r="C175" s="9"/>
    </row>
    <row r="176" spans="2:3" hidden="1">
      <c r="B176" s="9"/>
      <c r="C176" s="9"/>
    </row>
    <row r="177" spans="2:3" hidden="1">
      <c r="B177" s="9"/>
      <c r="C177" s="9"/>
    </row>
    <row r="178" spans="2:3" hidden="1">
      <c r="B178" s="9"/>
      <c r="C178" s="9"/>
    </row>
    <row r="179" spans="2:3" hidden="1">
      <c r="B179" s="9"/>
      <c r="C179" s="9"/>
    </row>
    <row r="180" spans="2:3" hidden="1">
      <c r="B180" s="9"/>
      <c r="C180" s="9"/>
    </row>
    <row r="181" spans="2:3" hidden="1">
      <c r="B181" s="9"/>
      <c r="C181" s="9"/>
    </row>
    <row r="182" spans="2:3" hidden="1">
      <c r="B182" s="9"/>
      <c r="C182" s="9"/>
    </row>
    <row r="183" spans="2:3" hidden="1">
      <c r="B183" s="9"/>
      <c r="C183" s="9"/>
    </row>
    <row r="184" spans="2:3" hidden="1">
      <c r="B184" s="9"/>
      <c r="C184" s="9"/>
    </row>
    <row r="185" spans="2:3" hidden="1">
      <c r="B185" s="9"/>
      <c r="C185" s="9"/>
    </row>
    <row r="186" spans="2:3" hidden="1">
      <c r="B186" s="9"/>
      <c r="C186" s="9"/>
    </row>
    <row r="187" spans="2:3" hidden="1">
      <c r="B187" s="9"/>
      <c r="C187" s="9"/>
    </row>
    <row r="188" spans="2:3" hidden="1">
      <c r="B188" s="9"/>
      <c r="C188" s="9"/>
    </row>
    <row r="189" spans="2:3" hidden="1">
      <c r="B189" s="9"/>
      <c r="C189" s="9"/>
    </row>
    <row r="190" spans="2:3" hidden="1">
      <c r="B190" s="9"/>
      <c r="C190" s="9"/>
    </row>
    <row r="191" spans="2:3" hidden="1">
      <c r="B191" s="9"/>
      <c r="C191" s="9"/>
    </row>
    <row r="192" spans="2:3" hidden="1">
      <c r="B192" s="9"/>
      <c r="C192" s="9"/>
    </row>
    <row r="193" spans="2:3" hidden="1">
      <c r="B193" s="9"/>
      <c r="C193" s="9"/>
    </row>
    <row r="194" spans="2:3" hidden="1">
      <c r="B194" s="9"/>
      <c r="C194" s="9"/>
    </row>
    <row r="195" spans="2:3" hidden="1">
      <c r="B195" s="9"/>
      <c r="C195" s="9"/>
    </row>
    <row r="196" spans="2:3" hidden="1">
      <c r="B196" s="9"/>
      <c r="C196" s="9"/>
    </row>
    <row r="197" spans="2:3" hidden="1">
      <c r="B197" s="9"/>
      <c r="C197" s="9"/>
    </row>
    <row r="198" spans="2:3" hidden="1">
      <c r="B198" s="9"/>
      <c r="C198" s="9"/>
    </row>
    <row r="199" spans="2:3" hidden="1">
      <c r="B199" s="9"/>
      <c r="C199" s="9"/>
    </row>
    <row r="200" spans="2:3" hidden="1">
      <c r="B200" s="9"/>
      <c r="C200" s="9"/>
    </row>
    <row r="201" spans="2:3" hidden="1">
      <c r="B201" s="9"/>
      <c r="C201" s="9"/>
    </row>
    <row r="202" spans="2:3" hidden="1">
      <c r="B202" s="9"/>
      <c r="C202" s="9"/>
    </row>
    <row r="203" spans="2:3" hidden="1">
      <c r="B203" s="9"/>
      <c r="C203" s="9"/>
    </row>
    <row r="204" spans="2:3" hidden="1">
      <c r="B204" s="9"/>
      <c r="C204" s="9"/>
    </row>
    <row r="205" spans="2:3" hidden="1">
      <c r="B205" s="9"/>
      <c r="C205" s="9"/>
    </row>
    <row r="206" spans="2:3" hidden="1">
      <c r="B206" s="9"/>
      <c r="C206" s="9"/>
    </row>
    <row r="207" spans="2:3" hidden="1">
      <c r="B207" s="9"/>
      <c r="C207" s="9"/>
    </row>
    <row r="208" spans="2:3" hidden="1">
      <c r="B208" s="9"/>
      <c r="C208" s="9"/>
    </row>
    <row r="209" spans="2:3" hidden="1">
      <c r="B209" s="9"/>
      <c r="C209" s="9"/>
    </row>
    <row r="210" spans="2:3" hidden="1">
      <c r="B210" s="9"/>
      <c r="C210" s="9"/>
    </row>
    <row r="211" spans="2:3" hidden="1">
      <c r="B211" s="9"/>
      <c r="C211" s="9"/>
    </row>
    <row r="212" spans="2:3" hidden="1">
      <c r="B212" s="9"/>
      <c r="C212" s="9"/>
    </row>
    <row r="213" spans="2:3" hidden="1">
      <c r="B213" s="9"/>
      <c r="C213" s="9"/>
    </row>
    <row r="214" spans="2:3" hidden="1">
      <c r="B214" s="9"/>
      <c r="C214" s="9"/>
    </row>
    <row r="215" spans="2:3" hidden="1">
      <c r="B215" s="9"/>
      <c r="C215" s="9"/>
    </row>
    <row r="216" spans="2:3" hidden="1">
      <c r="B216" s="9"/>
      <c r="C216" s="9"/>
    </row>
    <row r="217" spans="2:3" hidden="1">
      <c r="B217" s="9"/>
      <c r="C217" s="9"/>
    </row>
    <row r="218" spans="2:3" hidden="1">
      <c r="B218" s="9"/>
      <c r="C218" s="9"/>
    </row>
    <row r="219" spans="2:3" hidden="1">
      <c r="B219" s="9"/>
      <c r="C219" s="9"/>
    </row>
    <row r="220" spans="2:3" hidden="1">
      <c r="B220" s="9"/>
      <c r="C220" s="9"/>
    </row>
    <row r="221" spans="2:3" hidden="1">
      <c r="B221" s="9"/>
      <c r="C221" s="9"/>
    </row>
    <row r="222" spans="2:3" hidden="1">
      <c r="B222" s="9"/>
      <c r="C222" s="9"/>
    </row>
    <row r="223" spans="2:3" hidden="1">
      <c r="B223" s="9"/>
      <c r="C223" s="9"/>
    </row>
    <row r="224" spans="2:3" hidden="1">
      <c r="B224" s="9"/>
      <c r="C224" s="9"/>
    </row>
    <row r="225" spans="2:3" hidden="1">
      <c r="B225" s="9"/>
      <c r="C225" s="9"/>
    </row>
    <row r="226" spans="2:3" hidden="1">
      <c r="B226" s="9"/>
      <c r="C226" s="9"/>
    </row>
    <row r="227" spans="2:3" hidden="1">
      <c r="B227" s="9"/>
      <c r="C227" s="9"/>
    </row>
    <row r="228" spans="2:3" hidden="1">
      <c r="B228" s="9"/>
      <c r="C228" s="9"/>
    </row>
    <row r="229" spans="2:3" hidden="1">
      <c r="B229" s="9"/>
      <c r="C229" s="9"/>
    </row>
    <row r="230" spans="2:3" hidden="1">
      <c r="B230" s="9"/>
      <c r="C230" s="9"/>
    </row>
    <row r="231" spans="2:3" hidden="1">
      <c r="B231" s="9"/>
      <c r="C231" s="9"/>
    </row>
    <row r="232" spans="2:3" hidden="1">
      <c r="B232" s="9"/>
      <c r="C232" s="9"/>
    </row>
    <row r="233" spans="2:3" hidden="1">
      <c r="B233" s="9"/>
      <c r="C233" s="9"/>
    </row>
    <row r="234" spans="2:3" hidden="1">
      <c r="B234" s="9"/>
      <c r="C234" s="9"/>
    </row>
    <row r="235" spans="2:3" hidden="1">
      <c r="B235" s="9"/>
      <c r="C235" s="9"/>
    </row>
    <row r="236" spans="2:3" hidden="1">
      <c r="B236" s="9"/>
      <c r="C236" s="9"/>
    </row>
    <row r="237" spans="2:3" hidden="1">
      <c r="B237" s="9"/>
      <c r="C237" s="9"/>
    </row>
    <row r="238" spans="2:3" hidden="1">
      <c r="B238" s="9"/>
      <c r="C238" s="9"/>
    </row>
    <row r="239" spans="2:3" hidden="1">
      <c r="B239" s="9"/>
      <c r="C239" s="9"/>
    </row>
    <row r="240" spans="2:3" hidden="1">
      <c r="B240" s="9"/>
      <c r="C240" s="9"/>
    </row>
    <row r="241" spans="2:3" hidden="1">
      <c r="B241" s="9"/>
      <c r="C241" s="9"/>
    </row>
    <row r="242" spans="2:3" hidden="1">
      <c r="B242" s="9"/>
      <c r="C242" s="9"/>
    </row>
    <row r="243" spans="2:3" hidden="1">
      <c r="B243" s="9"/>
      <c r="C243" s="9"/>
    </row>
    <row r="244" spans="2:3" hidden="1">
      <c r="B244" s="9"/>
      <c r="C244" s="9"/>
    </row>
    <row r="245" spans="2:3" hidden="1">
      <c r="B245" s="9"/>
      <c r="C245" s="9"/>
    </row>
    <row r="246" spans="2:3" hidden="1">
      <c r="B246" s="9"/>
      <c r="C246" s="9"/>
    </row>
    <row r="247" spans="2:3" hidden="1">
      <c r="B247" s="9"/>
      <c r="C247" s="9"/>
    </row>
    <row r="248" spans="2:3" hidden="1">
      <c r="B248" s="9"/>
      <c r="C248" s="9"/>
    </row>
    <row r="249" spans="2:3" hidden="1">
      <c r="B249" s="9"/>
      <c r="C249" s="9"/>
    </row>
    <row r="250" spans="2:3" hidden="1">
      <c r="B250" s="9"/>
      <c r="C250" s="9"/>
    </row>
    <row r="251" spans="2:3" hidden="1">
      <c r="B251" s="9"/>
      <c r="C251" s="9"/>
    </row>
    <row r="252" spans="2:3" hidden="1">
      <c r="B252" s="9"/>
      <c r="C252" s="9"/>
    </row>
    <row r="253" spans="2:3" hidden="1">
      <c r="B253" s="9"/>
      <c r="C253" s="9"/>
    </row>
    <row r="254" spans="2:3" hidden="1">
      <c r="B254" s="9"/>
      <c r="C254" s="9"/>
    </row>
    <row r="255" spans="2:3" hidden="1">
      <c r="B255" s="9"/>
      <c r="C255" s="9"/>
    </row>
    <row r="256" spans="2:3" hidden="1">
      <c r="B256" s="9"/>
      <c r="C256" s="9"/>
    </row>
    <row r="257" spans="2:3" hidden="1">
      <c r="B257" s="9"/>
      <c r="C257" s="9"/>
    </row>
    <row r="258" spans="2:3" hidden="1">
      <c r="B258" s="9"/>
      <c r="C258" s="9"/>
    </row>
    <row r="259" spans="2:3" hidden="1">
      <c r="B259" s="9"/>
      <c r="C259" s="9"/>
    </row>
    <row r="260" spans="2:3" hidden="1">
      <c r="B260" s="9"/>
      <c r="C260" s="9"/>
    </row>
    <row r="261" spans="2:3" hidden="1">
      <c r="B261" s="9"/>
      <c r="C261" s="9"/>
    </row>
    <row r="262" spans="2:3" hidden="1">
      <c r="B262" s="9"/>
      <c r="C262" s="9"/>
    </row>
    <row r="263" spans="2:3" hidden="1">
      <c r="B263" s="9"/>
      <c r="C263" s="9"/>
    </row>
    <row r="264" spans="2:3" hidden="1">
      <c r="B264" s="9"/>
      <c r="C264" s="9"/>
    </row>
    <row r="265" spans="2:3" hidden="1">
      <c r="B265" s="9"/>
      <c r="C265" s="9"/>
    </row>
    <row r="266" spans="2:3" hidden="1">
      <c r="B266" s="9"/>
      <c r="C266" s="9"/>
    </row>
    <row r="267" spans="2:3" hidden="1">
      <c r="B267" s="9"/>
      <c r="C267" s="9"/>
    </row>
    <row r="268" spans="2:3" hidden="1">
      <c r="B268" s="9"/>
      <c r="C268" s="9"/>
    </row>
    <row r="269" spans="2:3" hidden="1">
      <c r="B269" s="9"/>
      <c r="C269" s="9"/>
    </row>
    <row r="270" spans="2:3" hidden="1">
      <c r="B270" s="9"/>
      <c r="C270" s="9"/>
    </row>
    <row r="271" spans="2:3" hidden="1">
      <c r="B271" s="9"/>
      <c r="C271" s="9"/>
    </row>
    <row r="272" spans="2:3" hidden="1">
      <c r="B272" s="9"/>
      <c r="C272" s="9"/>
    </row>
    <row r="273" spans="2:3" hidden="1">
      <c r="B273" s="9"/>
      <c r="C273" s="9"/>
    </row>
    <row r="274" spans="2:3" hidden="1">
      <c r="B274" s="9"/>
      <c r="C274" s="9"/>
    </row>
    <row r="275" spans="2:3" hidden="1">
      <c r="B275" s="9"/>
      <c r="C275" s="9"/>
    </row>
    <row r="276" spans="2:3" hidden="1">
      <c r="B276" s="9"/>
      <c r="C276" s="9"/>
    </row>
    <row r="277" spans="2:3" hidden="1">
      <c r="B277" s="9"/>
      <c r="C277" s="9"/>
    </row>
    <row r="278" spans="2:3" hidden="1">
      <c r="B278" s="9"/>
      <c r="C278" s="9"/>
    </row>
    <row r="279" spans="2:3" hidden="1">
      <c r="B279" s="9"/>
      <c r="C279" s="9"/>
    </row>
    <row r="280" spans="2:3" hidden="1">
      <c r="B280" s="9"/>
      <c r="C280" s="9"/>
    </row>
    <row r="281" spans="2:3" hidden="1">
      <c r="B281" s="9"/>
      <c r="C281" s="9"/>
    </row>
    <row r="282" spans="2:3" hidden="1">
      <c r="B282" s="9"/>
      <c r="C282" s="9"/>
    </row>
    <row r="283" spans="2:3" hidden="1">
      <c r="B283" s="9"/>
      <c r="C283" s="9"/>
    </row>
    <row r="284" spans="2:3" hidden="1">
      <c r="B284" s="9"/>
      <c r="C284" s="9"/>
    </row>
    <row r="285" spans="2:3" hidden="1">
      <c r="B285" s="9"/>
      <c r="C285" s="9"/>
    </row>
    <row r="286" spans="2:3" hidden="1">
      <c r="B286" s="9"/>
      <c r="C286" s="9"/>
    </row>
    <row r="287" spans="2:3" hidden="1">
      <c r="B287" s="9"/>
      <c r="C287" s="9"/>
    </row>
    <row r="288" spans="2:3" hidden="1">
      <c r="B288" s="9"/>
      <c r="C288" s="9"/>
    </row>
    <row r="289" spans="2:3" hidden="1">
      <c r="B289" s="9"/>
      <c r="C289" s="9"/>
    </row>
    <row r="290" spans="2:3" hidden="1">
      <c r="B290" s="9"/>
      <c r="C290" s="9"/>
    </row>
    <row r="291" spans="2:3" hidden="1">
      <c r="B291" s="9"/>
      <c r="C291" s="9"/>
    </row>
    <row r="292" spans="2:3" hidden="1">
      <c r="B292" s="9"/>
      <c r="C292" s="9"/>
    </row>
    <row r="293" spans="2:3" hidden="1">
      <c r="B293" s="9"/>
      <c r="C293" s="9"/>
    </row>
    <row r="294" spans="2:3" hidden="1">
      <c r="B294" s="9"/>
      <c r="C294" s="9"/>
    </row>
    <row r="295" spans="2:3" hidden="1">
      <c r="B295" s="9"/>
      <c r="C295" s="9"/>
    </row>
    <row r="296" spans="2:3" hidden="1">
      <c r="B296" s="9"/>
      <c r="C296" s="9"/>
    </row>
    <row r="297" spans="2:3" hidden="1">
      <c r="B297" s="9"/>
      <c r="C297" s="9"/>
    </row>
    <row r="298" spans="2:3" hidden="1">
      <c r="B298" s="9"/>
      <c r="C298" s="9"/>
    </row>
    <row r="299" spans="2:3" hidden="1">
      <c r="B299" s="9"/>
      <c r="C299" s="9"/>
    </row>
    <row r="300" spans="2:3" hidden="1">
      <c r="B300" s="9"/>
      <c r="C300" s="9"/>
    </row>
    <row r="301" spans="2:3" hidden="1">
      <c r="B301" s="9"/>
      <c r="C301" s="9"/>
    </row>
    <row r="302" spans="2:3" hidden="1">
      <c r="B302" s="9"/>
      <c r="C302" s="9"/>
    </row>
    <row r="303" spans="2:3" hidden="1">
      <c r="B303" s="9"/>
      <c r="C303" s="9"/>
    </row>
    <row r="304" spans="2:3" hidden="1">
      <c r="B304" s="9"/>
      <c r="C304" s="9"/>
    </row>
    <row r="305" spans="2:3" hidden="1">
      <c r="B305" s="9"/>
      <c r="C305" s="9"/>
    </row>
    <row r="306" spans="2:3" hidden="1">
      <c r="B306" s="9"/>
      <c r="C306" s="9"/>
    </row>
    <row r="307" spans="2:3" hidden="1">
      <c r="B307" s="9"/>
      <c r="C307" s="9"/>
    </row>
    <row r="308" spans="2:3" hidden="1">
      <c r="B308" s="9"/>
      <c r="C308" s="9"/>
    </row>
    <row r="309" spans="2:3" hidden="1">
      <c r="B309" s="9"/>
      <c r="C309" s="9"/>
    </row>
    <row r="310" spans="2:3" hidden="1">
      <c r="B310" s="9"/>
      <c r="C310" s="9"/>
    </row>
    <row r="311" spans="2:3" hidden="1">
      <c r="B311" s="9"/>
      <c r="C311" s="9"/>
    </row>
    <row r="312" spans="2:3" hidden="1">
      <c r="B312" s="9"/>
      <c r="C312" s="9"/>
    </row>
    <row r="313" spans="2:3" hidden="1">
      <c r="B313" s="9"/>
      <c r="C313" s="9"/>
    </row>
    <row r="314" spans="2:3" hidden="1">
      <c r="B314" s="9"/>
      <c r="C314" s="9"/>
    </row>
    <row r="315" spans="2:3" hidden="1">
      <c r="B315" s="9"/>
      <c r="C315" s="9"/>
    </row>
    <row r="316" spans="2:3" hidden="1">
      <c r="B316" s="9"/>
      <c r="C316" s="9"/>
    </row>
    <row r="317" spans="2:3" hidden="1">
      <c r="B317" s="9"/>
      <c r="C317" s="9"/>
    </row>
    <row r="318" spans="2:3" hidden="1">
      <c r="B318" s="9"/>
      <c r="C318" s="9"/>
    </row>
    <row r="319" spans="2:3" hidden="1">
      <c r="B319" s="9"/>
      <c r="C319" s="9"/>
    </row>
    <row r="320" spans="2:3" hidden="1">
      <c r="B320" s="9"/>
      <c r="C320" s="9"/>
    </row>
    <row r="321" spans="2:3" hidden="1">
      <c r="B321" s="9"/>
      <c r="C321" s="9"/>
    </row>
    <row r="322" spans="2:3" hidden="1">
      <c r="B322" s="9"/>
      <c r="C322" s="9"/>
    </row>
    <row r="323" spans="2:3" hidden="1">
      <c r="B323" s="9"/>
      <c r="C323" s="9"/>
    </row>
    <row r="324" spans="2:3" hidden="1">
      <c r="B324" s="9"/>
      <c r="C324" s="9"/>
    </row>
    <row r="325" spans="2:3" hidden="1">
      <c r="B325" s="9"/>
      <c r="C325" s="9"/>
    </row>
    <row r="326" spans="2:3" hidden="1">
      <c r="B326" s="9"/>
      <c r="C326" s="9"/>
    </row>
    <row r="327" spans="2:3" hidden="1">
      <c r="B327" s="9"/>
      <c r="C327" s="9"/>
    </row>
    <row r="328" spans="2:3" hidden="1">
      <c r="B328" s="9"/>
      <c r="C328" s="9"/>
    </row>
    <row r="329" spans="2:3" hidden="1">
      <c r="B329" s="9"/>
      <c r="C329" s="9"/>
    </row>
    <row r="330" spans="2:3" hidden="1">
      <c r="B330" s="9"/>
      <c r="C330" s="9"/>
    </row>
    <row r="331" spans="2:3" hidden="1">
      <c r="B331" s="9"/>
      <c r="C331" s="9"/>
    </row>
    <row r="332" spans="2:3" hidden="1">
      <c r="B332" s="9"/>
      <c r="C332" s="9"/>
    </row>
    <row r="333" spans="2:3" hidden="1">
      <c r="B333" s="9"/>
      <c r="C333" s="9"/>
    </row>
    <row r="334" spans="2:3" hidden="1">
      <c r="B334" s="9"/>
      <c r="C334" s="9"/>
    </row>
    <row r="335" spans="2:3" hidden="1">
      <c r="B335" s="9"/>
      <c r="C335" s="9"/>
    </row>
    <row r="336" spans="2:3" hidden="1">
      <c r="B336" s="9"/>
      <c r="C336" s="9"/>
    </row>
    <row r="337" spans="2:3" hidden="1">
      <c r="B337" s="9"/>
      <c r="C337" s="9"/>
    </row>
    <row r="338" spans="2:3" hidden="1">
      <c r="B338" s="9"/>
      <c r="C338" s="9"/>
    </row>
    <row r="339" spans="2:3" hidden="1">
      <c r="B339" s="9"/>
      <c r="C339" s="9"/>
    </row>
    <row r="340" spans="2:3" hidden="1">
      <c r="B340" s="9"/>
      <c r="C340" s="9"/>
    </row>
    <row r="341" spans="2:3" hidden="1">
      <c r="B341" s="9"/>
      <c r="C341" s="9"/>
    </row>
    <row r="342" spans="2:3" hidden="1">
      <c r="B342" s="9"/>
      <c r="C342" s="9"/>
    </row>
    <row r="343" spans="2:3" hidden="1">
      <c r="B343" s="9"/>
      <c r="C343" s="9"/>
    </row>
    <row r="344" spans="2:3" hidden="1">
      <c r="B344" s="9"/>
      <c r="C344" s="9"/>
    </row>
    <row r="345" spans="2:3" hidden="1">
      <c r="B345" s="9"/>
      <c r="C345" s="9"/>
    </row>
    <row r="346" spans="2:3" hidden="1">
      <c r="B346" s="9"/>
      <c r="C346" s="9"/>
    </row>
    <row r="347" spans="2:3" hidden="1">
      <c r="B347" s="9"/>
      <c r="C347" s="9"/>
    </row>
    <row r="348" spans="2:3" hidden="1">
      <c r="B348" s="9"/>
      <c r="C348" s="9"/>
    </row>
    <row r="349" spans="2:3" hidden="1">
      <c r="B349" s="9"/>
      <c r="C349" s="9"/>
    </row>
    <row r="350" spans="2:3" hidden="1">
      <c r="B350" s="9"/>
      <c r="C350" s="9"/>
    </row>
    <row r="351" spans="2:3" hidden="1">
      <c r="B351" s="9"/>
      <c r="C351" s="9"/>
    </row>
    <row r="352" spans="2:3" hidden="1">
      <c r="B352" s="9"/>
      <c r="C352" s="9"/>
    </row>
    <row r="353" spans="2:3" hidden="1">
      <c r="B353" s="9"/>
      <c r="C353" s="9"/>
    </row>
    <row r="354" spans="2:3" hidden="1">
      <c r="B354" s="9"/>
      <c r="C354" s="9"/>
    </row>
    <row r="355" spans="2:3" hidden="1">
      <c r="B355" s="9"/>
      <c r="C355" s="9"/>
    </row>
    <row r="356" spans="2:3" hidden="1">
      <c r="B356" s="9"/>
      <c r="C356" s="9"/>
    </row>
    <row r="357" spans="2:3" hidden="1">
      <c r="B357" s="9"/>
      <c r="C357" s="9"/>
    </row>
    <row r="358" spans="2:3" hidden="1">
      <c r="B358" s="9"/>
      <c r="C358" s="9"/>
    </row>
    <row r="359" spans="2:3" hidden="1">
      <c r="B359" s="9"/>
      <c r="C359" s="9"/>
    </row>
    <row r="360" spans="2:3" hidden="1">
      <c r="B360" s="9"/>
      <c r="C360" s="9"/>
    </row>
    <row r="361" spans="2:3" hidden="1">
      <c r="B361" s="9"/>
      <c r="C361" s="9"/>
    </row>
    <row r="362" spans="2:3" hidden="1">
      <c r="B362" s="9"/>
      <c r="C362" s="9"/>
    </row>
    <row r="363" spans="2:3" hidden="1">
      <c r="B363" s="9"/>
      <c r="C363" s="9"/>
    </row>
    <row r="364" spans="2:3" hidden="1">
      <c r="B364" s="9"/>
      <c r="C364" s="9"/>
    </row>
    <row r="365" spans="2:3" hidden="1">
      <c r="B365" s="9"/>
      <c r="C365" s="9"/>
    </row>
    <row r="366" spans="2:3" hidden="1">
      <c r="B366" s="9"/>
      <c r="C366" s="9"/>
    </row>
    <row r="367" spans="2:3" hidden="1">
      <c r="B367" s="9"/>
      <c r="C367" s="9"/>
    </row>
    <row r="368" spans="2:3" hidden="1">
      <c r="B368" s="9"/>
      <c r="C368" s="9"/>
    </row>
    <row r="369" spans="2:3" hidden="1">
      <c r="B369" s="9"/>
      <c r="C369" s="9"/>
    </row>
    <row r="370" spans="2:3" hidden="1">
      <c r="B370" s="9"/>
      <c r="C370" s="9"/>
    </row>
    <row r="371" spans="2:3" hidden="1">
      <c r="B371" s="9"/>
      <c r="C371" s="9"/>
    </row>
    <row r="372" spans="2:3" hidden="1">
      <c r="B372" s="9"/>
      <c r="C372" s="9"/>
    </row>
    <row r="373" spans="2:3" hidden="1">
      <c r="B373" s="9"/>
      <c r="C373" s="9"/>
    </row>
    <row r="374" spans="2:3" hidden="1">
      <c r="B374" s="9"/>
      <c r="C374" s="9"/>
    </row>
    <row r="375" spans="2:3" hidden="1">
      <c r="B375" s="9"/>
      <c r="C375" s="9"/>
    </row>
    <row r="376" spans="2:3" hidden="1">
      <c r="B376" s="9"/>
      <c r="C376" s="9"/>
    </row>
    <row r="377" spans="2:3" hidden="1">
      <c r="B377" s="9"/>
      <c r="C377" s="9"/>
    </row>
    <row r="378" spans="2:3" hidden="1">
      <c r="B378" s="9"/>
      <c r="C378" s="9"/>
    </row>
    <row r="379" spans="2:3" hidden="1">
      <c r="B379" s="9"/>
      <c r="C379" s="9"/>
    </row>
    <row r="380" spans="2:3" hidden="1">
      <c r="B380" s="9"/>
      <c r="C380" s="9"/>
    </row>
    <row r="381" spans="2:3" hidden="1">
      <c r="B381" s="9"/>
      <c r="C381" s="9"/>
    </row>
    <row r="382" spans="2:3" hidden="1">
      <c r="B382" s="9"/>
      <c r="C382" s="9"/>
    </row>
    <row r="383" spans="2:3" hidden="1">
      <c r="B383" s="9"/>
      <c r="C383" s="9"/>
    </row>
    <row r="384" spans="2:3" hidden="1">
      <c r="B384" s="9"/>
      <c r="C384" s="9"/>
    </row>
    <row r="385" spans="2:3" hidden="1">
      <c r="B385" s="9"/>
      <c r="C385" s="9"/>
    </row>
    <row r="386" spans="2:3" hidden="1">
      <c r="B386" s="9"/>
      <c r="C386" s="9"/>
    </row>
    <row r="387" spans="2:3" hidden="1">
      <c r="B387" s="9"/>
      <c r="C387" s="9"/>
    </row>
    <row r="388" spans="2:3" hidden="1">
      <c r="B388" s="9"/>
      <c r="C388" s="9"/>
    </row>
    <row r="389" spans="2:3" hidden="1">
      <c r="B389" s="9"/>
      <c r="C389" s="9"/>
    </row>
    <row r="390" spans="2:3" hidden="1">
      <c r="B390" s="9"/>
      <c r="C390" s="9"/>
    </row>
    <row r="391" spans="2:3" hidden="1">
      <c r="B391" s="9"/>
      <c r="C391" s="9"/>
    </row>
    <row r="392" spans="2:3" hidden="1">
      <c r="B392" s="9"/>
      <c r="C392" s="9"/>
    </row>
    <row r="393" spans="2:3" hidden="1">
      <c r="B393" s="9"/>
      <c r="C393" s="9"/>
    </row>
    <row r="394" spans="2:3" hidden="1">
      <c r="B394" s="9"/>
      <c r="C394" s="9"/>
    </row>
    <row r="395" spans="2:3" hidden="1">
      <c r="B395" s="9"/>
      <c r="C395" s="9"/>
    </row>
    <row r="396" spans="2:3" hidden="1">
      <c r="B396" s="9"/>
      <c r="C396" s="9"/>
    </row>
    <row r="397" spans="2:3" hidden="1">
      <c r="B397" s="9"/>
      <c r="C397" s="9"/>
    </row>
    <row r="398" spans="2:3" hidden="1">
      <c r="B398" s="9"/>
      <c r="C398" s="9"/>
    </row>
    <row r="399" spans="2:3" hidden="1">
      <c r="B399" s="9"/>
      <c r="C399" s="9"/>
    </row>
    <row r="400" spans="2:3" hidden="1">
      <c r="B400" s="9"/>
      <c r="C400" s="9"/>
    </row>
    <row r="401" spans="2:3" hidden="1">
      <c r="B401" s="9"/>
      <c r="C401" s="9"/>
    </row>
    <row r="402" spans="2:3" hidden="1">
      <c r="B402" s="9"/>
      <c r="C402" s="9"/>
    </row>
    <row r="403" spans="2:3" hidden="1">
      <c r="B403" s="9"/>
      <c r="C403" s="9"/>
    </row>
    <row r="404" spans="2:3" hidden="1">
      <c r="B404" s="9"/>
      <c r="C404" s="9"/>
    </row>
    <row r="405" spans="2:3" hidden="1">
      <c r="B405" s="9"/>
      <c r="C405" s="9"/>
    </row>
    <row r="406" spans="2:3" hidden="1">
      <c r="B406" s="9"/>
      <c r="C406" s="9"/>
    </row>
    <row r="407" spans="2:3" hidden="1">
      <c r="B407" s="9"/>
      <c r="C407" s="9"/>
    </row>
    <row r="408" spans="2:3" hidden="1">
      <c r="B408" s="9"/>
      <c r="C408" s="9"/>
    </row>
    <row r="409" spans="2:3" hidden="1">
      <c r="B409" s="9"/>
      <c r="C409" s="9"/>
    </row>
    <row r="410" spans="2:3" hidden="1">
      <c r="B410" s="9"/>
      <c r="C410" s="9"/>
    </row>
    <row r="411" spans="2:3" hidden="1">
      <c r="B411" s="9"/>
      <c r="C411" s="9"/>
    </row>
    <row r="412" spans="2:3" hidden="1">
      <c r="B412" s="9"/>
      <c r="C412" s="9"/>
    </row>
    <row r="413" spans="2:3" hidden="1">
      <c r="B413" s="9"/>
      <c r="C413" s="9"/>
    </row>
    <row r="414" spans="2:3" hidden="1">
      <c r="B414" s="9"/>
      <c r="C414" s="9"/>
    </row>
    <row r="415" spans="2:3" hidden="1">
      <c r="B415" s="9"/>
      <c r="C415" s="9"/>
    </row>
    <row r="416" spans="2:3" hidden="1">
      <c r="B416" s="9"/>
      <c r="C416" s="9"/>
    </row>
    <row r="417" spans="2:3" hidden="1">
      <c r="B417" s="9"/>
      <c r="C417" s="9"/>
    </row>
    <row r="418" spans="2:3" hidden="1">
      <c r="B418" s="9"/>
      <c r="C418" s="9"/>
    </row>
    <row r="419" spans="2:3" hidden="1">
      <c r="B419" s="9"/>
      <c r="C419" s="9"/>
    </row>
    <row r="420" spans="2:3" hidden="1">
      <c r="B420" s="9"/>
      <c r="C420" s="9"/>
    </row>
    <row r="421" spans="2:3" hidden="1">
      <c r="B421" s="9"/>
      <c r="C421" s="9"/>
    </row>
    <row r="422" spans="2:3" hidden="1">
      <c r="B422" s="9"/>
      <c r="C422" s="9"/>
    </row>
    <row r="423" spans="2:3" hidden="1">
      <c r="B423" s="9"/>
      <c r="C423" s="9"/>
    </row>
    <row r="424" spans="2:3" hidden="1">
      <c r="B424" s="9"/>
      <c r="C424" s="9"/>
    </row>
    <row r="425" spans="2:3" hidden="1">
      <c r="B425" s="9"/>
      <c r="C425" s="9"/>
    </row>
    <row r="426" spans="2:3" hidden="1">
      <c r="B426" s="9"/>
      <c r="C426" s="9"/>
    </row>
    <row r="427" spans="2:3" hidden="1">
      <c r="B427" s="9"/>
      <c r="C427" s="9"/>
    </row>
    <row r="428" spans="2:3" hidden="1">
      <c r="B428" s="9"/>
      <c r="C428" s="9"/>
    </row>
    <row r="429" spans="2:3" hidden="1">
      <c r="B429" s="9"/>
      <c r="C429" s="9"/>
    </row>
    <row r="430" spans="2:3" hidden="1">
      <c r="B430" s="9"/>
      <c r="C430" s="9"/>
    </row>
    <row r="431" spans="2:3" hidden="1">
      <c r="B431" s="9"/>
      <c r="C431" s="9"/>
    </row>
    <row r="432" spans="2:3" hidden="1">
      <c r="B432" s="9"/>
      <c r="C432" s="9"/>
    </row>
    <row r="433" spans="2:3" hidden="1">
      <c r="B433" s="9"/>
      <c r="C433" s="9"/>
    </row>
    <row r="434" spans="2:3" hidden="1">
      <c r="B434" s="9"/>
      <c r="C434" s="9"/>
    </row>
    <row r="435" spans="2:3" hidden="1">
      <c r="B435" s="9"/>
      <c r="C435" s="9"/>
    </row>
    <row r="436" spans="2:3" hidden="1">
      <c r="B436" s="9"/>
      <c r="C436" s="9"/>
    </row>
    <row r="437" spans="2:3" hidden="1">
      <c r="B437" s="9"/>
      <c r="C437" s="9"/>
    </row>
    <row r="438" spans="2:3" hidden="1">
      <c r="B438" s="9"/>
      <c r="C438" s="9"/>
    </row>
    <row r="439" spans="2:3" hidden="1">
      <c r="B439" s="9"/>
      <c r="C439" s="9"/>
    </row>
    <row r="440" spans="2:3" hidden="1">
      <c r="B440" s="9"/>
      <c r="C440" s="9"/>
    </row>
    <row r="441" spans="2:3" hidden="1">
      <c r="B441" s="9"/>
      <c r="C441" s="9"/>
    </row>
    <row r="442" spans="2:3" hidden="1">
      <c r="B442" s="9"/>
      <c r="C442" s="9"/>
    </row>
    <row r="443" spans="2:3" hidden="1">
      <c r="B443" s="9"/>
      <c r="C443" s="9"/>
    </row>
    <row r="444" spans="2:3" hidden="1">
      <c r="B444" s="9"/>
      <c r="C444" s="9"/>
    </row>
    <row r="445" spans="2:3" hidden="1">
      <c r="B445" s="9"/>
      <c r="C445" s="9"/>
    </row>
    <row r="446" spans="2:3" hidden="1">
      <c r="B446" s="9"/>
      <c r="C446" s="9"/>
    </row>
    <row r="447" spans="2:3" hidden="1">
      <c r="B447" s="9"/>
      <c r="C447" s="9"/>
    </row>
    <row r="448" spans="2:3" hidden="1">
      <c r="B448" s="9"/>
      <c r="C448" s="9"/>
    </row>
    <row r="449" spans="2:3" hidden="1">
      <c r="B449" s="9"/>
      <c r="C449" s="9"/>
    </row>
    <row r="450" spans="2:3" hidden="1">
      <c r="B450" s="9"/>
      <c r="C450" s="9"/>
    </row>
    <row r="451" spans="2:3" hidden="1">
      <c r="B451" s="9"/>
      <c r="C451" s="9"/>
    </row>
    <row r="452" spans="2:3" hidden="1">
      <c r="B452" s="9"/>
      <c r="C452" s="9"/>
    </row>
    <row r="453" spans="2:3" hidden="1">
      <c r="B453" s="9"/>
      <c r="C453" s="9"/>
    </row>
    <row r="454" spans="2:3" hidden="1">
      <c r="B454" s="9"/>
      <c r="C454" s="9"/>
    </row>
    <row r="455" spans="2:3" hidden="1">
      <c r="B455" s="9"/>
      <c r="C455" s="9"/>
    </row>
    <row r="456" spans="2:3" hidden="1">
      <c r="B456" s="9"/>
      <c r="C456" s="9"/>
    </row>
    <row r="457" spans="2:3" hidden="1">
      <c r="B457" s="9"/>
      <c r="C457" s="9"/>
    </row>
    <row r="458" spans="2:3" hidden="1">
      <c r="B458" s="9"/>
      <c r="C458" s="9"/>
    </row>
    <row r="459" spans="2:3" hidden="1">
      <c r="B459" s="9"/>
      <c r="C459" s="9"/>
    </row>
    <row r="460" spans="2:3" hidden="1">
      <c r="B460" s="9"/>
      <c r="C460" s="9"/>
    </row>
    <row r="461" spans="2:3" hidden="1">
      <c r="B461" s="9"/>
      <c r="C461" s="9"/>
    </row>
    <row r="462" spans="2:3" hidden="1">
      <c r="B462" s="9"/>
      <c r="C462" s="9"/>
    </row>
    <row r="463" spans="2:3" hidden="1">
      <c r="B463" s="9"/>
      <c r="C463" s="9"/>
    </row>
    <row r="464" spans="2:3" hidden="1">
      <c r="B464" s="9"/>
      <c r="C464" s="9"/>
    </row>
    <row r="465" spans="2:3" hidden="1">
      <c r="B465" s="9"/>
      <c r="C465" s="9"/>
    </row>
    <row r="466" spans="2:3" hidden="1">
      <c r="B466" s="9"/>
      <c r="C466" s="9"/>
    </row>
    <row r="467" spans="2:3" hidden="1">
      <c r="B467" s="9"/>
      <c r="C467" s="9"/>
    </row>
    <row r="468" spans="2:3" hidden="1">
      <c r="B468" s="9"/>
      <c r="C468" s="9"/>
    </row>
    <row r="469" spans="2:3" hidden="1">
      <c r="B469" s="9"/>
      <c r="C469" s="9"/>
    </row>
    <row r="470" spans="2:3" hidden="1">
      <c r="B470" s="9"/>
      <c r="C470" s="9"/>
    </row>
    <row r="471" spans="2:3" hidden="1">
      <c r="B471" s="9"/>
      <c r="C471" s="9"/>
    </row>
    <row r="472" spans="2:3" hidden="1">
      <c r="B472" s="9"/>
      <c r="C472" s="9"/>
    </row>
    <row r="473" spans="2:3" hidden="1">
      <c r="B473" s="9"/>
      <c r="C473" s="9"/>
    </row>
    <row r="474" spans="2:3" hidden="1">
      <c r="B474" s="9"/>
      <c r="C474" s="9"/>
    </row>
    <row r="475" spans="2:3" hidden="1">
      <c r="B475" s="9"/>
      <c r="C475" s="9"/>
    </row>
    <row r="476" spans="2:3" hidden="1">
      <c r="B476" s="9"/>
      <c r="C476" s="9"/>
    </row>
    <row r="477" spans="2:3" hidden="1">
      <c r="B477" s="9"/>
      <c r="C477" s="9"/>
    </row>
    <row r="478" spans="2:3" hidden="1">
      <c r="B478" s="9"/>
      <c r="C478" s="9"/>
    </row>
    <row r="479" spans="2:3" hidden="1">
      <c r="B479" s="9"/>
      <c r="C479" s="9"/>
    </row>
    <row r="480" spans="2:3" hidden="1">
      <c r="B480" s="9"/>
      <c r="C480" s="9"/>
    </row>
    <row r="481" spans="2:3" hidden="1">
      <c r="B481" s="9"/>
      <c r="C481" s="9"/>
    </row>
    <row r="482" spans="2:3" hidden="1">
      <c r="B482" s="9"/>
      <c r="C482" s="9"/>
    </row>
    <row r="483" spans="2:3" hidden="1">
      <c r="B483" s="9"/>
      <c r="C483" s="9"/>
    </row>
    <row r="484" spans="2:3" hidden="1">
      <c r="B484" s="9"/>
      <c r="C484" s="9"/>
    </row>
    <row r="485" spans="2:3" hidden="1">
      <c r="B485" s="9"/>
      <c r="C485" s="9"/>
    </row>
    <row r="486" spans="2:3" hidden="1">
      <c r="B486" s="9"/>
      <c r="C486" s="9"/>
    </row>
    <row r="487" spans="2:3" hidden="1">
      <c r="B487" s="9"/>
      <c r="C487" s="9"/>
    </row>
    <row r="488" spans="2:3" hidden="1">
      <c r="B488" s="9"/>
      <c r="C488" s="9"/>
    </row>
    <row r="489" spans="2:3" hidden="1">
      <c r="B489" s="9"/>
      <c r="C489" s="9"/>
    </row>
    <row r="490" spans="2:3" hidden="1">
      <c r="B490" s="9"/>
      <c r="C490" s="9"/>
    </row>
    <row r="491" spans="2:3" hidden="1">
      <c r="B491" s="9"/>
      <c r="C491" s="9"/>
    </row>
    <row r="492" spans="2:3" hidden="1">
      <c r="B492" s="9"/>
      <c r="C492" s="9"/>
    </row>
    <row r="493" spans="2:3" hidden="1">
      <c r="B493" s="9"/>
      <c r="C493" s="9"/>
    </row>
    <row r="494" spans="2:3" hidden="1">
      <c r="B494" s="9"/>
      <c r="C494" s="9"/>
    </row>
    <row r="495" spans="2:3" hidden="1">
      <c r="B495" s="9"/>
      <c r="C495" s="9"/>
    </row>
    <row r="496" spans="2:3" hidden="1">
      <c r="B496" s="9"/>
      <c r="C496" s="9"/>
    </row>
    <row r="497" spans="2:3" hidden="1">
      <c r="B497" s="9"/>
      <c r="C497" s="9"/>
    </row>
    <row r="498" spans="2:3" hidden="1">
      <c r="B498" s="9"/>
      <c r="C498" s="9"/>
    </row>
    <row r="499" spans="2:3" hidden="1">
      <c r="B499" s="9"/>
      <c r="C499" s="9"/>
    </row>
    <row r="500" spans="2:3" hidden="1">
      <c r="B500" s="9"/>
      <c r="C500" s="9"/>
    </row>
    <row r="501" spans="2:3" hidden="1">
      <c r="B501" s="9"/>
      <c r="C501" s="9"/>
    </row>
    <row r="502" spans="2:3" hidden="1">
      <c r="B502" s="9"/>
      <c r="C502" s="9"/>
    </row>
    <row r="503" spans="2:3" hidden="1">
      <c r="B503" s="9"/>
      <c r="C503" s="9"/>
    </row>
    <row r="504" spans="2:3" hidden="1">
      <c r="B504" s="9"/>
      <c r="C504" s="9"/>
    </row>
    <row r="505" spans="2:3" hidden="1">
      <c r="B505" s="9"/>
      <c r="C505" s="9"/>
    </row>
    <row r="506" spans="2:3" hidden="1">
      <c r="B506" s="9"/>
      <c r="C506" s="9"/>
    </row>
    <row r="507" spans="2:3" hidden="1">
      <c r="B507" s="9"/>
      <c r="C507" s="9"/>
    </row>
    <row r="508" spans="2:3" hidden="1">
      <c r="B508" s="9"/>
      <c r="C508" s="9"/>
    </row>
    <row r="509" spans="2:3" hidden="1">
      <c r="B509" s="9"/>
      <c r="C509" s="9"/>
    </row>
    <row r="510" spans="2:3" hidden="1">
      <c r="B510" s="9"/>
      <c r="C510" s="9"/>
    </row>
    <row r="511" spans="2:3" hidden="1">
      <c r="B511" s="9"/>
      <c r="C511" s="9"/>
    </row>
    <row r="512" spans="2:3" hidden="1">
      <c r="B512" s="9"/>
      <c r="C512" s="9"/>
    </row>
    <row r="513" spans="2:3" hidden="1">
      <c r="B513" s="9"/>
      <c r="C513" s="9"/>
    </row>
    <row r="514" spans="2:3" hidden="1">
      <c r="B514" s="9"/>
      <c r="C514" s="9"/>
    </row>
    <row r="515" spans="2:3" hidden="1">
      <c r="B515" s="9"/>
      <c r="C515" s="9"/>
    </row>
    <row r="516" spans="2:3" hidden="1">
      <c r="B516" s="9"/>
      <c r="C516" s="9"/>
    </row>
    <row r="517" spans="2:3" hidden="1">
      <c r="B517" s="9"/>
      <c r="C517" s="9"/>
    </row>
    <row r="518" spans="2:3" hidden="1">
      <c r="B518" s="9"/>
      <c r="C518" s="9"/>
    </row>
    <row r="519" spans="2:3" hidden="1">
      <c r="B519" s="9"/>
      <c r="C519" s="9"/>
    </row>
    <row r="520" spans="2:3" hidden="1">
      <c r="B520" s="9"/>
      <c r="C520" s="9"/>
    </row>
    <row r="521" spans="2:3" hidden="1">
      <c r="B521" s="9"/>
      <c r="C521" s="9"/>
    </row>
    <row r="522" spans="2:3" hidden="1">
      <c r="B522" s="9"/>
      <c r="C522" s="9"/>
    </row>
    <row r="523" spans="2:3" hidden="1">
      <c r="B523" s="9"/>
      <c r="C523" s="9"/>
    </row>
    <row r="524" spans="2:3" hidden="1">
      <c r="B524" s="9"/>
      <c r="C524" s="9"/>
    </row>
    <row r="525" spans="2:3" hidden="1">
      <c r="B525" s="9"/>
      <c r="C525" s="9"/>
    </row>
    <row r="526" spans="2:3" hidden="1">
      <c r="B526" s="9"/>
      <c r="C526" s="9"/>
    </row>
    <row r="527" spans="2:3" hidden="1">
      <c r="B527" s="9"/>
      <c r="C527" s="9"/>
    </row>
    <row r="528" spans="2:3" hidden="1">
      <c r="B528" s="9"/>
      <c r="C528" s="9"/>
    </row>
    <row r="529" spans="2:3" hidden="1">
      <c r="B529" s="9"/>
      <c r="C529" s="9"/>
    </row>
    <row r="530" spans="2:3" hidden="1">
      <c r="B530" s="9"/>
      <c r="C530" s="9"/>
    </row>
    <row r="531" spans="2:3" hidden="1">
      <c r="B531" s="9"/>
      <c r="C531" s="9"/>
    </row>
    <row r="532" spans="2:3" hidden="1">
      <c r="B532" s="9"/>
      <c r="C532" s="9"/>
    </row>
    <row r="533" spans="2:3" hidden="1">
      <c r="B533" s="9"/>
      <c r="C533" s="9"/>
    </row>
    <row r="534" spans="2:3" hidden="1">
      <c r="B534" s="9"/>
      <c r="C534" s="9"/>
    </row>
    <row r="535" spans="2:3" hidden="1">
      <c r="B535" s="9"/>
      <c r="C535" s="9"/>
    </row>
    <row r="536" spans="2:3" hidden="1">
      <c r="B536" s="9"/>
      <c r="C536" s="9"/>
    </row>
    <row r="537" spans="2:3" hidden="1">
      <c r="B537" s="9"/>
      <c r="C537" s="9"/>
    </row>
    <row r="538" spans="2:3" hidden="1">
      <c r="B538" s="9"/>
      <c r="C538" s="9"/>
    </row>
    <row r="539" spans="2:3" hidden="1">
      <c r="B539" s="9"/>
      <c r="C539" s="9"/>
    </row>
    <row r="540" spans="2:3" hidden="1">
      <c r="B540" s="9"/>
      <c r="C540" s="9"/>
    </row>
    <row r="541" spans="2:3" hidden="1">
      <c r="B541" s="9"/>
      <c r="C541" s="9"/>
    </row>
    <row r="542" spans="2:3" hidden="1">
      <c r="B542" s="9"/>
      <c r="C542" s="9"/>
    </row>
    <row r="543" spans="2:3" hidden="1">
      <c r="B543" s="9"/>
      <c r="C543" s="9"/>
    </row>
    <row r="544" spans="2:3" hidden="1">
      <c r="B544" s="9"/>
      <c r="C544" s="9"/>
    </row>
    <row r="545" spans="2:3" hidden="1">
      <c r="B545" s="9"/>
      <c r="C545" s="9"/>
    </row>
    <row r="546" spans="2:3" hidden="1">
      <c r="B546" s="9"/>
      <c r="C546" s="9"/>
    </row>
    <row r="547" spans="2:3" hidden="1">
      <c r="B547" s="9"/>
      <c r="C547" s="9"/>
    </row>
    <row r="548" spans="2:3" hidden="1">
      <c r="B548" s="9"/>
      <c r="C548" s="9"/>
    </row>
    <row r="549" spans="2:3" hidden="1">
      <c r="B549" s="9"/>
      <c r="C549" s="9"/>
    </row>
    <row r="550" spans="2:3" hidden="1">
      <c r="B550" s="9"/>
      <c r="C550" s="9"/>
    </row>
    <row r="551" spans="2:3" hidden="1">
      <c r="B551" s="9"/>
      <c r="C551" s="9"/>
    </row>
    <row r="552" spans="2:3" hidden="1">
      <c r="B552" s="9"/>
      <c r="C552" s="9"/>
    </row>
    <row r="553" spans="2:3" hidden="1">
      <c r="B553" s="9"/>
      <c r="C553" s="9"/>
    </row>
    <row r="554" spans="2:3" hidden="1">
      <c r="B554" s="9"/>
      <c r="C554" s="9"/>
    </row>
    <row r="555" spans="2:3" hidden="1">
      <c r="B555" s="9"/>
      <c r="C555" s="9"/>
    </row>
    <row r="556" spans="2:3" hidden="1">
      <c r="B556" s="9"/>
      <c r="C556" s="9"/>
    </row>
    <row r="557" spans="2:3" hidden="1">
      <c r="B557" s="9"/>
      <c r="C557" s="9"/>
    </row>
    <row r="558" spans="2:3" hidden="1">
      <c r="B558" s="9"/>
      <c r="C558" s="9"/>
    </row>
    <row r="559" spans="2:3" hidden="1">
      <c r="B559" s="9"/>
      <c r="C559" s="9"/>
    </row>
    <row r="560" spans="2:3" hidden="1">
      <c r="B560" s="9"/>
      <c r="C560" s="9"/>
    </row>
    <row r="561" spans="2:3" hidden="1">
      <c r="B561" s="9"/>
      <c r="C561" s="9"/>
    </row>
    <row r="562" spans="2:3" hidden="1">
      <c r="B562" s="9"/>
      <c r="C562" s="9"/>
    </row>
    <row r="563" spans="2:3" hidden="1">
      <c r="B563" s="9"/>
      <c r="C563" s="9"/>
    </row>
    <row r="564" spans="2:3" hidden="1">
      <c r="B564" s="9"/>
      <c r="C564" s="9"/>
    </row>
    <row r="565" spans="2:3" hidden="1">
      <c r="B565" s="9"/>
      <c r="C565" s="9"/>
    </row>
    <row r="566" spans="2:3" hidden="1">
      <c r="B566" s="9"/>
      <c r="C566" s="9"/>
    </row>
    <row r="567" spans="2:3" hidden="1">
      <c r="B567" s="9"/>
      <c r="C567" s="9"/>
    </row>
    <row r="568" spans="2:3" hidden="1">
      <c r="B568" s="9"/>
      <c r="C568" s="9"/>
    </row>
    <row r="569" spans="2:3" hidden="1">
      <c r="B569" s="9"/>
      <c r="C569" s="9"/>
    </row>
    <row r="570" spans="2:3" hidden="1">
      <c r="B570" s="9"/>
      <c r="C570" s="9"/>
    </row>
    <row r="571" spans="2:3" hidden="1">
      <c r="B571" s="9"/>
      <c r="C571" s="9"/>
    </row>
    <row r="572" spans="2:3" hidden="1">
      <c r="B572" s="9"/>
      <c r="C572" s="9"/>
    </row>
    <row r="573" spans="2:3" hidden="1">
      <c r="B573" s="9"/>
      <c r="C573" s="9"/>
    </row>
    <row r="574" spans="2:3" hidden="1">
      <c r="B574" s="9"/>
      <c r="C574" s="9"/>
    </row>
    <row r="575" spans="2:3" hidden="1">
      <c r="B575" s="9"/>
      <c r="C575" s="9"/>
    </row>
    <row r="576" spans="2:3" hidden="1">
      <c r="B576" s="9"/>
      <c r="C576" s="9"/>
    </row>
    <row r="577" spans="2:3" hidden="1">
      <c r="B577" s="9"/>
      <c r="C577" s="9"/>
    </row>
    <row r="578" spans="2:3" hidden="1">
      <c r="B578" s="9"/>
      <c r="C578" s="9"/>
    </row>
    <row r="579" spans="2:3" hidden="1">
      <c r="B579" s="9"/>
      <c r="C579" s="9"/>
    </row>
    <row r="580" spans="2:3" hidden="1">
      <c r="B580" s="9"/>
      <c r="C580" s="9"/>
    </row>
    <row r="581" spans="2:3" hidden="1">
      <c r="B581" s="9"/>
      <c r="C581" s="9"/>
    </row>
    <row r="582" spans="2:3" hidden="1">
      <c r="B582" s="9"/>
      <c r="C582" s="9"/>
    </row>
    <row r="583" spans="2:3" hidden="1">
      <c r="B583" s="9"/>
      <c r="C583" s="9"/>
    </row>
    <row r="584" spans="2:3" hidden="1">
      <c r="B584" s="9"/>
      <c r="C584" s="9"/>
    </row>
    <row r="585" spans="2:3" hidden="1">
      <c r="B585" s="9"/>
      <c r="C585" s="9"/>
    </row>
    <row r="586" spans="2:3" hidden="1">
      <c r="B586" s="9"/>
      <c r="C586" s="9"/>
    </row>
    <row r="587" spans="2:3" hidden="1">
      <c r="B587" s="9"/>
      <c r="C587" s="9"/>
    </row>
    <row r="588" spans="2:3" hidden="1">
      <c r="B588" s="9"/>
      <c r="C588" s="9"/>
    </row>
    <row r="589" spans="2:3" hidden="1">
      <c r="B589" s="9"/>
      <c r="C589" s="9"/>
    </row>
    <row r="590" spans="2:3" hidden="1">
      <c r="B590" s="9"/>
      <c r="C590" s="9"/>
    </row>
    <row r="591" spans="2:3" hidden="1">
      <c r="B591" s="9"/>
      <c r="C591" s="9"/>
    </row>
    <row r="592" spans="2:3" hidden="1">
      <c r="B592" s="9"/>
      <c r="C592" s="9"/>
    </row>
    <row r="593" spans="2:3" hidden="1">
      <c r="B593" s="9"/>
      <c r="C593" s="9"/>
    </row>
    <row r="594" spans="2:3" hidden="1">
      <c r="B594" s="9"/>
      <c r="C594" s="9"/>
    </row>
    <row r="595" spans="2:3" hidden="1">
      <c r="B595" s="9"/>
      <c r="C595" s="9"/>
    </row>
    <row r="596" spans="2:3" hidden="1">
      <c r="B596" s="9"/>
      <c r="C596" s="9"/>
    </row>
    <row r="597" spans="2:3" hidden="1">
      <c r="B597" s="9"/>
      <c r="C597" s="9"/>
    </row>
    <row r="598" spans="2:3" hidden="1">
      <c r="B598" s="9"/>
      <c r="C598" s="9"/>
    </row>
    <row r="599" spans="2:3" hidden="1">
      <c r="B599" s="9"/>
      <c r="C599" s="9"/>
    </row>
    <row r="600" spans="2:3" hidden="1">
      <c r="B600" s="9"/>
      <c r="C600" s="9"/>
    </row>
    <row r="601" spans="2:3" hidden="1">
      <c r="B601" s="9"/>
      <c r="C601" s="9"/>
    </row>
    <row r="602" spans="2:3" hidden="1">
      <c r="B602" s="9"/>
      <c r="C602" s="9"/>
    </row>
    <row r="603" spans="2:3" hidden="1">
      <c r="B603" s="9"/>
      <c r="C603" s="9"/>
    </row>
    <row r="604" spans="2:3" hidden="1">
      <c r="B604" s="9"/>
      <c r="C604" s="9"/>
    </row>
    <row r="605" spans="2:3" hidden="1">
      <c r="B605" s="9"/>
      <c r="C605" s="9"/>
    </row>
    <row r="606" spans="2:3" hidden="1">
      <c r="B606" s="9"/>
      <c r="C606" s="9"/>
    </row>
    <row r="607" spans="2:3" hidden="1">
      <c r="B607" s="9"/>
      <c r="C607" s="9"/>
    </row>
    <row r="608" spans="2:3" hidden="1">
      <c r="B608" s="9"/>
      <c r="C608" s="9"/>
    </row>
    <row r="609" spans="2:3" hidden="1">
      <c r="B609" s="9"/>
      <c r="C609" s="9"/>
    </row>
    <row r="610" spans="2:3" hidden="1">
      <c r="B610" s="9"/>
      <c r="C610" s="9"/>
    </row>
    <row r="611" spans="2:3" hidden="1">
      <c r="B611" s="9"/>
      <c r="C611" s="9"/>
    </row>
    <row r="612" spans="2:3" hidden="1">
      <c r="B612" s="9"/>
      <c r="C612" s="9"/>
    </row>
    <row r="613" spans="2:3" hidden="1">
      <c r="B613" s="9"/>
      <c r="C613" s="9"/>
    </row>
    <row r="614" spans="2:3" hidden="1">
      <c r="B614" s="9"/>
      <c r="C614" s="9"/>
    </row>
    <row r="615" spans="2:3" hidden="1">
      <c r="B615" s="9"/>
      <c r="C615" s="9"/>
    </row>
    <row r="616" spans="2:3" hidden="1">
      <c r="B616" s="9"/>
      <c r="C616" s="9"/>
    </row>
    <row r="617" spans="2:3" hidden="1">
      <c r="B617" s="9"/>
      <c r="C617" s="9"/>
    </row>
    <row r="618" spans="2:3" hidden="1">
      <c r="B618" s="9"/>
      <c r="C618" s="9"/>
    </row>
    <row r="619" spans="2:3" hidden="1">
      <c r="B619" s="9"/>
      <c r="C619" s="9"/>
    </row>
    <row r="620" spans="2:3" hidden="1">
      <c r="B620" s="9"/>
      <c r="C620" s="9"/>
    </row>
    <row r="621" spans="2:3" hidden="1">
      <c r="B621" s="9"/>
      <c r="C621" s="9"/>
    </row>
    <row r="622" spans="2:3" hidden="1">
      <c r="B622" s="9"/>
      <c r="C622" s="9"/>
    </row>
    <row r="623" spans="2:3" hidden="1">
      <c r="B623" s="9"/>
      <c r="C623" s="9"/>
    </row>
    <row r="624" spans="2:3" hidden="1">
      <c r="B624" s="9"/>
      <c r="C624" s="9"/>
    </row>
    <row r="625" spans="2:3" hidden="1">
      <c r="B625" s="9"/>
      <c r="C625" s="9"/>
    </row>
    <row r="626" spans="2:3" hidden="1">
      <c r="B626" s="9"/>
      <c r="C626" s="9"/>
    </row>
    <row r="627" spans="2:3" hidden="1">
      <c r="B627" s="9"/>
      <c r="C627" s="9"/>
    </row>
    <row r="628" spans="2:3" hidden="1">
      <c r="B628" s="9"/>
      <c r="C628" s="9"/>
    </row>
    <row r="629" spans="2:3" hidden="1">
      <c r="B629" s="9"/>
      <c r="C629" s="9"/>
    </row>
    <row r="630" spans="2:3" hidden="1">
      <c r="B630" s="9"/>
      <c r="C630" s="9"/>
    </row>
    <row r="631" spans="2:3" hidden="1">
      <c r="B631" s="9"/>
      <c r="C631" s="9"/>
    </row>
    <row r="632" spans="2:3" hidden="1">
      <c r="B632" s="9"/>
      <c r="C632" s="9"/>
    </row>
    <row r="633" spans="2:3" hidden="1">
      <c r="B633" s="9"/>
      <c r="C633" s="9"/>
    </row>
    <row r="634" spans="2:3" hidden="1">
      <c r="B634" s="9"/>
      <c r="C634" s="9"/>
    </row>
    <row r="635" spans="2:3" hidden="1">
      <c r="B635" s="9"/>
      <c r="C635" s="9"/>
    </row>
    <row r="636" spans="2:3" hidden="1">
      <c r="B636" s="9"/>
      <c r="C636" s="9"/>
    </row>
    <row r="637" spans="2:3" hidden="1">
      <c r="B637" s="9"/>
      <c r="C637" s="9"/>
    </row>
    <row r="638" spans="2:3" hidden="1">
      <c r="B638" s="9"/>
      <c r="C638" s="9"/>
    </row>
    <row r="639" spans="2:3" hidden="1">
      <c r="B639" s="9"/>
      <c r="C639" s="9"/>
    </row>
    <row r="640" spans="2:3" hidden="1">
      <c r="B640" s="9"/>
      <c r="C640" s="9"/>
    </row>
    <row r="641" spans="2:3" hidden="1">
      <c r="B641" s="9"/>
      <c r="C641" s="9"/>
    </row>
    <row r="642" spans="2:3" hidden="1">
      <c r="B642" s="9"/>
      <c r="C642" s="9"/>
    </row>
    <row r="643" spans="2:3" hidden="1">
      <c r="B643" s="9"/>
      <c r="C643" s="9"/>
    </row>
    <row r="644" spans="2:3" hidden="1">
      <c r="B644" s="9"/>
      <c r="C644" s="9"/>
    </row>
    <row r="645" spans="2:3" hidden="1">
      <c r="B645" s="9"/>
      <c r="C645" s="9"/>
    </row>
    <row r="646" spans="2:3" hidden="1">
      <c r="B646" s="9"/>
      <c r="C646" s="9"/>
    </row>
    <row r="647" spans="2:3" hidden="1">
      <c r="B647" s="9"/>
      <c r="C647" s="9"/>
    </row>
    <row r="648" spans="2:3" hidden="1">
      <c r="B648" s="9"/>
      <c r="C648" s="9"/>
    </row>
    <row r="649" spans="2:3" hidden="1">
      <c r="B649" s="9"/>
      <c r="C649" s="9"/>
    </row>
    <row r="650" spans="2:3" hidden="1">
      <c r="B650" s="9"/>
      <c r="C650" s="9"/>
    </row>
    <row r="651" spans="2:3" hidden="1">
      <c r="B651" s="9"/>
      <c r="C651" s="9"/>
    </row>
    <row r="652" spans="2:3" hidden="1">
      <c r="B652" s="9"/>
      <c r="C652" s="9"/>
    </row>
    <row r="653" spans="2:3" hidden="1">
      <c r="B653" s="9"/>
      <c r="C653" s="9"/>
    </row>
    <row r="654" spans="2:3" hidden="1">
      <c r="B654" s="9"/>
      <c r="C654" s="9"/>
    </row>
    <row r="655" spans="2:3" hidden="1">
      <c r="B655" s="9"/>
      <c r="C655" s="9"/>
    </row>
    <row r="656" spans="2:3" hidden="1">
      <c r="B656" s="9"/>
      <c r="C656" s="9"/>
    </row>
    <row r="657" spans="2:3" hidden="1">
      <c r="B657" s="9"/>
      <c r="C657" s="9"/>
    </row>
    <row r="658" spans="2:3" hidden="1">
      <c r="B658" s="9"/>
      <c r="C658" s="9"/>
    </row>
    <row r="659" spans="2:3" hidden="1">
      <c r="B659" s="9"/>
      <c r="C659" s="9"/>
    </row>
    <row r="660" spans="2:3" hidden="1">
      <c r="B660" s="9"/>
      <c r="C660" s="9"/>
    </row>
    <row r="661" spans="2:3" hidden="1">
      <c r="B661" s="9"/>
      <c r="C661" s="9"/>
    </row>
    <row r="662" spans="2:3" hidden="1">
      <c r="B662" s="9"/>
      <c r="C662" s="9"/>
    </row>
    <row r="663" spans="2:3" hidden="1">
      <c r="B663" s="9"/>
      <c r="C663" s="9"/>
    </row>
    <row r="664" spans="2:3" hidden="1">
      <c r="B664" s="9"/>
      <c r="C664" s="9"/>
    </row>
    <row r="665" spans="2:3" hidden="1">
      <c r="B665" s="9"/>
      <c r="C665" s="9"/>
    </row>
    <row r="666" spans="2:3" hidden="1">
      <c r="B666" s="9"/>
      <c r="C666" s="9"/>
    </row>
    <row r="667" spans="2:3" hidden="1">
      <c r="B667" s="9"/>
      <c r="C667" s="9"/>
    </row>
    <row r="668" spans="2:3" hidden="1">
      <c r="B668" s="9"/>
      <c r="C668" s="9"/>
    </row>
    <row r="669" spans="2:3" hidden="1">
      <c r="B669" s="9"/>
      <c r="C669" s="9"/>
    </row>
    <row r="670" spans="2:3" hidden="1">
      <c r="B670" s="9"/>
      <c r="C670" s="9"/>
    </row>
    <row r="671" spans="2:3" hidden="1">
      <c r="B671" s="9"/>
      <c r="C671" s="9"/>
    </row>
    <row r="672" spans="2:3" hidden="1">
      <c r="B672" s="9"/>
      <c r="C672" s="9"/>
    </row>
    <row r="673" spans="2:3" hidden="1">
      <c r="B673" s="9"/>
      <c r="C673" s="9"/>
    </row>
    <row r="674" spans="2:3" hidden="1">
      <c r="B674" s="9"/>
      <c r="C674" s="9"/>
    </row>
    <row r="675" spans="2:3" hidden="1">
      <c r="B675" s="9"/>
      <c r="C675" s="9"/>
    </row>
    <row r="676" spans="2:3" hidden="1">
      <c r="B676" s="9"/>
      <c r="C676" s="9"/>
    </row>
    <row r="677" spans="2:3" hidden="1">
      <c r="B677" s="9"/>
      <c r="C677" s="9"/>
    </row>
    <row r="678" spans="2:3" hidden="1">
      <c r="B678" s="9"/>
      <c r="C678" s="9"/>
    </row>
    <row r="679" spans="2:3" hidden="1">
      <c r="B679" s="9"/>
      <c r="C679" s="9"/>
    </row>
    <row r="680" spans="2:3" hidden="1">
      <c r="B680" s="9"/>
      <c r="C680" s="9"/>
    </row>
    <row r="681" spans="2:3" hidden="1">
      <c r="B681" s="9"/>
      <c r="C681" s="9"/>
    </row>
    <row r="682" spans="2:3" hidden="1">
      <c r="B682" s="9"/>
      <c r="C682" s="9"/>
    </row>
    <row r="683" spans="2:3" hidden="1">
      <c r="B683" s="9"/>
      <c r="C683" s="9"/>
    </row>
    <row r="684" spans="2:3" hidden="1">
      <c r="B684" s="9"/>
      <c r="C684" s="9"/>
    </row>
    <row r="685" spans="2:3" hidden="1">
      <c r="B685" s="9"/>
      <c r="C685" s="9"/>
    </row>
    <row r="686" spans="2:3" hidden="1">
      <c r="B686" s="9"/>
      <c r="C686" s="9"/>
    </row>
    <row r="687" spans="2:3" hidden="1">
      <c r="B687" s="9"/>
      <c r="C687" s="9"/>
    </row>
    <row r="688" spans="2:3" hidden="1">
      <c r="B688" s="9"/>
      <c r="C688" s="9"/>
    </row>
    <row r="689" spans="2:3" hidden="1">
      <c r="B689" s="9"/>
      <c r="C689" s="9"/>
    </row>
    <row r="690" spans="2:3" hidden="1">
      <c r="B690" s="9"/>
      <c r="C690" s="9"/>
    </row>
    <row r="691" spans="2:3" hidden="1">
      <c r="B691" s="9"/>
      <c r="C691" s="9"/>
    </row>
    <row r="692" spans="2:3" hidden="1">
      <c r="B692" s="9"/>
      <c r="C692" s="9"/>
    </row>
    <row r="693" spans="2:3" hidden="1">
      <c r="B693" s="9"/>
      <c r="C693" s="9"/>
    </row>
    <row r="694" spans="2:3" hidden="1">
      <c r="B694" s="9"/>
      <c r="C694" s="9"/>
    </row>
    <row r="695" spans="2:3" hidden="1">
      <c r="B695" s="9"/>
      <c r="C695" s="9"/>
    </row>
    <row r="696" spans="2:3" hidden="1">
      <c r="B696" s="9"/>
      <c r="C696" s="9"/>
    </row>
    <row r="697" spans="2:3" hidden="1">
      <c r="B697" s="9"/>
      <c r="C697" s="9"/>
    </row>
    <row r="698" spans="2:3" hidden="1">
      <c r="B698" s="9"/>
      <c r="C698" s="9"/>
    </row>
    <row r="699" spans="2:3" hidden="1">
      <c r="B699" s="9"/>
      <c r="C699" s="9"/>
    </row>
    <row r="700" spans="2:3" hidden="1">
      <c r="B700" s="9"/>
      <c r="C700" s="9"/>
    </row>
    <row r="701" spans="2:3" hidden="1">
      <c r="B701" s="9"/>
      <c r="C701" s="9"/>
    </row>
    <row r="702" spans="2:3" hidden="1">
      <c r="B702" s="9"/>
      <c r="C702" s="9"/>
    </row>
    <row r="703" spans="2:3" hidden="1">
      <c r="B703" s="9"/>
      <c r="C703" s="9"/>
    </row>
    <row r="704" spans="2:3" hidden="1">
      <c r="B704" s="9"/>
      <c r="C704" s="9"/>
    </row>
    <row r="705" spans="2:3" hidden="1">
      <c r="B705" s="9"/>
      <c r="C705" s="9"/>
    </row>
    <row r="706" spans="2:3" hidden="1">
      <c r="B706" s="9"/>
      <c r="C706" s="9"/>
    </row>
    <row r="707" spans="2:3" hidden="1">
      <c r="B707" s="9"/>
      <c r="C707" s="9"/>
    </row>
    <row r="708" spans="2:3" hidden="1">
      <c r="B708" s="9"/>
      <c r="C708" s="9"/>
    </row>
  </sheetData>
  <sheetProtection algorithmName="SHA-512" hashValue="YRBtshVcJ/o40GjAmLt9eNrtSK98bCoex4j1neqQ26z8E1KU4Bvn7m4sBJSVMwhVTUeFsjXe+cgqWr/E3uFjKg==" saltValue="dJCVt6n6R/UGDteQ4kT9VA==" spinCount="100000" sheet="1" sort="0" autoFilter="0"/>
  <dataValidations count="1">
    <dataValidation type="list" allowBlank="1" showInputMessage="1" showErrorMessage="1" sqref="B24:B1048576" xr:uid="{00000000-0002-0000-0300-000000000000}">
      <formula1>CompanyRecord</formula1>
    </dataValidation>
  </dataValidation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theme="9"/>
  </sheetPr>
  <dimension ref="A1:H1508"/>
  <sheetViews>
    <sheetView showGridLines="0" topLeftCell="B7" workbookViewId="0">
      <selection activeCell="B24" sqref="B24"/>
    </sheetView>
  </sheetViews>
  <sheetFormatPr defaultColWidth="0" defaultRowHeight="15" zeroHeight="1"/>
  <cols>
    <col min="1" max="1" width="9.140625" hidden="1" customWidth="1"/>
    <col min="2" max="2" width="26.7109375" customWidth="1"/>
    <col min="3" max="3" width="42.5703125" customWidth="1"/>
    <col min="4" max="4" width="48.42578125" style="39" customWidth="1"/>
    <col min="5" max="5" width="18.140625" style="124" customWidth="1"/>
    <col min="6" max="6" width="18.42578125" style="128" customWidth="1"/>
    <col min="7" max="7" width="18.5703125" style="39" customWidth="1"/>
    <col min="8" max="8" width="45.85546875" customWidth="1"/>
    <col min="9" max="16384" width="9.140625" hidden="1"/>
  </cols>
  <sheetData>
    <row r="1" spans="1:8" s="7" customFormat="1" ht="24.75" hidden="1" customHeight="1">
      <c r="B1" s="30" t="s">
        <v>0</v>
      </c>
      <c r="C1" s="30"/>
      <c r="D1" s="44"/>
      <c r="E1" s="44"/>
      <c r="F1" s="44"/>
      <c r="G1" s="44"/>
    </row>
    <row r="2" spans="1:8" s="7" customFormat="1" ht="12.75" hidden="1">
      <c r="B2" s="45" t="s">
        <v>1</v>
      </c>
      <c r="C2" s="45"/>
      <c r="D2" s="43" t="str">
        <f>+Welcome!B2</f>
        <v>63.5765(d) Semiannual Compliance Report (Spreadsheet Template)</v>
      </c>
      <c r="E2" s="46"/>
      <c r="F2" s="46"/>
      <c r="G2" s="68"/>
    </row>
    <row r="3" spans="1:8" s="7" customFormat="1" ht="12.75" hidden="1">
      <c r="B3" s="47" t="s">
        <v>3</v>
      </c>
      <c r="C3" s="47"/>
      <c r="D3" s="48" t="str">
        <f>+Welcome!B3</f>
        <v>63.5765(d)</v>
      </c>
      <c r="E3" s="49"/>
      <c r="F3" s="49"/>
      <c r="G3" s="85"/>
    </row>
    <row r="4" spans="1:8" s="7" customFormat="1" ht="12.75" hidden="1">
      <c r="B4" s="47" t="s">
        <v>5</v>
      </c>
      <c r="C4" s="47"/>
      <c r="D4" s="50" t="str">
        <f>+Welcome!B4</f>
        <v>ICR Draft</v>
      </c>
      <c r="E4" s="51"/>
      <c r="F4" s="51"/>
      <c r="G4" s="86"/>
    </row>
    <row r="5" spans="1:8" s="7" customFormat="1" ht="12.75" hidden="1">
      <c r="B5" s="47" t="s">
        <v>7</v>
      </c>
      <c r="C5" s="47"/>
      <c r="D5" s="52">
        <f>+Welcome!B5</f>
        <v>45601</v>
      </c>
      <c r="E5" s="53"/>
      <c r="F5" s="53"/>
      <c r="G5" s="87"/>
    </row>
    <row r="6" spans="1:8" s="8" customFormat="1" ht="3" hidden="1" customHeight="1">
      <c r="G6" s="77"/>
    </row>
    <row r="7" spans="1:8" s="8" customFormat="1" ht="15" customHeight="1">
      <c r="B7" s="150" t="s">
        <v>20</v>
      </c>
      <c r="C7" s="213"/>
      <c r="D7" s="83"/>
      <c r="E7" s="83"/>
      <c r="F7" s="83"/>
      <c r="G7" s="83"/>
    </row>
    <row r="8" spans="1:8" s="8" customFormat="1" ht="17.25" hidden="1" customHeight="1">
      <c r="B8" s="35" t="s">
        <v>21</v>
      </c>
      <c r="C8" s="35"/>
      <c r="D8" s="35"/>
      <c r="E8" s="35"/>
      <c r="F8" s="35"/>
      <c r="G8" s="35"/>
    </row>
    <row r="9" spans="1:8" s="8" customFormat="1" ht="17.25" hidden="1" customHeight="1">
      <c r="B9" s="11"/>
      <c r="C9" s="11"/>
      <c r="D9" s="11"/>
      <c r="E9" s="11"/>
      <c r="F9" s="11"/>
      <c r="G9" s="37"/>
    </row>
    <row r="10" spans="1:8" s="8" customFormat="1" hidden="1">
      <c r="D10" s="70"/>
      <c r="E10" s="65"/>
      <c r="F10" s="65"/>
      <c r="G10" s="71"/>
    </row>
    <row r="11" spans="1:8" s="8" customFormat="1" hidden="1">
      <c r="B11" s="11"/>
      <c r="C11" s="24"/>
      <c r="D11" s="20"/>
      <c r="E11" s="161"/>
      <c r="F11" s="161"/>
      <c r="G11" s="161"/>
    </row>
    <row r="12" spans="1:8" s="164" customFormat="1" ht="60.75" thickBot="1">
      <c r="A12" s="207"/>
      <c r="B12" s="243" t="s">
        <v>178</v>
      </c>
      <c r="C12" s="243" t="s">
        <v>179</v>
      </c>
      <c r="D12" s="243" t="s">
        <v>180</v>
      </c>
      <c r="E12" s="243" t="s">
        <v>181</v>
      </c>
      <c r="F12" s="243" t="s">
        <v>182</v>
      </c>
      <c r="G12" s="243" t="s">
        <v>183</v>
      </c>
      <c r="H12" s="243" t="s">
        <v>184</v>
      </c>
    </row>
    <row r="13" spans="1:8" s="165" customFormat="1">
      <c r="A13" s="208"/>
      <c r="B13" s="168" t="s">
        <v>39</v>
      </c>
      <c r="C13" s="168" t="s">
        <v>164</v>
      </c>
      <c r="D13" s="169" t="s">
        <v>185</v>
      </c>
      <c r="E13" s="73" t="s">
        <v>186</v>
      </c>
      <c r="F13" s="73" t="s">
        <v>187</v>
      </c>
      <c r="G13" s="73" t="s">
        <v>188</v>
      </c>
      <c r="H13" s="169" t="s">
        <v>189</v>
      </c>
    </row>
    <row r="14" spans="1:8" s="166" customFormat="1">
      <c r="B14" s="117" t="s">
        <v>53</v>
      </c>
      <c r="C14" s="117" t="s">
        <v>190</v>
      </c>
      <c r="D14" s="84" t="s">
        <v>191</v>
      </c>
      <c r="E14" s="72" t="s">
        <v>192</v>
      </c>
      <c r="F14" s="72" t="s">
        <v>193</v>
      </c>
      <c r="G14" s="72" t="s">
        <v>194</v>
      </c>
      <c r="H14" s="84" t="s">
        <v>195</v>
      </c>
    </row>
    <row r="15" spans="1:8" s="167" customFormat="1" hidden="1">
      <c r="B15" s="117" t="s">
        <v>65</v>
      </c>
      <c r="C15" s="117" t="s">
        <v>65</v>
      </c>
      <c r="D15" s="84" t="s">
        <v>65</v>
      </c>
      <c r="E15" s="72" t="s">
        <v>65</v>
      </c>
      <c r="F15" s="72" t="s">
        <v>65</v>
      </c>
      <c r="G15" s="72" t="s">
        <v>65</v>
      </c>
      <c r="H15" s="84" t="s">
        <v>65</v>
      </c>
    </row>
    <row r="16" spans="1:8" s="167" customFormat="1" hidden="1">
      <c r="B16" s="117" t="s">
        <v>65</v>
      </c>
      <c r="C16" s="117" t="s">
        <v>65</v>
      </c>
      <c r="D16" s="84" t="s">
        <v>65</v>
      </c>
      <c r="E16" s="72" t="s">
        <v>65</v>
      </c>
      <c r="F16" s="72" t="s">
        <v>65</v>
      </c>
      <c r="G16" s="72" t="s">
        <v>65</v>
      </c>
      <c r="H16" s="84" t="s">
        <v>65</v>
      </c>
    </row>
    <row r="17" spans="2:8" s="167" customFormat="1" hidden="1">
      <c r="B17" s="117" t="s">
        <v>65</v>
      </c>
      <c r="C17" s="117" t="s">
        <v>65</v>
      </c>
      <c r="D17" s="84" t="s">
        <v>65</v>
      </c>
      <c r="E17" s="72" t="s">
        <v>65</v>
      </c>
      <c r="F17" s="72" t="s">
        <v>65</v>
      </c>
      <c r="G17" s="72" t="s">
        <v>65</v>
      </c>
      <c r="H17" s="84" t="s">
        <v>65</v>
      </c>
    </row>
    <row r="18" spans="2:8" s="167" customFormat="1" hidden="1">
      <c r="B18" s="117" t="s">
        <v>65</v>
      </c>
      <c r="C18" s="117" t="s">
        <v>65</v>
      </c>
      <c r="D18" s="84" t="s">
        <v>65</v>
      </c>
      <c r="E18" s="72" t="s">
        <v>65</v>
      </c>
      <c r="F18" s="72" t="s">
        <v>65</v>
      </c>
      <c r="G18" s="72" t="s">
        <v>65</v>
      </c>
      <c r="H18" s="84" t="s">
        <v>65</v>
      </c>
    </row>
    <row r="19" spans="2:8" s="167" customFormat="1" hidden="1">
      <c r="B19" s="117" t="s">
        <v>65</v>
      </c>
      <c r="C19" s="117" t="s">
        <v>65</v>
      </c>
      <c r="D19" s="84" t="s">
        <v>65</v>
      </c>
      <c r="E19" s="72" t="s">
        <v>65</v>
      </c>
      <c r="F19" s="72" t="s">
        <v>65</v>
      </c>
      <c r="G19" s="72" t="s">
        <v>65</v>
      </c>
      <c r="H19" s="84" t="s">
        <v>65</v>
      </c>
    </row>
    <row r="20" spans="2:8" s="167" customFormat="1" hidden="1">
      <c r="B20" s="117" t="s">
        <v>65</v>
      </c>
      <c r="C20" s="117" t="s">
        <v>65</v>
      </c>
      <c r="D20" s="84" t="s">
        <v>65</v>
      </c>
      <c r="E20" s="72" t="s">
        <v>65</v>
      </c>
      <c r="F20" s="72" t="s">
        <v>65</v>
      </c>
      <c r="G20" s="72" t="s">
        <v>65</v>
      </c>
      <c r="H20" s="84" t="s">
        <v>65</v>
      </c>
    </row>
    <row r="21" spans="2:8" s="167" customFormat="1" hidden="1">
      <c r="B21" s="117" t="s">
        <v>65</v>
      </c>
      <c r="C21" s="117" t="s">
        <v>65</v>
      </c>
      <c r="D21" s="84" t="s">
        <v>65</v>
      </c>
      <c r="E21" s="72" t="s">
        <v>65</v>
      </c>
      <c r="F21" s="72" t="s">
        <v>65</v>
      </c>
      <c r="G21" s="72" t="s">
        <v>65</v>
      </c>
      <c r="H21" s="84" t="s">
        <v>65</v>
      </c>
    </row>
    <row r="22" spans="2:8" s="167" customFormat="1" hidden="1">
      <c r="B22" s="117" t="s">
        <v>65</v>
      </c>
      <c r="C22" s="117" t="s">
        <v>65</v>
      </c>
      <c r="D22" s="84" t="s">
        <v>65</v>
      </c>
      <c r="E22" s="72" t="s">
        <v>65</v>
      </c>
      <c r="F22" s="72" t="s">
        <v>65</v>
      </c>
      <c r="G22" s="72" t="s">
        <v>65</v>
      </c>
      <c r="H22" s="84" t="s">
        <v>65</v>
      </c>
    </row>
    <row r="23" spans="2:8" s="167" customFormat="1" hidden="1">
      <c r="B23" s="117" t="s">
        <v>65</v>
      </c>
      <c r="C23" s="117" t="s">
        <v>65</v>
      </c>
      <c r="D23" s="84" t="s">
        <v>65</v>
      </c>
      <c r="E23" s="72" t="s">
        <v>65</v>
      </c>
      <c r="F23" s="72" t="s">
        <v>65</v>
      </c>
      <c r="G23" s="72" t="s">
        <v>65</v>
      </c>
      <c r="H23" s="84" t="s">
        <v>65</v>
      </c>
    </row>
    <row r="24" spans="2:8" s="249" customFormat="1">
      <c r="B24" s="232"/>
      <c r="C24" s="232"/>
      <c r="D24" s="232"/>
      <c r="E24" s="247"/>
      <c r="F24" s="247"/>
      <c r="G24" s="248"/>
      <c r="H24" s="232"/>
    </row>
    <row r="25" spans="2:8" s="249" customFormat="1">
      <c r="B25" s="232"/>
      <c r="C25" s="232"/>
      <c r="D25" s="232"/>
      <c r="E25" s="247"/>
      <c r="F25" s="247"/>
      <c r="G25" s="248"/>
      <c r="H25" s="232"/>
    </row>
    <row r="26" spans="2:8" s="249" customFormat="1">
      <c r="B26" s="232"/>
      <c r="C26" s="232"/>
      <c r="D26" s="232"/>
      <c r="E26" s="247"/>
      <c r="F26" s="247"/>
      <c r="G26" s="248"/>
      <c r="H26" s="232"/>
    </row>
    <row r="27" spans="2:8" s="249" customFormat="1">
      <c r="B27" s="232"/>
      <c r="C27" s="232"/>
      <c r="D27" s="232"/>
      <c r="E27" s="247"/>
      <c r="F27" s="247"/>
      <c r="G27" s="248"/>
      <c r="H27" s="232"/>
    </row>
    <row r="28" spans="2:8" s="249" customFormat="1">
      <c r="B28" s="232"/>
      <c r="C28" s="232"/>
      <c r="D28" s="232"/>
      <c r="E28" s="247"/>
      <c r="F28" s="247"/>
      <c r="G28" s="248"/>
      <c r="H28" s="232"/>
    </row>
    <row r="29" spans="2:8" s="249" customFormat="1">
      <c r="B29" s="232"/>
      <c r="C29" s="232"/>
      <c r="D29" s="232"/>
      <c r="E29" s="247"/>
      <c r="F29" s="247"/>
      <c r="G29" s="248"/>
      <c r="H29" s="232"/>
    </row>
    <row r="30" spans="2:8" s="233" customFormat="1">
      <c r="B30" s="244"/>
      <c r="C30" s="244"/>
      <c r="D30" s="244"/>
      <c r="E30" s="250"/>
      <c r="F30" s="250"/>
      <c r="G30" s="251"/>
      <c r="H30" s="245"/>
    </row>
    <row r="31" spans="2:8" s="233" customFormat="1">
      <c r="B31" s="232"/>
      <c r="C31" s="232"/>
      <c r="D31" s="232"/>
      <c r="E31" s="247"/>
      <c r="F31" s="247"/>
      <c r="G31" s="248"/>
      <c r="H31" s="246"/>
    </row>
    <row r="32" spans="2:8" s="233" customFormat="1">
      <c r="B32" s="232"/>
      <c r="C32" s="232"/>
      <c r="D32" s="232"/>
      <c r="E32" s="247"/>
      <c r="F32" s="247"/>
      <c r="G32" s="248"/>
      <c r="H32" s="246"/>
    </row>
    <row r="33" spans="2:8" s="233" customFormat="1">
      <c r="B33" s="232"/>
      <c r="C33" s="232"/>
      <c r="D33" s="232"/>
      <c r="E33" s="247"/>
      <c r="F33" s="247"/>
      <c r="G33" s="248"/>
      <c r="H33" s="246"/>
    </row>
    <row r="34" spans="2:8" s="233" customFormat="1">
      <c r="B34" s="232"/>
      <c r="C34" s="232"/>
      <c r="D34" s="232"/>
      <c r="E34" s="247"/>
      <c r="F34" s="247"/>
      <c r="G34" s="248"/>
      <c r="H34" s="246"/>
    </row>
    <row r="35" spans="2:8" s="233" customFormat="1">
      <c r="B35" s="232"/>
      <c r="C35" s="232"/>
      <c r="D35" s="232"/>
      <c r="E35" s="247"/>
      <c r="F35" s="247"/>
      <c r="G35" s="248"/>
      <c r="H35" s="246"/>
    </row>
    <row r="36" spans="2:8" s="233" customFormat="1">
      <c r="B36" s="232"/>
      <c r="C36" s="232"/>
      <c r="D36" s="232"/>
      <c r="E36" s="247"/>
      <c r="F36" s="247"/>
      <c r="G36" s="248"/>
      <c r="H36" s="246"/>
    </row>
    <row r="37" spans="2:8" s="233" customFormat="1">
      <c r="B37" s="232"/>
      <c r="C37" s="232"/>
      <c r="D37" s="232"/>
      <c r="E37" s="247"/>
      <c r="F37" s="247"/>
      <c r="G37" s="248"/>
      <c r="H37" s="246"/>
    </row>
    <row r="38" spans="2:8" s="233" customFormat="1">
      <c r="B38" s="232"/>
      <c r="C38" s="232"/>
      <c r="D38" s="232"/>
      <c r="E38" s="247"/>
      <c r="F38" s="247"/>
      <c r="G38" s="248"/>
      <c r="H38" s="246"/>
    </row>
    <row r="39" spans="2:8" s="233" customFormat="1">
      <c r="B39" s="232"/>
      <c r="C39" s="232"/>
      <c r="D39" s="232"/>
      <c r="E39" s="247"/>
      <c r="F39" s="247"/>
      <c r="G39" s="248"/>
      <c r="H39" s="246"/>
    </row>
    <row r="40" spans="2:8" s="233" customFormat="1">
      <c r="B40" s="232"/>
      <c r="C40" s="232"/>
      <c r="D40" s="232"/>
      <c r="E40" s="247"/>
      <c r="F40" s="247"/>
      <c r="G40" s="248"/>
      <c r="H40" s="246"/>
    </row>
    <row r="41" spans="2:8" s="233" customFormat="1">
      <c r="B41" s="232"/>
      <c r="C41" s="232"/>
      <c r="D41" s="232"/>
      <c r="E41" s="247"/>
      <c r="F41" s="247"/>
      <c r="G41" s="248"/>
      <c r="H41" s="246"/>
    </row>
    <row r="42" spans="2:8" s="233" customFormat="1">
      <c r="B42" s="232"/>
      <c r="C42" s="232"/>
      <c r="D42" s="232"/>
      <c r="E42" s="247"/>
      <c r="F42" s="247"/>
      <c r="G42" s="248"/>
      <c r="H42" s="246"/>
    </row>
    <row r="43" spans="2:8" s="233" customFormat="1">
      <c r="B43" s="232"/>
      <c r="C43" s="232"/>
      <c r="D43" s="232"/>
      <c r="E43" s="247"/>
      <c r="F43" s="247"/>
      <c r="G43" s="248"/>
      <c r="H43" s="246"/>
    </row>
    <row r="44" spans="2:8" s="233" customFormat="1">
      <c r="B44" s="232"/>
      <c r="C44" s="232"/>
      <c r="D44" s="232"/>
      <c r="E44" s="247"/>
      <c r="F44" s="247"/>
      <c r="G44" s="248"/>
      <c r="H44" s="246"/>
    </row>
    <row r="45" spans="2:8" s="233" customFormat="1">
      <c r="B45" s="232"/>
      <c r="C45" s="232"/>
      <c r="D45" s="232"/>
      <c r="E45" s="247"/>
      <c r="F45" s="247"/>
      <c r="G45" s="248"/>
      <c r="H45" s="246"/>
    </row>
    <row r="46" spans="2:8" s="233" customFormat="1">
      <c r="B46" s="232"/>
      <c r="C46" s="232"/>
      <c r="D46" s="232"/>
      <c r="E46" s="247"/>
      <c r="F46" s="247"/>
      <c r="G46" s="248"/>
      <c r="H46" s="246"/>
    </row>
    <row r="47" spans="2:8" s="233" customFormat="1">
      <c r="B47" s="232"/>
      <c r="C47" s="232"/>
      <c r="D47" s="232"/>
      <c r="E47" s="247"/>
      <c r="F47" s="247"/>
      <c r="G47" s="248"/>
      <c r="H47" s="246"/>
    </row>
    <row r="48" spans="2:8" s="233" customFormat="1">
      <c r="B48" s="232"/>
      <c r="C48" s="232"/>
      <c r="D48" s="232"/>
      <c r="E48" s="247"/>
      <c r="F48" s="247"/>
      <c r="G48" s="248"/>
      <c r="H48" s="246"/>
    </row>
    <row r="49" spans="2:8" s="233" customFormat="1">
      <c r="B49" s="232"/>
      <c r="C49" s="232"/>
      <c r="D49" s="232"/>
      <c r="E49" s="247"/>
      <c r="F49" s="247"/>
      <c r="G49" s="248"/>
      <c r="H49" s="246"/>
    </row>
    <row r="50" spans="2:8" s="233" customFormat="1">
      <c r="B50" s="232"/>
      <c r="C50" s="232"/>
      <c r="D50" s="232"/>
      <c r="E50" s="247"/>
      <c r="F50" s="247"/>
      <c r="G50" s="248"/>
      <c r="H50" s="246"/>
    </row>
    <row r="51" spans="2:8" s="233" customFormat="1">
      <c r="B51" s="232"/>
      <c r="C51" s="232"/>
      <c r="D51" s="232"/>
      <c r="E51" s="247"/>
      <c r="F51" s="247"/>
      <c r="G51" s="248"/>
      <c r="H51" s="246"/>
    </row>
    <row r="52" spans="2:8" s="233" customFormat="1">
      <c r="B52" s="232"/>
      <c r="C52" s="232"/>
      <c r="D52" s="232"/>
      <c r="E52" s="247"/>
      <c r="F52" s="247"/>
      <c r="G52" s="248"/>
      <c r="H52" s="246"/>
    </row>
    <row r="53" spans="2:8" s="233" customFormat="1">
      <c r="B53" s="232"/>
      <c r="C53" s="232"/>
      <c r="D53" s="232"/>
      <c r="E53" s="247"/>
      <c r="F53" s="247"/>
      <c r="G53" s="248"/>
      <c r="H53" s="246"/>
    </row>
    <row r="54" spans="2:8" s="233" customFormat="1">
      <c r="B54" s="232"/>
      <c r="C54" s="232"/>
      <c r="D54" s="232"/>
      <c r="E54" s="247"/>
      <c r="F54" s="247"/>
      <c r="G54" s="248"/>
      <c r="H54" s="246"/>
    </row>
    <row r="55" spans="2:8" s="233" customFormat="1">
      <c r="B55" s="232"/>
      <c r="C55" s="232"/>
      <c r="D55" s="232"/>
      <c r="E55" s="247"/>
      <c r="F55" s="247"/>
      <c r="G55" s="248"/>
      <c r="H55" s="246"/>
    </row>
    <row r="56" spans="2:8" s="233" customFormat="1">
      <c r="B56" s="232"/>
      <c r="C56" s="232"/>
      <c r="D56" s="232"/>
      <c r="E56" s="247"/>
      <c r="F56" s="247"/>
      <c r="G56" s="248"/>
      <c r="H56" s="246"/>
    </row>
    <row r="57" spans="2:8" s="233" customFormat="1">
      <c r="B57" s="232"/>
      <c r="C57" s="232"/>
      <c r="D57" s="232"/>
      <c r="E57" s="247"/>
      <c r="F57" s="247"/>
      <c r="G57" s="248"/>
      <c r="H57" s="246"/>
    </row>
    <row r="58" spans="2:8" s="233" customFormat="1">
      <c r="B58" s="232"/>
      <c r="C58" s="232"/>
      <c r="D58" s="232"/>
      <c r="E58" s="247"/>
      <c r="F58" s="247"/>
      <c r="G58" s="248"/>
      <c r="H58" s="246"/>
    </row>
    <row r="59" spans="2:8" s="233" customFormat="1">
      <c r="B59" s="232"/>
      <c r="C59" s="232"/>
      <c r="D59" s="232"/>
      <c r="E59" s="247"/>
      <c r="F59" s="247"/>
      <c r="G59" s="248"/>
      <c r="H59" s="246"/>
    </row>
    <row r="60" spans="2:8" s="233" customFormat="1">
      <c r="B60" s="232"/>
      <c r="C60" s="232"/>
      <c r="D60" s="232"/>
      <c r="E60" s="247"/>
      <c r="F60" s="247"/>
      <c r="G60" s="248"/>
      <c r="H60" s="246"/>
    </row>
    <row r="61" spans="2:8" s="233" customFormat="1">
      <c r="B61" s="232"/>
      <c r="C61" s="232"/>
      <c r="D61" s="232"/>
      <c r="E61" s="247"/>
      <c r="F61" s="247"/>
      <c r="G61" s="248"/>
      <c r="H61" s="246"/>
    </row>
    <row r="62" spans="2:8" s="233" customFormat="1">
      <c r="B62" s="232"/>
      <c r="C62" s="232"/>
      <c r="D62" s="232"/>
      <c r="E62" s="247"/>
      <c r="F62" s="247"/>
      <c r="G62" s="248"/>
      <c r="H62" s="246"/>
    </row>
    <row r="63" spans="2:8" s="233" customFormat="1">
      <c r="B63" s="232"/>
      <c r="C63" s="232"/>
      <c r="D63" s="232"/>
      <c r="E63" s="247"/>
      <c r="F63" s="247"/>
      <c r="G63" s="248"/>
      <c r="H63" s="246"/>
    </row>
    <row r="64" spans="2:8" s="233" customFormat="1">
      <c r="B64" s="232"/>
      <c r="C64" s="232"/>
      <c r="D64" s="232"/>
      <c r="E64" s="247"/>
      <c r="F64" s="247"/>
      <c r="G64" s="248"/>
      <c r="H64" s="246"/>
    </row>
    <row r="65" spans="2:8" s="233" customFormat="1">
      <c r="B65" s="232"/>
      <c r="C65" s="232"/>
      <c r="D65" s="232"/>
      <c r="E65" s="247"/>
      <c r="F65" s="247"/>
      <c r="G65" s="248"/>
      <c r="H65" s="246"/>
    </row>
    <row r="66" spans="2:8" s="233" customFormat="1">
      <c r="B66" s="232"/>
      <c r="C66" s="232"/>
      <c r="D66" s="232"/>
      <c r="E66" s="247"/>
      <c r="F66" s="247"/>
      <c r="G66" s="248"/>
      <c r="H66" s="246"/>
    </row>
    <row r="67" spans="2:8" s="233" customFormat="1">
      <c r="B67" s="232"/>
      <c r="C67" s="232"/>
      <c r="D67" s="232"/>
      <c r="E67" s="247"/>
      <c r="F67" s="247"/>
      <c r="G67" s="248"/>
      <c r="H67" s="246"/>
    </row>
    <row r="68" spans="2:8" s="233" customFormat="1">
      <c r="B68" s="232"/>
      <c r="C68" s="232"/>
      <c r="D68" s="232"/>
      <c r="E68" s="247"/>
      <c r="F68" s="247"/>
      <c r="G68" s="248"/>
      <c r="H68" s="246"/>
    </row>
    <row r="69" spans="2:8" s="233" customFormat="1">
      <c r="B69" s="232"/>
      <c r="C69" s="232"/>
      <c r="D69" s="232"/>
      <c r="E69" s="247"/>
      <c r="F69" s="247"/>
      <c r="G69" s="248"/>
      <c r="H69" s="246"/>
    </row>
    <row r="70" spans="2:8" s="233" customFormat="1">
      <c r="B70" s="232"/>
      <c r="C70" s="232"/>
      <c r="D70" s="232"/>
      <c r="E70" s="247"/>
      <c r="F70" s="247"/>
      <c r="G70" s="248"/>
      <c r="H70" s="246"/>
    </row>
    <row r="71" spans="2:8" s="233" customFormat="1">
      <c r="B71" s="232"/>
      <c r="C71" s="232"/>
      <c r="D71" s="232"/>
      <c r="E71" s="247"/>
      <c r="F71" s="247"/>
      <c r="G71" s="248"/>
      <c r="H71" s="246"/>
    </row>
    <row r="72" spans="2:8" s="233" customFormat="1">
      <c r="B72" s="232"/>
      <c r="C72" s="232"/>
      <c r="D72" s="232"/>
      <c r="E72" s="247"/>
      <c r="F72" s="247"/>
      <c r="G72" s="248"/>
      <c r="H72" s="246"/>
    </row>
    <row r="73" spans="2:8" s="233" customFormat="1">
      <c r="B73" s="232"/>
      <c r="C73" s="232"/>
      <c r="D73" s="232"/>
      <c r="E73" s="247"/>
      <c r="F73" s="247"/>
      <c r="G73" s="248"/>
      <c r="H73" s="246"/>
    </row>
    <row r="74" spans="2:8" s="233" customFormat="1">
      <c r="B74" s="232"/>
      <c r="C74" s="232"/>
      <c r="D74" s="232"/>
      <c r="E74" s="247"/>
      <c r="F74" s="247"/>
      <c r="G74" s="248"/>
      <c r="H74" s="246"/>
    </row>
    <row r="75" spans="2:8" s="233" customFormat="1">
      <c r="B75" s="232"/>
      <c r="C75" s="232"/>
      <c r="D75" s="232"/>
      <c r="E75" s="247"/>
      <c r="F75" s="247"/>
      <c r="G75" s="248"/>
      <c r="H75" s="246"/>
    </row>
    <row r="76" spans="2:8" s="233" customFormat="1">
      <c r="B76" s="232"/>
      <c r="C76" s="232"/>
      <c r="D76" s="232"/>
      <c r="E76" s="247"/>
      <c r="F76" s="247"/>
      <c r="G76" s="248"/>
      <c r="H76" s="246"/>
    </row>
    <row r="77" spans="2:8" s="233" customFormat="1">
      <c r="B77" s="232"/>
      <c r="C77" s="232"/>
      <c r="D77" s="232"/>
      <c r="E77" s="247"/>
      <c r="F77" s="247"/>
      <c r="G77" s="248"/>
      <c r="H77" s="246"/>
    </row>
    <row r="78" spans="2:8" s="233" customFormat="1">
      <c r="B78" s="232"/>
      <c r="C78" s="232"/>
      <c r="D78" s="232"/>
      <c r="E78" s="247"/>
      <c r="F78" s="247"/>
      <c r="G78" s="248"/>
      <c r="H78" s="246"/>
    </row>
    <row r="79" spans="2:8" s="233" customFormat="1">
      <c r="B79" s="232"/>
      <c r="C79" s="232"/>
      <c r="D79" s="232"/>
      <c r="E79" s="247"/>
      <c r="F79" s="247"/>
      <c r="G79" s="248"/>
      <c r="H79" s="246"/>
    </row>
    <row r="80" spans="2:8" s="233" customFormat="1">
      <c r="B80" s="232"/>
      <c r="C80" s="232"/>
      <c r="D80" s="232"/>
      <c r="E80" s="247"/>
      <c r="F80" s="247"/>
      <c r="G80" s="248"/>
      <c r="H80" s="246"/>
    </row>
    <row r="81" spans="2:8" s="233" customFormat="1">
      <c r="B81" s="232"/>
      <c r="C81" s="232"/>
      <c r="D81" s="232"/>
      <c r="E81" s="247"/>
      <c r="F81" s="247"/>
      <c r="G81" s="248"/>
      <c r="H81" s="246"/>
    </row>
    <row r="82" spans="2:8" s="233" customFormat="1">
      <c r="B82" s="232"/>
      <c r="C82" s="232"/>
      <c r="D82" s="232"/>
      <c r="E82" s="247"/>
      <c r="F82" s="247"/>
      <c r="G82" s="248"/>
      <c r="H82" s="246"/>
    </row>
    <row r="83" spans="2:8" s="233" customFormat="1">
      <c r="B83" s="232"/>
      <c r="C83" s="232"/>
      <c r="D83" s="232"/>
      <c r="E83" s="247"/>
      <c r="F83" s="247"/>
      <c r="G83" s="248"/>
      <c r="H83" s="246"/>
    </row>
    <row r="84" spans="2:8" s="233" customFormat="1">
      <c r="B84" s="232"/>
      <c r="C84" s="232"/>
      <c r="D84" s="232"/>
      <c r="E84" s="247"/>
      <c r="F84" s="247"/>
      <c r="G84" s="248"/>
      <c r="H84" s="246"/>
    </row>
    <row r="85" spans="2:8" s="233" customFormat="1">
      <c r="B85" s="232"/>
      <c r="C85" s="232"/>
      <c r="D85" s="232"/>
      <c r="E85" s="247"/>
      <c r="F85" s="247"/>
      <c r="G85" s="248"/>
      <c r="H85" s="246"/>
    </row>
    <row r="86" spans="2:8" s="233" customFormat="1">
      <c r="B86" s="232"/>
      <c r="C86" s="232"/>
      <c r="D86" s="232"/>
      <c r="E86" s="247"/>
      <c r="F86" s="247"/>
      <c r="G86" s="248"/>
      <c r="H86" s="246"/>
    </row>
    <row r="87" spans="2:8" s="233" customFormat="1">
      <c r="B87" s="232"/>
      <c r="C87" s="232"/>
      <c r="D87" s="232"/>
      <c r="E87" s="247"/>
      <c r="F87" s="247"/>
      <c r="G87" s="248"/>
      <c r="H87" s="246"/>
    </row>
    <row r="88" spans="2:8" s="233" customFormat="1">
      <c r="B88" s="232"/>
      <c r="C88" s="232"/>
      <c r="D88" s="232"/>
      <c r="E88" s="247"/>
      <c r="F88" s="247"/>
      <c r="G88" s="248"/>
      <c r="H88" s="246"/>
    </row>
    <row r="89" spans="2:8" s="233" customFormat="1">
      <c r="B89" s="232"/>
      <c r="C89" s="232"/>
      <c r="D89" s="232"/>
      <c r="E89" s="247"/>
      <c r="F89" s="247"/>
      <c r="G89" s="248"/>
      <c r="H89" s="246"/>
    </row>
    <row r="90" spans="2:8" s="233" customFormat="1">
      <c r="B90" s="232"/>
      <c r="C90" s="232"/>
      <c r="D90" s="232"/>
      <c r="E90" s="247"/>
      <c r="F90" s="247"/>
      <c r="G90" s="248"/>
      <c r="H90" s="246"/>
    </row>
    <row r="91" spans="2:8" s="233" customFormat="1">
      <c r="B91" s="232"/>
      <c r="C91" s="232"/>
      <c r="D91" s="232"/>
      <c r="E91" s="247"/>
      <c r="F91" s="247"/>
      <c r="G91" s="248"/>
      <c r="H91" s="246"/>
    </row>
    <row r="92" spans="2:8" s="233" customFormat="1">
      <c r="B92" s="232"/>
      <c r="C92" s="232"/>
      <c r="D92" s="232"/>
      <c r="E92" s="247"/>
      <c r="F92" s="247"/>
      <c r="G92" s="248"/>
      <c r="H92" s="246"/>
    </row>
    <row r="93" spans="2:8" s="233" customFormat="1">
      <c r="B93" s="232"/>
      <c r="C93" s="232"/>
      <c r="D93" s="232"/>
      <c r="E93" s="247"/>
      <c r="F93" s="247"/>
      <c r="G93" s="248"/>
      <c r="H93" s="246"/>
    </row>
    <row r="94" spans="2:8" s="233" customFormat="1">
      <c r="B94" s="232"/>
      <c r="C94" s="232"/>
      <c r="D94" s="232"/>
      <c r="E94" s="247"/>
      <c r="F94" s="247"/>
      <c r="G94" s="248"/>
      <c r="H94" s="246"/>
    </row>
    <row r="95" spans="2:8" s="233" customFormat="1">
      <c r="B95" s="232"/>
      <c r="C95" s="232"/>
      <c r="D95" s="232"/>
      <c r="E95" s="247"/>
      <c r="F95" s="247"/>
      <c r="G95" s="248"/>
      <c r="H95" s="246"/>
    </row>
    <row r="96" spans="2:8" s="233" customFormat="1">
      <c r="B96" s="232"/>
      <c r="C96" s="232"/>
      <c r="D96" s="232"/>
      <c r="E96" s="247"/>
      <c r="F96" s="247"/>
      <c r="G96" s="248"/>
      <c r="H96" s="246"/>
    </row>
    <row r="97" spans="2:8" s="233" customFormat="1">
      <c r="B97" s="232"/>
      <c r="C97" s="232"/>
      <c r="D97" s="232"/>
      <c r="E97" s="247"/>
      <c r="F97" s="247"/>
      <c r="G97" s="248"/>
      <c r="H97" s="246"/>
    </row>
    <row r="98" spans="2:8" s="233" customFormat="1">
      <c r="B98" s="232"/>
      <c r="C98" s="232"/>
      <c r="D98" s="232"/>
      <c r="E98" s="247"/>
      <c r="F98" s="247"/>
      <c r="G98" s="248"/>
      <c r="H98" s="246"/>
    </row>
    <row r="99" spans="2:8" s="233" customFormat="1">
      <c r="B99" s="232"/>
      <c r="C99" s="232"/>
      <c r="D99" s="232"/>
      <c r="E99" s="247"/>
      <c r="F99" s="247"/>
      <c r="G99" s="248"/>
      <c r="H99" s="246"/>
    </row>
    <row r="100" spans="2:8" s="233" customFormat="1">
      <c r="B100" s="224"/>
      <c r="C100" s="224"/>
      <c r="D100" s="224"/>
      <c r="E100" s="252"/>
      <c r="F100" s="252"/>
      <c r="G100" s="253"/>
      <c r="H100" s="225"/>
    </row>
    <row r="101" spans="2:8" s="233" customFormat="1">
      <c r="B101" s="232"/>
      <c r="C101" s="232"/>
      <c r="D101" s="232"/>
      <c r="E101" s="247"/>
      <c r="F101" s="247"/>
      <c r="G101" s="248"/>
      <c r="H101" s="246"/>
    </row>
    <row r="102" spans="2:8" s="233" customFormat="1">
      <c r="B102" s="232"/>
      <c r="C102" s="232"/>
      <c r="D102" s="232"/>
      <c r="E102" s="247"/>
      <c r="F102" s="247"/>
      <c r="G102" s="248"/>
      <c r="H102" s="246"/>
    </row>
    <row r="103" spans="2:8" s="233" customFormat="1">
      <c r="B103" s="232"/>
      <c r="C103" s="232"/>
      <c r="D103" s="232"/>
      <c r="E103" s="247"/>
      <c r="F103" s="247"/>
      <c r="G103" s="248"/>
      <c r="H103" s="246"/>
    </row>
    <row r="104" spans="2:8" s="233" customFormat="1">
      <c r="B104" s="232"/>
      <c r="C104" s="232"/>
      <c r="D104" s="232"/>
      <c r="E104" s="247"/>
      <c r="F104" s="247"/>
      <c r="G104" s="248"/>
      <c r="H104" s="246"/>
    </row>
    <row r="105" spans="2:8" s="233" customFormat="1">
      <c r="B105" s="232"/>
      <c r="C105" s="232"/>
      <c r="D105" s="232"/>
      <c r="E105" s="247"/>
      <c r="F105" s="247"/>
      <c r="G105" s="248"/>
      <c r="H105" s="246"/>
    </row>
    <row r="106" spans="2:8" s="233" customFormat="1">
      <c r="B106" s="232"/>
      <c r="C106" s="232"/>
      <c r="D106" s="232"/>
      <c r="E106" s="247"/>
      <c r="F106" s="247"/>
      <c r="G106" s="248"/>
      <c r="H106" s="246"/>
    </row>
    <row r="107" spans="2:8" s="233" customFormat="1">
      <c r="B107" s="232"/>
      <c r="C107" s="232"/>
      <c r="D107" s="232"/>
      <c r="E107" s="247"/>
      <c r="F107" s="247"/>
      <c r="G107" s="248"/>
      <c r="H107" s="246"/>
    </row>
    <row r="108" spans="2:8" s="233" customFormat="1">
      <c r="B108" s="232"/>
      <c r="C108" s="232"/>
      <c r="D108" s="232"/>
      <c r="E108" s="247"/>
      <c r="F108" s="247"/>
      <c r="G108" s="248"/>
      <c r="H108" s="246"/>
    </row>
    <row r="109" spans="2:8" s="233" customFormat="1">
      <c r="B109" s="232"/>
      <c r="C109" s="232"/>
      <c r="D109" s="232"/>
      <c r="E109" s="247"/>
      <c r="F109" s="247"/>
      <c r="G109" s="248"/>
      <c r="H109" s="246"/>
    </row>
    <row r="110" spans="2:8" s="233" customFormat="1">
      <c r="B110" s="232"/>
      <c r="C110" s="232"/>
      <c r="D110" s="232"/>
      <c r="E110" s="247"/>
      <c r="F110" s="247"/>
      <c r="G110" s="248"/>
      <c r="H110" s="246"/>
    </row>
    <row r="111" spans="2:8" s="233" customFormat="1">
      <c r="B111" s="232"/>
      <c r="C111" s="232"/>
      <c r="D111" s="232"/>
      <c r="E111" s="247"/>
      <c r="F111" s="247"/>
      <c r="G111" s="248"/>
      <c r="H111" s="246"/>
    </row>
    <row r="112" spans="2:8" s="233" customFormat="1">
      <c r="B112" s="232"/>
      <c r="C112" s="232"/>
      <c r="D112" s="232"/>
      <c r="E112" s="247"/>
      <c r="F112" s="247"/>
      <c r="G112" s="248"/>
      <c r="H112" s="246"/>
    </row>
    <row r="113" spans="2:8" s="233" customFormat="1">
      <c r="B113" s="232"/>
      <c r="C113" s="232"/>
      <c r="D113" s="232"/>
      <c r="E113" s="247"/>
      <c r="F113" s="247"/>
      <c r="G113" s="248"/>
      <c r="H113" s="246"/>
    </row>
    <row r="114" spans="2:8" s="233" customFormat="1">
      <c r="B114" s="232"/>
      <c r="C114" s="232"/>
      <c r="D114" s="232"/>
      <c r="E114" s="247"/>
      <c r="F114" s="247"/>
      <c r="G114" s="248"/>
      <c r="H114" s="246"/>
    </row>
    <row r="115" spans="2:8" s="233" customFormat="1">
      <c r="B115" s="232"/>
      <c r="C115" s="232"/>
      <c r="D115" s="232"/>
      <c r="E115" s="247"/>
      <c r="F115" s="247"/>
      <c r="G115" s="248"/>
      <c r="H115" s="246"/>
    </row>
    <row r="116" spans="2:8" s="233" customFormat="1">
      <c r="B116" s="232"/>
      <c r="C116" s="232"/>
      <c r="D116" s="232"/>
      <c r="E116" s="247"/>
      <c r="F116" s="247"/>
      <c r="G116" s="248"/>
      <c r="H116" s="246"/>
    </row>
    <row r="117" spans="2:8" s="233" customFormat="1">
      <c r="B117" s="232"/>
      <c r="C117" s="232"/>
      <c r="D117" s="232"/>
      <c r="E117" s="247"/>
      <c r="F117" s="247"/>
      <c r="G117" s="248"/>
      <c r="H117" s="246"/>
    </row>
    <row r="118" spans="2:8" s="233" customFormat="1">
      <c r="B118" s="232"/>
      <c r="C118" s="232"/>
      <c r="D118" s="232"/>
      <c r="E118" s="247"/>
      <c r="F118" s="247"/>
      <c r="G118" s="248"/>
      <c r="H118" s="246"/>
    </row>
    <row r="119" spans="2:8" s="233" customFormat="1">
      <c r="B119" s="232"/>
      <c r="C119" s="232"/>
      <c r="D119" s="232"/>
      <c r="E119" s="247"/>
      <c r="F119" s="247"/>
      <c r="G119" s="248"/>
      <c r="H119" s="246"/>
    </row>
    <row r="120" spans="2:8" s="233" customFormat="1">
      <c r="B120" s="232"/>
      <c r="C120" s="232"/>
      <c r="D120" s="232"/>
      <c r="E120" s="247"/>
      <c r="F120" s="247"/>
      <c r="G120" s="248"/>
      <c r="H120" s="246"/>
    </row>
    <row r="121" spans="2:8" s="233" customFormat="1">
      <c r="B121" s="232"/>
      <c r="C121" s="232"/>
      <c r="D121" s="232"/>
      <c r="E121" s="247"/>
      <c r="F121" s="247"/>
      <c r="G121" s="248"/>
      <c r="H121" s="246"/>
    </row>
    <row r="122" spans="2:8" s="233" customFormat="1">
      <c r="B122" s="232"/>
      <c r="C122" s="232"/>
      <c r="D122" s="232"/>
      <c r="E122" s="247"/>
      <c r="F122" s="247"/>
      <c r="G122" s="248"/>
      <c r="H122" s="246"/>
    </row>
    <row r="123" spans="2:8" s="233" customFormat="1">
      <c r="B123" s="232"/>
      <c r="C123" s="232"/>
      <c r="D123" s="232"/>
      <c r="E123" s="247"/>
      <c r="F123" s="247"/>
      <c r="G123" s="248"/>
      <c r="H123" s="246"/>
    </row>
    <row r="124" spans="2:8" s="233" customFormat="1">
      <c r="B124" s="232"/>
      <c r="C124" s="232"/>
      <c r="D124" s="232"/>
      <c r="E124" s="247"/>
      <c r="F124" s="247"/>
      <c r="G124" s="248"/>
      <c r="H124" s="246"/>
    </row>
    <row r="125" spans="2:8" s="233" customFormat="1">
      <c r="B125" s="232"/>
      <c r="C125" s="232"/>
      <c r="D125" s="232"/>
      <c r="E125" s="247"/>
      <c r="F125" s="247"/>
      <c r="G125" s="248"/>
      <c r="H125" s="246"/>
    </row>
    <row r="126" spans="2:8" s="233" customFormat="1">
      <c r="B126" s="232"/>
      <c r="C126" s="232"/>
      <c r="D126" s="232"/>
      <c r="E126" s="247"/>
      <c r="F126" s="247"/>
      <c r="G126" s="248"/>
      <c r="H126" s="246"/>
    </row>
    <row r="127" spans="2:8" s="233" customFormat="1">
      <c r="B127" s="232"/>
      <c r="C127" s="232"/>
      <c r="D127" s="232"/>
      <c r="E127" s="247"/>
      <c r="F127" s="247"/>
      <c r="G127" s="248"/>
      <c r="H127" s="246"/>
    </row>
    <row r="128" spans="2:8" s="233" customFormat="1">
      <c r="B128" s="232"/>
      <c r="C128" s="232"/>
      <c r="D128" s="232"/>
      <c r="E128" s="247"/>
      <c r="F128" s="247"/>
      <c r="G128" s="248"/>
      <c r="H128" s="246"/>
    </row>
    <row r="129" spans="2:8" s="233" customFormat="1">
      <c r="B129" s="232"/>
      <c r="C129" s="232"/>
      <c r="D129" s="232"/>
      <c r="E129" s="247"/>
      <c r="F129" s="247"/>
      <c r="G129" s="248"/>
      <c r="H129" s="246"/>
    </row>
    <row r="130" spans="2:8" s="233" customFormat="1">
      <c r="B130" s="232"/>
      <c r="C130" s="232"/>
      <c r="D130" s="232"/>
      <c r="E130" s="247"/>
      <c r="F130" s="247"/>
      <c r="G130" s="248"/>
      <c r="H130" s="246"/>
    </row>
    <row r="131" spans="2:8" s="233" customFormat="1">
      <c r="B131" s="232"/>
      <c r="C131" s="232"/>
      <c r="D131" s="232"/>
      <c r="E131" s="247"/>
      <c r="F131" s="247"/>
      <c r="G131" s="248"/>
      <c r="H131" s="246"/>
    </row>
    <row r="132" spans="2:8" s="233" customFormat="1">
      <c r="B132" s="232"/>
      <c r="C132" s="232"/>
      <c r="D132" s="232"/>
      <c r="E132" s="247"/>
      <c r="F132" s="247"/>
      <c r="G132" s="248"/>
      <c r="H132" s="246"/>
    </row>
    <row r="133" spans="2:8" s="233" customFormat="1">
      <c r="B133" s="232"/>
      <c r="C133" s="232"/>
      <c r="D133" s="232"/>
      <c r="E133" s="247"/>
      <c r="F133" s="247"/>
      <c r="G133" s="248"/>
      <c r="H133" s="246"/>
    </row>
    <row r="134" spans="2:8" s="233" customFormat="1">
      <c r="B134" s="232"/>
      <c r="C134" s="232"/>
      <c r="D134" s="232"/>
      <c r="E134" s="247"/>
      <c r="F134" s="247"/>
      <c r="G134" s="248"/>
      <c r="H134" s="246"/>
    </row>
    <row r="135" spans="2:8" s="233" customFormat="1">
      <c r="B135" s="232"/>
      <c r="C135" s="232"/>
      <c r="D135" s="232"/>
      <c r="E135" s="247"/>
      <c r="F135" s="247"/>
      <c r="G135" s="248"/>
      <c r="H135" s="246"/>
    </row>
    <row r="136" spans="2:8" s="233" customFormat="1">
      <c r="B136" s="232"/>
      <c r="C136" s="232"/>
      <c r="D136" s="232"/>
      <c r="E136" s="247"/>
      <c r="F136" s="247"/>
      <c r="G136" s="248"/>
      <c r="H136" s="246"/>
    </row>
    <row r="137" spans="2:8" s="233" customFormat="1">
      <c r="B137" s="232"/>
      <c r="C137" s="232"/>
      <c r="D137" s="232"/>
      <c r="E137" s="247"/>
      <c r="F137" s="247"/>
      <c r="G137" s="248"/>
      <c r="H137" s="246"/>
    </row>
    <row r="138" spans="2:8" s="233" customFormat="1">
      <c r="B138" s="232"/>
      <c r="C138" s="232"/>
      <c r="D138" s="232"/>
      <c r="E138" s="247"/>
      <c r="F138" s="247"/>
      <c r="G138" s="248"/>
      <c r="H138" s="246"/>
    </row>
    <row r="139" spans="2:8" s="233" customFormat="1">
      <c r="B139" s="232"/>
      <c r="C139" s="232"/>
      <c r="D139" s="232"/>
      <c r="E139" s="247"/>
      <c r="F139" s="247"/>
      <c r="G139" s="248"/>
      <c r="H139" s="246"/>
    </row>
    <row r="140" spans="2:8" s="233" customFormat="1">
      <c r="B140" s="232"/>
      <c r="C140" s="232"/>
      <c r="D140" s="232"/>
      <c r="E140" s="247"/>
      <c r="F140" s="247"/>
      <c r="G140" s="248"/>
      <c r="H140" s="246"/>
    </row>
    <row r="141" spans="2:8" s="233" customFormat="1">
      <c r="B141" s="232"/>
      <c r="C141" s="232"/>
      <c r="D141" s="232"/>
      <c r="E141" s="247"/>
      <c r="F141" s="247"/>
      <c r="G141" s="248"/>
      <c r="H141" s="246"/>
    </row>
    <row r="142" spans="2:8" s="233" customFormat="1">
      <c r="B142" s="232"/>
      <c r="C142" s="232"/>
      <c r="D142" s="232"/>
      <c r="E142" s="247"/>
      <c r="F142" s="247"/>
      <c r="G142" s="248"/>
      <c r="H142" s="246"/>
    </row>
    <row r="143" spans="2:8" s="233" customFormat="1">
      <c r="B143" s="232"/>
      <c r="C143" s="232"/>
      <c r="D143" s="232"/>
      <c r="E143" s="247"/>
      <c r="F143" s="247"/>
      <c r="G143" s="248"/>
      <c r="H143" s="246"/>
    </row>
    <row r="144" spans="2:8" s="233" customFormat="1">
      <c r="B144" s="232"/>
      <c r="C144" s="232"/>
      <c r="D144" s="232"/>
      <c r="E144" s="247"/>
      <c r="F144" s="247"/>
      <c r="G144" s="248"/>
      <c r="H144" s="246"/>
    </row>
    <row r="145" spans="2:8" s="233" customFormat="1">
      <c r="B145" s="232"/>
      <c r="C145" s="232"/>
      <c r="D145" s="232"/>
      <c r="E145" s="247"/>
      <c r="F145" s="247"/>
      <c r="G145" s="248"/>
      <c r="H145" s="246"/>
    </row>
    <row r="146" spans="2:8" s="233" customFormat="1">
      <c r="B146" s="232"/>
      <c r="C146" s="232"/>
      <c r="D146" s="232"/>
      <c r="E146" s="247"/>
      <c r="F146" s="247"/>
      <c r="G146" s="248"/>
      <c r="H146" s="246"/>
    </row>
    <row r="147" spans="2:8" s="233" customFormat="1">
      <c r="B147" s="232"/>
      <c r="C147" s="232"/>
      <c r="D147" s="232"/>
      <c r="E147" s="247"/>
      <c r="F147" s="247"/>
      <c r="G147" s="248"/>
      <c r="H147" s="246"/>
    </row>
    <row r="148" spans="2:8" s="233" customFormat="1">
      <c r="B148" s="232"/>
      <c r="C148" s="232"/>
      <c r="D148" s="232"/>
      <c r="E148" s="247"/>
      <c r="F148" s="247"/>
      <c r="G148" s="248"/>
      <c r="H148" s="246"/>
    </row>
    <row r="149" spans="2:8" s="233" customFormat="1">
      <c r="B149" s="232"/>
      <c r="C149" s="232"/>
      <c r="D149" s="232"/>
      <c r="E149" s="247"/>
      <c r="F149" s="247"/>
      <c r="G149" s="248"/>
      <c r="H149" s="246"/>
    </row>
    <row r="150" spans="2:8" s="233" customFormat="1">
      <c r="B150" s="232"/>
      <c r="C150" s="232"/>
      <c r="D150" s="232"/>
      <c r="E150" s="247"/>
      <c r="F150" s="247"/>
      <c r="G150" s="248"/>
      <c r="H150" s="246"/>
    </row>
    <row r="151" spans="2:8" s="233" customFormat="1">
      <c r="B151" s="232"/>
      <c r="C151" s="232"/>
      <c r="D151" s="232"/>
      <c r="E151" s="247"/>
      <c r="F151" s="247"/>
      <c r="G151" s="248"/>
      <c r="H151" s="246"/>
    </row>
    <row r="152" spans="2:8" s="233" customFormat="1">
      <c r="B152" s="232"/>
      <c r="C152" s="232"/>
      <c r="D152" s="232"/>
      <c r="E152" s="247"/>
      <c r="F152" s="247"/>
      <c r="G152" s="248"/>
      <c r="H152" s="246"/>
    </row>
    <row r="153" spans="2:8" s="233" customFormat="1">
      <c r="B153" s="232"/>
      <c r="C153" s="232"/>
      <c r="D153" s="232"/>
      <c r="E153" s="247"/>
      <c r="F153" s="247"/>
      <c r="G153" s="248"/>
      <c r="H153" s="246"/>
    </row>
    <row r="154" spans="2:8" s="233" customFormat="1">
      <c r="B154" s="232"/>
      <c r="C154" s="232"/>
      <c r="D154" s="232"/>
      <c r="E154" s="247"/>
      <c r="F154" s="247"/>
      <c r="G154" s="248"/>
      <c r="H154" s="246"/>
    </row>
    <row r="155" spans="2:8" s="233" customFormat="1">
      <c r="B155" s="232"/>
      <c r="C155" s="232"/>
      <c r="D155" s="232"/>
      <c r="E155" s="247"/>
      <c r="F155" s="247"/>
      <c r="G155" s="248"/>
      <c r="H155" s="246"/>
    </row>
    <row r="156" spans="2:8" s="233" customFormat="1">
      <c r="B156" s="232"/>
      <c r="C156" s="232"/>
      <c r="D156" s="232"/>
      <c r="E156" s="247"/>
      <c r="F156" s="247"/>
      <c r="G156" s="248"/>
      <c r="H156" s="246"/>
    </row>
    <row r="157" spans="2:8" s="233" customFormat="1">
      <c r="B157" s="232"/>
      <c r="C157" s="232"/>
      <c r="D157" s="232"/>
      <c r="E157" s="247"/>
      <c r="F157" s="247"/>
      <c r="G157" s="248"/>
      <c r="H157" s="246"/>
    </row>
    <row r="158" spans="2:8" s="233" customFormat="1">
      <c r="B158" s="232"/>
      <c r="C158" s="232"/>
      <c r="D158" s="232"/>
      <c r="E158" s="247"/>
      <c r="F158" s="247"/>
      <c r="G158" s="248"/>
      <c r="H158" s="246"/>
    </row>
    <row r="159" spans="2:8" s="233" customFormat="1">
      <c r="B159" s="232"/>
      <c r="C159" s="232"/>
      <c r="D159" s="232"/>
      <c r="E159" s="247"/>
      <c r="F159" s="247"/>
      <c r="G159" s="248"/>
      <c r="H159" s="246"/>
    </row>
    <row r="160" spans="2:8" s="233" customFormat="1">
      <c r="B160" s="232"/>
      <c r="C160" s="232"/>
      <c r="D160" s="232"/>
      <c r="E160" s="247"/>
      <c r="F160" s="247"/>
      <c r="G160" s="248"/>
      <c r="H160" s="246"/>
    </row>
    <row r="161" spans="2:8" s="233" customFormat="1">
      <c r="B161" s="232"/>
      <c r="C161" s="232"/>
      <c r="D161" s="232"/>
      <c r="E161" s="247"/>
      <c r="F161" s="247"/>
      <c r="G161" s="248"/>
      <c r="H161" s="246"/>
    </row>
    <row r="162" spans="2:8" s="233" customFormat="1">
      <c r="B162" s="232"/>
      <c r="C162" s="232"/>
      <c r="D162" s="232"/>
      <c r="E162" s="247"/>
      <c r="F162" s="247"/>
      <c r="G162" s="248"/>
      <c r="H162" s="246"/>
    </row>
    <row r="163" spans="2:8" s="233" customFormat="1">
      <c r="B163" s="232"/>
      <c r="C163" s="232"/>
      <c r="D163" s="232"/>
      <c r="E163" s="247"/>
      <c r="F163" s="247"/>
      <c r="G163" s="248"/>
      <c r="H163" s="246"/>
    </row>
    <row r="164" spans="2:8" s="233" customFormat="1">
      <c r="B164" s="232"/>
      <c r="C164" s="232"/>
      <c r="D164" s="232"/>
      <c r="E164" s="247"/>
      <c r="F164" s="247"/>
      <c r="G164" s="248"/>
      <c r="H164" s="246"/>
    </row>
    <row r="165" spans="2:8" s="233" customFormat="1">
      <c r="B165" s="232"/>
      <c r="C165" s="232"/>
      <c r="D165" s="232"/>
      <c r="E165" s="247"/>
      <c r="F165" s="247"/>
      <c r="G165" s="248"/>
      <c r="H165" s="246"/>
    </row>
    <row r="166" spans="2:8" s="233" customFormat="1">
      <c r="B166" s="232"/>
      <c r="C166" s="232"/>
      <c r="D166" s="232"/>
      <c r="E166" s="247"/>
      <c r="F166" s="247"/>
      <c r="G166" s="248"/>
      <c r="H166" s="246"/>
    </row>
    <row r="167" spans="2:8" s="233" customFormat="1">
      <c r="B167" s="232"/>
      <c r="C167" s="232"/>
      <c r="D167" s="232"/>
      <c r="E167" s="247"/>
      <c r="F167" s="247"/>
      <c r="G167" s="248"/>
      <c r="H167" s="246"/>
    </row>
    <row r="168" spans="2:8" s="233" customFormat="1">
      <c r="B168" s="232"/>
      <c r="C168" s="232"/>
      <c r="D168" s="232"/>
      <c r="E168" s="247"/>
      <c r="F168" s="247"/>
      <c r="G168" s="248"/>
      <c r="H168" s="246"/>
    </row>
    <row r="169" spans="2:8" s="233" customFormat="1">
      <c r="B169" s="232"/>
      <c r="C169" s="232"/>
      <c r="D169" s="232"/>
      <c r="E169" s="247"/>
      <c r="F169" s="247"/>
      <c r="G169" s="248"/>
      <c r="H169" s="246"/>
    </row>
    <row r="170" spans="2:8" s="233" customFormat="1">
      <c r="B170" s="232"/>
      <c r="C170" s="232"/>
      <c r="D170" s="232"/>
      <c r="E170" s="247"/>
      <c r="F170" s="247"/>
      <c r="G170" s="248"/>
      <c r="H170" s="246"/>
    </row>
    <row r="171" spans="2:8" s="233" customFormat="1">
      <c r="B171" s="232"/>
      <c r="C171" s="232"/>
      <c r="D171" s="232"/>
      <c r="E171" s="247"/>
      <c r="F171" s="247"/>
      <c r="G171" s="248"/>
      <c r="H171" s="246"/>
    </row>
    <row r="172" spans="2:8" s="233" customFormat="1">
      <c r="B172" s="232"/>
      <c r="C172" s="232"/>
      <c r="D172" s="232"/>
      <c r="E172" s="247"/>
      <c r="F172" s="247"/>
      <c r="G172" s="248"/>
      <c r="H172" s="246"/>
    </row>
    <row r="173" spans="2:8" s="233" customFormat="1">
      <c r="B173" s="232"/>
      <c r="C173" s="232"/>
      <c r="D173" s="232"/>
      <c r="E173" s="247"/>
      <c r="F173" s="247"/>
      <c r="G173" s="248"/>
      <c r="H173" s="246"/>
    </row>
    <row r="174" spans="2:8" s="233" customFormat="1">
      <c r="B174" s="232"/>
      <c r="C174" s="232"/>
      <c r="D174" s="232"/>
      <c r="E174" s="247"/>
      <c r="F174" s="247"/>
      <c r="G174" s="248"/>
      <c r="H174" s="246"/>
    </row>
    <row r="175" spans="2:8" s="233" customFormat="1">
      <c r="B175" s="232"/>
      <c r="C175" s="232"/>
      <c r="D175" s="232"/>
      <c r="E175" s="247"/>
      <c r="F175" s="247"/>
      <c r="G175" s="248"/>
      <c r="H175" s="246"/>
    </row>
    <row r="176" spans="2:8" s="233" customFormat="1">
      <c r="B176" s="232"/>
      <c r="C176" s="232"/>
      <c r="D176" s="232"/>
      <c r="E176" s="247"/>
      <c r="F176" s="247"/>
      <c r="G176" s="248"/>
      <c r="H176" s="246"/>
    </row>
    <row r="177" spans="2:8" s="233" customFormat="1">
      <c r="B177" s="232"/>
      <c r="C177" s="232"/>
      <c r="D177" s="232"/>
      <c r="E177" s="247"/>
      <c r="F177" s="247"/>
      <c r="G177" s="248"/>
      <c r="H177" s="246"/>
    </row>
    <row r="178" spans="2:8" s="233" customFormat="1">
      <c r="B178" s="232"/>
      <c r="C178" s="232"/>
      <c r="D178" s="232"/>
      <c r="E178" s="247"/>
      <c r="F178" s="247"/>
      <c r="G178" s="248"/>
      <c r="H178" s="246"/>
    </row>
    <row r="179" spans="2:8" s="233" customFormat="1">
      <c r="B179" s="232"/>
      <c r="C179" s="232"/>
      <c r="D179" s="232"/>
      <c r="E179" s="247"/>
      <c r="F179" s="247"/>
      <c r="G179" s="248"/>
      <c r="H179" s="246"/>
    </row>
    <row r="180" spans="2:8" s="233" customFormat="1">
      <c r="B180" s="232"/>
      <c r="C180" s="232"/>
      <c r="D180" s="232"/>
      <c r="E180" s="247"/>
      <c r="F180" s="247"/>
      <c r="G180" s="248"/>
      <c r="H180" s="246"/>
    </row>
    <row r="181" spans="2:8" s="233" customFormat="1">
      <c r="B181" s="232"/>
      <c r="C181" s="232"/>
      <c r="D181" s="232"/>
      <c r="E181" s="247"/>
      <c r="F181" s="247"/>
      <c r="G181" s="248"/>
      <c r="H181" s="246"/>
    </row>
    <row r="182" spans="2:8" s="233" customFormat="1">
      <c r="B182" s="232"/>
      <c r="C182" s="232"/>
      <c r="D182" s="232"/>
      <c r="E182" s="247"/>
      <c r="F182" s="247"/>
      <c r="G182" s="248"/>
      <c r="H182" s="246"/>
    </row>
    <row r="183" spans="2:8" s="233" customFormat="1">
      <c r="B183" s="232"/>
      <c r="C183" s="232"/>
      <c r="D183" s="232"/>
      <c r="E183" s="247"/>
      <c r="F183" s="247"/>
      <c r="G183" s="248"/>
      <c r="H183" s="246"/>
    </row>
    <row r="184" spans="2:8" s="233" customFormat="1">
      <c r="B184" s="232"/>
      <c r="C184" s="232"/>
      <c r="D184" s="232"/>
      <c r="E184" s="247"/>
      <c r="F184" s="247"/>
      <c r="G184" s="248"/>
      <c r="H184" s="246"/>
    </row>
    <row r="185" spans="2:8" s="233" customFormat="1">
      <c r="B185" s="232"/>
      <c r="C185" s="232"/>
      <c r="D185" s="232"/>
      <c r="E185" s="247"/>
      <c r="F185" s="247"/>
      <c r="G185" s="248"/>
      <c r="H185" s="246"/>
    </row>
    <row r="186" spans="2:8" s="233" customFormat="1">
      <c r="B186" s="232"/>
      <c r="C186" s="232"/>
      <c r="D186" s="232"/>
      <c r="E186" s="247"/>
      <c r="F186" s="247"/>
      <c r="G186" s="248"/>
      <c r="H186" s="246"/>
    </row>
    <row r="187" spans="2:8" s="233" customFormat="1">
      <c r="B187" s="232"/>
      <c r="C187" s="232"/>
      <c r="D187" s="232"/>
      <c r="E187" s="247"/>
      <c r="F187" s="247"/>
      <c r="G187" s="248"/>
      <c r="H187" s="246"/>
    </row>
    <row r="188" spans="2:8" s="233" customFormat="1">
      <c r="B188" s="232"/>
      <c r="C188" s="232"/>
      <c r="D188" s="232"/>
      <c r="E188" s="247"/>
      <c r="F188" s="247"/>
      <c r="G188" s="248"/>
      <c r="H188" s="246"/>
    </row>
    <row r="189" spans="2:8" s="233" customFormat="1">
      <c r="B189" s="232"/>
      <c r="C189" s="232"/>
      <c r="D189" s="232"/>
      <c r="E189" s="247"/>
      <c r="F189" s="247"/>
      <c r="G189" s="248"/>
      <c r="H189" s="246"/>
    </row>
    <row r="190" spans="2:8" s="233" customFormat="1">
      <c r="B190" s="232"/>
      <c r="C190" s="232"/>
      <c r="D190" s="232"/>
      <c r="E190" s="247"/>
      <c r="F190" s="247"/>
      <c r="G190" s="248"/>
      <c r="H190" s="246"/>
    </row>
    <row r="191" spans="2:8" s="233" customFormat="1">
      <c r="B191" s="232"/>
      <c r="C191" s="232"/>
      <c r="D191" s="232"/>
      <c r="E191" s="247"/>
      <c r="F191" s="247"/>
      <c r="G191" s="248"/>
      <c r="H191" s="246"/>
    </row>
    <row r="192" spans="2:8" s="233" customFormat="1">
      <c r="B192" s="232"/>
      <c r="C192" s="232"/>
      <c r="D192" s="232"/>
      <c r="E192" s="247"/>
      <c r="F192" s="247"/>
      <c r="G192" s="248"/>
      <c r="H192" s="246"/>
    </row>
    <row r="193" spans="2:8" s="233" customFormat="1">
      <c r="B193" s="232"/>
      <c r="C193" s="232"/>
      <c r="D193" s="232"/>
      <c r="E193" s="247"/>
      <c r="F193" s="247"/>
      <c r="G193" s="248"/>
      <c r="H193" s="246"/>
    </row>
    <row r="194" spans="2:8" s="233" customFormat="1">
      <c r="B194" s="232"/>
      <c r="C194" s="232"/>
      <c r="D194" s="232"/>
      <c r="E194" s="247"/>
      <c r="F194" s="247"/>
      <c r="G194" s="248"/>
      <c r="H194" s="246"/>
    </row>
    <row r="195" spans="2:8" s="233" customFormat="1">
      <c r="B195" s="232"/>
      <c r="C195" s="232"/>
      <c r="D195" s="232"/>
      <c r="E195" s="247"/>
      <c r="F195" s="247"/>
      <c r="G195" s="248"/>
      <c r="H195" s="246"/>
    </row>
    <row r="196" spans="2:8" s="233" customFormat="1">
      <c r="B196" s="232"/>
      <c r="C196" s="232"/>
      <c r="D196" s="232"/>
      <c r="E196" s="247"/>
      <c r="F196" s="247"/>
      <c r="G196" s="248"/>
      <c r="H196" s="246"/>
    </row>
    <row r="197" spans="2:8" s="233" customFormat="1">
      <c r="B197" s="232"/>
      <c r="C197" s="232"/>
      <c r="D197" s="232"/>
      <c r="E197" s="247"/>
      <c r="F197" s="247"/>
      <c r="G197" s="248"/>
      <c r="H197" s="246"/>
    </row>
    <row r="198" spans="2:8" s="233" customFormat="1">
      <c r="B198" s="232"/>
      <c r="C198" s="232"/>
      <c r="D198" s="232"/>
      <c r="E198" s="247"/>
      <c r="F198" s="247"/>
      <c r="G198" s="248"/>
      <c r="H198" s="246"/>
    </row>
    <row r="199" spans="2:8" s="233" customFormat="1">
      <c r="B199" s="232"/>
      <c r="C199" s="232"/>
      <c r="D199" s="232"/>
      <c r="E199" s="247"/>
      <c r="F199" s="247"/>
      <c r="G199" s="248"/>
      <c r="H199" s="246"/>
    </row>
    <row r="200" spans="2:8" s="233" customFormat="1">
      <c r="B200" s="232"/>
      <c r="C200" s="232"/>
      <c r="D200" s="232"/>
      <c r="E200" s="247"/>
      <c r="F200" s="247"/>
      <c r="G200" s="248"/>
      <c r="H200" s="246"/>
    </row>
    <row r="201" spans="2:8" s="233" customFormat="1">
      <c r="B201" s="232"/>
      <c r="C201" s="232"/>
      <c r="D201" s="232"/>
      <c r="E201" s="247"/>
      <c r="F201" s="247"/>
      <c r="G201" s="248"/>
      <c r="H201" s="246"/>
    </row>
    <row r="202" spans="2:8" s="233" customFormat="1">
      <c r="B202" s="232"/>
      <c r="C202" s="232"/>
      <c r="D202" s="232"/>
      <c r="E202" s="247"/>
      <c r="F202" s="247"/>
      <c r="G202" s="248"/>
      <c r="H202" s="246"/>
    </row>
    <row r="203" spans="2:8" s="233" customFormat="1">
      <c r="B203" s="232"/>
      <c r="C203" s="232"/>
      <c r="D203" s="232"/>
      <c r="E203" s="247"/>
      <c r="F203" s="247"/>
      <c r="G203" s="248"/>
      <c r="H203" s="246"/>
    </row>
    <row r="204" spans="2:8" s="233" customFormat="1">
      <c r="B204" s="232"/>
      <c r="C204" s="232"/>
      <c r="D204" s="232"/>
      <c r="E204" s="247"/>
      <c r="F204" s="247"/>
      <c r="G204" s="248"/>
      <c r="H204" s="246"/>
    </row>
    <row r="205" spans="2:8" s="233" customFormat="1">
      <c r="B205" s="232"/>
      <c r="C205" s="232"/>
      <c r="D205" s="232"/>
      <c r="E205" s="247"/>
      <c r="F205" s="247"/>
      <c r="G205" s="248"/>
      <c r="H205" s="246"/>
    </row>
    <row r="206" spans="2:8" s="233" customFormat="1">
      <c r="B206" s="232"/>
      <c r="C206" s="232"/>
      <c r="D206" s="232"/>
      <c r="E206" s="247"/>
      <c r="F206" s="247"/>
      <c r="G206" s="248"/>
      <c r="H206" s="246"/>
    </row>
    <row r="207" spans="2:8" s="233" customFormat="1">
      <c r="B207" s="232"/>
      <c r="C207" s="232"/>
      <c r="D207" s="232"/>
      <c r="E207" s="247"/>
      <c r="F207" s="247"/>
      <c r="G207" s="248"/>
      <c r="H207" s="246"/>
    </row>
    <row r="208" spans="2:8" s="233" customFormat="1">
      <c r="B208" s="232"/>
      <c r="C208" s="232"/>
      <c r="D208" s="232"/>
      <c r="E208" s="247"/>
      <c r="F208" s="247"/>
      <c r="G208" s="248"/>
      <c r="H208" s="246"/>
    </row>
    <row r="209" spans="2:8" s="233" customFormat="1">
      <c r="B209" s="232"/>
      <c r="C209" s="232"/>
      <c r="D209" s="232"/>
      <c r="E209" s="247"/>
      <c r="F209" s="247"/>
      <c r="G209" s="248"/>
      <c r="H209" s="246"/>
    </row>
    <row r="210" spans="2:8" s="233" customFormat="1">
      <c r="B210" s="232"/>
      <c r="C210" s="232"/>
      <c r="D210" s="232"/>
      <c r="E210" s="247"/>
      <c r="F210" s="247"/>
      <c r="G210" s="248"/>
      <c r="H210" s="246"/>
    </row>
    <row r="211" spans="2:8" s="233" customFormat="1">
      <c r="B211" s="232"/>
      <c r="C211" s="232"/>
      <c r="D211" s="232"/>
      <c r="E211" s="247"/>
      <c r="F211" s="247"/>
      <c r="G211" s="248"/>
      <c r="H211" s="246"/>
    </row>
    <row r="212" spans="2:8" s="233" customFormat="1">
      <c r="B212" s="232"/>
      <c r="C212" s="232"/>
      <c r="D212" s="232"/>
      <c r="E212" s="247"/>
      <c r="F212" s="247"/>
      <c r="G212" s="248"/>
      <c r="H212" s="246"/>
    </row>
    <row r="213" spans="2:8" s="233" customFormat="1">
      <c r="B213" s="232"/>
      <c r="C213" s="232"/>
      <c r="D213" s="232"/>
      <c r="E213" s="247"/>
      <c r="F213" s="247"/>
      <c r="G213" s="248"/>
      <c r="H213" s="246"/>
    </row>
    <row r="214" spans="2:8" s="233" customFormat="1">
      <c r="B214" s="232"/>
      <c r="C214" s="232"/>
      <c r="D214" s="232"/>
      <c r="E214" s="247"/>
      <c r="F214" s="247"/>
      <c r="G214" s="248"/>
      <c r="H214" s="246"/>
    </row>
    <row r="215" spans="2:8" s="233" customFormat="1">
      <c r="B215" s="232"/>
      <c r="C215" s="232"/>
      <c r="D215" s="232"/>
      <c r="E215" s="247"/>
      <c r="F215" s="247"/>
      <c r="G215" s="248"/>
      <c r="H215" s="246"/>
    </row>
    <row r="216" spans="2:8" s="233" customFormat="1">
      <c r="B216" s="232"/>
      <c r="C216" s="232"/>
      <c r="D216" s="232"/>
      <c r="E216" s="247"/>
      <c r="F216" s="247"/>
      <c r="G216" s="248"/>
      <c r="H216" s="246"/>
    </row>
    <row r="217" spans="2:8" s="233" customFormat="1">
      <c r="B217" s="232"/>
      <c r="C217" s="232"/>
      <c r="D217" s="232"/>
      <c r="E217" s="247"/>
      <c r="F217" s="247"/>
      <c r="G217" s="248"/>
      <c r="H217" s="246"/>
    </row>
    <row r="218" spans="2:8" s="233" customFormat="1">
      <c r="B218" s="232"/>
      <c r="C218" s="232"/>
      <c r="D218" s="232"/>
      <c r="E218" s="247"/>
      <c r="F218" s="247"/>
      <c r="G218" s="248"/>
      <c r="H218" s="246"/>
    </row>
    <row r="219" spans="2:8" s="233" customFormat="1">
      <c r="B219" s="232"/>
      <c r="C219" s="232"/>
      <c r="D219" s="232"/>
      <c r="E219" s="247"/>
      <c r="F219" s="247"/>
      <c r="G219" s="248"/>
      <c r="H219" s="246"/>
    </row>
    <row r="220" spans="2:8" s="233" customFormat="1">
      <c r="B220" s="232"/>
      <c r="C220" s="232"/>
      <c r="D220" s="232"/>
      <c r="E220" s="247"/>
      <c r="F220" s="247"/>
      <c r="G220" s="248"/>
      <c r="H220" s="246"/>
    </row>
    <row r="221" spans="2:8" s="233" customFormat="1">
      <c r="B221" s="232"/>
      <c r="C221" s="232"/>
      <c r="D221" s="232"/>
      <c r="E221" s="247"/>
      <c r="F221" s="247"/>
      <c r="G221" s="248"/>
      <c r="H221" s="246"/>
    </row>
    <row r="222" spans="2:8" s="233" customFormat="1">
      <c r="B222" s="232"/>
      <c r="C222" s="232"/>
      <c r="D222" s="232"/>
      <c r="E222" s="247"/>
      <c r="F222" s="247"/>
      <c r="G222" s="248"/>
      <c r="H222" s="246"/>
    </row>
    <row r="223" spans="2:8" s="233" customFormat="1">
      <c r="B223" s="232"/>
      <c r="C223" s="232"/>
      <c r="D223" s="232"/>
      <c r="E223" s="247"/>
      <c r="F223" s="247"/>
      <c r="G223" s="248"/>
      <c r="H223" s="246"/>
    </row>
    <row r="224" spans="2:8" s="233" customFormat="1">
      <c r="B224" s="232"/>
      <c r="C224" s="232"/>
      <c r="D224" s="232"/>
      <c r="E224" s="247"/>
      <c r="F224" s="247"/>
      <c r="G224" s="248"/>
      <c r="H224" s="246"/>
    </row>
    <row r="225" spans="2:8" s="233" customFormat="1">
      <c r="B225" s="232"/>
      <c r="C225" s="232"/>
      <c r="D225" s="232"/>
      <c r="E225" s="247"/>
      <c r="F225" s="247"/>
      <c r="G225" s="248"/>
      <c r="H225" s="246"/>
    </row>
    <row r="226" spans="2:8" s="233" customFormat="1">
      <c r="B226" s="232"/>
      <c r="C226" s="232"/>
      <c r="D226" s="232"/>
      <c r="E226" s="247"/>
      <c r="F226" s="247"/>
      <c r="G226" s="248"/>
      <c r="H226" s="246"/>
    </row>
    <row r="227" spans="2:8" s="233" customFormat="1">
      <c r="B227" s="232"/>
      <c r="C227" s="232"/>
      <c r="D227" s="232"/>
      <c r="E227" s="247"/>
      <c r="F227" s="247"/>
      <c r="G227" s="248"/>
      <c r="H227" s="246"/>
    </row>
    <row r="228" spans="2:8" s="233" customFormat="1">
      <c r="B228" s="232"/>
      <c r="C228" s="232"/>
      <c r="D228" s="232"/>
      <c r="E228" s="247"/>
      <c r="F228" s="247"/>
      <c r="G228" s="248"/>
      <c r="H228" s="246"/>
    </row>
    <row r="229" spans="2:8" s="233" customFormat="1">
      <c r="B229" s="232"/>
      <c r="C229" s="232"/>
      <c r="D229" s="232"/>
      <c r="E229" s="247"/>
      <c r="F229" s="247"/>
      <c r="G229" s="248"/>
      <c r="H229" s="246"/>
    </row>
    <row r="230" spans="2:8" s="233" customFormat="1">
      <c r="B230" s="232"/>
      <c r="C230" s="232"/>
      <c r="D230" s="232"/>
      <c r="E230" s="247"/>
      <c r="F230" s="247"/>
      <c r="G230" s="248"/>
      <c r="H230" s="246"/>
    </row>
    <row r="231" spans="2:8" s="233" customFormat="1">
      <c r="B231" s="232"/>
      <c r="C231" s="232"/>
      <c r="D231" s="232"/>
      <c r="E231" s="247"/>
      <c r="F231" s="247"/>
      <c r="G231" s="248"/>
      <c r="H231" s="246"/>
    </row>
    <row r="232" spans="2:8" s="233" customFormat="1">
      <c r="B232" s="232"/>
      <c r="C232" s="232"/>
      <c r="D232" s="232"/>
      <c r="E232" s="247"/>
      <c r="F232" s="247"/>
      <c r="G232" s="248"/>
      <c r="H232" s="246"/>
    </row>
    <row r="233" spans="2:8" s="233" customFormat="1">
      <c r="B233" s="232"/>
      <c r="C233" s="232"/>
      <c r="D233" s="232"/>
      <c r="E233" s="247"/>
      <c r="F233" s="247"/>
      <c r="G233" s="248"/>
      <c r="H233" s="246"/>
    </row>
    <row r="234" spans="2:8" s="233" customFormat="1">
      <c r="B234" s="232"/>
      <c r="C234" s="232"/>
      <c r="D234" s="232"/>
      <c r="E234" s="247"/>
      <c r="F234" s="247"/>
      <c r="G234" s="248"/>
      <c r="H234" s="246"/>
    </row>
    <row r="235" spans="2:8" s="233" customFormat="1">
      <c r="B235" s="232"/>
      <c r="C235" s="232"/>
      <c r="D235" s="232"/>
      <c r="E235" s="247"/>
      <c r="F235" s="247"/>
      <c r="G235" s="248"/>
      <c r="H235" s="246"/>
    </row>
    <row r="236" spans="2:8" s="233" customFormat="1">
      <c r="B236" s="232"/>
      <c r="C236" s="232"/>
      <c r="D236" s="232"/>
      <c r="E236" s="247"/>
      <c r="F236" s="247"/>
      <c r="G236" s="248"/>
      <c r="H236" s="246"/>
    </row>
    <row r="237" spans="2:8" s="233" customFormat="1">
      <c r="B237" s="232"/>
      <c r="C237" s="232"/>
      <c r="D237" s="232"/>
      <c r="E237" s="247"/>
      <c r="F237" s="247"/>
      <c r="G237" s="248"/>
      <c r="H237" s="246"/>
    </row>
    <row r="238" spans="2:8" s="233" customFormat="1">
      <c r="B238" s="232"/>
      <c r="C238" s="232"/>
      <c r="D238" s="232"/>
      <c r="E238" s="247"/>
      <c r="F238" s="247"/>
      <c r="G238" s="248"/>
      <c r="H238" s="246"/>
    </row>
    <row r="239" spans="2:8" s="233" customFormat="1">
      <c r="B239" s="232"/>
      <c r="C239" s="232"/>
      <c r="D239" s="232"/>
      <c r="E239" s="247"/>
      <c r="F239" s="247"/>
      <c r="G239" s="248"/>
      <c r="H239" s="246"/>
    </row>
    <row r="240" spans="2:8" s="233" customFormat="1">
      <c r="B240" s="232"/>
      <c r="C240" s="232"/>
      <c r="D240" s="232"/>
      <c r="E240" s="247"/>
      <c r="F240" s="247"/>
      <c r="G240" s="248"/>
      <c r="H240" s="246"/>
    </row>
    <row r="241" spans="2:8" s="233" customFormat="1">
      <c r="B241" s="232"/>
      <c r="C241" s="232"/>
      <c r="D241" s="232"/>
      <c r="E241" s="247"/>
      <c r="F241" s="247"/>
      <c r="G241" s="248"/>
      <c r="H241" s="246"/>
    </row>
    <row r="242" spans="2:8" s="233" customFormat="1">
      <c r="B242" s="232"/>
      <c r="C242" s="232"/>
      <c r="D242" s="232"/>
      <c r="E242" s="247"/>
      <c r="F242" s="247"/>
      <c r="G242" s="248"/>
      <c r="H242" s="246"/>
    </row>
    <row r="243" spans="2:8" s="233" customFormat="1">
      <c r="B243" s="232"/>
      <c r="C243" s="232"/>
      <c r="D243" s="232"/>
      <c r="E243" s="247"/>
      <c r="F243" s="247"/>
      <c r="G243" s="248"/>
      <c r="H243" s="246"/>
    </row>
    <row r="244" spans="2:8" s="233" customFormat="1">
      <c r="B244" s="232"/>
      <c r="C244" s="232"/>
      <c r="D244" s="232"/>
      <c r="E244" s="247"/>
      <c r="F244" s="247"/>
      <c r="G244" s="248"/>
      <c r="H244" s="246"/>
    </row>
    <row r="245" spans="2:8" s="233" customFormat="1">
      <c r="B245" s="232"/>
      <c r="C245" s="232"/>
      <c r="D245" s="232"/>
      <c r="E245" s="247"/>
      <c r="F245" s="247"/>
      <c r="G245" s="248"/>
      <c r="H245" s="246"/>
    </row>
    <row r="246" spans="2:8" s="233" customFormat="1">
      <c r="B246" s="232"/>
      <c r="C246" s="232"/>
      <c r="D246" s="232"/>
      <c r="E246" s="247"/>
      <c r="F246" s="247"/>
      <c r="G246" s="248"/>
      <c r="H246" s="246"/>
    </row>
    <row r="247" spans="2:8" s="233" customFormat="1">
      <c r="B247" s="232"/>
      <c r="C247" s="232"/>
      <c r="D247" s="232"/>
      <c r="E247" s="247"/>
      <c r="F247" s="247"/>
      <c r="G247" s="248"/>
      <c r="H247" s="246"/>
    </row>
    <row r="248" spans="2:8" s="233" customFormat="1">
      <c r="B248" s="232"/>
      <c r="C248" s="232"/>
      <c r="D248" s="232"/>
      <c r="E248" s="247"/>
      <c r="F248" s="247"/>
      <c r="G248" s="248"/>
      <c r="H248" s="246"/>
    </row>
    <row r="249" spans="2:8" s="233" customFormat="1">
      <c r="B249" s="232"/>
      <c r="C249" s="232"/>
      <c r="D249" s="232"/>
      <c r="E249" s="247"/>
      <c r="F249" s="247"/>
      <c r="G249" s="248"/>
      <c r="H249" s="246"/>
    </row>
    <row r="250" spans="2:8" s="233" customFormat="1">
      <c r="B250" s="232"/>
      <c r="C250" s="232"/>
      <c r="D250" s="232"/>
      <c r="E250" s="247"/>
      <c r="F250" s="247"/>
      <c r="G250" s="248"/>
      <c r="H250" s="246"/>
    </row>
    <row r="251" spans="2:8" s="233" customFormat="1">
      <c r="B251" s="232"/>
      <c r="C251" s="232"/>
      <c r="D251" s="232"/>
      <c r="E251" s="247"/>
      <c r="F251" s="247"/>
      <c r="G251" s="248"/>
      <c r="H251" s="246"/>
    </row>
    <row r="252" spans="2:8" s="233" customFormat="1">
      <c r="B252" s="232"/>
      <c r="C252" s="232"/>
      <c r="D252" s="232"/>
      <c r="E252" s="247"/>
      <c r="F252" s="247"/>
      <c r="G252" s="248"/>
      <c r="H252" s="246"/>
    </row>
    <row r="253" spans="2:8" s="233" customFormat="1">
      <c r="B253" s="232"/>
      <c r="C253" s="232"/>
      <c r="D253" s="232"/>
      <c r="E253" s="247"/>
      <c r="F253" s="247"/>
      <c r="G253" s="248"/>
      <c r="H253" s="246"/>
    </row>
    <row r="254" spans="2:8" s="233" customFormat="1">
      <c r="B254" s="232"/>
      <c r="C254" s="232"/>
      <c r="D254" s="232"/>
      <c r="E254" s="247"/>
      <c r="F254" s="247"/>
      <c r="G254" s="248"/>
      <c r="H254" s="246"/>
    </row>
    <row r="255" spans="2:8" s="233" customFormat="1">
      <c r="B255" s="232"/>
      <c r="C255" s="232"/>
      <c r="D255" s="232"/>
      <c r="E255" s="247"/>
      <c r="F255" s="247"/>
      <c r="G255" s="248"/>
      <c r="H255" s="246"/>
    </row>
    <row r="256" spans="2:8" s="233" customFormat="1">
      <c r="B256" s="232"/>
      <c r="C256" s="232"/>
      <c r="D256" s="232"/>
      <c r="E256" s="247"/>
      <c r="F256" s="247"/>
      <c r="G256" s="248"/>
      <c r="H256" s="246"/>
    </row>
    <row r="257" spans="2:8" s="233" customFormat="1">
      <c r="B257" s="232"/>
      <c r="C257" s="232"/>
      <c r="D257" s="232"/>
      <c r="E257" s="247"/>
      <c r="F257" s="247"/>
      <c r="G257" s="248"/>
      <c r="H257" s="246"/>
    </row>
    <row r="258" spans="2:8" s="233" customFormat="1">
      <c r="B258" s="232"/>
      <c r="C258" s="232"/>
      <c r="D258" s="232"/>
      <c r="E258" s="247"/>
      <c r="F258" s="247"/>
      <c r="G258" s="248"/>
      <c r="H258" s="246"/>
    </row>
    <row r="259" spans="2:8" s="233" customFormat="1">
      <c r="B259" s="232"/>
      <c r="C259" s="232"/>
      <c r="D259" s="232"/>
      <c r="E259" s="247"/>
      <c r="F259" s="247"/>
      <c r="G259" s="248"/>
      <c r="H259" s="246"/>
    </row>
    <row r="260" spans="2:8" s="233" customFormat="1">
      <c r="B260" s="232"/>
      <c r="C260" s="232"/>
      <c r="D260" s="232"/>
      <c r="E260" s="247"/>
      <c r="F260" s="247"/>
      <c r="G260" s="248"/>
      <c r="H260" s="246"/>
    </row>
    <row r="261" spans="2:8" s="233" customFormat="1">
      <c r="B261" s="232"/>
      <c r="C261" s="232"/>
      <c r="D261" s="232"/>
      <c r="E261" s="247"/>
      <c r="F261" s="247"/>
      <c r="G261" s="248"/>
      <c r="H261" s="246"/>
    </row>
    <row r="262" spans="2:8" s="233" customFormat="1">
      <c r="B262" s="232"/>
      <c r="C262" s="232"/>
      <c r="D262" s="232"/>
      <c r="E262" s="247"/>
      <c r="F262" s="247"/>
      <c r="G262" s="248"/>
      <c r="H262" s="246"/>
    </row>
    <row r="263" spans="2:8" s="233" customFormat="1">
      <c r="B263" s="232"/>
      <c r="C263" s="232"/>
      <c r="D263" s="232"/>
      <c r="E263" s="247"/>
      <c r="F263" s="247"/>
      <c r="G263" s="248"/>
      <c r="H263" s="246"/>
    </row>
    <row r="264" spans="2:8" s="233" customFormat="1">
      <c r="B264" s="232"/>
      <c r="C264" s="232"/>
      <c r="D264" s="232"/>
      <c r="E264" s="247"/>
      <c r="F264" s="247"/>
      <c r="G264" s="248"/>
      <c r="H264" s="246"/>
    </row>
    <row r="265" spans="2:8" s="233" customFormat="1">
      <c r="B265" s="232"/>
      <c r="C265" s="232"/>
      <c r="D265" s="232"/>
      <c r="E265" s="247"/>
      <c r="F265" s="247"/>
      <c r="G265" s="248"/>
      <c r="H265" s="246"/>
    </row>
    <row r="266" spans="2:8" s="233" customFormat="1">
      <c r="B266" s="232"/>
      <c r="C266" s="232"/>
      <c r="D266" s="232"/>
      <c r="E266" s="247"/>
      <c r="F266" s="247"/>
      <c r="G266" s="248"/>
      <c r="H266" s="246"/>
    </row>
    <row r="267" spans="2:8" s="233" customFormat="1">
      <c r="B267" s="232"/>
      <c r="C267" s="232"/>
      <c r="D267" s="232"/>
      <c r="E267" s="247"/>
      <c r="F267" s="247"/>
      <c r="G267" s="248"/>
      <c r="H267" s="246"/>
    </row>
    <row r="268" spans="2:8" s="233" customFormat="1">
      <c r="B268" s="232"/>
      <c r="C268" s="232"/>
      <c r="D268" s="232"/>
      <c r="E268" s="247"/>
      <c r="F268" s="247"/>
      <c r="G268" s="248"/>
      <c r="H268" s="246"/>
    </row>
    <row r="269" spans="2:8" s="233" customFormat="1">
      <c r="B269" s="232"/>
      <c r="C269" s="232"/>
      <c r="D269" s="232"/>
      <c r="E269" s="247"/>
      <c r="F269" s="247"/>
      <c r="G269" s="248"/>
      <c r="H269" s="246"/>
    </row>
    <row r="270" spans="2:8" s="233" customFormat="1">
      <c r="B270" s="232"/>
      <c r="C270" s="232"/>
      <c r="D270" s="232"/>
      <c r="E270" s="247"/>
      <c r="F270" s="247"/>
      <c r="G270" s="248"/>
      <c r="H270" s="246"/>
    </row>
    <row r="271" spans="2:8" s="233" customFormat="1">
      <c r="B271" s="232"/>
      <c r="C271" s="232"/>
      <c r="D271" s="232"/>
      <c r="E271" s="247"/>
      <c r="F271" s="247"/>
      <c r="G271" s="248"/>
      <c r="H271" s="246"/>
    </row>
    <row r="272" spans="2:8" s="233" customFormat="1">
      <c r="B272" s="232"/>
      <c r="C272" s="232"/>
      <c r="D272" s="232"/>
      <c r="E272" s="247"/>
      <c r="F272" s="247"/>
      <c r="G272" s="248"/>
      <c r="H272" s="246"/>
    </row>
    <row r="273" spans="2:8" s="233" customFormat="1">
      <c r="B273" s="232"/>
      <c r="C273" s="232"/>
      <c r="D273" s="232"/>
      <c r="E273" s="247"/>
      <c r="F273" s="247"/>
      <c r="G273" s="248"/>
      <c r="H273" s="246"/>
    </row>
    <row r="274" spans="2:8" s="233" customFormat="1">
      <c r="B274" s="232"/>
      <c r="C274" s="232"/>
      <c r="D274" s="232"/>
      <c r="E274" s="247"/>
      <c r="F274" s="247"/>
      <c r="G274" s="248"/>
      <c r="H274" s="246"/>
    </row>
    <row r="275" spans="2:8" s="233" customFormat="1">
      <c r="B275" s="232"/>
      <c r="C275" s="232"/>
      <c r="D275" s="232"/>
      <c r="E275" s="247"/>
      <c r="F275" s="247"/>
      <c r="G275" s="248"/>
      <c r="H275" s="246"/>
    </row>
    <row r="276" spans="2:8" s="233" customFormat="1">
      <c r="B276" s="232"/>
      <c r="C276" s="232"/>
      <c r="D276" s="232"/>
      <c r="E276" s="247"/>
      <c r="F276" s="247"/>
      <c r="G276" s="248"/>
      <c r="H276" s="246"/>
    </row>
    <row r="277" spans="2:8" s="233" customFormat="1">
      <c r="B277" s="232"/>
      <c r="C277" s="232"/>
      <c r="D277" s="232"/>
      <c r="E277" s="247"/>
      <c r="F277" s="247"/>
      <c r="G277" s="248"/>
      <c r="H277" s="246"/>
    </row>
    <row r="278" spans="2:8" s="233" customFormat="1">
      <c r="B278" s="232"/>
      <c r="C278" s="232"/>
      <c r="D278" s="232"/>
      <c r="E278" s="247"/>
      <c r="F278" s="247"/>
      <c r="G278" s="248"/>
      <c r="H278" s="246"/>
    </row>
    <row r="279" spans="2:8" s="233" customFormat="1">
      <c r="B279" s="232"/>
      <c r="C279" s="232"/>
      <c r="D279" s="232"/>
      <c r="E279" s="247"/>
      <c r="F279" s="247"/>
      <c r="G279" s="248"/>
      <c r="H279" s="246"/>
    </row>
    <row r="280" spans="2:8" s="233" customFormat="1">
      <c r="B280" s="232"/>
      <c r="C280" s="232"/>
      <c r="D280" s="232"/>
      <c r="E280" s="247"/>
      <c r="F280" s="247"/>
      <c r="G280" s="248"/>
      <c r="H280" s="246"/>
    </row>
    <row r="281" spans="2:8" s="233" customFormat="1">
      <c r="B281" s="232"/>
      <c r="C281" s="232"/>
      <c r="D281" s="232"/>
      <c r="E281" s="247"/>
      <c r="F281" s="247"/>
      <c r="G281" s="248"/>
      <c r="H281" s="246"/>
    </row>
    <row r="282" spans="2:8" s="233" customFormat="1">
      <c r="B282" s="232"/>
      <c r="C282" s="232"/>
      <c r="D282" s="232"/>
      <c r="E282" s="247"/>
      <c r="F282" s="247"/>
      <c r="G282" s="248"/>
      <c r="H282" s="246"/>
    </row>
    <row r="283" spans="2:8" s="233" customFormat="1">
      <c r="B283" s="232"/>
      <c r="C283" s="232"/>
      <c r="D283" s="232"/>
      <c r="E283" s="247"/>
      <c r="F283" s="247"/>
      <c r="G283" s="248"/>
      <c r="H283" s="246"/>
    </row>
    <row r="284" spans="2:8" s="233" customFormat="1">
      <c r="B284" s="232"/>
      <c r="C284" s="232"/>
      <c r="D284" s="232"/>
      <c r="E284" s="247"/>
      <c r="F284" s="247"/>
      <c r="G284" s="248"/>
      <c r="H284" s="246"/>
    </row>
    <row r="285" spans="2:8" s="233" customFormat="1">
      <c r="B285" s="232"/>
      <c r="C285" s="232"/>
      <c r="D285" s="232"/>
      <c r="E285" s="247"/>
      <c r="F285" s="247"/>
      <c r="G285" s="248"/>
      <c r="H285" s="246"/>
    </row>
    <row r="286" spans="2:8" s="233" customFormat="1">
      <c r="B286" s="232"/>
      <c r="C286" s="232"/>
      <c r="D286" s="232"/>
      <c r="E286" s="247"/>
      <c r="F286" s="247"/>
      <c r="G286" s="248"/>
      <c r="H286" s="246"/>
    </row>
    <row r="287" spans="2:8" s="233" customFormat="1">
      <c r="B287" s="232"/>
      <c r="C287" s="232"/>
      <c r="D287" s="232"/>
      <c r="E287" s="247"/>
      <c r="F287" s="247"/>
      <c r="G287" s="248"/>
      <c r="H287" s="246"/>
    </row>
    <row r="288" spans="2:8" s="233" customFormat="1">
      <c r="B288" s="232"/>
      <c r="C288" s="232"/>
      <c r="D288" s="232"/>
      <c r="E288" s="247"/>
      <c r="F288" s="247"/>
      <c r="G288" s="248"/>
      <c r="H288" s="246"/>
    </row>
    <row r="289" spans="2:8" s="233" customFormat="1">
      <c r="B289" s="232"/>
      <c r="C289" s="232"/>
      <c r="D289" s="232"/>
      <c r="E289" s="247"/>
      <c r="F289" s="247"/>
      <c r="G289" s="248"/>
      <c r="H289" s="246"/>
    </row>
    <row r="290" spans="2:8" s="233" customFormat="1">
      <c r="B290" s="232"/>
      <c r="C290" s="232"/>
      <c r="D290" s="232"/>
      <c r="E290" s="247"/>
      <c r="F290" s="247"/>
      <c r="G290" s="248"/>
      <c r="H290" s="246"/>
    </row>
    <row r="291" spans="2:8" s="233" customFormat="1">
      <c r="B291" s="232"/>
      <c r="C291" s="232"/>
      <c r="D291" s="232"/>
      <c r="E291" s="247"/>
      <c r="F291" s="247"/>
      <c r="G291" s="248"/>
      <c r="H291" s="246"/>
    </row>
    <row r="292" spans="2:8" s="233" customFormat="1">
      <c r="B292" s="232"/>
      <c r="C292" s="232"/>
      <c r="D292" s="232"/>
      <c r="E292" s="247"/>
      <c r="F292" s="247"/>
      <c r="G292" s="248"/>
      <c r="H292" s="246"/>
    </row>
    <row r="293" spans="2:8" s="233" customFormat="1">
      <c r="B293" s="232"/>
      <c r="C293" s="232"/>
      <c r="D293" s="232"/>
      <c r="E293" s="247"/>
      <c r="F293" s="247"/>
      <c r="G293" s="248"/>
      <c r="H293" s="246"/>
    </row>
    <row r="294" spans="2:8" s="233" customFormat="1">
      <c r="B294" s="232"/>
      <c r="C294" s="232"/>
      <c r="D294" s="232"/>
      <c r="E294" s="247"/>
      <c r="F294" s="247"/>
      <c r="G294" s="248"/>
      <c r="H294" s="246"/>
    </row>
    <row r="295" spans="2:8" s="233" customFormat="1">
      <c r="B295" s="232"/>
      <c r="C295" s="232"/>
      <c r="D295" s="232"/>
      <c r="E295" s="247"/>
      <c r="F295" s="247"/>
      <c r="G295" s="248"/>
      <c r="H295" s="246"/>
    </row>
    <row r="296" spans="2:8" s="233" customFormat="1">
      <c r="B296" s="232"/>
      <c r="C296" s="232"/>
      <c r="D296" s="232"/>
      <c r="E296" s="247"/>
      <c r="F296" s="247"/>
      <c r="G296" s="248"/>
      <c r="H296" s="246"/>
    </row>
    <row r="297" spans="2:8" s="233" customFormat="1">
      <c r="B297" s="232"/>
      <c r="C297" s="232"/>
      <c r="D297" s="232"/>
      <c r="E297" s="247"/>
      <c r="F297" s="247"/>
      <c r="G297" s="248"/>
      <c r="H297" s="246"/>
    </row>
    <row r="298" spans="2:8" s="233" customFormat="1">
      <c r="B298" s="232"/>
      <c r="C298" s="232"/>
      <c r="D298" s="232"/>
      <c r="E298" s="247"/>
      <c r="F298" s="247"/>
      <c r="G298" s="248"/>
      <c r="H298" s="246"/>
    </row>
    <row r="299" spans="2:8" s="233" customFormat="1">
      <c r="B299" s="232"/>
      <c r="C299" s="232"/>
      <c r="D299" s="232"/>
      <c r="E299" s="247"/>
      <c r="F299" s="247"/>
      <c r="G299" s="248"/>
      <c r="H299" s="246"/>
    </row>
    <row r="300" spans="2:8" s="233" customFormat="1">
      <c r="B300" s="232"/>
      <c r="C300" s="232"/>
      <c r="D300" s="232"/>
      <c r="E300" s="247"/>
      <c r="F300" s="247"/>
      <c r="G300" s="248"/>
      <c r="H300" s="246"/>
    </row>
    <row r="301" spans="2:8" s="233" customFormat="1">
      <c r="B301" s="232"/>
      <c r="C301" s="232"/>
      <c r="D301" s="232"/>
      <c r="E301" s="247"/>
      <c r="F301" s="247"/>
      <c r="G301" s="248"/>
      <c r="H301" s="246"/>
    </row>
    <row r="302" spans="2:8" s="233" customFormat="1">
      <c r="B302" s="232"/>
      <c r="C302" s="232"/>
      <c r="D302" s="232"/>
      <c r="E302" s="247"/>
      <c r="F302" s="247"/>
      <c r="G302" s="248"/>
      <c r="H302" s="246"/>
    </row>
    <row r="303" spans="2:8" s="233" customFormat="1">
      <c r="B303" s="232"/>
      <c r="C303" s="232"/>
      <c r="D303" s="232"/>
      <c r="E303" s="247"/>
      <c r="F303" s="247"/>
      <c r="G303" s="248"/>
      <c r="H303" s="246"/>
    </row>
    <row r="304" spans="2:8" s="233" customFormat="1">
      <c r="B304" s="232"/>
      <c r="C304" s="232"/>
      <c r="D304" s="232"/>
      <c r="E304" s="247"/>
      <c r="F304" s="247"/>
      <c r="G304" s="248"/>
      <c r="H304" s="246"/>
    </row>
    <row r="305" spans="2:8" s="233" customFormat="1">
      <c r="B305" s="232"/>
      <c r="C305" s="232"/>
      <c r="D305" s="232"/>
      <c r="E305" s="247"/>
      <c r="F305" s="247"/>
      <c r="G305" s="248"/>
      <c r="H305" s="246"/>
    </row>
    <row r="306" spans="2:8" s="233" customFormat="1">
      <c r="B306" s="232"/>
      <c r="C306" s="232"/>
      <c r="D306" s="232"/>
      <c r="E306" s="247"/>
      <c r="F306" s="247"/>
      <c r="G306" s="248"/>
      <c r="H306" s="246"/>
    </row>
    <row r="307" spans="2:8" s="233" customFormat="1">
      <c r="B307" s="232"/>
      <c r="C307" s="232"/>
      <c r="D307" s="232"/>
      <c r="E307" s="247"/>
      <c r="F307" s="247"/>
      <c r="G307" s="248"/>
      <c r="H307" s="246"/>
    </row>
    <row r="308" spans="2:8" s="233" customFormat="1">
      <c r="B308" s="232"/>
      <c r="C308" s="232"/>
      <c r="D308" s="232"/>
      <c r="E308" s="247"/>
      <c r="F308" s="247"/>
      <c r="G308" s="248"/>
      <c r="H308" s="246"/>
    </row>
    <row r="309" spans="2:8" s="233" customFormat="1">
      <c r="B309" s="232"/>
      <c r="C309" s="232"/>
      <c r="D309" s="232"/>
      <c r="E309" s="247"/>
      <c r="F309" s="247"/>
      <c r="G309" s="248"/>
      <c r="H309" s="246"/>
    </row>
    <row r="310" spans="2:8" s="233" customFormat="1">
      <c r="B310" s="232"/>
      <c r="C310" s="232"/>
      <c r="D310" s="232"/>
      <c r="E310" s="247"/>
      <c r="F310" s="247"/>
      <c r="G310" s="248"/>
      <c r="H310" s="246"/>
    </row>
    <row r="311" spans="2:8" s="233" customFormat="1">
      <c r="B311" s="232"/>
      <c r="C311" s="232"/>
      <c r="D311" s="232"/>
      <c r="E311" s="247"/>
      <c r="F311" s="247"/>
      <c r="G311" s="248"/>
      <c r="H311" s="246"/>
    </row>
    <row r="312" spans="2:8" s="233" customFormat="1">
      <c r="B312" s="232"/>
      <c r="C312" s="232"/>
      <c r="D312" s="232"/>
      <c r="E312" s="247"/>
      <c r="F312" s="247"/>
      <c r="G312" s="248"/>
      <c r="H312" s="246"/>
    </row>
    <row r="313" spans="2:8" s="233" customFormat="1">
      <c r="B313" s="232"/>
      <c r="C313" s="232"/>
      <c r="D313" s="232"/>
      <c r="E313" s="247"/>
      <c r="F313" s="247"/>
      <c r="G313" s="248"/>
      <c r="H313" s="246"/>
    </row>
    <row r="314" spans="2:8" s="233" customFormat="1">
      <c r="B314" s="232"/>
      <c r="C314" s="232"/>
      <c r="D314" s="232"/>
      <c r="E314" s="247"/>
      <c r="F314" s="247"/>
      <c r="G314" s="248"/>
      <c r="H314" s="246"/>
    </row>
    <row r="315" spans="2:8" s="233" customFormat="1">
      <c r="B315" s="232"/>
      <c r="C315" s="232"/>
      <c r="D315" s="232"/>
      <c r="E315" s="247"/>
      <c r="F315" s="247"/>
      <c r="G315" s="248"/>
      <c r="H315" s="246"/>
    </row>
    <row r="316" spans="2:8" s="233" customFormat="1">
      <c r="B316" s="232"/>
      <c r="C316" s="232"/>
      <c r="D316" s="232"/>
      <c r="E316" s="247"/>
      <c r="F316" s="247"/>
      <c r="G316" s="248"/>
      <c r="H316" s="246"/>
    </row>
    <row r="317" spans="2:8" s="233" customFormat="1">
      <c r="B317" s="232"/>
      <c r="C317" s="232"/>
      <c r="D317" s="232"/>
      <c r="E317" s="247"/>
      <c r="F317" s="247"/>
      <c r="G317" s="248"/>
      <c r="H317" s="246"/>
    </row>
    <row r="318" spans="2:8" s="233" customFormat="1">
      <c r="B318" s="232"/>
      <c r="C318" s="232"/>
      <c r="D318" s="232"/>
      <c r="E318" s="247"/>
      <c r="F318" s="247"/>
      <c r="G318" s="248"/>
      <c r="H318" s="246"/>
    </row>
    <row r="319" spans="2:8" s="233" customFormat="1">
      <c r="B319" s="232"/>
      <c r="C319" s="232"/>
      <c r="D319" s="232"/>
      <c r="E319" s="247"/>
      <c r="F319" s="247"/>
      <c r="G319" s="248"/>
      <c r="H319" s="246"/>
    </row>
    <row r="320" spans="2:8" s="233" customFormat="1">
      <c r="B320" s="232"/>
      <c r="C320" s="232"/>
      <c r="D320" s="232"/>
      <c r="E320" s="247"/>
      <c r="F320" s="247"/>
      <c r="G320" s="248"/>
      <c r="H320" s="246"/>
    </row>
    <row r="321" spans="2:8" s="233" customFormat="1">
      <c r="B321" s="232"/>
      <c r="C321" s="232"/>
      <c r="D321" s="232"/>
      <c r="E321" s="247"/>
      <c r="F321" s="247"/>
      <c r="G321" s="248"/>
      <c r="H321" s="246"/>
    </row>
    <row r="322" spans="2:8" s="233" customFormat="1">
      <c r="B322" s="232"/>
      <c r="C322" s="232"/>
      <c r="D322" s="232"/>
      <c r="E322" s="247"/>
      <c r="F322" s="247"/>
      <c r="G322" s="248"/>
      <c r="H322" s="246"/>
    </row>
    <row r="323" spans="2:8" s="233" customFormat="1">
      <c r="B323" s="232"/>
      <c r="C323" s="232"/>
      <c r="D323" s="232"/>
      <c r="E323" s="247"/>
      <c r="F323" s="247"/>
      <c r="G323" s="248"/>
      <c r="H323" s="246"/>
    </row>
    <row r="324" spans="2:8" s="233" customFormat="1">
      <c r="B324" s="232"/>
      <c r="C324" s="232"/>
      <c r="D324" s="232"/>
      <c r="E324" s="247"/>
      <c r="F324" s="247"/>
      <c r="G324" s="248"/>
      <c r="H324" s="246"/>
    </row>
    <row r="325" spans="2:8" s="233" customFormat="1">
      <c r="B325" s="232"/>
      <c r="C325" s="232"/>
      <c r="D325" s="232"/>
      <c r="E325" s="247"/>
      <c r="F325" s="247"/>
      <c r="G325" s="248"/>
      <c r="H325" s="246"/>
    </row>
    <row r="326" spans="2:8" s="233" customFormat="1">
      <c r="B326" s="232"/>
      <c r="C326" s="232"/>
      <c r="D326" s="232"/>
      <c r="E326" s="247"/>
      <c r="F326" s="247"/>
      <c r="G326" s="248"/>
      <c r="H326" s="246"/>
    </row>
    <row r="327" spans="2:8" s="233" customFormat="1">
      <c r="B327" s="232"/>
      <c r="C327" s="232"/>
      <c r="D327" s="232"/>
      <c r="E327" s="247"/>
      <c r="F327" s="247"/>
      <c r="G327" s="248"/>
      <c r="H327" s="246"/>
    </row>
    <row r="328" spans="2:8" s="233" customFormat="1">
      <c r="B328" s="232"/>
      <c r="C328" s="232"/>
      <c r="D328" s="232"/>
      <c r="E328" s="247"/>
      <c r="F328" s="247"/>
      <c r="G328" s="248"/>
      <c r="H328" s="246"/>
    </row>
    <row r="329" spans="2:8" s="233" customFormat="1">
      <c r="B329" s="232"/>
      <c r="C329" s="232"/>
      <c r="D329" s="232"/>
      <c r="E329" s="247"/>
      <c r="F329" s="247"/>
      <c r="G329" s="248"/>
      <c r="H329" s="246"/>
    </row>
    <row r="330" spans="2:8" s="233" customFormat="1">
      <c r="B330" s="232"/>
      <c r="C330" s="232"/>
      <c r="D330" s="232"/>
      <c r="E330" s="247"/>
      <c r="F330" s="247"/>
      <c r="G330" s="248"/>
      <c r="H330" s="246"/>
    </row>
    <row r="331" spans="2:8" s="233" customFormat="1">
      <c r="B331" s="232"/>
      <c r="C331" s="232"/>
      <c r="D331" s="232"/>
      <c r="E331" s="247"/>
      <c r="F331" s="247"/>
      <c r="G331" s="248"/>
      <c r="H331" s="246"/>
    </row>
    <row r="332" spans="2:8" s="233" customFormat="1">
      <c r="B332" s="232"/>
      <c r="C332" s="232"/>
      <c r="D332" s="232"/>
      <c r="E332" s="247"/>
      <c r="F332" s="247"/>
      <c r="G332" s="248"/>
      <c r="H332" s="246"/>
    </row>
    <row r="333" spans="2:8" s="233" customFormat="1">
      <c r="B333" s="232"/>
      <c r="C333" s="232"/>
      <c r="D333" s="232"/>
      <c r="E333" s="247"/>
      <c r="F333" s="247"/>
      <c r="G333" s="248"/>
      <c r="H333" s="246"/>
    </row>
    <row r="334" spans="2:8" s="233" customFormat="1">
      <c r="B334" s="232"/>
      <c r="C334" s="232"/>
      <c r="D334" s="232"/>
      <c r="E334" s="247"/>
      <c r="F334" s="247"/>
      <c r="G334" s="248"/>
      <c r="H334" s="246"/>
    </row>
    <row r="335" spans="2:8" s="233" customFormat="1">
      <c r="B335" s="232"/>
      <c r="C335" s="232"/>
      <c r="D335" s="232"/>
      <c r="E335" s="247"/>
      <c r="F335" s="247"/>
      <c r="G335" s="248"/>
      <c r="H335" s="246"/>
    </row>
    <row r="336" spans="2:8" s="233" customFormat="1">
      <c r="B336" s="232"/>
      <c r="C336" s="232"/>
      <c r="D336" s="232"/>
      <c r="E336" s="247"/>
      <c r="F336" s="247"/>
      <c r="G336" s="248"/>
      <c r="H336" s="246"/>
    </row>
    <row r="337" spans="2:8" s="233" customFormat="1">
      <c r="B337" s="232"/>
      <c r="C337" s="232"/>
      <c r="D337" s="232"/>
      <c r="E337" s="247"/>
      <c r="F337" s="247"/>
      <c r="G337" s="248"/>
      <c r="H337" s="246"/>
    </row>
    <row r="338" spans="2:8" s="233" customFormat="1">
      <c r="B338" s="232"/>
      <c r="C338" s="232"/>
      <c r="D338" s="232"/>
      <c r="E338" s="247"/>
      <c r="F338" s="247"/>
      <c r="G338" s="248"/>
      <c r="H338" s="246"/>
    </row>
    <row r="339" spans="2:8" s="233" customFormat="1">
      <c r="B339" s="232"/>
      <c r="C339" s="232"/>
      <c r="D339" s="232"/>
      <c r="E339" s="247"/>
      <c r="F339" s="247"/>
      <c r="G339" s="248"/>
      <c r="H339" s="246"/>
    </row>
    <row r="340" spans="2:8" s="233" customFormat="1">
      <c r="B340" s="232"/>
      <c r="C340" s="232"/>
      <c r="D340" s="232"/>
      <c r="E340" s="247"/>
      <c r="F340" s="247"/>
      <c r="G340" s="248"/>
      <c r="H340" s="246"/>
    </row>
    <row r="341" spans="2:8" s="233" customFormat="1">
      <c r="B341" s="232"/>
      <c r="C341" s="232"/>
      <c r="D341" s="232"/>
      <c r="E341" s="247"/>
      <c r="F341" s="247"/>
      <c r="G341" s="248"/>
      <c r="H341" s="246"/>
    </row>
    <row r="342" spans="2:8" s="233" customFormat="1">
      <c r="B342" s="232"/>
      <c r="C342" s="232"/>
      <c r="D342" s="232"/>
      <c r="E342" s="247"/>
      <c r="F342" s="247"/>
      <c r="G342" s="248"/>
      <c r="H342" s="246"/>
    </row>
    <row r="343" spans="2:8" s="233" customFormat="1">
      <c r="B343" s="232"/>
      <c r="C343" s="232"/>
      <c r="D343" s="232"/>
      <c r="E343" s="247"/>
      <c r="F343" s="247"/>
      <c r="G343" s="248"/>
      <c r="H343" s="246"/>
    </row>
    <row r="344" spans="2:8" s="233" customFormat="1">
      <c r="B344" s="232"/>
      <c r="C344" s="232"/>
      <c r="D344" s="232"/>
      <c r="E344" s="247"/>
      <c r="F344" s="247"/>
      <c r="G344" s="248"/>
      <c r="H344" s="246"/>
    </row>
    <row r="345" spans="2:8" s="233" customFormat="1">
      <c r="B345" s="232"/>
      <c r="C345" s="232"/>
      <c r="D345" s="232"/>
      <c r="E345" s="247"/>
      <c r="F345" s="247"/>
      <c r="G345" s="248"/>
      <c r="H345" s="246"/>
    </row>
    <row r="346" spans="2:8" s="233" customFormat="1">
      <c r="B346" s="232"/>
      <c r="C346" s="232"/>
      <c r="D346" s="232"/>
      <c r="E346" s="247"/>
      <c r="F346" s="247"/>
      <c r="G346" s="248"/>
      <c r="H346" s="246"/>
    </row>
    <row r="347" spans="2:8" s="233" customFormat="1">
      <c r="B347" s="232"/>
      <c r="C347" s="232"/>
      <c r="D347" s="232"/>
      <c r="E347" s="247"/>
      <c r="F347" s="247"/>
      <c r="G347" s="248"/>
      <c r="H347" s="246"/>
    </row>
    <row r="348" spans="2:8" s="233" customFormat="1">
      <c r="B348" s="232"/>
      <c r="C348" s="232"/>
      <c r="D348" s="232"/>
      <c r="E348" s="247"/>
      <c r="F348" s="247"/>
      <c r="G348" s="248"/>
      <c r="H348" s="246"/>
    </row>
    <row r="349" spans="2:8" s="233" customFormat="1">
      <c r="B349" s="232"/>
      <c r="C349" s="232"/>
      <c r="D349" s="232"/>
      <c r="E349" s="247"/>
      <c r="F349" s="247"/>
      <c r="G349" s="248"/>
      <c r="H349" s="246"/>
    </row>
    <row r="350" spans="2:8" s="233" customFormat="1">
      <c r="B350" s="232"/>
      <c r="C350" s="232"/>
      <c r="D350" s="232"/>
      <c r="E350" s="247"/>
      <c r="F350" s="247"/>
      <c r="G350" s="248"/>
      <c r="H350" s="246"/>
    </row>
    <row r="351" spans="2:8" s="233" customFormat="1">
      <c r="B351" s="232"/>
      <c r="C351" s="232"/>
      <c r="D351" s="232"/>
      <c r="E351" s="247"/>
      <c r="F351" s="247"/>
      <c r="G351" s="248"/>
      <c r="H351" s="246"/>
    </row>
    <row r="352" spans="2:8" s="233" customFormat="1">
      <c r="B352" s="232"/>
      <c r="C352" s="232"/>
      <c r="D352" s="232"/>
      <c r="E352" s="247"/>
      <c r="F352" s="247"/>
      <c r="G352" s="248"/>
      <c r="H352" s="246"/>
    </row>
    <row r="353" spans="2:8" s="233" customFormat="1">
      <c r="B353" s="232"/>
      <c r="C353" s="232"/>
      <c r="D353" s="232"/>
      <c r="E353" s="247"/>
      <c r="F353" s="247"/>
      <c r="G353" s="248"/>
      <c r="H353" s="246"/>
    </row>
    <row r="354" spans="2:8" s="233" customFormat="1">
      <c r="B354" s="232"/>
      <c r="C354" s="232"/>
      <c r="D354" s="232"/>
      <c r="E354" s="247"/>
      <c r="F354" s="247"/>
      <c r="G354" s="248"/>
      <c r="H354" s="246"/>
    </row>
    <row r="355" spans="2:8" s="233" customFormat="1">
      <c r="B355" s="232"/>
      <c r="C355" s="232"/>
      <c r="D355" s="232"/>
      <c r="E355" s="247"/>
      <c r="F355" s="247"/>
      <c r="G355" s="248"/>
      <c r="H355" s="246"/>
    </row>
    <row r="356" spans="2:8" s="233" customFormat="1">
      <c r="B356" s="232"/>
      <c r="C356" s="232"/>
      <c r="D356" s="232"/>
      <c r="E356" s="247"/>
      <c r="F356" s="247"/>
      <c r="G356" s="248"/>
      <c r="H356" s="246"/>
    </row>
    <row r="357" spans="2:8" s="233" customFormat="1">
      <c r="B357" s="232"/>
      <c r="C357" s="232"/>
      <c r="D357" s="232"/>
      <c r="E357" s="247"/>
      <c r="F357" s="247"/>
      <c r="G357" s="248"/>
      <c r="H357" s="246"/>
    </row>
    <row r="358" spans="2:8" s="233" customFormat="1">
      <c r="B358" s="232"/>
      <c r="C358" s="232"/>
      <c r="D358" s="232"/>
      <c r="E358" s="247"/>
      <c r="F358" s="247"/>
      <c r="G358" s="248"/>
      <c r="H358" s="246"/>
    </row>
    <row r="359" spans="2:8" s="233" customFormat="1">
      <c r="B359" s="232"/>
      <c r="C359" s="232"/>
      <c r="D359" s="232"/>
      <c r="E359" s="247"/>
      <c r="F359" s="247"/>
      <c r="G359" s="248"/>
      <c r="H359" s="246"/>
    </row>
    <row r="360" spans="2:8" s="233" customFormat="1">
      <c r="B360" s="232"/>
      <c r="C360" s="232"/>
      <c r="D360" s="232"/>
      <c r="E360" s="247"/>
      <c r="F360" s="247"/>
      <c r="G360" s="248"/>
      <c r="H360" s="246"/>
    </row>
    <row r="361" spans="2:8" s="233" customFormat="1">
      <c r="B361" s="232"/>
      <c r="C361" s="232"/>
      <c r="D361" s="232"/>
      <c r="E361" s="247"/>
      <c r="F361" s="247"/>
      <c r="G361" s="248"/>
      <c r="H361" s="246"/>
    </row>
    <row r="362" spans="2:8" s="233" customFormat="1">
      <c r="B362" s="232"/>
      <c r="C362" s="232"/>
      <c r="D362" s="232"/>
      <c r="E362" s="247"/>
      <c r="F362" s="247"/>
      <c r="G362" s="248"/>
      <c r="H362" s="246"/>
    </row>
    <row r="363" spans="2:8" s="233" customFormat="1">
      <c r="B363" s="232"/>
      <c r="C363" s="232"/>
      <c r="D363" s="232"/>
      <c r="E363" s="247"/>
      <c r="F363" s="247"/>
      <c r="G363" s="248"/>
      <c r="H363" s="246"/>
    </row>
    <row r="364" spans="2:8" s="233" customFormat="1">
      <c r="B364" s="232"/>
      <c r="C364" s="232"/>
      <c r="D364" s="232"/>
      <c r="E364" s="247"/>
      <c r="F364" s="247"/>
      <c r="G364" s="248"/>
      <c r="H364" s="246"/>
    </row>
    <row r="365" spans="2:8" s="233" customFormat="1">
      <c r="B365" s="232"/>
      <c r="C365" s="232"/>
      <c r="D365" s="232"/>
      <c r="E365" s="247"/>
      <c r="F365" s="247"/>
      <c r="G365" s="248"/>
      <c r="H365" s="246"/>
    </row>
    <row r="366" spans="2:8" s="233" customFormat="1">
      <c r="B366" s="232"/>
      <c r="C366" s="232"/>
      <c r="D366" s="232"/>
      <c r="E366" s="247"/>
      <c r="F366" s="247"/>
      <c r="G366" s="248"/>
      <c r="H366" s="246"/>
    </row>
    <row r="367" spans="2:8" s="233" customFormat="1">
      <c r="B367" s="232"/>
      <c r="C367" s="232"/>
      <c r="D367" s="232"/>
      <c r="E367" s="247"/>
      <c r="F367" s="247"/>
      <c r="G367" s="248"/>
      <c r="H367" s="246"/>
    </row>
    <row r="368" spans="2:8" s="233" customFormat="1">
      <c r="B368" s="232"/>
      <c r="C368" s="232"/>
      <c r="D368" s="232"/>
      <c r="E368" s="247"/>
      <c r="F368" s="247"/>
      <c r="G368" s="248"/>
      <c r="H368" s="246"/>
    </row>
    <row r="369" spans="2:8" s="233" customFormat="1">
      <c r="B369" s="232"/>
      <c r="C369" s="232"/>
      <c r="D369" s="232"/>
      <c r="E369" s="247"/>
      <c r="F369" s="247"/>
      <c r="G369" s="248"/>
      <c r="H369" s="246"/>
    </row>
    <row r="370" spans="2:8" s="233" customFormat="1">
      <c r="B370" s="232"/>
      <c r="C370" s="232"/>
      <c r="D370" s="232"/>
      <c r="E370" s="247"/>
      <c r="F370" s="247"/>
      <c r="G370" s="248"/>
      <c r="H370" s="246"/>
    </row>
    <row r="371" spans="2:8" s="233" customFormat="1">
      <c r="B371" s="232"/>
      <c r="C371" s="232"/>
      <c r="D371" s="232"/>
      <c r="E371" s="247"/>
      <c r="F371" s="247"/>
      <c r="G371" s="248"/>
      <c r="H371" s="246"/>
    </row>
    <row r="372" spans="2:8" s="233" customFormat="1">
      <c r="B372" s="232"/>
      <c r="C372" s="232"/>
      <c r="D372" s="232"/>
      <c r="E372" s="247"/>
      <c r="F372" s="247"/>
      <c r="G372" s="248"/>
      <c r="H372" s="246"/>
    </row>
    <row r="373" spans="2:8" s="233" customFormat="1">
      <c r="B373" s="232"/>
      <c r="C373" s="232"/>
      <c r="D373" s="232"/>
      <c r="E373" s="247"/>
      <c r="F373" s="247"/>
      <c r="G373" s="248"/>
      <c r="H373" s="246"/>
    </row>
    <row r="374" spans="2:8" s="233" customFormat="1">
      <c r="B374" s="232"/>
      <c r="C374" s="232"/>
      <c r="D374" s="232"/>
      <c r="E374" s="247"/>
      <c r="F374" s="247"/>
      <c r="G374" s="248"/>
      <c r="H374" s="246"/>
    </row>
    <row r="375" spans="2:8" s="233" customFormat="1">
      <c r="B375" s="232"/>
      <c r="C375" s="232"/>
      <c r="D375" s="232"/>
      <c r="E375" s="247"/>
      <c r="F375" s="247"/>
      <c r="G375" s="248"/>
      <c r="H375" s="246"/>
    </row>
    <row r="376" spans="2:8" s="233" customFormat="1">
      <c r="B376" s="232"/>
      <c r="C376" s="232"/>
      <c r="D376" s="232"/>
      <c r="E376" s="247"/>
      <c r="F376" s="247"/>
      <c r="G376" s="248"/>
      <c r="H376" s="246"/>
    </row>
    <row r="377" spans="2:8" s="233" customFormat="1">
      <c r="B377" s="232"/>
      <c r="C377" s="232"/>
      <c r="D377" s="232"/>
      <c r="E377" s="247"/>
      <c r="F377" s="247"/>
      <c r="G377" s="248"/>
      <c r="H377" s="246"/>
    </row>
    <row r="378" spans="2:8" s="233" customFormat="1">
      <c r="B378" s="232"/>
      <c r="C378" s="232"/>
      <c r="D378" s="232"/>
      <c r="E378" s="247"/>
      <c r="F378" s="247"/>
      <c r="G378" s="248"/>
      <c r="H378" s="246"/>
    </row>
    <row r="379" spans="2:8" s="233" customFormat="1">
      <c r="B379" s="232"/>
      <c r="C379" s="232"/>
      <c r="D379" s="232"/>
      <c r="E379" s="247"/>
      <c r="F379" s="247"/>
      <c r="G379" s="248"/>
      <c r="H379" s="246"/>
    </row>
    <row r="380" spans="2:8" s="233" customFormat="1">
      <c r="B380" s="232"/>
      <c r="C380" s="232"/>
      <c r="D380" s="232"/>
      <c r="E380" s="247"/>
      <c r="F380" s="247"/>
      <c r="G380" s="248"/>
      <c r="H380" s="246"/>
    </row>
    <row r="381" spans="2:8" s="233" customFormat="1">
      <c r="B381" s="232"/>
      <c r="C381" s="232"/>
      <c r="D381" s="232"/>
      <c r="E381" s="247"/>
      <c r="F381" s="247"/>
      <c r="G381" s="248"/>
      <c r="H381" s="246"/>
    </row>
    <row r="382" spans="2:8" s="233" customFormat="1">
      <c r="B382" s="232"/>
      <c r="C382" s="232"/>
      <c r="D382" s="232"/>
      <c r="E382" s="247"/>
      <c r="F382" s="247"/>
      <c r="G382" s="248"/>
      <c r="H382" s="246"/>
    </row>
    <row r="383" spans="2:8" s="233" customFormat="1">
      <c r="B383" s="232"/>
      <c r="C383" s="232"/>
      <c r="D383" s="232"/>
      <c r="E383" s="247"/>
      <c r="F383" s="247"/>
      <c r="G383" s="248"/>
      <c r="H383" s="246"/>
    </row>
    <row r="384" spans="2:8" s="233" customFormat="1">
      <c r="B384" s="232"/>
      <c r="C384" s="232"/>
      <c r="D384" s="232"/>
      <c r="E384" s="247"/>
      <c r="F384" s="247"/>
      <c r="G384" s="248"/>
      <c r="H384" s="246"/>
    </row>
    <row r="385" spans="2:8" s="233" customFormat="1">
      <c r="B385" s="232"/>
      <c r="C385" s="232"/>
      <c r="D385" s="232"/>
      <c r="E385" s="247"/>
      <c r="F385" s="247"/>
      <c r="G385" s="248"/>
      <c r="H385" s="246"/>
    </row>
    <row r="386" spans="2:8" s="233" customFormat="1">
      <c r="B386" s="232"/>
      <c r="C386" s="232"/>
      <c r="D386" s="232"/>
      <c r="E386" s="247"/>
      <c r="F386" s="247"/>
      <c r="G386" s="248"/>
      <c r="H386" s="246"/>
    </row>
    <row r="387" spans="2:8" s="233" customFormat="1">
      <c r="B387" s="232"/>
      <c r="C387" s="232"/>
      <c r="D387" s="232"/>
      <c r="E387" s="247"/>
      <c r="F387" s="247"/>
      <c r="G387" s="248"/>
      <c r="H387" s="246"/>
    </row>
    <row r="388" spans="2:8" s="233" customFormat="1">
      <c r="B388" s="232"/>
      <c r="C388" s="232"/>
      <c r="D388" s="232"/>
      <c r="E388" s="247"/>
      <c r="F388" s="247"/>
      <c r="G388" s="248"/>
      <c r="H388" s="246"/>
    </row>
    <row r="389" spans="2:8" s="233" customFormat="1">
      <c r="B389" s="232"/>
      <c r="C389" s="232"/>
      <c r="D389" s="232"/>
      <c r="E389" s="247"/>
      <c r="F389" s="247"/>
      <c r="G389" s="248"/>
      <c r="H389" s="246"/>
    </row>
    <row r="390" spans="2:8" s="233" customFormat="1">
      <c r="B390" s="232"/>
      <c r="C390" s="232"/>
      <c r="D390" s="232"/>
      <c r="E390" s="247"/>
      <c r="F390" s="247"/>
      <c r="G390" s="248"/>
      <c r="H390" s="246"/>
    </row>
    <row r="391" spans="2:8" s="233" customFormat="1">
      <c r="B391" s="232"/>
      <c r="C391" s="232"/>
      <c r="D391" s="232"/>
      <c r="E391" s="247"/>
      <c r="F391" s="247"/>
      <c r="G391" s="248"/>
      <c r="H391" s="246"/>
    </row>
    <row r="392" spans="2:8" s="233" customFormat="1">
      <c r="B392" s="232"/>
      <c r="C392" s="232"/>
      <c r="D392" s="232"/>
      <c r="E392" s="247"/>
      <c r="F392" s="247"/>
      <c r="G392" s="248"/>
      <c r="H392" s="246"/>
    </row>
    <row r="393" spans="2:8" s="233" customFormat="1">
      <c r="B393" s="232"/>
      <c r="C393" s="232"/>
      <c r="D393" s="232"/>
      <c r="E393" s="247"/>
      <c r="F393" s="247"/>
      <c r="G393" s="248"/>
      <c r="H393" s="246"/>
    </row>
    <row r="394" spans="2:8" s="233" customFormat="1">
      <c r="B394" s="232"/>
      <c r="C394" s="232"/>
      <c r="D394" s="232"/>
      <c r="E394" s="247"/>
      <c r="F394" s="247"/>
      <c r="G394" s="248"/>
      <c r="H394" s="246"/>
    </row>
    <row r="395" spans="2:8" s="233" customFormat="1">
      <c r="B395" s="232"/>
      <c r="C395" s="232"/>
      <c r="D395" s="232"/>
      <c r="E395" s="247"/>
      <c r="F395" s="247"/>
      <c r="G395" s="248"/>
      <c r="H395" s="246"/>
    </row>
    <row r="396" spans="2:8" s="233" customFormat="1">
      <c r="B396" s="232"/>
      <c r="C396" s="232"/>
      <c r="D396" s="232"/>
      <c r="E396" s="247"/>
      <c r="F396" s="247"/>
      <c r="G396" s="248"/>
      <c r="H396" s="246"/>
    </row>
    <row r="397" spans="2:8" s="233" customFormat="1">
      <c r="B397" s="232"/>
      <c r="C397" s="232"/>
      <c r="D397" s="232"/>
      <c r="E397" s="247"/>
      <c r="F397" s="247"/>
      <c r="G397" s="248"/>
      <c r="H397" s="246"/>
    </row>
    <row r="398" spans="2:8" s="233" customFormat="1">
      <c r="B398" s="232"/>
      <c r="C398" s="232"/>
      <c r="D398" s="232"/>
      <c r="E398" s="247"/>
      <c r="F398" s="247"/>
      <c r="G398" s="248"/>
      <c r="H398" s="246"/>
    </row>
    <row r="399" spans="2:8" s="233" customFormat="1">
      <c r="B399" s="232"/>
      <c r="C399" s="232"/>
      <c r="D399" s="232"/>
      <c r="E399" s="247"/>
      <c r="F399" s="247"/>
      <c r="G399" s="248"/>
      <c r="H399" s="246"/>
    </row>
    <row r="400" spans="2:8" s="233" customFormat="1">
      <c r="B400" s="232"/>
      <c r="C400" s="232"/>
      <c r="D400" s="232"/>
      <c r="E400" s="247"/>
      <c r="F400" s="247"/>
      <c r="G400" s="248"/>
      <c r="H400" s="246"/>
    </row>
    <row r="401" spans="2:8" s="233" customFormat="1">
      <c r="B401" s="232"/>
      <c r="C401" s="232"/>
      <c r="D401" s="232"/>
      <c r="E401" s="247"/>
      <c r="F401" s="247"/>
      <c r="G401" s="248"/>
      <c r="H401" s="246"/>
    </row>
    <row r="402" spans="2:8" s="233" customFormat="1">
      <c r="B402" s="232"/>
      <c r="C402" s="232"/>
      <c r="D402" s="232"/>
      <c r="E402" s="247"/>
      <c r="F402" s="247"/>
      <c r="G402" s="248"/>
      <c r="H402" s="246"/>
    </row>
    <row r="403" spans="2:8" s="233" customFormat="1">
      <c r="B403" s="232"/>
      <c r="C403" s="232"/>
      <c r="D403" s="232"/>
      <c r="E403" s="247"/>
      <c r="F403" s="247"/>
      <c r="G403" s="248"/>
      <c r="H403" s="246"/>
    </row>
    <row r="404" spans="2:8" s="233" customFormat="1">
      <c r="B404" s="232"/>
      <c r="C404" s="232"/>
      <c r="D404" s="232"/>
      <c r="E404" s="247"/>
      <c r="F404" s="247"/>
      <c r="G404" s="248"/>
      <c r="H404" s="246"/>
    </row>
    <row r="405" spans="2:8" s="233" customFormat="1">
      <c r="B405" s="232"/>
      <c r="C405" s="232"/>
      <c r="D405" s="232"/>
      <c r="E405" s="247"/>
      <c r="F405" s="247"/>
      <c r="G405" s="248"/>
      <c r="H405" s="246"/>
    </row>
    <row r="406" spans="2:8" s="233" customFormat="1">
      <c r="B406" s="232"/>
      <c r="C406" s="232"/>
      <c r="D406" s="232"/>
      <c r="E406" s="247"/>
      <c r="F406" s="247"/>
      <c r="G406" s="248"/>
      <c r="H406" s="246"/>
    </row>
    <row r="407" spans="2:8" s="233" customFormat="1">
      <c r="B407" s="232"/>
      <c r="C407" s="232"/>
      <c r="D407" s="232"/>
      <c r="E407" s="247"/>
      <c r="F407" s="247"/>
      <c r="G407" s="248"/>
      <c r="H407" s="246"/>
    </row>
    <row r="408" spans="2:8" s="233" customFormat="1">
      <c r="B408" s="232"/>
      <c r="C408" s="232"/>
      <c r="D408" s="232"/>
      <c r="E408" s="247"/>
      <c r="F408" s="247"/>
      <c r="G408" s="248"/>
      <c r="H408" s="246"/>
    </row>
    <row r="409" spans="2:8" s="233" customFormat="1">
      <c r="B409" s="232"/>
      <c r="C409" s="232"/>
      <c r="D409" s="232"/>
      <c r="E409" s="247"/>
      <c r="F409" s="247"/>
      <c r="G409" s="248"/>
      <c r="H409" s="246"/>
    </row>
    <row r="410" spans="2:8" s="233" customFormat="1">
      <c r="B410" s="232"/>
      <c r="C410" s="232"/>
      <c r="D410" s="232"/>
      <c r="E410" s="247"/>
      <c r="F410" s="247"/>
      <c r="G410" s="248"/>
      <c r="H410" s="246"/>
    </row>
    <row r="411" spans="2:8" s="233" customFormat="1">
      <c r="B411" s="232"/>
      <c r="C411" s="232"/>
      <c r="D411" s="232"/>
      <c r="E411" s="247"/>
      <c r="F411" s="247"/>
      <c r="G411" s="248"/>
      <c r="H411" s="246"/>
    </row>
    <row r="412" spans="2:8" s="233" customFormat="1">
      <c r="B412" s="232"/>
      <c r="C412" s="232"/>
      <c r="D412" s="232"/>
      <c r="E412" s="247"/>
      <c r="F412" s="247"/>
      <c r="G412" s="248"/>
      <c r="H412" s="246"/>
    </row>
    <row r="413" spans="2:8" s="233" customFormat="1">
      <c r="B413" s="232"/>
      <c r="C413" s="232"/>
      <c r="D413" s="232"/>
      <c r="E413" s="247"/>
      <c r="F413" s="247"/>
      <c r="G413" s="248"/>
      <c r="H413" s="246"/>
    </row>
    <row r="414" spans="2:8" s="233" customFormat="1">
      <c r="B414" s="232"/>
      <c r="C414" s="232"/>
      <c r="D414" s="232"/>
      <c r="E414" s="247"/>
      <c r="F414" s="247"/>
      <c r="G414" s="248"/>
      <c r="H414" s="246"/>
    </row>
    <row r="415" spans="2:8" s="233" customFormat="1">
      <c r="B415" s="232"/>
      <c r="C415" s="232"/>
      <c r="D415" s="232"/>
      <c r="E415" s="247"/>
      <c r="F415" s="247"/>
      <c r="G415" s="248"/>
      <c r="H415" s="246"/>
    </row>
    <row r="416" spans="2:8" s="233" customFormat="1">
      <c r="B416" s="232"/>
      <c r="C416" s="232"/>
      <c r="D416" s="232"/>
      <c r="E416" s="247"/>
      <c r="F416" s="247"/>
      <c r="G416" s="248"/>
      <c r="H416" s="246"/>
    </row>
    <row r="417" spans="2:8" s="233" customFormat="1">
      <c r="B417" s="232"/>
      <c r="C417" s="232"/>
      <c r="D417" s="232"/>
      <c r="E417" s="247"/>
      <c r="F417" s="247"/>
      <c r="G417" s="248"/>
      <c r="H417" s="246"/>
    </row>
    <row r="418" spans="2:8" s="233" customFormat="1">
      <c r="B418" s="232"/>
      <c r="C418" s="232"/>
      <c r="D418" s="232"/>
      <c r="E418" s="247"/>
      <c r="F418" s="247"/>
      <c r="G418" s="248"/>
      <c r="H418" s="246"/>
    </row>
    <row r="419" spans="2:8" s="233" customFormat="1">
      <c r="B419" s="232"/>
      <c r="C419" s="232"/>
      <c r="D419" s="232"/>
      <c r="E419" s="247"/>
      <c r="F419" s="247"/>
      <c r="G419" s="248"/>
      <c r="H419" s="246"/>
    </row>
    <row r="420" spans="2:8" s="233" customFormat="1">
      <c r="B420" s="232"/>
      <c r="C420" s="232"/>
      <c r="D420" s="232"/>
      <c r="E420" s="247"/>
      <c r="F420" s="247"/>
      <c r="G420" s="248"/>
      <c r="H420" s="246"/>
    </row>
    <row r="421" spans="2:8" s="233" customFormat="1">
      <c r="B421" s="232"/>
      <c r="C421" s="232"/>
      <c r="D421" s="232"/>
      <c r="E421" s="247"/>
      <c r="F421" s="247"/>
      <c r="G421" s="248"/>
      <c r="H421" s="246"/>
    </row>
    <row r="422" spans="2:8" s="233" customFormat="1">
      <c r="B422" s="232"/>
      <c r="C422" s="232"/>
      <c r="D422" s="232"/>
      <c r="E422" s="247"/>
      <c r="F422" s="247"/>
      <c r="G422" s="248"/>
      <c r="H422" s="246"/>
    </row>
    <row r="423" spans="2:8" s="233" customFormat="1">
      <c r="B423" s="232"/>
      <c r="C423" s="232"/>
      <c r="D423" s="232"/>
      <c r="E423" s="247"/>
      <c r="F423" s="247"/>
      <c r="G423" s="248"/>
      <c r="H423" s="246"/>
    </row>
    <row r="424" spans="2:8" s="233" customFormat="1">
      <c r="B424" s="232"/>
      <c r="C424" s="232"/>
      <c r="D424" s="232"/>
      <c r="E424" s="247"/>
      <c r="F424" s="247"/>
      <c r="G424" s="248"/>
      <c r="H424" s="246"/>
    </row>
    <row r="425" spans="2:8" s="233" customFormat="1">
      <c r="B425" s="232"/>
      <c r="C425" s="232"/>
      <c r="D425" s="232"/>
      <c r="E425" s="247"/>
      <c r="F425" s="247"/>
      <c r="G425" s="248"/>
      <c r="H425" s="246"/>
    </row>
    <row r="426" spans="2:8" s="233" customFormat="1">
      <c r="B426" s="232"/>
      <c r="C426" s="232"/>
      <c r="D426" s="232"/>
      <c r="E426" s="247"/>
      <c r="F426" s="247"/>
      <c r="G426" s="248"/>
      <c r="H426" s="246"/>
    </row>
    <row r="427" spans="2:8" s="233" customFormat="1">
      <c r="B427" s="232"/>
      <c r="C427" s="232"/>
      <c r="D427" s="232"/>
      <c r="E427" s="247"/>
      <c r="F427" s="247"/>
      <c r="G427" s="248"/>
      <c r="H427" s="246"/>
    </row>
    <row r="428" spans="2:8" s="233" customFormat="1">
      <c r="B428" s="232"/>
      <c r="C428" s="232"/>
      <c r="D428" s="232"/>
      <c r="E428" s="247"/>
      <c r="F428" s="247"/>
      <c r="G428" s="248"/>
      <c r="H428" s="246"/>
    </row>
    <row r="429" spans="2:8" s="233" customFormat="1">
      <c r="B429" s="232"/>
      <c r="C429" s="232"/>
      <c r="D429" s="232"/>
      <c r="E429" s="247"/>
      <c r="F429" s="247"/>
      <c r="G429" s="248"/>
      <c r="H429" s="246"/>
    </row>
    <row r="430" spans="2:8" s="233" customFormat="1">
      <c r="B430" s="232"/>
      <c r="C430" s="232"/>
      <c r="D430" s="232"/>
      <c r="E430" s="247"/>
      <c r="F430" s="247"/>
      <c r="G430" s="248"/>
      <c r="H430" s="246"/>
    </row>
    <row r="431" spans="2:8" s="233" customFormat="1">
      <c r="B431" s="232"/>
      <c r="C431" s="232"/>
      <c r="D431" s="232"/>
      <c r="E431" s="247"/>
      <c r="F431" s="247"/>
      <c r="G431" s="248"/>
      <c r="H431" s="246"/>
    </row>
    <row r="432" spans="2:8" s="233" customFormat="1">
      <c r="B432" s="232"/>
      <c r="C432" s="232"/>
      <c r="D432" s="232"/>
      <c r="E432" s="247"/>
      <c r="F432" s="247"/>
      <c r="G432" s="248"/>
      <c r="H432" s="246"/>
    </row>
    <row r="433" spans="2:8" s="233" customFormat="1">
      <c r="B433" s="232"/>
      <c r="C433" s="232"/>
      <c r="D433" s="232"/>
      <c r="E433" s="247"/>
      <c r="F433" s="247"/>
      <c r="G433" s="248"/>
      <c r="H433" s="246"/>
    </row>
    <row r="434" spans="2:8" s="233" customFormat="1">
      <c r="B434" s="232"/>
      <c r="C434" s="232"/>
      <c r="D434" s="232"/>
      <c r="E434" s="247"/>
      <c r="F434" s="247"/>
      <c r="G434" s="248"/>
      <c r="H434" s="246"/>
    </row>
    <row r="435" spans="2:8" s="233" customFormat="1">
      <c r="B435" s="232"/>
      <c r="C435" s="232"/>
      <c r="D435" s="232"/>
      <c r="E435" s="247"/>
      <c r="F435" s="247"/>
      <c r="G435" s="248"/>
      <c r="H435" s="246"/>
    </row>
    <row r="436" spans="2:8" s="233" customFormat="1">
      <c r="B436" s="232"/>
      <c r="C436" s="232"/>
      <c r="D436" s="232"/>
      <c r="E436" s="247"/>
      <c r="F436" s="247"/>
      <c r="G436" s="248"/>
      <c r="H436" s="246"/>
    </row>
    <row r="437" spans="2:8" s="233" customFormat="1">
      <c r="B437" s="232"/>
      <c r="C437" s="232"/>
      <c r="D437" s="232"/>
      <c r="E437" s="247"/>
      <c r="F437" s="247"/>
      <c r="G437" s="248"/>
      <c r="H437" s="246"/>
    </row>
    <row r="438" spans="2:8" s="233" customFormat="1">
      <c r="B438" s="232"/>
      <c r="C438" s="232"/>
      <c r="D438" s="232"/>
      <c r="E438" s="247"/>
      <c r="F438" s="247"/>
      <c r="G438" s="248"/>
      <c r="H438" s="246"/>
    </row>
    <row r="439" spans="2:8" s="233" customFormat="1">
      <c r="B439" s="232"/>
      <c r="C439" s="232"/>
      <c r="D439" s="232"/>
      <c r="E439" s="247"/>
      <c r="F439" s="247"/>
      <c r="G439" s="248"/>
      <c r="H439" s="246"/>
    </row>
    <row r="440" spans="2:8" s="233" customFormat="1">
      <c r="B440" s="232"/>
      <c r="C440" s="232"/>
      <c r="D440" s="232"/>
      <c r="E440" s="247"/>
      <c r="F440" s="247"/>
      <c r="G440" s="248"/>
      <c r="H440" s="246"/>
    </row>
    <row r="441" spans="2:8" s="233" customFormat="1">
      <c r="B441" s="232"/>
      <c r="C441" s="232"/>
      <c r="D441" s="232"/>
      <c r="E441" s="247"/>
      <c r="F441" s="247"/>
      <c r="G441" s="248"/>
      <c r="H441" s="246"/>
    </row>
    <row r="442" spans="2:8" s="233" customFormat="1">
      <c r="B442" s="232"/>
      <c r="C442" s="232"/>
      <c r="D442" s="232"/>
      <c r="E442" s="247"/>
      <c r="F442" s="247"/>
      <c r="G442" s="248"/>
      <c r="H442" s="246"/>
    </row>
    <row r="443" spans="2:8" s="233" customFormat="1">
      <c r="B443" s="232"/>
      <c r="C443" s="232"/>
      <c r="D443" s="232"/>
      <c r="E443" s="247"/>
      <c r="F443" s="247"/>
      <c r="G443" s="248"/>
      <c r="H443" s="246"/>
    </row>
    <row r="444" spans="2:8" s="233" customFormat="1">
      <c r="B444" s="232"/>
      <c r="C444" s="232"/>
      <c r="D444" s="232"/>
      <c r="E444" s="247"/>
      <c r="F444" s="247"/>
      <c r="G444" s="248"/>
      <c r="H444" s="246"/>
    </row>
    <row r="445" spans="2:8" s="233" customFormat="1">
      <c r="B445" s="232"/>
      <c r="C445" s="232"/>
      <c r="D445" s="232"/>
      <c r="E445" s="247"/>
      <c r="F445" s="247"/>
      <c r="G445" s="248"/>
      <c r="H445" s="246"/>
    </row>
    <row r="446" spans="2:8" s="233" customFormat="1">
      <c r="B446" s="232"/>
      <c r="C446" s="232"/>
      <c r="D446" s="232"/>
      <c r="E446" s="247"/>
      <c r="F446" s="247"/>
      <c r="G446" s="248"/>
      <c r="H446" s="246"/>
    </row>
    <row r="447" spans="2:8" s="233" customFormat="1">
      <c r="B447" s="232"/>
      <c r="C447" s="232"/>
      <c r="D447" s="232"/>
      <c r="E447" s="247"/>
      <c r="F447" s="247"/>
      <c r="G447" s="248"/>
      <c r="H447" s="246"/>
    </row>
    <row r="448" spans="2:8" s="233" customFormat="1">
      <c r="B448" s="232"/>
      <c r="C448" s="232"/>
      <c r="D448" s="232"/>
      <c r="E448" s="247"/>
      <c r="F448" s="247"/>
      <c r="G448" s="248"/>
      <c r="H448" s="246"/>
    </row>
    <row r="449" spans="2:8" s="233" customFormat="1">
      <c r="B449" s="232"/>
      <c r="C449" s="232"/>
      <c r="D449" s="232"/>
      <c r="E449" s="247"/>
      <c r="F449" s="247"/>
      <c r="G449" s="248"/>
      <c r="H449" s="246"/>
    </row>
    <row r="450" spans="2:8" s="233" customFormat="1">
      <c r="B450" s="232"/>
      <c r="C450" s="232"/>
      <c r="D450" s="232"/>
      <c r="E450" s="247"/>
      <c r="F450" s="247"/>
      <c r="G450" s="248"/>
      <c r="H450" s="246"/>
    </row>
    <row r="451" spans="2:8" s="233" customFormat="1">
      <c r="B451" s="232"/>
      <c r="C451" s="232"/>
      <c r="D451" s="232"/>
      <c r="E451" s="247"/>
      <c r="F451" s="247"/>
      <c r="G451" s="248"/>
      <c r="H451" s="246"/>
    </row>
    <row r="452" spans="2:8" s="233" customFormat="1">
      <c r="B452" s="232"/>
      <c r="C452" s="232"/>
      <c r="D452" s="232"/>
      <c r="E452" s="247"/>
      <c r="F452" s="247"/>
      <c r="G452" s="248"/>
      <c r="H452" s="246"/>
    </row>
    <row r="453" spans="2:8" s="233" customFormat="1">
      <c r="B453" s="232"/>
      <c r="C453" s="232"/>
      <c r="D453" s="232"/>
      <c r="E453" s="247"/>
      <c r="F453" s="247"/>
      <c r="G453" s="248"/>
      <c r="H453" s="246"/>
    </row>
    <row r="454" spans="2:8" s="233" customFormat="1">
      <c r="B454" s="232"/>
      <c r="C454" s="232"/>
      <c r="D454" s="232"/>
      <c r="E454" s="247"/>
      <c r="F454" s="247"/>
      <c r="G454" s="248"/>
      <c r="H454" s="246"/>
    </row>
    <row r="455" spans="2:8" s="233" customFormat="1">
      <c r="B455" s="232"/>
      <c r="C455" s="232"/>
      <c r="D455" s="232"/>
      <c r="E455" s="247"/>
      <c r="F455" s="247"/>
      <c r="G455" s="248"/>
      <c r="H455" s="246"/>
    </row>
    <row r="456" spans="2:8" s="233" customFormat="1">
      <c r="B456" s="232"/>
      <c r="C456" s="232"/>
      <c r="D456" s="232"/>
      <c r="E456" s="247"/>
      <c r="F456" s="247"/>
      <c r="G456" s="248"/>
      <c r="H456" s="246"/>
    </row>
    <row r="457" spans="2:8" s="233" customFormat="1">
      <c r="B457" s="232"/>
      <c r="C457" s="232"/>
      <c r="D457" s="232"/>
      <c r="E457" s="247"/>
      <c r="F457" s="247"/>
      <c r="G457" s="248"/>
      <c r="H457" s="246"/>
    </row>
    <row r="458" spans="2:8" s="233" customFormat="1">
      <c r="B458" s="232"/>
      <c r="C458" s="232"/>
      <c r="D458" s="232"/>
      <c r="E458" s="247"/>
      <c r="F458" s="247"/>
      <c r="G458" s="248"/>
      <c r="H458" s="246"/>
    </row>
    <row r="459" spans="2:8" s="233" customFormat="1">
      <c r="B459" s="232"/>
      <c r="C459" s="232"/>
      <c r="D459" s="232"/>
      <c r="E459" s="247"/>
      <c r="F459" s="247"/>
      <c r="G459" s="248"/>
      <c r="H459" s="246"/>
    </row>
    <row r="460" spans="2:8" s="233" customFormat="1">
      <c r="B460" s="232"/>
      <c r="C460" s="232"/>
      <c r="D460" s="232"/>
      <c r="E460" s="247"/>
      <c r="F460" s="247"/>
      <c r="G460" s="248"/>
      <c r="H460" s="246"/>
    </row>
    <row r="461" spans="2:8" s="233" customFormat="1">
      <c r="B461" s="232"/>
      <c r="C461" s="232"/>
      <c r="D461" s="232"/>
      <c r="E461" s="247"/>
      <c r="F461" s="247"/>
      <c r="G461" s="248"/>
      <c r="H461" s="246"/>
    </row>
    <row r="462" spans="2:8" s="233" customFormat="1">
      <c r="B462" s="232"/>
      <c r="C462" s="232"/>
      <c r="D462" s="232"/>
      <c r="E462" s="247"/>
      <c r="F462" s="247"/>
      <c r="G462" s="248"/>
      <c r="H462" s="246"/>
    </row>
    <row r="463" spans="2:8" s="233" customFormat="1">
      <c r="B463" s="232"/>
      <c r="C463" s="232"/>
      <c r="D463" s="232"/>
      <c r="E463" s="247"/>
      <c r="F463" s="247"/>
      <c r="G463" s="248"/>
      <c r="H463" s="246"/>
    </row>
    <row r="464" spans="2:8" s="233" customFormat="1">
      <c r="B464" s="232"/>
      <c r="C464" s="232"/>
      <c r="D464" s="232"/>
      <c r="E464" s="247"/>
      <c r="F464" s="247"/>
      <c r="G464" s="248"/>
      <c r="H464" s="246"/>
    </row>
    <row r="465" spans="2:8" s="233" customFormat="1">
      <c r="B465" s="232"/>
      <c r="C465" s="232"/>
      <c r="D465" s="232"/>
      <c r="E465" s="247"/>
      <c r="F465" s="247"/>
      <c r="G465" s="248"/>
      <c r="H465" s="246"/>
    </row>
    <row r="466" spans="2:8" s="233" customFormat="1">
      <c r="B466" s="232"/>
      <c r="C466" s="232"/>
      <c r="D466" s="232"/>
      <c r="E466" s="247"/>
      <c r="F466" s="247"/>
      <c r="G466" s="248"/>
      <c r="H466" s="246"/>
    </row>
    <row r="467" spans="2:8" s="233" customFormat="1">
      <c r="B467" s="232"/>
      <c r="C467" s="232"/>
      <c r="D467" s="232"/>
      <c r="E467" s="247"/>
      <c r="F467" s="247"/>
      <c r="G467" s="248"/>
      <c r="H467" s="246"/>
    </row>
    <row r="468" spans="2:8" s="233" customFormat="1">
      <c r="B468" s="232"/>
      <c r="C468" s="232"/>
      <c r="D468" s="232"/>
      <c r="E468" s="247"/>
      <c r="F468" s="247"/>
      <c r="G468" s="248"/>
      <c r="H468" s="246"/>
    </row>
    <row r="469" spans="2:8" s="233" customFormat="1">
      <c r="B469" s="232"/>
      <c r="C469" s="232"/>
      <c r="D469" s="232"/>
      <c r="E469" s="247"/>
      <c r="F469" s="247"/>
      <c r="G469" s="248"/>
      <c r="H469" s="246"/>
    </row>
    <row r="470" spans="2:8" s="233" customFormat="1">
      <c r="B470" s="232"/>
      <c r="C470" s="232"/>
      <c r="D470" s="232"/>
      <c r="E470" s="247"/>
      <c r="F470" s="247"/>
      <c r="G470" s="248"/>
      <c r="H470" s="246"/>
    </row>
    <row r="471" spans="2:8" s="233" customFormat="1">
      <c r="B471" s="232"/>
      <c r="C471" s="232"/>
      <c r="D471" s="232"/>
      <c r="E471" s="247"/>
      <c r="F471" s="247"/>
      <c r="G471" s="248"/>
      <c r="H471" s="246"/>
    </row>
    <row r="472" spans="2:8" s="233" customFormat="1">
      <c r="B472" s="232"/>
      <c r="C472" s="232"/>
      <c r="D472" s="232"/>
      <c r="E472" s="247"/>
      <c r="F472" s="247"/>
      <c r="G472" s="248"/>
      <c r="H472" s="246"/>
    </row>
    <row r="473" spans="2:8" s="233" customFormat="1">
      <c r="B473" s="232"/>
      <c r="C473" s="232"/>
      <c r="D473" s="232"/>
      <c r="E473" s="247"/>
      <c r="F473" s="247"/>
      <c r="G473" s="248"/>
      <c r="H473" s="246"/>
    </row>
    <row r="474" spans="2:8" s="233" customFormat="1">
      <c r="B474" s="232"/>
      <c r="C474" s="232"/>
      <c r="D474" s="232"/>
      <c r="E474" s="247"/>
      <c r="F474" s="247"/>
      <c r="G474" s="248"/>
      <c r="H474" s="246"/>
    </row>
    <row r="475" spans="2:8" s="233" customFormat="1">
      <c r="B475" s="232"/>
      <c r="C475" s="232"/>
      <c r="D475" s="232"/>
      <c r="E475" s="247"/>
      <c r="F475" s="247"/>
      <c r="G475" s="248"/>
      <c r="H475" s="246"/>
    </row>
    <row r="476" spans="2:8" s="233" customFormat="1">
      <c r="B476" s="232"/>
      <c r="C476" s="232"/>
      <c r="D476" s="232"/>
      <c r="E476" s="247"/>
      <c r="F476" s="247"/>
      <c r="G476" s="248"/>
      <c r="H476" s="246"/>
    </row>
    <row r="477" spans="2:8" s="233" customFormat="1">
      <c r="B477" s="232"/>
      <c r="C477" s="232"/>
      <c r="D477" s="232"/>
      <c r="E477" s="247"/>
      <c r="F477" s="247"/>
      <c r="G477" s="248"/>
      <c r="H477" s="246"/>
    </row>
    <row r="478" spans="2:8" s="233" customFormat="1">
      <c r="B478" s="232"/>
      <c r="C478" s="232"/>
      <c r="D478" s="232"/>
      <c r="E478" s="247"/>
      <c r="F478" s="247"/>
      <c r="G478" s="248"/>
      <c r="H478" s="246"/>
    </row>
    <row r="479" spans="2:8" s="233" customFormat="1">
      <c r="B479" s="232"/>
      <c r="C479" s="232"/>
      <c r="D479" s="232"/>
      <c r="E479" s="247"/>
      <c r="F479" s="247"/>
      <c r="G479" s="248"/>
      <c r="H479" s="246"/>
    </row>
    <row r="480" spans="2:8" s="233" customFormat="1">
      <c r="B480" s="232"/>
      <c r="C480" s="232"/>
      <c r="D480" s="232"/>
      <c r="E480" s="247"/>
      <c r="F480" s="247"/>
      <c r="G480" s="248"/>
      <c r="H480" s="246"/>
    </row>
    <row r="481" spans="2:8" s="233" customFormat="1">
      <c r="B481" s="232"/>
      <c r="C481" s="232"/>
      <c r="D481" s="232"/>
      <c r="E481" s="247"/>
      <c r="F481" s="247"/>
      <c r="G481" s="248"/>
      <c r="H481" s="246"/>
    </row>
    <row r="482" spans="2:8" s="233" customFormat="1">
      <c r="B482" s="232"/>
      <c r="C482" s="232"/>
      <c r="D482" s="232"/>
      <c r="E482" s="247"/>
      <c r="F482" s="247"/>
      <c r="G482" s="248"/>
      <c r="H482" s="246"/>
    </row>
    <row r="483" spans="2:8" s="233" customFormat="1">
      <c r="B483" s="232"/>
      <c r="C483" s="232"/>
      <c r="D483" s="232"/>
      <c r="E483" s="247"/>
      <c r="F483" s="247"/>
      <c r="G483" s="248"/>
      <c r="H483" s="246"/>
    </row>
    <row r="484" spans="2:8" s="233" customFormat="1">
      <c r="B484" s="232"/>
      <c r="C484" s="232"/>
      <c r="D484" s="232"/>
      <c r="E484" s="247"/>
      <c r="F484" s="247"/>
      <c r="G484" s="248"/>
      <c r="H484" s="246"/>
    </row>
    <row r="485" spans="2:8" s="233" customFormat="1">
      <c r="B485" s="232"/>
      <c r="C485" s="232"/>
      <c r="D485" s="232"/>
      <c r="E485" s="247"/>
      <c r="F485" s="247"/>
      <c r="G485" s="248"/>
      <c r="H485" s="246"/>
    </row>
    <row r="486" spans="2:8" s="233" customFormat="1">
      <c r="B486" s="232"/>
      <c r="C486" s="232"/>
      <c r="D486" s="232"/>
      <c r="E486" s="247"/>
      <c r="F486" s="247"/>
      <c r="G486" s="248"/>
      <c r="H486" s="246"/>
    </row>
    <row r="487" spans="2:8" s="233" customFormat="1">
      <c r="B487" s="232"/>
      <c r="C487" s="232"/>
      <c r="D487" s="232"/>
      <c r="E487" s="247"/>
      <c r="F487" s="247"/>
      <c r="G487" s="248"/>
      <c r="H487" s="246"/>
    </row>
    <row r="488" spans="2:8" s="233" customFormat="1">
      <c r="B488" s="232"/>
      <c r="C488" s="232"/>
      <c r="D488" s="232"/>
      <c r="E488" s="247"/>
      <c r="F488" s="247"/>
      <c r="G488" s="248"/>
      <c r="H488" s="246"/>
    </row>
    <row r="489" spans="2:8" s="233" customFormat="1">
      <c r="B489" s="232"/>
      <c r="C489" s="232"/>
      <c r="D489" s="232"/>
      <c r="E489" s="247"/>
      <c r="F489" s="247"/>
      <c r="G489" s="248"/>
      <c r="H489" s="246"/>
    </row>
    <row r="490" spans="2:8" s="233" customFormat="1">
      <c r="B490" s="232"/>
      <c r="C490" s="232"/>
      <c r="D490" s="232"/>
      <c r="E490" s="247"/>
      <c r="F490" s="247"/>
      <c r="G490" s="248"/>
      <c r="H490" s="246"/>
    </row>
    <row r="491" spans="2:8" s="233" customFormat="1">
      <c r="B491" s="232"/>
      <c r="C491" s="232"/>
      <c r="D491" s="232"/>
      <c r="E491" s="247"/>
      <c r="F491" s="247"/>
      <c r="G491" s="248"/>
      <c r="H491" s="246"/>
    </row>
    <row r="492" spans="2:8" s="233" customFormat="1">
      <c r="B492" s="232"/>
      <c r="C492" s="232"/>
      <c r="D492" s="232"/>
      <c r="E492" s="247"/>
      <c r="F492" s="247"/>
      <c r="G492" s="248"/>
      <c r="H492" s="246"/>
    </row>
    <row r="493" spans="2:8" s="233" customFormat="1">
      <c r="B493" s="232"/>
      <c r="C493" s="232"/>
      <c r="D493" s="232"/>
      <c r="E493" s="247"/>
      <c r="F493" s="247"/>
      <c r="G493" s="248"/>
      <c r="H493" s="246"/>
    </row>
    <row r="494" spans="2:8" s="233" customFormat="1">
      <c r="B494" s="232"/>
      <c r="C494" s="232"/>
      <c r="D494" s="232"/>
      <c r="E494" s="247"/>
      <c r="F494" s="247"/>
      <c r="G494" s="248"/>
      <c r="H494" s="246"/>
    </row>
    <row r="495" spans="2:8" s="233" customFormat="1">
      <c r="B495" s="232"/>
      <c r="C495" s="232"/>
      <c r="D495" s="232"/>
      <c r="E495" s="247"/>
      <c r="F495" s="247"/>
      <c r="G495" s="248"/>
      <c r="H495" s="246"/>
    </row>
    <row r="496" spans="2:8" s="233" customFormat="1">
      <c r="B496" s="232"/>
      <c r="C496" s="232"/>
      <c r="D496" s="232"/>
      <c r="E496" s="247"/>
      <c r="F496" s="247"/>
      <c r="G496" s="248"/>
      <c r="H496" s="246"/>
    </row>
    <row r="497" spans="2:8" s="233" customFormat="1">
      <c r="B497" s="232"/>
      <c r="C497" s="232"/>
      <c r="D497" s="232"/>
      <c r="E497" s="247"/>
      <c r="F497" s="247"/>
      <c r="G497" s="248"/>
      <c r="H497" s="246"/>
    </row>
    <row r="498" spans="2:8" s="233" customFormat="1">
      <c r="B498" s="232"/>
      <c r="C498" s="232"/>
      <c r="D498" s="232"/>
      <c r="E498" s="247"/>
      <c r="F498" s="247"/>
      <c r="G498" s="248"/>
      <c r="H498" s="246"/>
    </row>
    <row r="499" spans="2:8" s="233" customFormat="1">
      <c r="B499" s="232"/>
      <c r="C499" s="232"/>
      <c r="D499" s="232"/>
      <c r="E499" s="247"/>
      <c r="F499" s="247"/>
      <c r="G499" s="248"/>
      <c r="H499" s="246"/>
    </row>
    <row r="500" spans="2:8" s="233" customFormat="1">
      <c r="B500" s="232"/>
      <c r="C500" s="232"/>
      <c r="D500" s="232"/>
      <c r="E500" s="247"/>
      <c r="F500" s="247"/>
      <c r="G500" s="248"/>
      <c r="H500" s="246"/>
    </row>
    <row r="501" spans="2:8" hidden="1">
      <c r="B501" s="111"/>
      <c r="C501" s="111"/>
      <c r="D501" s="112"/>
      <c r="E501" s="121"/>
      <c r="F501" s="125"/>
      <c r="G501" s="112"/>
    </row>
    <row r="502" spans="2:8" hidden="1">
      <c r="B502" s="109"/>
      <c r="C502" s="109"/>
      <c r="D502" s="110"/>
      <c r="E502" s="122"/>
      <c r="F502" s="126"/>
      <c r="G502" s="110"/>
    </row>
    <row r="503" spans="2:8" hidden="1">
      <c r="B503" s="109"/>
      <c r="C503" s="109"/>
      <c r="D503" s="110"/>
      <c r="E503" s="122"/>
      <c r="F503" s="126"/>
      <c r="G503" s="110"/>
    </row>
    <row r="504" spans="2:8" hidden="1">
      <c r="B504" s="109"/>
      <c r="C504" s="109"/>
      <c r="D504" s="110"/>
      <c r="E504" s="122"/>
      <c r="F504" s="126"/>
      <c r="G504" s="110"/>
    </row>
    <row r="505" spans="2:8" hidden="1">
      <c r="B505" s="109"/>
      <c r="C505" s="109"/>
      <c r="D505" s="110"/>
      <c r="E505" s="122"/>
      <c r="F505" s="126"/>
      <c r="G505" s="110"/>
    </row>
    <row r="506" spans="2:8" hidden="1">
      <c r="B506" s="109"/>
      <c r="C506" s="109"/>
      <c r="D506" s="110"/>
      <c r="E506" s="122"/>
      <c r="F506" s="126"/>
      <c r="G506" s="110"/>
    </row>
    <row r="507" spans="2:8" hidden="1">
      <c r="B507" s="109"/>
      <c r="C507" s="109"/>
      <c r="D507" s="110"/>
      <c r="E507" s="122"/>
      <c r="F507" s="126"/>
      <c r="G507" s="110"/>
    </row>
    <row r="508" spans="2:8" hidden="1">
      <c r="B508" s="109"/>
      <c r="C508" s="109"/>
      <c r="D508" s="110"/>
      <c r="E508" s="122"/>
      <c r="F508" s="126"/>
      <c r="G508" s="110"/>
    </row>
    <row r="509" spans="2:8" hidden="1">
      <c r="B509" s="109"/>
      <c r="C509" s="109"/>
      <c r="D509" s="110"/>
      <c r="E509" s="122"/>
      <c r="F509" s="126"/>
      <c r="G509" s="110"/>
    </row>
    <row r="510" spans="2:8" hidden="1">
      <c r="B510" s="109"/>
      <c r="C510" s="109"/>
      <c r="D510" s="110"/>
      <c r="E510" s="122"/>
      <c r="F510" s="126"/>
      <c r="G510" s="110"/>
    </row>
    <row r="511" spans="2:8" hidden="1">
      <c r="B511" s="109"/>
      <c r="C511" s="109"/>
      <c r="D511" s="110"/>
      <c r="E511" s="122"/>
      <c r="F511" s="126"/>
      <c r="G511" s="110"/>
    </row>
    <row r="512" spans="2:8" hidden="1">
      <c r="B512" s="109"/>
      <c r="C512" s="109"/>
      <c r="D512" s="110"/>
      <c r="E512" s="122"/>
      <c r="F512" s="126"/>
      <c r="G512" s="110"/>
    </row>
    <row r="513" spans="2:7" hidden="1">
      <c r="B513" s="109"/>
      <c r="C513" s="109"/>
      <c r="D513" s="110"/>
      <c r="E513" s="122"/>
      <c r="F513" s="126"/>
      <c r="G513" s="110"/>
    </row>
    <row r="514" spans="2:7" hidden="1">
      <c r="B514" s="109"/>
      <c r="C514" s="109"/>
      <c r="D514" s="110"/>
      <c r="E514" s="122"/>
      <c r="F514" s="126"/>
      <c r="G514" s="110"/>
    </row>
    <row r="515" spans="2:7" hidden="1">
      <c r="B515" s="109"/>
      <c r="C515" s="109"/>
      <c r="D515" s="110"/>
      <c r="E515" s="122"/>
      <c r="F515" s="126"/>
      <c r="G515" s="110"/>
    </row>
    <row r="516" spans="2:7" hidden="1">
      <c r="B516" s="109"/>
      <c r="C516" s="109"/>
      <c r="D516" s="110"/>
      <c r="E516" s="122"/>
      <c r="F516" s="126"/>
      <c r="G516" s="110"/>
    </row>
    <row r="517" spans="2:7" hidden="1">
      <c r="B517" s="109"/>
      <c r="C517" s="109"/>
      <c r="D517" s="110"/>
      <c r="E517" s="122"/>
      <c r="F517" s="126"/>
      <c r="G517" s="110"/>
    </row>
    <row r="518" spans="2:7" hidden="1">
      <c r="B518" s="109"/>
      <c r="C518" s="109"/>
      <c r="D518" s="110"/>
      <c r="E518" s="122"/>
      <c r="F518" s="126"/>
      <c r="G518" s="110"/>
    </row>
    <row r="519" spans="2:7" hidden="1">
      <c r="B519" s="109"/>
      <c r="C519" s="109"/>
      <c r="D519" s="110"/>
      <c r="E519" s="122"/>
      <c r="F519" s="126"/>
      <c r="G519" s="110"/>
    </row>
    <row r="520" spans="2:7" hidden="1">
      <c r="B520" s="109"/>
      <c r="C520" s="109"/>
      <c r="D520" s="110"/>
      <c r="E520" s="122"/>
      <c r="F520" s="126"/>
      <c r="G520" s="110"/>
    </row>
    <row r="521" spans="2:7" hidden="1">
      <c r="B521" s="109"/>
      <c r="C521" s="109"/>
      <c r="D521" s="110"/>
      <c r="E521" s="122"/>
      <c r="F521" s="126"/>
      <c r="G521" s="110"/>
    </row>
    <row r="522" spans="2:7" hidden="1">
      <c r="B522" s="109"/>
      <c r="C522" s="109"/>
      <c r="D522" s="110"/>
      <c r="E522" s="122"/>
      <c r="F522" s="126"/>
      <c r="G522" s="110"/>
    </row>
    <row r="523" spans="2:7" hidden="1">
      <c r="B523" s="109"/>
      <c r="C523" s="109"/>
      <c r="D523" s="110"/>
      <c r="E523" s="122"/>
      <c r="F523" s="126"/>
      <c r="G523" s="110"/>
    </row>
    <row r="524" spans="2:7" hidden="1">
      <c r="B524" s="109"/>
      <c r="C524" s="109"/>
      <c r="D524" s="110"/>
      <c r="E524" s="122"/>
      <c r="F524" s="126"/>
      <c r="G524" s="110"/>
    </row>
    <row r="525" spans="2:7" hidden="1">
      <c r="B525" s="109"/>
      <c r="C525" s="109"/>
      <c r="D525" s="110"/>
      <c r="E525" s="122"/>
      <c r="F525" s="126"/>
      <c r="G525" s="110"/>
    </row>
    <row r="526" spans="2:7" hidden="1">
      <c r="B526" s="109"/>
      <c r="C526" s="109"/>
      <c r="D526" s="110"/>
      <c r="E526" s="122"/>
      <c r="F526" s="126"/>
      <c r="G526" s="110"/>
    </row>
    <row r="527" spans="2:7" hidden="1">
      <c r="B527" s="109"/>
      <c r="C527" s="109"/>
      <c r="D527" s="110"/>
      <c r="E527" s="122"/>
      <c r="F527" s="126"/>
      <c r="G527" s="110"/>
    </row>
    <row r="528" spans="2:7" hidden="1">
      <c r="B528" s="109"/>
      <c r="C528" s="109"/>
      <c r="D528" s="110"/>
      <c r="E528" s="122"/>
      <c r="F528" s="126"/>
      <c r="G528" s="110"/>
    </row>
    <row r="529" spans="2:7" hidden="1">
      <c r="B529" s="109"/>
      <c r="C529" s="109"/>
      <c r="D529" s="110"/>
      <c r="E529" s="122"/>
      <c r="F529" s="126"/>
      <c r="G529" s="110"/>
    </row>
    <row r="530" spans="2:7" hidden="1">
      <c r="B530" s="109"/>
      <c r="C530" s="109"/>
      <c r="D530" s="110"/>
      <c r="E530" s="122"/>
      <c r="F530" s="126"/>
      <c r="G530" s="110"/>
    </row>
    <row r="531" spans="2:7" hidden="1">
      <c r="B531" s="109"/>
      <c r="C531" s="109"/>
      <c r="D531" s="110"/>
      <c r="E531" s="122"/>
      <c r="F531" s="126"/>
      <c r="G531" s="110"/>
    </row>
    <row r="532" spans="2:7" hidden="1">
      <c r="B532" s="109"/>
      <c r="C532" s="109"/>
      <c r="D532" s="110"/>
      <c r="E532" s="122"/>
      <c r="F532" s="126"/>
      <c r="G532" s="110"/>
    </row>
    <row r="533" spans="2:7" hidden="1">
      <c r="B533" s="109"/>
      <c r="C533" s="109"/>
      <c r="D533" s="110"/>
      <c r="E533" s="122"/>
      <c r="F533" s="126"/>
      <c r="G533" s="110"/>
    </row>
    <row r="534" spans="2:7" hidden="1">
      <c r="B534" s="109"/>
      <c r="C534" s="109"/>
      <c r="D534" s="110"/>
      <c r="E534" s="122"/>
      <c r="F534" s="126"/>
      <c r="G534" s="110"/>
    </row>
    <row r="535" spans="2:7" hidden="1">
      <c r="B535" s="109"/>
      <c r="C535" s="109"/>
      <c r="D535" s="110"/>
      <c r="E535" s="122"/>
      <c r="F535" s="126"/>
      <c r="G535" s="110"/>
    </row>
    <row r="536" spans="2:7" hidden="1">
      <c r="B536" s="109"/>
      <c r="C536" s="109"/>
      <c r="D536" s="110"/>
      <c r="E536" s="122"/>
      <c r="F536" s="126"/>
      <c r="G536" s="110"/>
    </row>
    <row r="537" spans="2:7" hidden="1">
      <c r="B537" s="109"/>
      <c r="C537" s="109"/>
      <c r="D537" s="110"/>
      <c r="E537" s="122"/>
      <c r="F537" s="126"/>
      <c r="G537" s="110"/>
    </row>
    <row r="538" spans="2:7" hidden="1">
      <c r="B538" s="109"/>
      <c r="C538" s="109"/>
      <c r="D538" s="110"/>
      <c r="E538" s="122"/>
      <c r="F538" s="126"/>
      <c r="G538" s="110"/>
    </row>
    <row r="539" spans="2:7" hidden="1">
      <c r="B539" s="109"/>
      <c r="C539" s="109"/>
      <c r="D539" s="110"/>
      <c r="E539" s="122"/>
      <c r="F539" s="126"/>
      <c r="G539" s="110"/>
    </row>
    <row r="540" spans="2:7" hidden="1">
      <c r="B540" s="109"/>
      <c r="C540" s="109"/>
      <c r="D540" s="110"/>
      <c r="E540" s="122"/>
      <c r="F540" s="126"/>
      <c r="G540" s="110"/>
    </row>
    <row r="541" spans="2:7" hidden="1">
      <c r="B541" s="109"/>
      <c r="C541" s="109"/>
      <c r="D541" s="110"/>
      <c r="E541" s="122"/>
      <c r="F541" s="126"/>
      <c r="G541" s="110"/>
    </row>
    <row r="542" spans="2:7" hidden="1">
      <c r="B542" s="109"/>
      <c r="C542" s="109"/>
      <c r="D542" s="110"/>
      <c r="E542" s="122"/>
      <c r="F542" s="126"/>
      <c r="G542" s="110"/>
    </row>
    <row r="543" spans="2:7" hidden="1">
      <c r="B543" s="109"/>
      <c r="C543" s="109"/>
      <c r="D543" s="110"/>
      <c r="E543" s="122"/>
      <c r="F543" s="126"/>
      <c r="G543" s="110"/>
    </row>
    <row r="544" spans="2:7" hidden="1">
      <c r="B544" s="109"/>
      <c r="C544" s="109"/>
      <c r="D544" s="110"/>
      <c r="E544" s="122"/>
      <c r="F544" s="126"/>
      <c r="G544" s="110"/>
    </row>
    <row r="545" spans="2:7" hidden="1">
      <c r="B545" s="109"/>
      <c r="C545" s="109"/>
      <c r="D545" s="110"/>
      <c r="E545" s="122"/>
      <c r="F545" s="126"/>
      <c r="G545" s="110"/>
    </row>
    <row r="546" spans="2:7" hidden="1">
      <c r="B546" s="109"/>
      <c r="C546" s="109"/>
      <c r="D546" s="110"/>
      <c r="E546" s="122"/>
      <c r="F546" s="126"/>
      <c r="G546" s="110"/>
    </row>
    <row r="547" spans="2:7" hidden="1">
      <c r="B547" s="109"/>
      <c r="C547" s="109"/>
      <c r="D547" s="110"/>
      <c r="E547" s="122"/>
      <c r="F547" s="126"/>
      <c r="G547" s="110"/>
    </row>
    <row r="548" spans="2:7" hidden="1">
      <c r="B548" s="109"/>
      <c r="C548" s="109"/>
      <c r="D548" s="110"/>
      <c r="E548" s="122"/>
      <c r="F548" s="126"/>
      <c r="G548" s="110"/>
    </row>
    <row r="549" spans="2:7" hidden="1">
      <c r="B549" s="109"/>
      <c r="C549" s="109"/>
      <c r="D549" s="110"/>
      <c r="E549" s="122"/>
      <c r="F549" s="126"/>
      <c r="G549" s="110"/>
    </row>
    <row r="550" spans="2:7" hidden="1">
      <c r="B550" s="109"/>
      <c r="C550" s="109"/>
      <c r="D550" s="110"/>
      <c r="E550" s="122"/>
      <c r="F550" s="126"/>
      <c r="G550" s="110"/>
    </row>
    <row r="551" spans="2:7" hidden="1">
      <c r="B551" s="109"/>
      <c r="C551" s="109"/>
      <c r="D551" s="110"/>
      <c r="E551" s="122"/>
      <c r="F551" s="126"/>
      <c r="G551" s="110"/>
    </row>
    <row r="552" spans="2:7" hidden="1">
      <c r="B552" s="109"/>
      <c r="C552" s="109"/>
      <c r="D552" s="110"/>
      <c r="E552" s="122"/>
      <c r="F552" s="126"/>
      <c r="G552" s="110"/>
    </row>
    <row r="553" spans="2:7" hidden="1">
      <c r="B553" s="109"/>
      <c r="C553" s="109"/>
      <c r="D553" s="110"/>
      <c r="E553" s="122"/>
      <c r="F553" s="126"/>
      <c r="G553" s="110"/>
    </row>
    <row r="554" spans="2:7" hidden="1">
      <c r="B554" s="109"/>
      <c r="C554" s="109"/>
      <c r="D554" s="110"/>
      <c r="E554" s="122"/>
      <c r="F554" s="126"/>
      <c r="G554" s="110"/>
    </row>
    <row r="555" spans="2:7" hidden="1">
      <c r="B555" s="109"/>
      <c r="C555" s="109"/>
      <c r="D555" s="110"/>
      <c r="E555" s="122"/>
      <c r="F555" s="126"/>
      <c r="G555" s="110"/>
    </row>
    <row r="556" spans="2:7" hidden="1">
      <c r="B556" s="109"/>
      <c r="C556" s="109"/>
      <c r="D556" s="110"/>
      <c r="E556" s="122"/>
      <c r="F556" s="126"/>
      <c r="G556" s="110"/>
    </row>
    <row r="557" spans="2:7" hidden="1">
      <c r="B557" s="109"/>
      <c r="C557" s="109"/>
      <c r="D557" s="110"/>
      <c r="E557" s="122"/>
      <c r="F557" s="126"/>
      <c r="G557" s="110"/>
    </row>
    <row r="558" spans="2:7" hidden="1">
      <c r="B558" s="109"/>
      <c r="C558" s="109"/>
      <c r="D558" s="110"/>
      <c r="E558" s="122"/>
      <c r="F558" s="126"/>
      <c r="G558" s="110"/>
    </row>
    <row r="559" spans="2:7" hidden="1">
      <c r="B559" s="109"/>
      <c r="C559" s="109"/>
      <c r="D559" s="110"/>
      <c r="E559" s="122"/>
      <c r="F559" s="126"/>
      <c r="G559" s="110"/>
    </row>
    <row r="560" spans="2:7" hidden="1">
      <c r="B560" s="109"/>
      <c r="C560" s="109"/>
      <c r="D560" s="110"/>
      <c r="E560" s="122"/>
      <c r="F560" s="126"/>
      <c r="G560" s="110"/>
    </row>
    <row r="561" spans="2:7" hidden="1">
      <c r="B561" s="109"/>
      <c r="C561" s="109"/>
      <c r="D561" s="110"/>
      <c r="E561" s="122"/>
      <c r="F561" s="126"/>
      <c r="G561" s="110"/>
    </row>
    <row r="562" spans="2:7" hidden="1">
      <c r="B562" s="109"/>
      <c r="C562" s="109"/>
      <c r="D562" s="110"/>
      <c r="E562" s="122"/>
      <c r="F562" s="126"/>
      <c r="G562" s="110"/>
    </row>
    <row r="563" spans="2:7" hidden="1">
      <c r="B563" s="109"/>
      <c r="C563" s="109"/>
      <c r="D563" s="110"/>
      <c r="E563" s="122"/>
      <c r="F563" s="126"/>
      <c r="G563" s="110"/>
    </row>
    <row r="564" spans="2:7" hidden="1">
      <c r="B564" s="109"/>
      <c r="C564" s="109"/>
      <c r="D564" s="110"/>
      <c r="E564" s="122"/>
      <c r="F564" s="126"/>
      <c r="G564" s="110"/>
    </row>
    <row r="565" spans="2:7" hidden="1">
      <c r="B565" s="109"/>
      <c r="C565" s="109"/>
      <c r="D565" s="110"/>
      <c r="E565" s="122"/>
      <c r="F565" s="126"/>
      <c r="G565" s="110"/>
    </row>
    <row r="566" spans="2:7" hidden="1">
      <c r="B566" s="109"/>
      <c r="C566" s="109"/>
      <c r="D566" s="110"/>
      <c r="E566" s="122"/>
      <c r="F566" s="126"/>
      <c r="G566" s="110"/>
    </row>
    <row r="567" spans="2:7" hidden="1">
      <c r="B567" s="109"/>
      <c r="C567" s="109"/>
      <c r="D567" s="110"/>
      <c r="E567" s="122"/>
      <c r="F567" s="126"/>
      <c r="G567" s="110"/>
    </row>
    <row r="568" spans="2:7" hidden="1">
      <c r="B568" s="109"/>
      <c r="C568" s="109"/>
      <c r="D568" s="110"/>
      <c r="E568" s="122"/>
      <c r="F568" s="126"/>
      <c r="G568" s="110"/>
    </row>
    <row r="569" spans="2:7" hidden="1">
      <c r="B569" s="109"/>
      <c r="C569" s="109"/>
      <c r="D569" s="110"/>
      <c r="E569" s="122"/>
      <c r="F569" s="126"/>
      <c r="G569" s="110"/>
    </row>
    <row r="570" spans="2:7" hidden="1">
      <c r="B570" s="109"/>
      <c r="C570" s="109"/>
      <c r="D570" s="110"/>
      <c r="E570" s="122"/>
      <c r="F570" s="126"/>
      <c r="G570" s="110"/>
    </row>
    <row r="571" spans="2:7" hidden="1">
      <c r="B571" s="109"/>
      <c r="C571" s="109"/>
      <c r="D571" s="110"/>
      <c r="E571" s="122"/>
      <c r="F571" s="126"/>
      <c r="G571" s="110"/>
    </row>
    <row r="572" spans="2:7" hidden="1">
      <c r="B572" s="109"/>
      <c r="C572" s="109"/>
      <c r="D572" s="110"/>
      <c r="E572" s="122"/>
      <c r="F572" s="126"/>
      <c r="G572" s="110"/>
    </row>
    <row r="573" spans="2:7" hidden="1">
      <c r="B573" s="109"/>
      <c r="C573" s="109"/>
      <c r="D573" s="110"/>
      <c r="E573" s="122"/>
      <c r="F573" s="126"/>
      <c r="G573" s="110"/>
    </row>
    <row r="574" spans="2:7" hidden="1">
      <c r="B574" s="109"/>
      <c r="C574" s="109"/>
      <c r="D574" s="110"/>
      <c r="E574" s="122"/>
      <c r="F574" s="126"/>
      <c r="G574" s="110"/>
    </row>
    <row r="575" spans="2:7" hidden="1">
      <c r="B575" s="109"/>
      <c r="C575" s="109"/>
      <c r="D575" s="110"/>
      <c r="E575" s="122"/>
      <c r="F575" s="126"/>
      <c r="G575" s="110"/>
    </row>
    <row r="576" spans="2:7" hidden="1">
      <c r="B576" s="109"/>
      <c r="C576" s="109"/>
      <c r="D576" s="110"/>
      <c r="E576" s="122"/>
      <c r="F576" s="126"/>
      <c r="G576" s="110"/>
    </row>
    <row r="577" spans="2:7" hidden="1">
      <c r="B577" s="109"/>
      <c r="C577" s="109"/>
      <c r="D577" s="110"/>
      <c r="E577" s="122"/>
      <c r="F577" s="126"/>
      <c r="G577" s="110"/>
    </row>
    <row r="578" spans="2:7" hidden="1">
      <c r="B578" s="109"/>
      <c r="C578" s="109"/>
      <c r="D578" s="110"/>
      <c r="E578" s="122"/>
      <c r="F578" s="126"/>
      <c r="G578" s="110"/>
    </row>
    <row r="579" spans="2:7" hidden="1">
      <c r="B579" s="109"/>
      <c r="C579" s="109"/>
      <c r="D579" s="110"/>
      <c r="E579" s="122"/>
      <c r="F579" s="126"/>
      <c r="G579" s="110"/>
    </row>
    <row r="580" spans="2:7" hidden="1">
      <c r="B580" s="109"/>
      <c r="C580" s="109"/>
      <c r="D580" s="110"/>
      <c r="E580" s="122"/>
      <c r="F580" s="126"/>
      <c r="G580" s="110"/>
    </row>
    <row r="581" spans="2:7" hidden="1">
      <c r="B581" s="109"/>
      <c r="C581" s="109"/>
      <c r="D581" s="110"/>
      <c r="E581" s="122"/>
      <c r="F581" s="126"/>
      <c r="G581" s="110"/>
    </row>
    <row r="582" spans="2:7" hidden="1">
      <c r="B582" s="109"/>
      <c r="C582" s="109"/>
      <c r="D582" s="110"/>
      <c r="E582" s="122"/>
      <c r="F582" s="126"/>
      <c r="G582" s="110"/>
    </row>
    <row r="583" spans="2:7" hidden="1">
      <c r="B583" s="109"/>
      <c r="C583" s="109"/>
      <c r="D583" s="110"/>
      <c r="E583" s="122"/>
      <c r="F583" s="126"/>
      <c r="G583" s="110"/>
    </row>
    <row r="584" spans="2:7" hidden="1">
      <c r="B584" s="109"/>
      <c r="C584" s="109"/>
      <c r="D584" s="110"/>
      <c r="E584" s="122"/>
      <c r="F584" s="126"/>
      <c r="G584" s="110"/>
    </row>
    <row r="585" spans="2:7" hidden="1">
      <c r="B585" s="109"/>
      <c r="C585" s="109"/>
      <c r="D585" s="110"/>
      <c r="E585" s="122"/>
      <c r="F585" s="126"/>
      <c r="G585" s="110"/>
    </row>
    <row r="586" spans="2:7" hidden="1">
      <c r="B586" s="109"/>
      <c r="C586" s="109"/>
      <c r="D586" s="110"/>
      <c r="E586" s="122"/>
      <c r="F586" s="126"/>
      <c r="G586" s="110"/>
    </row>
    <row r="587" spans="2:7" hidden="1">
      <c r="B587" s="109"/>
      <c r="C587" s="109"/>
      <c r="D587" s="110"/>
      <c r="E587" s="122"/>
      <c r="F587" s="126"/>
      <c r="G587" s="110"/>
    </row>
    <row r="588" spans="2:7" hidden="1">
      <c r="B588" s="109"/>
      <c r="C588" s="109"/>
      <c r="D588" s="110"/>
      <c r="E588" s="122"/>
      <c r="F588" s="126"/>
      <c r="G588" s="110"/>
    </row>
    <row r="589" spans="2:7" hidden="1">
      <c r="B589" s="109"/>
      <c r="C589" s="109"/>
      <c r="D589" s="110"/>
      <c r="E589" s="122"/>
      <c r="F589" s="126"/>
      <c r="G589" s="110"/>
    </row>
    <row r="590" spans="2:7" hidden="1">
      <c r="B590" s="109"/>
      <c r="C590" s="109"/>
      <c r="D590" s="110"/>
      <c r="E590" s="122"/>
      <c r="F590" s="126"/>
      <c r="G590" s="110"/>
    </row>
    <row r="591" spans="2:7" hidden="1">
      <c r="B591" s="109"/>
      <c r="C591" s="109"/>
      <c r="D591" s="110"/>
      <c r="E591" s="122"/>
      <c r="F591" s="126"/>
      <c r="G591" s="110"/>
    </row>
    <row r="592" spans="2:7" hidden="1">
      <c r="B592" s="109"/>
      <c r="C592" s="109"/>
      <c r="D592" s="110"/>
      <c r="E592" s="122"/>
      <c r="F592" s="126"/>
      <c r="G592" s="110"/>
    </row>
    <row r="593" spans="2:7" hidden="1">
      <c r="B593" s="109"/>
      <c r="C593" s="109"/>
      <c r="D593" s="110"/>
      <c r="E593" s="122"/>
      <c r="F593" s="126"/>
      <c r="G593" s="110"/>
    </row>
    <row r="594" spans="2:7" hidden="1">
      <c r="B594" s="109"/>
      <c r="C594" s="109"/>
      <c r="D594" s="110"/>
      <c r="E594" s="122"/>
      <c r="F594" s="126"/>
      <c r="G594" s="110"/>
    </row>
    <row r="595" spans="2:7" hidden="1">
      <c r="B595" s="109"/>
      <c r="C595" s="109"/>
      <c r="D595" s="110"/>
      <c r="E595" s="122"/>
      <c r="F595" s="126"/>
      <c r="G595" s="110"/>
    </row>
    <row r="596" spans="2:7" hidden="1">
      <c r="B596" s="109"/>
      <c r="C596" s="109"/>
      <c r="D596" s="110"/>
      <c r="E596" s="122"/>
      <c r="F596" s="126"/>
      <c r="G596" s="110"/>
    </row>
    <row r="597" spans="2:7" hidden="1">
      <c r="B597" s="109"/>
      <c r="C597" s="109"/>
      <c r="D597" s="110"/>
      <c r="E597" s="122"/>
      <c r="F597" s="126"/>
      <c r="G597" s="110"/>
    </row>
    <row r="598" spans="2:7" hidden="1">
      <c r="B598" s="109"/>
      <c r="C598" s="109"/>
      <c r="D598" s="110"/>
      <c r="E598" s="122"/>
      <c r="F598" s="126"/>
      <c r="G598" s="110"/>
    </row>
    <row r="599" spans="2:7" hidden="1">
      <c r="B599" s="109"/>
      <c r="C599" s="109"/>
      <c r="D599" s="110"/>
      <c r="E599" s="122"/>
      <c r="F599" s="126"/>
      <c r="G599" s="110"/>
    </row>
    <row r="600" spans="2:7" hidden="1">
      <c r="B600" s="109"/>
      <c r="C600" s="109"/>
      <c r="D600" s="110"/>
      <c r="E600" s="122"/>
      <c r="F600" s="126"/>
      <c r="G600" s="110"/>
    </row>
    <row r="601" spans="2:7" hidden="1">
      <c r="B601" s="109"/>
      <c r="C601" s="109"/>
      <c r="D601" s="110"/>
      <c r="E601" s="122"/>
      <c r="F601" s="126"/>
      <c r="G601" s="110"/>
    </row>
    <row r="602" spans="2:7" hidden="1">
      <c r="B602" s="109"/>
      <c r="C602" s="109"/>
      <c r="D602" s="110"/>
      <c r="E602" s="122"/>
      <c r="F602" s="126"/>
      <c r="G602" s="110"/>
    </row>
    <row r="603" spans="2:7" hidden="1">
      <c r="B603" s="109"/>
      <c r="C603" s="109"/>
      <c r="D603" s="110"/>
      <c r="E603" s="122"/>
      <c r="F603" s="126"/>
      <c r="G603" s="110"/>
    </row>
    <row r="604" spans="2:7" hidden="1">
      <c r="B604" s="109"/>
      <c r="C604" s="109"/>
      <c r="D604" s="110"/>
      <c r="E604" s="122"/>
      <c r="F604" s="126"/>
      <c r="G604" s="110"/>
    </row>
    <row r="605" spans="2:7" hidden="1">
      <c r="B605" s="109"/>
      <c r="C605" s="109"/>
      <c r="D605" s="110"/>
      <c r="E605" s="122"/>
      <c r="F605" s="126"/>
      <c r="G605" s="110"/>
    </row>
    <row r="606" spans="2:7" hidden="1">
      <c r="B606" s="109"/>
      <c r="C606" s="109"/>
      <c r="D606" s="110"/>
      <c r="E606" s="122"/>
      <c r="F606" s="126"/>
      <c r="G606" s="110"/>
    </row>
    <row r="607" spans="2:7" hidden="1">
      <c r="B607" s="109"/>
      <c r="C607" s="109"/>
      <c r="D607" s="110"/>
      <c r="E607" s="122"/>
      <c r="F607" s="126"/>
      <c r="G607" s="110"/>
    </row>
    <row r="608" spans="2:7" hidden="1">
      <c r="B608" s="109"/>
      <c r="C608" s="109"/>
      <c r="D608" s="110"/>
      <c r="E608" s="122"/>
      <c r="F608" s="126"/>
      <c r="G608" s="110"/>
    </row>
    <row r="609" spans="2:7" hidden="1">
      <c r="B609" s="109"/>
      <c r="C609" s="109"/>
      <c r="D609" s="110"/>
      <c r="E609" s="122"/>
      <c r="F609" s="126"/>
      <c r="G609" s="110"/>
    </row>
    <row r="610" spans="2:7" hidden="1">
      <c r="B610" s="109"/>
      <c r="C610" s="109"/>
      <c r="D610" s="110"/>
      <c r="E610" s="122"/>
      <c r="F610" s="126"/>
      <c r="G610" s="110"/>
    </row>
    <row r="611" spans="2:7" hidden="1">
      <c r="B611" s="109"/>
      <c r="C611" s="109"/>
      <c r="D611" s="110"/>
      <c r="E611" s="122"/>
      <c r="F611" s="126"/>
      <c r="G611" s="110"/>
    </row>
    <row r="612" spans="2:7" hidden="1">
      <c r="B612" s="109"/>
      <c r="C612" s="109"/>
      <c r="D612" s="110"/>
      <c r="E612" s="122"/>
      <c r="F612" s="126"/>
      <c r="G612" s="110"/>
    </row>
    <row r="613" spans="2:7" hidden="1">
      <c r="B613" s="109"/>
      <c r="C613" s="109"/>
      <c r="D613" s="110"/>
      <c r="E613" s="122"/>
      <c r="F613" s="126"/>
      <c r="G613" s="110"/>
    </row>
    <row r="614" spans="2:7" hidden="1">
      <c r="B614" s="109"/>
      <c r="C614" s="109"/>
      <c r="D614" s="110"/>
      <c r="E614" s="122"/>
      <c r="F614" s="126"/>
      <c r="G614" s="110"/>
    </row>
    <row r="615" spans="2:7" hidden="1">
      <c r="B615" s="109"/>
      <c r="C615" s="109"/>
      <c r="D615" s="110"/>
      <c r="E615" s="122"/>
      <c r="F615" s="126"/>
      <c r="G615" s="110"/>
    </row>
    <row r="616" spans="2:7" hidden="1">
      <c r="B616" s="109"/>
      <c r="C616" s="109"/>
      <c r="D616" s="110"/>
      <c r="E616" s="122"/>
      <c r="F616" s="126"/>
      <c r="G616" s="110"/>
    </row>
    <row r="617" spans="2:7" hidden="1">
      <c r="B617" s="109"/>
      <c r="C617" s="109"/>
      <c r="D617" s="110"/>
      <c r="E617" s="122"/>
      <c r="F617" s="126"/>
      <c r="G617" s="110"/>
    </row>
    <row r="618" spans="2:7" hidden="1">
      <c r="B618" s="109"/>
      <c r="C618" s="109"/>
      <c r="D618" s="110"/>
      <c r="E618" s="122"/>
      <c r="F618" s="126"/>
      <c r="G618" s="110"/>
    </row>
    <row r="619" spans="2:7" hidden="1">
      <c r="B619" s="109"/>
      <c r="C619" s="109"/>
      <c r="D619" s="110"/>
      <c r="E619" s="122"/>
      <c r="F619" s="126"/>
      <c r="G619" s="110"/>
    </row>
    <row r="620" spans="2:7" hidden="1">
      <c r="B620" s="109"/>
      <c r="C620" s="109"/>
      <c r="D620" s="110"/>
      <c r="E620" s="122"/>
      <c r="F620" s="126"/>
      <c r="G620" s="110"/>
    </row>
    <row r="621" spans="2:7" hidden="1">
      <c r="B621" s="109"/>
      <c r="C621" s="109"/>
      <c r="D621" s="110"/>
      <c r="E621" s="122"/>
      <c r="F621" s="126"/>
      <c r="G621" s="110"/>
    </row>
    <row r="622" spans="2:7" hidden="1">
      <c r="B622" s="109"/>
      <c r="C622" s="109"/>
      <c r="D622" s="110"/>
      <c r="E622" s="122"/>
      <c r="F622" s="126"/>
      <c r="G622" s="110"/>
    </row>
    <row r="623" spans="2:7" hidden="1">
      <c r="B623" s="109"/>
      <c r="C623" s="109"/>
      <c r="D623" s="110"/>
      <c r="E623" s="122"/>
      <c r="F623" s="126"/>
      <c r="G623" s="110"/>
    </row>
    <row r="624" spans="2:7" hidden="1">
      <c r="B624" s="109"/>
      <c r="C624" s="109"/>
      <c r="D624" s="110"/>
      <c r="E624" s="122"/>
      <c r="F624" s="126"/>
      <c r="G624" s="110"/>
    </row>
    <row r="625" spans="2:7" hidden="1">
      <c r="B625" s="109"/>
      <c r="C625" s="109"/>
      <c r="D625" s="110"/>
      <c r="E625" s="122"/>
      <c r="F625" s="126"/>
      <c r="G625" s="110"/>
    </row>
    <row r="626" spans="2:7" hidden="1">
      <c r="B626" s="109"/>
      <c r="C626" s="109"/>
      <c r="D626" s="110"/>
      <c r="E626" s="122"/>
      <c r="F626" s="126"/>
      <c r="G626" s="110"/>
    </row>
    <row r="627" spans="2:7" hidden="1">
      <c r="B627" s="109"/>
      <c r="C627" s="109"/>
      <c r="D627" s="110"/>
      <c r="E627" s="122"/>
      <c r="F627" s="126"/>
      <c r="G627" s="110"/>
    </row>
    <row r="628" spans="2:7" hidden="1">
      <c r="B628" s="109"/>
      <c r="C628" s="109"/>
      <c r="D628" s="110"/>
      <c r="E628" s="122"/>
      <c r="F628" s="126"/>
      <c r="G628" s="110"/>
    </row>
    <row r="629" spans="2:7" hidden="1">
      <c r="B629" s="109"/>
      <c r="C629" s="109"/>
      <c r="D629" s="110"/>
      <c r="E629" s="122"/>
      <c r="F629" s="126"/>
      <c r="G629" s="110"/>
    </row>
    <row r="630" spans="2:7" hidden="1">
      <c r="B630" s="109"/>
      <c r="C630" s="109"/>
      <c r="D630" s="110"/>
      <c r="E630" s="122"/>
      <c r="F630" s="126"/>
      <c r="G630" s="110"/>
    </row>
    <row r="631" spans="2:7" hidden="1">
      <c r="B631" s="109"/>
      <c r="C631" s="109"/>
      <c r="D631" s="110"/>
      <c r="E631" s="122"/>
      <c r="F631" s="126"/>
      <c r="G631" s="110"/>
    </row>
    <row r="632" spans="2:7" hidden="1">
      <c r="B632" s="109"/>
      <c r="C632" s="109"/>
      <c r="D632" s="110"/>
      <c r="E632" s="122"/>
      <c r="F632" s="126"/>
      <c r="G632" s="110"/>
    </row>
    <row r="633" spans="2:7" hidden="1">
      <c r="B633" s="109"/>
      <c r="C633" s="109"/>
      <c r="D633" s="110"/>
      <c r="E633" s="122"/>
      <c r="F633" s="126"/>
      <c r="G633" s="110"/>
    </row>
    <row r="634" spans="2:7" hidden="1">
      <c r="B634" s="109"/>
      <c r="C634" s="109"/>
      <c r="D634" s="110"/>
      <c r="E634" s="122"/>
      <c r="F634" s="126"/>
      <c r="G634" s="110"/>
    </row>
    <row r="635" spans="2:7" hidden="1">
      <c r="B635" s="109"/>
      <c r="C635" s="109"/>
      <c r="D635" s="110"/>
      <c r="E635" s="122"/>
      <c r="F635" s="126"/>
      <c r="G635" s="110"/>
    </row>
    <row r="636" spans="2:7" hidden="1">
      <c r="B636" s="109"/>
      <c r="C636" s="109"/>
      <c r="D636" s="110"/>
      <c r="E636" s="122"/>
      <c r="F636" s="126"/>
      <c r="G636" s="110"/>
    </row>
    <row r="637" spans="2:7" hidden="1">
      <c r="B637" s="109"/>
      <c r="C637" s="109"/>
      <c r="D637" s="110"/>
      <c r="E637" s="122"/>
      <c r="F637" s="126"/>
      <c r="G637" s="110"/>
    </row>
    <row r="638" spans="2:7" hidden="1">
      <c r="B638" s="109"/>
      <c r="C638" s="109"/>
      <c r="D638" s="110"/>
      <c r="E638" s="122"/>
      <c r="F638" s="126"/>
      <c r="G638" s="110"/>
    </row>
    <row r="639" spans="2:7" hidden="1">
      <c r="B639" s="109"/>
      <c r="C639" s="109"/>
      <c r="D639" s="110"/>
      <c r="E639" s="122"/>
      <c r="F639" s="126"/>
      <c r="G639" s="110"/>
    </row>
    <row r="640" spans="2:7" hidden="1">
      <c r="B640" s="109"/>
      <c r="C640" s="109"/>
      <c r="D640" s="110"/>
      <c r="E640" s="122"/>
      <c r="F640" s="126"/>
      <c r="G640" s="110"/>
    </row>
    <row r="641" spans="2:7" hidden="1">
      <c r="B641" s="109"/>
      <c r="C641" s="109"/>
      <c r="D641" s="110"/>
      <c r="E641" s="122"/>
      <c r="F641" s="126"/>
      <c r="G641" s="110"/>
    </row>
    <row r="642" spans="2:7" hidden="1">
      <c r="B642" s="109"/>
      <c r="C642" s="109"/>
      <c r="D642" s="110"/>
      <c r="E642" s="122"/>
      <c r="F642" s="126"/>
      <c r="G642" s="110"/>
    </row>
    <row r="643" spans="2:7" hidden="1">
      <c r="B643" s="109"/>
      <c r="C643" s="109"/>
      <c r="D643" s="110"/>
      <c r="E643" s="122"/>
      <c r="F643" s="126"/>
      <c r="G643" s="110"/>
    </row>
    <row r="644" spans="2:7" hidden="1">
      <c r="B644" s="109"/>
      <c r="C644" s="109"/>
      <c r="D644" s="110"/>
      <c r="E644" s="122"/>
      <c r="F644" s="126"/>
      <c r="G644" s="110"/>
    </row>
    <row r="645" spans="2:7" hidden="1">
      <c r="B645" s="109"/>
      <c r="C645" s="109"/>
      <c r="D645" s="110"/>
      <c r="E645" s="122"/>
      <c r="F645" s="126"/>
      <c r="G645" s="110"/>
    </row>
    <row r="646" spans="2:7" hidden="1">
      <c r="B646" s="109"/>
      <c r="C646" s="109"/>
      <c r="D646" s="110"/>
      <c r="E646" s="122"/>
      <c r="F646" s="126"/>
      <c r="G646" s="110"/>
    </row>
    <row r="647" spans="2:7" hidden="1">
      <c r="B647" s="109"/>
      <c r="C647" s="109"/>
      <c r="D647" s="110"/>
      <c r="E647" s="122"/>
      <c r="F647" s="126"/>
      <c r="G647" s="110"/>
    </row>
    <row r="648" spans="2:7" hidden="1">
      <c r="B648" s="109"/>
      <c r="C648" s="109"/>
      <c r="D648" s="110"/>
      <c r="E648" s="122"/>
      <c r="F648" s="126"/>
      <c r="G648" s="110"/>
    </row>
    <row r="649" spans="2:7" hidden="1">
      <c r="B649" s="109"/>
      <c r="C649" s="109"/>
      <c r="D649" s="110"/>
      <c r="E649" s="122"/>
      <c r="F649" s="126"/>
      <c r="G649" s="110"/>
    </row>
    <row r="650" spans="2:7" hidden="1">
      <c r="B650" s="109"/>
      <c r="C650" s="109"/>
      <c r="D650" s="110"/>
      <c r="E650" s="122"/>
      <c r="F650" s="126"/>
      <c r="G650" s="110"/>
    </row>
    <row r="651" spans="2:7" hidden="1">
      <c r="B651" s="109"/>
      <c r="C651" s="109"/>
      <c r="D651" s="110"/>
      <c r="E651" s="122"/>
      <c r="F651" s="126"/>
      <c r="G651" s="110"/>
    </row>
    <row r="652" spans="2:7" hidden="1">
      <c r="B652" s="109"/>
      <c r="C652" s="109"/>
      <c r="D652" s="110"/>
      <c r="E652" s="122"/>
      <c r="F652" s="126"/>
      <c r="G652" s="110"/>
    </row>
    <row r="653" spans="2:7" hidden="1">
      <c r="B653" s="109"/>
      <c r="C653" s="109"/>
      <c r="D653" s="110"/>
      <c r="E653" s="122"/>
      <c r="F653" s="126"/>
      <c r="G653" s="110"/>
    </row>
    <row r="654" spans="2:7" hidden="1">
      <c r="B654" s="109"/>
      <c r="C654" s="109"/>
      <c r="D654" s="110"/>
      <c r="E654" s="122"/>
      <c r="F654" s="126"/>
      <c r="G654" s="110"/>
    </row>
    <row r="655" spans="2:7" hidden="1">
      <c r="B655" s="109"/>
      <c r="C655" s="109"/>
      <c r="D655" s="110"/>
      <c r="E655" s="122"/>
      <c r="F655" s="126"/>
      <c r="G655" s="110"/>
    </row>
    <row r="656" spans="2:7" hidden="1">
      <c r="B656" s="109"/>
      <c r="C656" s="109"/>
      <c r="D656" s="110"/>
      <c r="E656" s="122"/>
      <c r="F656" s="126"/>
      <c r="G656" s="110"/>
    </row>
    <row r="657" spans="2:7" hidden="1">
      <c r="B657" s="109"/>
      <c r="C657" s="109"/>
      <c r="D657" s="110"/>
      <c r="E657" s="122"/>
      <c r="F657" s="126"/>
      <c r="G657" s="110"/>
    </row>
    <row r="658" spans="2:7" hidden="1">
      <c r="B658" s="109"/>
      <c r="C658" s="109"/>
      <c r="D658" s="110"/>
      <c r="E658" s="122"/>
      <c r="F658" s="126"/>
      <c r="G658" s="110"/>
    </row>
    <row r="659" spans="2:7" hidden="1">
      <c r="B659" s="109"/>
      <c r="C659" s="109"/>
      <c r="D659" s="110"/>
      <c r="E659" s="122"/>
      <c r="F659" s="126"/>
      <c r="G659" s="110"/>
    </row>
    <row r="660" spans="2:7" hidden="1">
      <c r="B660" s="109"/>
      <c r="C660" s="109"/>
      <c r="D660" s="110"/>
      <c r="E660" s="122"/>
      <c r="F660" s="126"/>
      <c r="G660" s="110"/>
    </row>
    <row r="661" spans="2:7" hidden="1">
      <c r="B661" s="109"/>
      <c r="C661" s="109"/>
      <c r="D661" s="110"/>
      <c r="E661" s="122"/>
      <c r="F661" s="126"/>
      <c r="G661" s="110"/>
    </row>
    <row r="662" spans="2:7" hidden="1">
      <c r="B662" s="109"/>
      <c r="C662" s="109"/>
      <c r="D662" s="110"/>
      <c r="E662" s="122"/>
      <c r="F662" s="126"/>
      <c r="G662" s="110"/>
    </row>
    <row r="663" spans="2:7" hidden="1">
      <c r="B663" s="109"/>
      <c r="C663" s="109"/>
      <c r="D663" s="110"/>
      <c r="E663" s="122"/>
      <c r="F663" s="126"/>
      <c r="G663" s="110"/>
    </row>
    <row r="664" spans="2:7" hidden="1">
      <c r="B664" s="109"/>
      <c r="C664" s="109"/>
      <c r="D664" s="110"/>
      <c r="E664" s="122"/>
      <c r="F664" s="126"/>
      <c r="G664" s="110"/>
    </row>
    <row r="665" spans="2:7" hidden="1">
      <c r="B665" s="109"/>
      <c r="C665" s="109"/>
      <c r="D665" s="110"/>
      <c r="E665" s="122"/>
      <c r="F665" s="126"/>
      <c r="G665" s="110"/>
    </row>
    <row r="666" spans="2:7" hidden="1">
      <c r="B666" s="109"/>
      <c r="C666" s="109"/>
      <c r="D666" s="110"/>
      <c r="E666" s="122"/>
      <c r="F666" s="126"/>
      <c r="G666" s="110"/>
    </row>
    <row r="667" spans="2:7" hidden="1">
      <c r="B667" s="109"/>
      <c r="C667" s="109"/>
      <c r="D667" s="110"/>
      <c r="E667" s="122"/>
      <c r="F667" s="126"/>
      <c r="G667" s="110"/>
    </row>
    <row r="668" spans="2:7" hidden="1">
      <c r="B668" s="109"/>
      <c r="C668" s="109"/>
      <c r="D668" s="110"/>
      <c r="E668" s="122"/>
      <c r="F668" s="126"/>
      <c r="G668" s="110"/>
    </row>
    <row r="669" spans="2:7" hidden="1">
      <c r="B669" s="109"/>
      <c r="C669" s="109"/>
      <c r="D669" s="110"/>
      <c r="E669" s="122"/>
      <c r="F669" s="126"/>
      <c r="G669" s="110"/>
    </row>
    <row r="670" spans="2:7" hidden="1">
      <c r="B670" s="109"/>
      <c r="C670" s="109"/>
      <c r="D670" s="110"/>
      <c r="E670" s="122"/>
      <c r="F670" s="126"/>
      <c r="G670" s="110"/>
    </row>
    <row r="671" spans="2:7" hidden="1">
      <c r="B671" s="109"/>
      <c r="C671" s="109"/>
      <c r="D671" s="110"/>
      <c r="E671" s="122"/>
      <c r="F671" s="126"/>
      <c r="G671" s="110"/>
    </row>
    <row r="672" spans="2:7" hidden="1">
      <c r="B672" s="109"/>
      <c r="C672" s="109"/>
      <c r="D672" s="110"/>
      <c r="E672" s="122"/>
      <c r="F672" s="126"/>
      <c r="G672" s="110"/>
    </row>
    <row r="673" spans="2:7" hidden="1">
      <c r="B673" s="109"/>
      <c r="C673" s="109"/>
      <c r="D673" s="110"/>
      <c r="E673" s="122"/>
      <c r="F673" s="126"/>
      <c r="G673" s="110"/>
    </row>
    <row r="674" spans="2:7" hidden="1">
      <c r="B674" s="109"/>
      <c r="C674" s="109"/>
      <c r="D674" s="110"/>
      <c r="E674" s="122"/>
      <c r="F674" s="126"/>
      <c r="G674" s="110"/>
    </row>
    <row r="675" spans="2:7" hidden="1">
      <c r="B675" s="109"/>
      <c r="C675" s="109"/>
      <c r="D675" s="110"/>
      <c r="E675" s="122"/>
      <c r="F675" s="126"/>
      <c r="G675" s="110"/>
    </row>
    <row r="676" spans="2:7" hidden="1">
      <c r="B676" s="109"/>
      <c r="C676" s="109"/>
      <c r="D676" s="110"/>
      <c r="E676" s="122"/>
      <c r="F676" s="126"/>
      <c r="G676" s="110"/>
    </row>
    <row r="677" spans="2:7" hidden="1">
      <c r="B677" s="109"/>
      <c r="C677" s="109"/>
      <c r="D677" s="110"/>
      <c r="E677" s="122"/>
      <c r="F677" s="126"/>
      <c r="G677" s="110"/>
    </row>
    <row r="678" spans="2:7" hidden="1">
      <c r="B678" s="109"/>
      <c r="C678" s="109"/>
      <c r="D678" s="110"/>
      <c r="E678" s="122"/>
      <c r="F678" s="126"/>
      <c r="G678" s="110"/>
    </row>
    <row r="679" spans="2:7" hidden="1">
      <c r="B679" s="109"/>
      <c r="C679" s="109"/>
      <c r="D679" s="110"/>
      <c r="E679" s="122"/>
      <c r="F679" s="126"/>
      <c r="G679" s="110"/>
    </row>
    <row r="680" spans="2:7" hidden="1">
      <c r="B680" s="109"/>
      <c r="C680" s="109"/>
      <c r="D680" s="110"/>
      <c r="E680" s="122"/>
      <c r="F680" s="126"/>
      <c r="G680" s="110"/>
    </row>
    <row r="681" spans="2:7" hidden="1">
      <c r="B681" s="109"/>
      <c r="C681" s="109"/>
      <c r="D681" s="110"/>
      <c r="E681" s="122"/>
      <c r="F681" s="126"/>
      <c r="G681" s="110"/>
    </row>
    <row r="682" spans="2:7" hidden="1">
      <c r="B682" s="109"/>
      <c r="C682" s="109"/>
      <c r="D682" s="110"/>
      <c r="E682" s="122"/>
      <c r="F682" s="126"/>
      <c r="G682" s="110"/>
    </row>
    <row r="683" spans="2:7" hidden="1">
      <c r="B683" s="109"/>
      <c r="C683" s="109"/>
      <c r="D683" s="110"/>
      <c r="E683" s="122"/>
      <c r="F683" s="126"/>
      <c r="G683" s="110"/>
    </row>
    <row r="684" spans="2:7" hidden="1">
      <c r="B684" s="109"/>
      <c r="C684" s="109"/>
      <c r="D684" s="110"/>
      <c r="E684" s="122"/>
      <c r="F684" s="126"/>
      <c r="G684" s="110"/>
    </row>
    <row r="685" spans="2:7" hidden="1">
      <c r="B685" s="109"/>
      <c r="C685" s="109"/>
      <c r="D685" s="110"/>
      <c r="E685" s="122"/>
      <c r="F685" s="126"/>
      <c r="G685" s="110"/>
    </row>
    <row r="686" spans="2:7" hidden="1">
      <c r="B686" s="109"/>
      <c r="C686" s="109"/>
      <c r="D686" s="110"/>
      <c r="E686" s="122"/>
      <c r="F686" s="126"/>
      <c r="G686" s="110"/>
    </row>
    <row r="687" spans="2:7" hidden="1">
      <c r="B687" s="109"/>
      <c r="C687" s="109"/>
      <c r="D687" s="110"/>
      <c r="E687" s="122"/>
      <c r="F687" s="126"/>
      <c r="G687" s="110"/>
    </row>
    <row r="688" spans="2:7" hidden="1">
      <c r="B688" s="109"/>
      <c r="C688" s="109"/>
      <c r="D688" s="110"/>
      <c r="E688" s="122"/>
      <c r="F688" s="126"/>
      <c r="G688" s="110"/>
    </row>
    <row r="689" spans="2:7" hidden="1">
      <c r="B689" s="109"/>
      <c r="C689" s="109"/>
      <c r="D689" s="110"/>
      <c r="E689" s="122"/>
      <c r="F689" s="126"/>
      <c r="G689" s="110"/>
    </row>
    <row r="690" spans="2:7" hidden="1">
      <c r="B690" s="109"/>
      <c r="C690" s="109"/>
      <c r="D690" s="110"/>
      <c r="E690" s="122"/>
      <c r="F690" s="126"/>
      <c r="G690" s="110"/>
    </row>
    <row r="691" spans="2:7" hidden="1">
      <c r="B691" s="109"/>
      <c r="C691" s="109"/>
      <c r="D691" s="110"/>
      <c r="E691" s="122"/>
      <c r="F691" s="126"/>
      <c r="G691" s="110"/>
    </row>
    <row r="692" spans="2:7" hidden="1">
      <c r="B692" s="109"/>
      <c r="C692" s="109"/>
      <c r="D692" s="110"/>
      <c r="E692" s="122"/>
      <c r="F692" s="126"/>
      <c r="G692" s="110"/>
    </row>
    <row r="693" spans="2:7" hidden="1">
      <c r="B693" s="109"/>
      <c r="C693" s="109"/>
      <c r="D693" s="110"/>
      <c r="E693" s="122"/>
      <c r="F693" s="126"/>
      <c r="G693" s="110"/>
    </row>
    <row r="694" spans="2:7" hidden="1">
      <c r="B694" s="109"/>
      <c r="C694" s="109"/>
      <c r="D694" s="110"/>
      <c r="E694" s="122"/>
      <c r="F694" s="126"/>
      <c r="G694" s="110"/>
    </row>
    <row r="695" spans="2:7" hidden="1">
      <c r="B695" s="109"/>
      <c r="C695" s="109"/>
      <c r="D695" s="110"/>
      <c r="E695" s="122"/>
      <c r="F695" s="126"/>
      <c r="G695" s="110"/>
    </row>
    <row r="696" spans="2:7" hidden="1">
      <c r="B696" s="109"/>
      <c r="C696" s="109"/>
      <c r="D696" s="110"/>
      <c r="E696" s="122"/>
      <c r="F696" s="126"/>
      <c r="G696" s="110"/>
    </row>
    <row r="697" spans="2:7" hidden="1">
      <c r="B697" s="109"/>
      <c r="C697" s="109"/>
      <c r="D697" s="110"/>
      <c r="E697" s="122"/>
      <c r="F697" s="126"/>
      <c r="G697" s="110"/>
    </row>
    <row r="698" spans="2:7" hidden="1">
      <c r="B698" s="109"/>
      <c r="C698" s="109"/>
      <c r="D698" s="110"/>
      <c r="E698" s="122"/>
      <c r="F698" s="126"/>
      <c r="G698" s="110"/>
    </row>
    <row r="699" spans="2:7" hidden="1">
      <c r="B699" s="109"/>
      <c r="C699" s="109"/>
      <c r="D699" s="110"/>
      <c r="E699" s="122"/>
      <c r="F699" s="126"/>
      <c r="G699" s="110"/>
    </row>
    <row r="700" spans="2:7" hidden="1">
      <c r="B700" s="109"/>
      <c r="C700" s="109"/>
      <c r="D700" s="110"/>
      <c r="E700" s="122"/>
      <c r="F700" s="126"/>
      <c r="G700" s="110"/>
    </row>
    <row r="701" spans="2:7" hidden="1">
      <c r="B701" s="109"/>
      <c r="C701" s="109"/>
      <c r="D701" s="110"/>
      <c r="E701" s="122"/>
      <c r="F701" s="126"/>
      <c r="G701" s="110"/>
    </row>
    <row r="702" spans="2:7" hidden="1">
      <c r="B702" s="109"/>
      <c r="C702" s="109"/>
      <c r="D702" s="110"/>
      <c r="E702" s="122"/>
      <c r="F702" s="126"/>
      <c r="G702" s="110"/>
    </row>
    <row r="703" spans="2:7" hidden="1">
      <c r="B703" s="109"/>
      <c r="C703" s="109"/>
      <c r="D703" s="110"/>
      <c r="E703" s="122"/>
      <c r="F703" s="126"/>
      <c r="G703" s="110"/>
    </row>
    <row r="704" spans="2:7" hidden="1">
      <c r="B704" s="109"/>
      <c r="C704" s="109"/>
      <c r="D704" s="110"/>
      <c r="E704" s="122"/>
      <c r="F704" s="126"/>
      <c r="G704" s="110"/>
    </row>
    <row r="705" spans="2:7" hidden="1">
      <c r="B705" s="109"/>
      <c r="C705" s="109"/>
      <c r="D705" s="110"/>
      <c r="E705" s="122"/>
      <c r="F705" s="126"/>
      <c r="G705" s="110"/>
    </row>
    <row r="706" spans="2:7" hidden="1">
      <c r="B706" s="109"/>
      <c r="C706" s="109"/>
      <c r="D706" s="110"/>
      <c r="E706" s="122"/>
      <c r="F706" s="126"/>
      <c r="G706" s="110"/>
    </row>
    <row r="707" spans="2:7" hidden="1">
      <c r="B707" s="109"/>
      <c r="C707" s="109"/>
      <c r="D707" s="110"/>
      <c r="E707" s="122"/>
      <c r="F707" s="126"/>
      <c r="G707" s="110"/>
    </row>
    <row r="708" spans="2:7" hidden="1">
      <c r="B708" s="109"/>
      <c r="C708" s="109"/>
      <c r="D708" s="110"/>
      <c r="E708" s="122"/>
      <c r="F708" s="126"/>
      <c r="G708" s="110"/>
    </row>
    <row r="709" spans="2:7" hidden="1">
      <c r="B709" s="109"/>
      <c r="C709" s="109"/>
      <c r="D709" s="110"/>
      <c r="E709" s="122"/>
      <c r="F709" s="126"/>
      <c r="G709" s="110"/>
    </row>
    <row r="710" spans="2:7" hidden="1">
      <c r="B710" s="109"/>
      <c r="C710" s="109"/>
      <c r="D710" s="110"/>
      <c r="E710" s="122"/>
      <c r="F710" s="126"/>
      <c r="G710" s="110"/>
    </row>
    <row r="711" spans="2:7" hidden="1">
      <c r="B711" s="109"/>
      <c r="C711" s="109"/>
      <c r="D711" s="110"/>
      <c r="E711" s="122"/>
      <c r="F711" s="126"/>
      <c r="G711" s="110"/>
    </row>
    <row r="712" spans="2:7" hidden="1">
      <c r="B712" s="109"/>
      <c r="C712" s="109"/>
      <c r="D712" s="110"/>
      <c r="E712" s="122"/>
      <c r="F712" s="126"/>
      <c r="G712" s="110"/>
    </row>
    <row r="713" spans="2:7" hidden="1">
      <c r="B713" s="109"/>
      <c r="C713" s="109"/>
      <c r="D713" s="110"/>
      <c r="E713" s="122"/>
      <c r="F713" s="126"/>
      <c r="G713" s="110"/>
    </row>
    <row r="714" spans="2:7" hidden="1">
      <c r="B714" s="109"/>
      <c r="C714" s="109"/>
      <c r="D714" s="110"/>
      <c r="E714" s="122"/>
      <c r="F714" s="126"/>
      <c r="G714" s="110"/>
    </row>
    <row r="715" spans="2:7" hidden="1">
      <c r="B715" s="109"/>
      <c r="C715" s="109"/>
      <c r="D715" s="110"/>
      <c r="E715" s="122"/>
      <c r="F715" s="126"/>
      <c r="G715" s="110"/>
    </row>
    <row r="716" spans="2:7" hidden="1">
      <c r="B716" s="109"/>
      <c r="C716" s="109"/>
      <c r="D716" s="110"/>
      <c r="E716" s="122"/>
      <c r="F716" s="126"/>
      <c r="G716" s="110"/>
    </row>
    <row r="717" spans="2:7" hidden="1">
      <c r="B717" s="109"/>
      <c r="C717" s="109"/>
      <c r="D717" s="110"/>
      <c r="E717" s="122"/>
      <c r="F717" s="126"/>
      <c r="G717" s="110"/>
    </row>
    <row r="718" spans="2:7" hidden="1">
      <c r="B718" s="109"/>
      <c r="C718" s="109"/>
      <c r="D718" s="110"/>
      <c r="E718" s="122"/>
      <c r="F718" s="126"/>
      <c r="G718" s="110"/>
    </row>
    <row r="719" spans="2:7" hidden="1">
      <c r="B719" s="109"/>
      <c r="C719" s="109"/>
      <c r="D719" s="110"/>
      <c r="E719" s="122"/>
      <c r="F719" s="126"/>
      <c r="G719" s="110"/>
    </row>
    <row r="720" spans="2:7" hidden="1">
      <c r="B720" s="109"/>
      <c r="C720" s="109"/>
      <c r="D720" s="110"/>
      <c r="E720" s="122"/>
      <c r="F720" s="126"/>
      <c r="G720" s="110"/>
    </row>
    <row r="721" spans="2:7" hidden="1">
      <c r="B721" s="109"/>
      <c r="C721" s="109"/>
      <c r="D721" s="110"/>
      <c r="E721" s="122"/>
      <c r="F721" s="126"/>
      <c r="G721" s="110"/>
    </row>
    <row r="722" spans="2:7" hidden="1">
      <c r="B722" s="109"/>
      <c r="C722" s="109"/>
      <c r="D722" s="110"/>
      <c r="E722" s="122"/>
      <c r="F722" s="126"/>
      <c r="G722" s="110"/>
    </row>
    <row r="723" spans="2:7" hidden="1">
      <c r="B723" s="109"/>
      <c r="C723" s="109"/>
      <c r="D723" s="110"/>
      <c r="E723" s="122"/>
      <c r="F723" s="126"/>
      <c r="G723" s="110"/>
    </row>
    <row r="724" spans="2:7" hidden="1">
      <c r="B724" s="109"/>
      <c r="C724" s="109"/>
      <c r="D724" s="110"/>
      <c r="E724" s="122"/>
      <c r="F724" s="126"/>
      <c r="G724" s="110"/>
    </row>
    <row r="725" spans="2:7" hidden="1">
      <c r="B725" s="109"/>
      <c r="C725" s="109"/>
      <c r="D725" s="110"/>
      <c r="E725" s="122"/>
      <c r="F725" s="126"/>
      <c r="G725" s="110"/>
    </row>
    <row r="726" spans="2:7" hidden="1">
      <c r="B726" s="109"/>
      <c r="C726" s="109"/>
      <c r="D726" s="110"/>
      <c r="E726" s="122"/>
      <c r="F726" s="126"/>
      <c r="G726" s="110"/>
    </row>
    <row r="727" spans="2:7" hidden="1">
      <c r="B727" s="109"/>
      <c r="C727" s="109"/>
      <c r="D727" s="110"/>
      <c r="E727" s="122"/>
      <c r="F727" s="126"/>
      <c r="G727" s="110"/>
    </row>
    <row r="728" spans="2:7" hidden="1">
      <c r="B728" s="109"/>
      <c r="C728" s="109"/>
      <c r="D728" s="110"/>
      <c r="E728" s="122"/>
      <c r="F728" s="126"/>
      <c r="G728" s="110"/>
    </row>
    <row r="729" spans="2:7" hidden="1">
      <c r="B729" s="109"/>
      <c r="C729" s="109"/>
      <c r="D729" s="110"/>
      <c r="E729" s="122"/>
      <c r="F729" s="126"/>
      <c r="G729" s="110"/>
    </row>
    <row r="730" spans="2:7" hidden="1">
      <c r="B730" s="109"/>
      <c r="C730" s="109"/>
      <c r="D730" s="110"/>
      <c r="E730" s="122"/>
      <c r="F730" s="126"/>
      <c r="G730" s="110"/>
    </row>
    <row r="731" spans="2:7" hidden="1">
      <c r="B731" s="109"/>
      <c r="C731" s="109"/>
      <c r="D731" s="110"/>
      <c r="E731" s="122"/>
      <c r="F731" s="126"/>
      <c r="G731" s="110"/>
    </row>
    <row r="732" spans="2:7" hidden="1">
      <c r="B732" s="109"/>
      <c r="C732" s="109"/>
      <c r="D732" s="110"/>
      <c r="E732" s="122"/>
      <c r="F732" s="126"/>
      <c r="G732" s="110"/>
    </row>
    <row r="733" spans="2:7" hidden="1">
      <c r="B733" s="109"/>
      <c r="C733" s="109"/>
      <c r="D733" s="110"/>
      <c r="E733" s="122"/>
      <c r="F733" s="126"/>
      <c r="G733" s="110"/>
    </row>
    <row r="734" spans="2:7" hidden="1">
      <c r="B734" s="109"/>
      <c r="C734" s="109"/>
      <c r="D734" s="110"/>
      <c r="E734" s="122"/>
      <c r="F734" s="126"/>
      <c r="G734" s="110"/>
    </row>
    <row r="735" spans="2:7" hidden="1">
      <c r="B735" s="109"/>
      <c r="C735" s="109"/>
      <c r="D735" s="110"/>
      <c r="E735" s="122"/>
      <c r="F735" s="126"/>
      <c r="G735" s="110"/>
    </row>
    <row r="736" spans="2:7" hidden="1">
      <c r="B736" s="109"/>
      <c r="C736" s="109"/>
      <c r="D736" s="110"/>
      <c r="E736" s="122"/>
      <c r="F736" s="126"/>
      <c r="G736" s="110"/>
    </row>
    <row r="737" spans="2:7" hidden="1">
      <c r="B737" s="109"/>
      <c r="C737" s="109"/>
      <c r="D737" s="110"/>
      <c r="E737" s="122"/>
      <c r="F737" s="126"/>
      <c r="G737" s="110"/>
    </row>
    <row r="738" spans="2:7" hidden="1">
      <c r="B738" s="109"/>
      <c r="C738" s="109"/>
      <c r="D738" s="110"/>
      <c r="E738" s="122"/>
      <c r="F738" s="126"/>
      <c r="G738" s="110"/>
    </row>
    <row r="739" spans="2:7" hidden="1">
      <c r="B739" s="109"/>
      <c r="C739" s="109"/>
      <c r="D739" s="110"/>
      <c r="E739" s="122"/>
      <c r="F739" s="126"/>
      <c r="G739" s="110"/>
    </row>
    <row r="740" spans="2:7" hidden="1">
      <c r="B740" s="109"/>
      <c r="C740" s="109"/>
      <c r="D740" s="110"/>
      <c r="E740" s="122"/>
      <c r="F740" s="126"/>
      <c r="G740" s="110"/>
    </row>
    <row r="741" spans="2:7" hidden="1">
      <c r="B741" s="109"/>
      <c r="C741" s="109"/>
      <c r="D741" s="110"/>
      <c r="E741" s="122"/>
      <c r="F741" s="126"/>
      <c r="G741" s="110"/>
    </row>
    <row r="742" spans="2:7" hidden="1">
      <c r="B742" s="109"/>
      <c r="C742" s="109"/>
      <c r="D742" s="110"/>
      <c r="E742" s="122"/>
      <c r="F742" s="126"/>
      <c r="G742" s="110"/>
    </row>
    <row r="743" spans="2:7" hidden="1">
      <c r="B743" s="109"/>
      <c r="C743" s="109"/>
      <c r="D743" s="110"/>
      <c r="E743" s="122"/>
      <c r="F743" s="126"/>
      <c r="G743" s="110"/>
    </row>
    <row r="744" spans="2:7" hidden="1">
      <c r="B744" s="109"/>
      <c r="C744" s="109"/>
      <c r="D744" s="110"/>
      <c r="E744" s="122"/>
      <c r="F744" s="126"/>
      <c r="G744" s="110"/>
    </row>
    <row r="745" spans="2:7" hidden="1">
      <c r="B745" s="109"/>
      <c r="C745" s="109"/>
      <c r="D745" s="110"/>
      <c r="E745" s="122"/>
      <c r="F745" s="126"/>
      <c r="G745" s="110"/>
    </row>
    <row r="746" spans="2:7" hidden="1">
      <c r="B746" s="109"/>
      <c r="C746" s="109"/>
      <c r="D746" s="110"/>
      <c r="E746" s="122"/>
      <c r="F746" s="126"/>
      <c r="G746" s="110"/>
    </row>
    <row r="747" spans="2:7" hidden="1">
      <c r="B747" s="109"/>
      <c r="C747" s="109"/>
      <c r="D747" s="110"/>
      <c r="E747" s="122"/>
      <c r="F747" s="126"/>
      <c r="G747" s="110"/>
    </row>
    <row r="748" spans="2:7" hidden="1">
      <c r="B748" s="109"/>
      <c r="C748" s="109"/>
      <c r="D748" s="110"/>
      <c r="E748" s="122"/>
      <c r="F748" s="126"/>
      <c r="G748" s="110"/>
    </row>
    <row r="749" spans="2:7" hidden="1">
      <c r="B749" s="109"/>
      <c r="C749" s="109"/>
      <c r="D749" s="110"/>
      <c r="E749" s="122"/>
      <c r="F749" s="126"/>
      <c r="G749" s="110"/>
    </row>
    <row r="750" spans="2:7" hidden="1">
      <c r="B750" s="109"/>
      <c r="C750" s="109"/>
      <c r="D750" s="110"/>
      <c r="E750" s="122"/>
      <c r="F750" s="126"/>
      <c r="G750" s="110"/>
    </row>
    <row r="751" spans="2:7" hidden="1">
      <c r="B751" s="109"/>
      <c r="C751" s="109"/>
      <c r="D751" s="110"/>
      <c r="E751" s="122"/>
      <c r="F751" s="126"/>
      <c r="G751" s="110"/>
    </row>
    <row r="752" spans="2:7" hidden="1">
      <c r="B752" s="109"/>
      <c r="C752" s="109"/>
      <c r="D752" s="110"/>
      <c r="E752" s="122"/>
      <c r="F752" s="126"/>
      <c r="G752" s="110"/>
    </row>
    <row r="753" spans="2:7" hidden="1">
      <c r="B753" s="109"/>
      <c r="C753" s="109"/>
      <c r="D753" s="110"/>
      <c r="E753" s="122"/>
      <c r="F753" s="126"/>
      <c r="G753" s="110"/>
    </row>
    <row r="754" spans="2:7" hidden="1">
      <c r="B754" s="109"/>
      <c r="C754" s="109"/>
      <c r="D754" s="110"/>
      <c r="E754" s="122"/>
      <c r="F754" s="126"/>
      <c r="G754" s="110"/>
    </row>
    <row r="755" spans="2:7" hidden="1">
      <c r="B755" s="109"/>
      <c r="C755" s="109"/>
      <c r="D755" s="110"/>
      <c r="E755" s="122"/>
      <c r="F755" s="126"/>
      <c r="G755" s="110"/>
    </row>
    <row r="756" spans="2:7" hidden="1">
      <c r="B756" s="109"/>
      <c r="C756" s="109"/>
      <c r="D756" s="110"/>
      <c r="E756" s="122"/>
      <c r="F756" s="126"/>
      <c r="G756" s="110"/>
    </row>
    <row r="757" spans="2:7" hidden="1">
      <c r="B757" s="109"/>
      <c r="C757" s="109"/>
      <c r="D757" s="110"/>
      <c r="E757" s="122"/>
      <c r="F757" s="126"/>
      <c r="G757" s="110"/>
    </row>
    <row r="758" spans="2:7" hidden="1">
      <c r="B758" s="109"/>
      <c r="C758" s="109"/>
      <c r="D758" s="110"/>
      <c r="E758" s="122"/>
      <c r="F758" s="126"/>
      <c r="G758" s="110"/>
    </row>
    <row r="759" spans="2:7" hidden="1">
      <c r="B759" s="109"/>
      <c r="C759" s="109"/>
      <c r="D759" s="110"/>
      <c r="E759" s="122"/>
      <c r="F759" s="126"/>
      <c r="G759" s="110"/>
    </row>
    <row r="760" spans="2:7" hidden="1">
      <c r="B760" s="109"/>
      <c r="C760" s="109"/>
      <c r="D760" s="110"/>
      <c r="E760" s="122"/>
      <c r="F760" s="126"/>
      <c r="G760" s="110"/>
    </row>
    <row r="761" spans="2:7" hidden="1">
      <c r="B761" s="109"/>
      <c r="C761" s="109"/>
      <c r="D761" s="110"/>
      <c r="E761" s="122"/>
      <c r="F761" s="126"/>
      <c r="G761" s="110"/>
    </row>
    <row r="762" spans="2:7" hidden="1">
      <c r="B762" s="109"/>
      <c r="C762" s="109"/>
      <c r="D762" s="110"/>
      <c r="E762" s="122"/>
      <c r="F762" s="126"/>
      <c r="G762" s="110"/>
    </row>
    <row r="763" spans="2:7" hidden="1">
      <c r="B763" s="109"/>
      <c r="C763" s="109"/>
      <c r="D763" s="110"/>
      <c r="E763" s="122"/>
      <c r="F763" s="126"/>
      <c r="G763" s="110"/>
    </row>
    <row r="764" spans="2:7" hidden="1">
      <c r="B764" s="109"/>
      <c r="C764" s="109"/>
      <c r="D764" s="110"/>
      <c r="E764" s="122"/>
      <c r="F764" s="126"/>
      <c r="G764" s="110"/>
    </row>
    <row r="765" spans="2:7" hidden="1">
      <c r="B765" s="109"/>
      <c r="C765" s="109"/>
      <c r="D765" s="110"/>
      <c r="E765" s="122"/>
      <c r="F765" s="126"/>
      <c r="G765" s="110"/>
    </row>
    <row r="766" spans="2:7" hidden="1">
      <c r="B766" s="109"/>
      <c r="C766" s="109"/>
      <c r="D766" s="110"/>
      <c r="E766" s="122"/>
      <c r="F766" s="126"/>
      <c r="G766" s="110"/>
    </row>
    <row r="767" spans="2:7" hidden="1">
      <c r="B767" s="109"/>
      <c r="C767" s="109"/>
      <c r="D767" s="110"/>
      <c r="E767" s="122"/>
      <c r="F767" s="126"/>
      <c r="G767" s="110"/>
    </row>
    <row r="768" spans="2:7" hidden="1">
      <c r="B768" s="109"/>
      <c r="C768" s="109"/>
      <c r="D768" s="110"/>
      <c r="E768" s="122"/>
      <c r="F768" s="126"/>
      <c r="G768" s="110"/>
    </row>
    <row r="769" spans="2:7" hidden="1">
      <c r="B769" s="109"/>
      <c r="C769" s="109"/>
      <c r="D769" s="110"/>
      <c r="E769" s="122"/>
      <c r="F769" s="126"/>
      <c r="G769" s="110"/>
    </row>
    <row r="770" spans="2:7" hidden="1">
      <c r="B770" s="109"/>
      <c r="C770" s="109"/>
      <c r="D770" s="110"/>
      <c r="E770" s="122"/>
      <c r="F770" s="126"/>
      <c r="G770" s="110"/>
    </row>
    <row r="771" spans="2:7" hidden="1">
      <c r="B771" s="109"/>
      <c r="C771" s="109"/>
      <c r="D771" s="110"/>
      <c r="E771" s="122"/>
      <c r="F771" s="126"/>
      <c r="G771" s="110"/>
    </row>
    <row r="772" spans="2:7" hidden="1">
      <c r="B772" s="109"/>
      <c r="C772" s="109"/>
      <c r="D772" s="110"/>
      <c r="E772" s="122"/>
      <c r="F772" s="126"/>
      <c r="G772" s="110"/>
    </row>
    <row r="773" spans="2:7" hidden="1">
      <c r="B773" s="109"/>
      <c r="C773" s="109"/>
      <c r="D773" s="110"/>
      <c r="E773" s="122"/>
      <c r="F773" s="126"/>
      <c r="G773" s="110"/>
    </row>
    <row r="774" spans="2:7" hidden="1">
      <c r="B774" s="109"/>
      <c r="C774" s="109"/>
      <c r="D774" s="110"/>
      <c r="E774" s="122"/>
      <c r="F774" s="126"/>
      <c r="G774" s="110"/>
    </row>
    <row r="775" spans="2:7" hidden="1">
      <c r="B775" s="109"/>
      <c r="C775" s="109"/>
      <c r="D775" s="110"/>
      <c r="E775" s="122"/>
      <c r="F775" s="126"/>
      <c r="G775" s="110"/>
    </row>
    <row r="776" spans="2:7" hidden="1">
      <c r="B776" s="109"/>
      <c r="C776" s="109"/>
      <c r="D776" s="110"/>
      <c r="E776" s="122"/>
      <c r="F776" s="126"/>
      <c r="G776" s="110"/>
    </row>
    <row r="777" spans="2:7" hidden="1">
      <c r="B777" s="109"/>
      <c r="C777" s="109"/>
      <c r="D777" s="110"/>
      <c r="E777" s="122"/>
      <c r="F777" s="126"/>
      <c r="G777" s="110"/>
    </row>
    <row r="778" spans="2:7" hidden="1">
      <c r="B778" s="109"/>
      <c r="C778" s="109"/>
      <c r="D778" s="110"/>
      <c r="E778" s="122"/>
      <c r="F778" s="126"/>
      <c r="G778" s="110"/>
    </row>
    <row r="779" spans="2:7" hidden="1">
      <c r="B779" s="109"/>
      <c r="C779" s="109"/>
      <c r="D779" s="110"/>
      <c r="E779" s="122"/>
      <c r="F779" s="126"/>
      <c r="G779" s="110"/>
    </row>
    <row r="780" spans="2:7" hidden="1">
      <c r="B780" s="109"/>
      <c r="C780" s="109"/>
      <c r="D780" s="110"/>
      <c r="E780" s="122"/>
      <c r="F780" s="126"/>
      <c r="G780" s="110"/>
    </row>
    <row r="781" spans="2:7" hidden="1">
      <c r="B781" s="109"/>
      <c r="C781" s="109"/>
      <c r="D781" s="110"/>
      <c r="E781" s="122"/>
      <c r="F781" s="126"/>
      <c r="G781" s="110"/>
    </row>
    <row r="782" spans="2:7" hidden="1">
      <c r="B782" s="109"/>
      <c r="C782" s="109"/>
      <c r="D782" s="110"/>
      <c r="E782" s="122"/>
      <c r="F782" s="126"/>
      <c r="G782" s="110"/>
    </row>
    <row r="783" spans="2:7" hidden="1">
      <c r="B783" s="109"/>
      <c r="C783" s="109"/>
      <c r="D783" s="110"/>
      <c r="E783" s="122"/>
      <c r="F783" s="126"/>
      <c r="G783" s="110"/>
    </row>
    <row r="784" spans="2:7" hidden="1">
      <c r="B784" s="109"/>
      <c r="C784" s="109"/>
      <c r="D784" s="110"/>
      <c r="E784" s="122"/>
      <c r="F784" s="126"/>
      <c r="G784" s="110"/>
    </row>
    <row r="785" spans="2:7" hidden="1">
      <c r="B785" s="109"/>
      <c r="C785" s="109"/>
      <c r="D785" s="110"/>
      <c r="E785" s="122"/>
      <c r="F785" s="126"/>
      <c r="G785" s="110"/>
    </row>
    <row r="786" spans="2:7" hidden="1">
      <c r="B786" s="109"/>
      <c r="C786" s="109"/>
      <c r="D786" s="110"/>
      <c r="E786" s="122"/>
      <c r="F786" s="126"/>
      <c r="G786" s="110"/>
    </row>
    <row r="787" spans="2:7" hidden="1">
      <c r="B787" s="109"/>
      <c r="C787" s="109"/>
      <c r="D787" s="110"/>
      <c r="E787" s="122"/>
      <c r="F787" s="126"/>
      <c r="G787" s="110"/>
    </row>
    <row r="788" spans="2:7" hidden="1">
      <c r="B788" s="109"/>
      <c r="C788" s="109"/>
      <c r="D788" s="110"/>
      <c r="E788" s="122"/>
      <c r="F788" s="126"/>
      <c r="G788" s="110"/>
    </row>
    <row r="789" spans="2:7" hidden="1">
      <c r="B789" s="109"/>
      <c r="C789" s="109"/>
      <c r="D789" s="110"/>
      <c r="E789" s="122"/>
      <c r="F789" s="126"/>
      <c r="G789" s="110"/>
    </row>
    <row r="790" spans="2:7" hidden="1">
      <c r="B790" s="109"/>
      <c r="C790" s="109"/>
      <c r="D790" s="110"/>
      <c r="E790" s="122"/>
      <c r="F790" s="126"/>
      <c r="G790" s="110"/>
    </row>
    <row r="791" spans="2:7" hidden="1">
      <c r="B791" s="109"/>
      <c r="C791" s="109"/>
      <c r="D791" s="110"/>
      <c r="E791" s="122"/>
      <c r="F791" s="126"/>
      <c r="G791" s="110"/>
    </row>
    <row r="792" spans="2:7" hidden="1">
      <c r="B792" s="109"/>
      <c r="C792" s="109"/>
      <c r="D792" s="110"/>
      <c r="E792" s="122"/>
      <c r="F792" s="126"/>
      <c r="G792" s="110"/>
    </row>
    <row r="793" spans="2:7" hidden="1">
      <c r="B793" s="109"/>
      <c r="C793" s="109"/>
      <c r="D793" s="110"/>
      <c r="E793" s="122"/>
      <c r="F793" s="126"/>
      <c r="G793" s="110"/>
    </row>
    <row r="794" spans="2:7" hidden="1">
      <c r="B794" s="109"/>
      <c r="C794" s="109"/>
      <c r="D794" s="110"/>
      <c r="E794" s="122"/>
      <c r="F794" s="126"/>
      <c r="G794" s="110"/>
    </row>
    <row r="795" spans="2:7" hidden="1">
      <c r="B795" s="109"/>
      <c r="C795" s="109"/>
      <c r="D795" s="110"/>
      <c r="E795" s="122"/>
      <c r="F795" s="126"/>
      <c r="G795" s="110"/>
    </row>
    <row r="796" spans="2:7" hidden="1">
      <c r="B796" s="109"/>
      <c r="C796" s="109"/>
      <c r="D796" s="110"/>
      <c r="E796" s="122"/>
      <c r="F796" s="126"/>
      <c r="G796" s="110"/>
    </row>
    <row r="797" spans="2:7" hidden="1">
      <c r="B797" s="109"/>
      <c r="C797" s="109"/>
      <c r="D797" s="110"/>
      <c r="E797" s="122"/>
      <c r="F797" s="126"/>
      <c r="G797" s="110"/>
    </row>
    <row r="798" spans="2:7" hidden="1">
      <c r="B798" s="109"/>
      <c r="C798" s="109"/>
      <c r="D798" s="110"/>
      <c r="E798" s="122"/>
      <c r="F798" s="126"/>
      <c r="G798" s="110"/>
    </row>
    <row r="799" spans="2:7" hidden="1">
      <c r="B799" s="109"/>
      <c r="C799" s="109"/>
      <c r="D799" s="110"/>
      <c r="E799" s="122"/>
      <c r="F799" s="126"/>
      <c r="G799" s="110"/>
    </row>
    <row r="800" spans="2:7" hidden="1">
      <c r="B800" s="109"/>
      <c r="C800" s="109"/>
      <c r="D800" s="110"/>
      <c r="E800" s="122"/>
      <c r="F800" s="126"/>
      <c r="G800" s="110"/>
    </row>
    <row r="801" spans="2:7" hidden="1">
      <c r="B801" s="109"/>
      <c r="C801" s="109"/>
      <c r="D801" s="110"/>
      <c r="E801" s="122"/>
      <c r="F801" s="126"/>
      <c r="G801" s="110"/>
    </row>
    <row r="802" spans="2:7" hidden="1">
      <c r="B802" s="109"/>
      <c r="C802" s="109"/>
      <c r="D802" s="110"/>
      <c r="E802" s="122"/>
      <c r="F802" s="126"/>
      <c r="G802" s="110"/>
    </row>
    <row r="803" spans="2:7" hidden="1">
      <c r="B803" s="109"/>
      <c r="C803" s="109"/>
      <c r="D803" s="110"/>
      <c r="E803" s="122"/>
      <c r="F803" s="126"/>
      <c r="G803" s="110"/>
    </row>
    <row r="804" spans="2:7" hidden="1">
      <c r="B804" s="109"/>
      <c r="C804" s="109"/>
      <c r="D804" s="110"/>
      <c r="E804" s="122"/>
      <c r="F804" s="126"/>
      <c r="G804" s="110"/>
    </row>
    <row r="805" spans="2:7" hidden="1">
      <c r="B805" s="109"/>
      <c r="C805" s="109"/>
      <c r="D805" s="110"/>
      <c r="E805" s="122"/>
      <c r="F805" s="126"/>
      <c r="G805" s="110"/>
    </row>
    <row r="806" spans="2:7" hidden="1">
      <c r="B806" s="109"/>
      <c r="C806" s="109"/>
      <c r="D806" s="110"/>
      <c r="E806" s="122"/>
      <c r="F806" s="126"/>
      <c r="G806" s="110"/>
    </row>
    <row r="807" spans="2:7" hidden="1">
      <c r="B807" s="109"/>
      <c r="C807" s="109"/>
      <c r="D807" s="110"/>
      <c r="E807" s="122"/>
      <c r="F807" s="126"/>
      <c r="G807" s="110"/>
    </row>
    <row r="808" spans="2:7" hidden="1">
      <c r="B808" s="109"/>
      <c r="C808" s="109"/>
      <c r="D808" s="110"/>
      <c r="E808" s="122"/>
      <c r="F808" s="126"/>
      <c r="G808" s="110"/>
    </row>
    <row r="809" spans="2:7" hidden="1">
      <c r="B809" s="109"/>
      <c r="C809" s="109"/>
      <c r="D809" s="110"/>
      <c r="E809" s="122"/>
      <c r="F809" s="126"/>
      <c r="G809" s="110"/>
    </row>
    <row r="810" spans="2:7" hidden="1">
      <c r="B810" s="109"/>
      <c r="C810" s="109"/>
      <c r="D810" s="110"/>
      <c r="E810" s="122"/>
      <c r="F810" s="126"/>
      <c r="G810" s="110"/>
    </row>
    <row r="811" spans="2:7" hidden="1">
      <c r="B811" s="109"/>
      <c r="C811" s="109"/>
      <c r="D811" s="110"/>
      <c r="E811" s="122"/>
      <c r="F811" s="126"/>
      <c r="G811" s="110"/>
    </row>
    <row r="812" spans="2:7" hidden="1">
      <c r="B812" s="109"/>
      <c r="C812" s="109"/>
      <c r="D812" s="110"/>
      <c r="E812" s="122"/>
      <c r="F812" s="126"/>
      <c r="G812" s="110"/>
    </row>
    <row r="813" spans="2:7" hidden="1">
      <c r="B813" s="109"/>
      <c r="C813" s="109"/>
      <c r="D813" s="110"/>
      <c r="E813" s="122"/>
      <c r="F813" s="126"/>
      <c r="G813" s="110"/>
    </row>
    <row r="814" spans="2:7" hidden="1">
      <c r="B814" s="109"/>
      <c r="C814" s="109"/>
      <c r="D814" s="110"/>
      <c r="E814" s="122"/>
      <c r="F814" s="126"/>
      <c r="G814" s="110"/>
    </row>
    <row r="815" spans="2:7" hidden="1">
      <c r="B815" s="109"/>
      <c r="C815" s="109"/>
      <c r="D815" s="110"/>
      <c r="E815" s="122"/>
      <c r="F815" s="126"/>
      <c r="G815" s="110"/>
    </row>
    <row r="816" spans="2:7" hidden="1">
      <c r="B816" s="109"/>
      <c r="C816" s="109"/>
      <c r="D816" s="110"/>
      <c r="E816" s="122"/>
      <c r="F816" s="126"/>
      <c r="G816" s="110"/>
    </row>
    <row r="817" spans="2:7" hidden="1">
      <c r="B817" s="109"/>
      <c r="C817" s="109"/>
      <c r="D817" s="110"/>
      <c r="E817" s="122"/>
      <c r="F817" s="126"/>
      <c r="G817" s="110"/>
    </row>
    <row r="818" spans="2:7" hidden="1">
      <c r="B818" s="109"/>
      <c r="C818" s="109"/>
      <c r="D818" s="110"/>
      <c r="E818" s="122"/>
      <c r="F818" s="126"/>
      <c r="G818" s="110"/>
    </row>
    <row r="819" spans="2:7" hidden="1">
      <c r="B819" s="109"/>
      <c r="C819" s="109"/>
      <c r="D819" s="110"/>
      <c r="E819" s="122"/>
      <c r="F819" s="126"/>
      <c r="G819" s="110"/>
    </row>
    <row r="820" spans="2:7" hidden="1">
      <c r="B820" s="109"/>
      <c r="C820" s="109"/>
      <c r="D820" s="110"/>
      <c r="E820" s="122"/>
      <c r="F820" s="126"/>
      <c r="G820" s="110"/>
    </row>
    <row r="821" spans="2:7" hidden="1">
      <c r="B821" s="109"/>
      <c r="C821" s="109"/>
      <c r="D821" s="110"/>
      <c r="E821" s="122"/>
      <c r="F821" s="126"/>
      <c r="G821" s="110"/>
    </row>
    <row r="822" spans="2:7" hidden="1">
      <c r="B822" s="109"/>
      <c r="C822" s="109"/>
      <c r="D822" s="110"/>
      <c r="E822" s="122"/>
      <c r="F822" s="126"/>
      <c r="G822" s="110"/>
    </row>
    <row r="823" spans="2:7" hidden="1">
      <c r="B823" s="109"/>
      <c r="C823" s="109"/>
      <c r="D823" s="110"/>
      <c r="E823" s="122"/>
      <c r="F823" s="126"/>
      <c r="G823" s="110"/>
    </row>
    <row r="824" spans="2:7" hidden="1">
      <c r="B824" s="109"/>
      <c r="C824" s="109"/>
      <c r="D824" s="110"/>
      <c r="E824" s="122"/>
      <c r="F824" s="126"/>
      <c r="G824" s="110"/>
    </row>
    <row r="825" spans="2:7" hidden="1">
      <c r="B825" s="109"/>
      <c r="C825" s="109"/>
      <c r="D825" s="110"/>
      <c r="E825" s="122"/>
      <c r="F825" s="126"/>
      <c r="G825" s="110"/>
    </row>
    <row r="826" spans="2:7" hidden="1">
      <c r="B826" s="109"/>
      <c r="C826" s="109"/>
      <c r="D826" s="110"/>
      <c r="E826" s="122"/>
      <c r="F826" s="126"/>
      <c r="G826" s="110"/>
    </row>
    <row r="827" spans="2:7" hidden="1">
      <c r="B827" s="109"/>
      <c r="C827" s="109"/>
      <c r="D827" s="110"/>
      <c r="E827" s="122"/>
      <c r="F827" s="126"/>
      <c r="G827" s="110"/>
    </row>
    <row r="828" spans="2:7" hidden="1">
      <c r="B828" s="109"/>
      <c r="C828" s="109"/>
      <c r="D828" s="110"/>
      <c r="E828" s="122"/>
      <c r="F828" s="126"/>
      <c r="G828" s="110"/>
    </row>
    <row r="829" spans="2:7" hidden="1">
      <c r="B829" s="109"/>
      <c r="C829" s="109"/>
      <c r="D829" s="110"/>
      <c r="E829" s="122"/>
      <c r="F829" s="126"/>
      <c r="G829" s="110"/>
    </row>
    <row r="830" spans="2:7" hidden="1">
      <c r="B830" s="109"/>
      <c r="C830" s="109"/>
      <c r="D830" s="110"/>
      <c r="E830" s="122"/>
      <c r="F830" s="126"/>
      <c r="G830" s="110"/>
    </row>
    <row r="831" spans="2:7" hidden="1">
      <c r="B831" s="109"/>
      <c r="C831" s="109"/>
      <c r="D831" s="110"/>
      <c r="E831" s="122"/>
      <c r="F831" s="126"/>
      <c r="G831" s="110"/>
    </row>
    <row r="832" spans="2:7" hidden="1">
      <c r="B832" s="109"/>
      <c r="C832" s="109"/>
      <c r="D832" s="110"/>
      <c r="E832" s="122"/>
      <c r="F832" s="126"/>
      <c r="G832" s="110"/>
    </row>
    <row r="833" spans="2:7" hidden="1">
      <c r="B833" s="109"/>
      <c r="C833" s="109"/>
      <c r="D833" s="110"/>
      <c r="E833" s="122"/>
      <c r="F833" s="126"/>
      <c r="G833" s="110"/>
    </row>
    <row r="834" spans="2:7" hidden="1">
      <c r="B834" s="109"/>
      <c r="C834" s="109"/>
      <c r="D834" s="110"/>
      <c r="E834" s="122"/>
      <c r="F834" s="126"/>
      <c r="G834" s="110"/>
    </row>
    <row r="835" spans="2:7" hidden="1">
      <c r="B835" s="109"/>
      <c r="C835" s="109"/>
      <c r="D835" s="110"/>
      <c r="E835" s="122"/>
      <c r="F835" s="126"/>
      <c r="G835" s="110"/>
    </row>
    <row r="836" spans="2:7" hidden="1">
      <c r="B836" s="109"/>
      <c r="C836" s="109"/>
      <c r="D836" s="110"/>
      <c r="E836" s="122"/>
      <c r="F836" s="126"/>
      <c r="G836" s="110"/>
    </row>
    <row r="837" spans="2:7" hidden="1">
      <c r="B837" s="109"/>
      <c r="C837" s="109"/>
      <c r="D837" s="110"/>
      <c r="E837" s="122"/>
      <c r="F837" s="126"/>
      <c r="G837" s="110"/>
    </row>
    <row r="838" spans="2:7" hidden="1">
      <c r="B838" s="109"/>
      <c r="C838" s="109"/>
      <c r="D838" s="110"/>
      <c r="E838" s="122"/>
      <c r="F838" s="126"/>
      <c r="G838" s="110"/>
    </row>
    <row r="839" spans="2:7" hidden="1">
      <c r="B839" s="109"/>
      <c r="C839" s="109"/>
      <c r="D839" s="110"/>
      <c r="E839" s="122"/>
      <c r="F839" s="126"/>
      <c r="G839" s="110"/>
    </row>
    <row r="840" spans="2:7" hidden="1">
      <c r="B840" s="109"/>
      <c r="C840" s="109"/>
      <c r="D840" s="110"/>
      <c r="E840" s="122"/>
      <c r="F840" s="126"/>
      <c r="G840" s="110"/>
    </row>
    <row r="841" spans="2:7" hidden="1">
      <c r="B841" s="109"/>
      <c r="C841" s="109"/>
      <c r="D841" s="110"/>
      <c r="E841" s="122"/>
      <c r="F841" s="126"/>
      <c r="G841" s="110"/>
    </row>
    <row r="842" spans="2:7" hidden="1">
      <c r="B842" s="109"/>
      <c r="C842" s="109"/>
      <c r="D842" s="110"/>
      <c r="E842" s="122"/>
      <c r="F842" s="126"/>
      <c r="G842" s="110"/>
    </row>
    <row r="843" spans="2:7" hidden="1">
      <c r="B843" s="109"/>
      <c r="C843" s="109"/>
      <c r="D843" s="110"/>
      <c r="E843" s="122"/>
      <c r="F843" s="126"/>
      <c r="G843" s="110"/>
    </row>
    <row r="844" spans="2:7" hidden="1">
      <c r="B844" s="109"/>
      <c r="C844" s="109"/>
      <c r="D844" s="110"/>
      <c r="E844" s="122"/>
      <c r="F844" s="126"/>
      <c r="G844" s="110"/>
    </row>
    <row r="845" spans="2:7" hidden="1">
      <c r="B845" s="109"/>
      <c r="C845" s="109"/>
      <c r="D845" s="110"/>
      <c r="E845" s="122"/>
      <c r="F845" s="126"/>
      <c r="G845" s="110"/>
    </row>
    <row r="846" spans="2:7" hidden="1">
      <c r="B846" s="109"/>
      <c r="C846" s="109"/>
      <c r="D846" s="110"/>
      <c r="E846" s="122"/>
      <c r="F846" s="126"/>
      <c r="G846" s="110"/>
    </row>
    <row r="847" spans="2:7" hidden="1">
      <c r="B847" s="109"/>
      <c r="C847" s="109"/>
      <c r="D847" s="110"/>
      <c r="E847" s="122"/>
      <c r="F847" s="126"/>
      <c r="G847" s="110"/>
    </row>
    <row r="848" spans="2:7" hidden="1">
      <c r="B848" s="109"/>
      <c r="C848" s="109"/>
      <c r="D848" s="110"/>
      <c r="E848" s="122"/>
      <c r="F848" s="126"/>
      <c r="G848" s="110"/>
    </row>
    <row r="849" spans="2:7" hidden="1">
      <c r="B849" s="109"/>
      <c r="C849" s="109"/>
      <c r="D849" s="110"/>
      <c r="E849" s="122"/>
      <c r="F849" s="126"/>
      <c r="G849" s="110"/>
    </row>
    <row r="850" spans="2:7" hidden="1">
      <c r="B850" s="109"/>
      <c r="C850" s="109"/>
      <c r="D850" s="110"/>
      <c r="E850" s="122"/>
      <c r="F850" s="126"/>
      <c r="G850" s="110"/>
    </row>
    <row r="851" spans="2:7" hidden="1">
      <c r="B851" s="109"/>
      <c r="C851" s="109"/>
      <c r="D851" s="110"/>
      <c r="E851" s="122"/>
      <c r="F851" s="126"/>
      <c r="G851" s="110"/>
    </row>
    <row r="852" spans="2:7" hidden="1">
      <c r="B852" s="109"/>
      <c r="C852" s="109"/>
      <c r="D852" s="110"/>
      <c r="E852" s="122"/>
      <c r="F852" s="126"/>
      <c r="G852" s="110"/>
    </row>
    <row r="853" spans="2:7" hidden="1">
      <c r="B853" s="109"/>
      <c r="C853" s="109"/>
      <c r="D853" s="110"/>
      <c r="E853" s="122"/>
      <c r="F853" s="126"/>
      <c r="G853" s="110"/>
    </row>
    <row r="854" spans="2:7" hidden="1">
      <c r="B854" s="109"/>
      <c r="C854" s="109"/>
      <c r="D854" s="110"/>
      <c r="E854" s="122"/>
      <c r="F854" s="126"/>
      <c r="G854" s="110"/>
    </row>
    <row r="855" spans="2:7" hidden="1">
      <c r="B855" s="109"/>
      <c r="C855" s="109"/>
      <c r="D855" s="110"/>
      <c r="E855" s="122"/>
      <c r="F855" s="126"/>
      <c r="G855" s="110"/>
    </row>
    <row r="856" spans="2:7" hidden="1">
      <c r="B856" s="109"/>
      <c r="C856" s="109"/>
      <c r="D856" s="110"/>
      <c r="E856" s="122"/>
      <c r="F856" s="126"/>
      <c r="G856" s="110"/>
    </row>
    <row r="857" spans="2:7" hidden="1">
      <c r="B857" s="109"/>
      <c r="C857" s="109"/>
      <c r="D857" s="110"/>
      <c r="E857" s="122"/>
      <c r="F857" s="126"/>
      <c r="G857" s="110"/>
    </row>
    <row r="858" spans="2:7" hidden="1">
      <c r="B858" s="109"/>
      <c r="C858" s="109"/>
      <c r="D858" s="110"/>
      <c r="E858" s="122"/>
      <c r="F858" s="126"/>
      <c r="G858" s="110"/>
    </row>
    <row r="859" spans="2:7" hidden="1">
      <c r="B859" s="109"/>
      <c r="C859" s="109"/>
      <c r="D859" s="110"/>
      <c r="E859" s="122"/>
      <c r="F859" s="126"/>
      <c r="G859" s="110"/>
    </row>
    <row r="860" spans="2:7" hidden="1">
      <c r="B860" s="109"/>
      <c r="C860" s="109"/>
      <c r="D860" s="110"/>
      <c r="E860" s="122"/>
      <c r="F860" s="126"/>
      <c r="G860" s="110"/>
    </row>
    <row r="861" spans="2:7" hidden="1">
      <c r="B861" s="109"/>
      <c r="C861" s="109"/>
      <c r="D861" s="110"/>
      <c r="E861" s="122"/>
      <c r="F861" s="126"/>
      <c r="G861" s="110"/>
    </row>
    <row r="862" spans="2:7" hidden="1">
      <c r="B862" s="109"/>
      <c r="C862" s="109"/>
      <c r="D862" s="110"/>
      <c r="E862" s="122"/>
      <c r="F862" s="126"/>
      <c r="G862" s="110"/>
    </row>
    <row r="863" spans="2:7" hidden="1">
      <c r="B863" s="109"/>
      <c r="C863" s="109"/>
      <c r="D863" s="110"/>
      <c r="E863" s="122"/>
      <c r="F863" s="126"/>
      <c r="G863" s="110"/>
    </row>
    <row r="864" spans="2:7" hidden="1">
      <c r="B864" s="109"/>
      <c r="C864" s="109"/>
      <c r="D864" s="110"/>
      <c r="E864" s="122"/>
      <c r="F864" s="126"/>
      <c r="G864" s="110"/>
    </row>
    <row r="865" spans="2:7" hidden="1">
      <c r="B865" s="109"/>
      <c r="C865" s="109"/>
      <c r="D865" s="110"/>
      <c r="E865" s="122"/>
      <c r="F865" s="126"/>
      <c r="G865" s="110"/>
    </row>
    <row r="866" spans="2:7" hidden="1">
      <c r="B866" s="109"/>
      <c r="C866" s="109"/>
      <c r="D866" s="110"/>
      <c r="E866" s="122"/>
      <c r="F866" s="126"/>
      <c r="G866" s="110"/>
    </row>
    <row r="867" spans="2:7" hidden="1">
      <c r="B867" s="109"/>
      <c r="C867" s="109"/>
      <c r="D867" s="110"/>
      <c r="E867" s="122"/>
      <c r="F867" s="126"/>
      <c r="G867" s="110"/>
    </row>
    <row r="868" spans="2:7" hidden="1">
      <c r="B868" s="109"/>
      <c r="C868" s="109"/>
      <c r="D868" s="110"/>
      <c r="E868" s="122"/>
      <c r="F868" s="126"/>
      <c r="G868" s="110"/>
    </row>
    <row r="869" spans="2:7" hidden="1">
      <c r="B869" s="109"/>
      <c r="C869" s="109"/>
      <c r="D869" s="110"/>
      <c r="E869" s="122"/>
      <c r="F869" s="126"/>
      <c r="G869" s="110"/>
    </row>
    <row r="870" spans="2:7" hidden="1">
      <c r="B870" s="109"/>
      <c r="C870" s="109"/>
      <c r="D870" s="110"/>
      <c r="E870" s="122"/>
      <c r="F870" s="126"/>
      <c r="G870" s="110"/>
    </row>
    <row r="871" spans="2:7" hidden="1">
      <c r="B871" s="109"/>
      <c r="C871" s="109"/>
      <c r="D871" s="110"/>
      <c r="E871" s="122"/>
      <c r="F871" s="126"/>
      <c r="G871" s="110"/>
    </row>
    <row r="872" spans="2:7" hidden="1">
      <c r="B872" s="109"/>
      <c r="C872" s="109"/>
      <c r="D872" s="110"/>
      <c r="E872" s="122"/>
      <c r="F872" s="126"/>
      <c r="G872" s="110"/>
    </row>
    <row r="873" spans="2:7" hidden="1">
      <c r="B873" s="109"/>
      <c r="C873" s="109"/>
      <c r="D873" s="110"/>
      <c r="E873" s="122"/>
      <c r="F873" s="126"/>
      <c r="G873" s="110"/>
    </row>
    <row r="874" spans="2:7" hidden="1">
      <c r="B874" s="109"/>
      <c r="C874" s="109"/>
      <c r="D874" s="110"/>
      <c r="E874" s="122"/>
      <c r="F874" s="126"/>
      <c r="G874" s="110"/>
    </row>
    <row r="875" spans="2:7" hidden="1">
      <c r="B875" s="109"/>
      <c r="C875" s="109"/>
      <c r="D875" s="110"/>
      <c r="E875" s="122"/>
      <c r="F875" s="126"/>
      <c r="G875" s="110"/>
    </row>
    <row r="876" spans="2:7" hidden="1">
      <c r="B876" s="109"/>
      <c r="C876" s="109"/>
      <c r="D876" s="110"/>
      <c r="E876" s="122"/>
      <c r="F876" s="126"/>
      <c r="G876" s="110"/>
    </row>
    <row r="877" spans="2:7" hidden="1">
      <c r="B877" s="109"/>
      <c r="C877" s="109"/>
      <c r="D877" s="110"/>
      <c r="E877" s="122"/>
      <c r="F877" s="126"/>
      <c r="G877" s="110"/>
    </row>
    <row r="878" spans="2:7" hidden="1">
      <c r="B878" s="109"/>
      <c r="C878" s="109"/>
      <c r="D878" s="110"/>
      <c r="E878" s="122"/>
      <c r="F878" s="126"/>
      <c r="G878" s="110"/>
    </row>
    <row r="879" spans="2:7" hidden="1">
      <c r="B879" s="109"/>
      <c r="C879" s="109"/>
      <c r="D879" s="110"/>
      <c r="E879" s="122"/>
      <c r="F879" s="126"/>
      <c r="G879" s="110"/>
    </row>
    <row r="880" spans="2:7" hidden="1">
      <c r="B880" s="109"/>
      <c r="C880" s="109"/>
      <c r="D880" s="110"/>
      <c r="E880" s="122"/>
      <c r="F880" s="126"/>
      <c r="G880" s="110"/>
    </row>
    <row r="881" spans="2:7" hidden="1">
      <c r="B881" s="109"/>
      <c r="C881" s="109"/>
      <c r="D881" s="110"/>
      <c r="E881" s="122"/>
      <c r="F881" s="126"/>
      <c r="G881" s="110"/>
    </row>
    <row r="882" spans="2:7" hidden="1">
      <c r="B882" s="109"/>
      <c r="C882" s="109"/>
      <c r="D882" s="110"/>
      <c r="E882" s="122"/>
      <c r="F882" s="126"/>
      <c r="G882" s="110"/>
    </row>
    <row r="883" spans="2:7" hidden="1">
      <c r="B883" s="109"/>
      <c r="C883" s="109"/>
      <c r="D883" s="110"/>
      <c r="E883" s="122"/>
      <c r="F883" s="126"/>
      <c r="G883" s="110"/>
    </row>
    <row r="884" spans="2:7" hidden="1">
      <c r="B884" s="109"/>
      <c r="C884" s="109"/>
      <c r="D884" s="110"/>
      <c r="E884" s="122"/>
      <c r="F884" s="126"/>
      <c r="G884" s="110"/>
    </row>
    <row r="885" spans="2:7" hidden="1">
      <c r="B885" s="109"/>
      <c r="C885" s="109"/>
      <c r="D885" s="110"/>
      <c r="E885" s="122"/>
      <c r="F885" s="126"/>
      <c r="G885" s="110"/>
    </row>
    <row r="886" spans="2:7" hidden="1">
      <c r="B886" s="109"/>
      <c r="C886" s="109"/>
      <c r="D886" s="110"/>
      <c r="E886" s="122"/>
      <c r="F886" s="126"/>
      <c r="G886" s="110"/>
    </row>
    <row r="887" spans="2:7" hidden="1">
      <c r="B887" s="109"/>
      <c r="C887" s="109"/>
      <c r="D887" s="110"/>
      <c r="E887" s="122"/>
      <c r="F887" s="126"/>
      <c r="G887" s="110"/>
    </row>
    <row r="888" spans="2:7" hidden="1">
      <c r="B888" s="109"/>
      <c r="C888" s="109"/>
      <c r="D888" s="110"/>
      <c r="E888" s="122"/>
      <c r="F888" s="126"/>
      <c r="G888" s="110"/>
    </row>
    <row r="889" spans="2:7" hidden="1">
      <c r="B889" s="109"/>
      <c r="C889" s="109"/>
      <c r="D889" s="110"/>
      <c r="E889" s="122"/>
      <c r="F889" s="126"/>
      <c r="G889" s="110"/>
    </row>
    <row r="890" spans="2:7" hidden="1">
      <c r="B890" s="109"/>
      <c r="C890" s="109"/>
      <c r="D890" s="110"/>
      <c r="E890" s="122"/>
      <c r="F890" s="126"/>
      <c r="G890" s="110"/>
    </row>
    <row r="891" spans="2:7" hidden="1">
      <c r="B891" s="109"/>
      <c r="C891" s="109"/>
      <c r="D891" s="110"/>
      <c r="E891" s="122"/>
      <c r="F891" s="126"/>
      <c r="G891" s="110"/>
    </row>
    <row r="892" spans="2:7" hidden="1">
      <c r="B892" s="109"/>
      <c r="C892" s="109"/>
      <c r="D892" s="110"/>
      <c r="E892" s="122"/>
      <c r="F892" s="126"/>
      <c r="G892" s="110"/>
    </row>
    <row r="893" spans="2:7" hidden="1">
      <c r="B893" s="109"/>
      <c r="C893" s="109"/>
      <c r="D893" s="110"/>
      <c r="E893" s="122"/>
      <c r="F893" s="126"/>
      <c r="G893" s="110"/>
    </row>
    <row r="894" spans="2:7" hidden="1">
      <c r="B894" s="109"/>
      <c r="C894" s="109"/>
      <c r="D894" s="110"/>
      <c r="E894" s="122"/>
      <c r="F894" s="126"/>
      <c r="G894" s="110"/>
    </row>
    <row r="895" spans="2:7" hidden="1">
      <c r="B895" s="109"/>
      <c r="C895" s="109"/>
      <c r="D895" s="110"/>
      <c r="E895" s="122"/>
      <c r="F895" s="126"/>
      <c r="G895" s="110"/>
    </row>
    <row r="896" spans="2:7" hidden="1">
      <c r="B896" s="109"/>
      <c r="C896" s="109"/>
      <c r="D896" s="110"/>
      <c r="E896" s="122"/>
      <c r="F896" s="126"/>
      <c r="G896" s="110"/>
    </row>
    <row r="897" spans="2:7" hidden="1">
      <c r="B897" s="109"/>
      <c r="C897" s="109"/>
      <c r="D897" s="110"/>
      <c r="E897" s="122"/>
      <c r="F897" s="126"/>
      <c r="G897" s="110"/>
    </row>
    <row r="898" spans="2:7" hidden="1">
      <c r="B898" s="109"/>
      <c r="C898" s="109"/>
      <c r="D898" s="110"/>
      <c r="E898" s="122"/>
      <c r="F898" s="126"/>
      <c r="G898" s="110"/>
    </row>
    <row r="899" spans="2:7" hidden="1">
      <c r="B899" s="109"/>
      <c r="C899" s="109"/>
      <c r="D899" s="110"/>
      <c r="E899" s="122"/>
      <c r="F899" s="126"/>
      <c r="G899" s="110"/>
    </row>
    <row r="900" spans="2:7" hidden="1">
      <c r="B900" s="109"/>
      <c r="C900" s="109"/>
      <c r="D900" s="110"/>
      <c r="E900" s="122"/>
      <c r="F900" s="126"/>
      <c r="G900" s="110"/>
    </row>
    <row r="901" spans="2:7" hidden="1">
      <c r="B901" s="100"/>
      <c r="C901" s="100"/>
      <c r="D901" s="113"/>
      <c r="E901" s="123"/>
      <c r="F901" s="127"/>
      <c r="G901" s="113"/>
    </row>
    <row r="902" spans="2:7" hidden="1">
      <c r="B902" s="100"/>
      <c r="C902" s="100"/>
      <c r="D902" s="113"/>
      <c r="E902" s="123"/>
      <c r="F902" s="127"/>
      <c r="G902" s="113"/>
    </row>
    <row r="903" spans="2:7" hidden="1">
      <c r="B903" s="100"/>
      <c r="C903" s="100"/>
      <c r="D903" s="113"/>
      <c r="E903" s="123"/>
      <c r="F903" s="127"/>
      <c r="G903" s="113"/>
    </row>
    <row r="904" spans="2:7" hidden="1">
      <c r="B904" s="100"/>
      <c r="C904" s="100"/>
      <c r="D904" s="113"/>
      <c r="E904" s="123"/>
      <c r="F904" s="127"/>
      <c r="G904" s="113"/>
    </row>
    <row r="905" spans="2:7" hidden="1">
      <c r="B905" s="100"/>
      <c r="C905" s="100"/>
      <c r="D905" s="113"/>
      <c r="E905" s="123"/>
      <c r="F905" s="127"/>
      <c r="G905" s="113"/>
    </row>
    <row r="906" spans="2:7" hidden="1">
      <c r="B906" s="100"/>
      <c r="C906" s="100"/>
      <c r="D906" s="113"/>
      <c r="E906" s="123"/>
      <c r="F906" s="127"/>
      <c r="G906" s="113"/>
    </row>
    <row r="907" spans="2:7" hidden="1">
      <c r="B907" s="100"/>
      <c r="C907" s="100"/>
      <c r="D907" s="113"/>
      <c r="E907" s="123"/>
      <c r="F907" s="127"/>
      <c r="G907" s="113"/>
    </row>
    <row r="908" spans="2:7" hidden="1">
      <c r="B908" s="100"/>
      <c r="C908" s="100"/>
      <c r="D908" s="113"/>
      <c r="E908" s="123"/>
      <c r="F908" s="127"/>
      <c r="G908" s="113"/>
    </row>
    <row r="909" spans="2:7" hidden="1">
      <c r="B909" s="100"/>
      <c r="C909" s="100"/>
      <c r="D909" s="113"/>
      <c r="E909" s="123"/>
      <c r="F909" s="127"/>
      <c r="G909" s="113"/>
    </row>
    <row r="910" spans="2:7" hidden="1">
      <c r="B910" s="100"/>
      <c r="C910" s="100"/>
      <c r="D910" s="113"/>
      <c r="E910" s="123"/>
      <c r="F910" s="127"/>
      <c r="G910" s="113"/>
    </row>
    <row r="911" spans="2:7" hidden="1">
      <c r="B911" s="100"/>
      <c r="C911" s="100"/>
      <c r="D911" s="113"/>
      <c r="E911" s="123"/>
      <c r="F911" s="127"/>
      <c r="G911" s="113"/>
    </row>
    <row r="912" spans="2:7" hidden="1">
      <c r="B912" s="100"/>
      <c r="C912" s="100"/>
      <c r="D912" s="113"/>
      <c r="E912" s="123"/>
      <c r="F912" s="127"/>
      <c r="G912" s="113"/>
    </row>
    <row r="913" spans="2:7" hidden="1">
      <c r="B913" s="100"/>
      <c r="C913" s="100"/>
      <c r="D913" s="113"/>
      <c r="E913" s="123"/>
      <c r="F913" s="127"/>
      <c r="G913" s="113"/>
    </row>
    <row r="914" spans="2:7" hidden="1">
      <c r="B914" s="100"/>
      <c r="C914" s="100"/>
      <c r="D914" s="113"/>
      <c r="E914" s="123"/>
      <c r="F914" s="127"/>
      <c r="G914" s="113"/>
    </row>
    <row r="915" spans="2:7" hidden="1">
      <c r="B915" s="100"/>
      <c r="C915" s="100"/>
      <c r="D915" s="113"/>
      <c r="E915" s="123"/>
      <c r="F915" s="127"/>
      <c r="G915" s="113"/>
    </row>
    <row r="916" spans="2:7" hidden="1">
      <c r="B916" s="100"/>
      <c r="C916" s="100"/>
      <c r="D916" s="113"/>
      <c r="E916" s="123"/>
      <c r="F916" s="127"/>
      <c r="G916" s="113"/>
    </row>
    <row r="917" spans="2:7" hidden="1">
      <c r="B917" s="100"/>
      <c r="C917" s="100"/>
      <c r="D917" s="113"/>
      <c r="E917" s="123"/>
      <c r="F917" s="127"/>
      <c r="G917" s="113"/>
    </row>
    <row r="918" spans="2:7" hidden="1">
      <c r="B918" s="100"/>
      <c r="C918" s="100"/>
      <c r="D918" s="113"/>
      <c r="E918" s="123"/>
      <c r="F918" s="127"/>
      <c r="G918" s="113"/>
    </row>
    <row r="919" spans="2:7" hidden="1">
      <c r="B919" s="100"/>
      <c r="C919" s="100"/>
      <c r="D919" s="113"/>
      <c r="E919" s="123"/>
      <c r="F919" s="127"/>
      <c r="G919" s="113"/>
    </row>
    <row r="920" spans="2:7" hidden="1">
      <c r="B920" s="100"/>
      <c r="C920" s="100"/>
      <c r="D920" s="113"/>
      <c r="E920" s="123"/>
      <c r="F920" s="127"/>
      <c r="G920" s="113"/>
    </row>
    <row r="921" spans="2:7" hidden="1">
      <c r="B921" s="100"/>
      <c r="C921" s="100"/>
      <c r="D921" s="113"/>
      <c r="E921" s="123"/>
      <c r="F921" s="127"/>
      <c r="G921" s="113"/>
    </row>
    <row r="922" spans="2:7" hidden="1">
      <c r="B922" s="100"/>
      <c r="C922" s="100"/>
      <c r="D922" s="113"/>
      <c r="E922" s="123"/>
      <c r="F922" s="127"/>
      <c r="G922" s="113"/>
    </row>
    <row r="923" spans="2:7" hidden="1">
      <c r="B923" s="100"/>
      <c r="C923" s="100"/>
      <c r="D923" s="113"/>
      <c r="E923" s="123"/>
      <c r="F923" s="127"/>
      <c r="G923" s="113"/>
    </row>
    <row r="924" spans="2:7" hidden="1">
      <c r="B924" s="100"/>
      <c r="C924" s="100"/>
      <c r="D924" s="113"/>
      <c r="E924" s="123"/>
      <c r="F924" s="127"/>
      <c r="G924" s="113"/>
    </row>
    <row r="925" spans="2:7" hidden="1">
      <c r="B925" s="100"/>
      <c r="C925" s="100"/>
      <c r="D925" s="113"/>
      <c r="E925" s="123"/>
      <c r="F925" s="127"/>
      <c r="G925" s="113"/>
    </row>
    <row r="926" spans="2:7" hidden="1">
      <c r="B926" s="100"/>
      <c r="C926" s="100"/>
      <c r="D926" s="113"/>
      <c r="E926" s="123"/>
      <c r="F926" s="127"/>
      <c r="G926" s="113"/>
    </row>
    <row r="927" spans="2:7" hidden="1">
      <c r="B927" s="100"/>
      <c r="C927" s="100"/>
      <c r="D927" s="113"/>
      <c r="E927" s="123"/>
      <c r="F927" s="127"/>
      <c r="G927" s="113"/>
    </row>
    <row r="928" spans="2:7" hidden="1">
      <c r="B928" s="100"/>
      <c r="C928" s="100"/>
      <c r="D928" s="113"/>
      <c r="E928" s="123"/>
      <c r="F928" s="127"/>
      <c r="G928" s="113"/>
    </row>
    <row r="929" spans="2:7" hidden="1">
      <c r="B929" s="100"/>
      <c r="C929" s="100"/>
      <c r="D929" s="113"/>
      <c r="E929" s="123"/>
      <c r="F929" s="127"/>
      <c r="G929" s="113"/>
    </row>
    <row r="930" spans="2:7" hidden="1">
      <c r="B930" s="100"/>
      <c r="C930" s="100"/>
      <c r="D930" s="113"/>
      <c r="E930" s="123"/>
      <c r="F930" s="127"/>
      <c r="G930" s="113"/>
    </row>
    <row r="931" spans="2:7" hidden="1">
      <c r="B931" s="100"/>
      <c r="C931" s="100"/>
      <c r="D931" s="113"/>
      <c r="E931" s="123"/>
      <c r="F931" s="127"/>
      <c r="G931" s="113"/>
    </row>
    <row r="932" spans="2:7" hidden="1">
      <c r="B932" s="100"/>
      <c r="C932" s="100"/>
      <c r="D932" s="113"/>
      <c r="E932" s="123"/>
      <c r="F932" s="127"/>
      <c r="G932" s="113"/>
    </row>
    <row r="933" spans="2:7" hidden="1">
      <c r="B933" s="100"/>
      <c r="C933" s="100"/>
      <c r="D933" s="113"/>
      <c r="E933" s="123"/>
      <c r="F933" s="127"/>
      <c r="G933" s="113"/>
    </row>
    <row r="934" spans="2:7" hidden="1">
      <c r="B934" s="100"/>
      <c r="C934" s="100"/>
      <c r="D934" s="113"/>
      <c r="E934" s="123"/>
      <c r="F934" s="127"/>
      <c r="G934" s="113"/>
    </row>
    <row r="935" spans="2:7" hidden="1">
      <c r="B935" s="100"/>
      <c r="C935" s="100"/>
      <c r="D935" s="113"/>
      <c r="E935" s="123"/>
      <c r="F935" s="127"/>
      <c r="G935" s="113"/>
    </row>
    <row r="936" spans="2:7" hidden="1">
      <c r="B936" s="100"/>
      <c r="C936" s="100"/>
      <c r="D936" s="113"/>
      <c r="E936" s="123"/>
      <c r="F936" s="127"/>
      <c r="G936" s="113"/>
    </row>
    <row r="937" spans="2:7" hidden="1">
      <c r="B937" s="100"/>
      <c r="C937" s="100"/>
      <c r="D937" s="113"/>
      <c r="E937" s="123"/>
      <c r="F937" s="127"/>
      <c r="G937" s="113"/>
    </row>
    <row r="938" spans="2:7" hidden="1">
      <c r="B938" s="100"/>
      <c r="C938" s="100"/>
      <c r="D938" s="113"/>
      <c r="E938" s="123"/>
      <c r="F938" s="127"/>
      <c r="G938" s="113"/>
    </row>
    <row r="939" spans="2:7" hidden="1">
      <c r="B939" s="100"/>
      <c r="C939" s="100"/>
      <c r="D939" s="113"/>
      <c r="E939" s="123"/>
      <c r="F939" s="127"/>
      <c r="G939" s="113"/>
    </row>
    <row r="940" spans="2:7" hidden="1">
      <c r="B940" s="100"/>
      <c r="C940" s="100"/>
      <c r="D940" s="113"/>
      <c r="E940" s="123"/>
      <c r="F940" s="127"/>
      <c r="G940" s="113"/>
    </row>
    <row r="941" spans="2:7" hidden="1">
      <c r="B941" s="100"/>
      <c r="C941" s="100"/>
      <c r="D941" s="113"/>
      <c r="E941" s="123"/>
      <c r="F941" s="127"/>
      <c r="G941" s="113"/>
    </row>
    <row r="942" spans="2:7" hidden="1">
      <c r="B942" s="100"/>
      <c r="C942" s="100"/>
      <c r="D942" s="113"/>
      <c r="E942" s="123"/>
      <c r="F942" s="127"/>
      <c r="G942" s="113"/>
    </row>
    <row r="943" spans="2:7" hidden="1">
      <c r="B943" s="100"/>
      <c r="C943" s="100"/>
      <c r="D943" s="113"/>
      <c r="E943" s="123"/>
      <c r="F943" s="127"/>
      <c r="G943" s="113"/>
    </row>
    <row r="944" spans="2:7" hidden="1">
      <c r="B944" s="100"/>
      <c r="C944" s="100"/>
      <c r="D944" s="113"/>
      <c r="E944" s="123"/>
      <c r="F944" s="127"/>
      <c r="G944" s="113"/>
    </row>
    <row r="945" spans="2:7" hidden="1">
      <c r="B945" s="100"/>
      <c r="C945" s="100"/>
      <c r="D945" s="113"/>
      <c r="E945" s="123"/>
      <c r="F945" s="127"/>
      <c r="G945" s="113"/>
    </row>
    <row r="946" spans="2:7" hidden="1">
      <c r="B946" s="100"/>
      <c r="C946" s="100"/>
      <c r="D946" s="113"/>
      <c r="E946" s="123"/>
      <c r="F946" s="127"/>
      <c r="G946" s="113"/>
    </row>
    <row r="947" spans="2:7" hidden="1">
      <c r="B947" s="100"/>
      <c r="C947" s="100"/>
      <c r="D947" s="113"/>
      <c r="E947" s="123"/>
      <c r="F947" s="127"/>
      <c r="G947" s="113"/>
    </row>
    <row r="948" spans="2:7" hidden="1">
      <c r="B948" s="100"/>
      <c r="C948" s="100"/>
      <c r="D948" s="113"/>
      <c r="E948" s="123"/>
      <c r="F948" s="127"/>
      <c r="G948" s="113"/>
    </row>
    <row r="949" spans="2:7" hidden="1">
      <c r="B949" s="100"/>
      <c r="C949" s="100"/>
      <c r="D949" s="113"/>
      <c r="E949" s="123"/>
      <c r="F949" s="127"/>
      <c r="G949" s="113"/>
    </row>
    <row r="950" spans="2:7" hidden="1">
      <c r="B950" s="100"/>
      <c r="C950" s="100"/>
      <c r="D950" s="113"/>
      <c r="E950" s="123"/>
      <c r="F950" s="127"/>
      <c r="G950" s="113"/>
    </row>
    <row r="951" spans="2:7" hidden="1">
      <c r="B951" s="100"/>
      <c r="C951" s="100"/>
      <c r="D951" s="113"/>
      <c r="E951" s="123"/>
      <c r="F951" s="127"/>
      <c r="G951" s="113"/>
    </row>
    <row r="952" spans="2:7" hidden="1">
      <c r="B952" s="100"/>
      <c r="C952" s="100"/>
      <c r="D952" s="113"/>
      <c r="E952" s="123"/>
      <c r="F952" s="127"/>
      <c r="G952" s="113"/>
    </row>
    <row r="953" spans="2:7" hidden="1">
      <c r="B953" s="100"/>
      <c r="C953" s="100"/>
      <c r="D953" s="113"/>
      <c r="E953" s="123"/>
      <c r="F953" s="127"/>
      <c r="G953" s="113"/>
    </row>
    <row r="954" spans="2:7" hidden="1">
      <c r="B954" s="100"/>
      <c r="C954" s="100"/>
      <c r="D954" s="113"/>
      <c r="E954" s="123"/>
      <c r="F954" s="127"/>
      <c r="G954" s="113"/>
    </row>
    <row r="955" spans="2:7" hidden="1">
      <c r="B955" s="100"/>
      <c r="C955" s="100"/>
      <c r="D955" s="113"/>
      <c r="E955" s="123"/>
      <c r="F955" s="127"/>
      <c r="G955" s="113"/>
    </row>
    <row r="956" spans="2:7" hidden="1">
      <c r="B956" s="100"/>
      <c r="C956" s="100"/>
      <c r="D956" s="113"/>
      <c r="E956" s="123"/>
      <c r="F956" s="127"/>
      <c r="G956" s="113"/>
    </row>
    <row r="957" spans="2:7" hidden="1">
      <c r="B957" s="100"/>
      <c r="C957" s="100"/>
      <c r="D957" s="113"/>
      <c r="E957" s="123"/>
      <c r="F957" s="127"/>
      <c r="G957" s="113"/>
    </row>
    <row r="958" spans="2:7" hidden="1">
      <c r="B958" s="100"/>
      <c r="C958" s="100"/>
      <c r="D958" s="113"/>
      <c r="E958" s="123"/>
      <c r="F958" s="127"/>
      <c r="G958" s="113"/>
    </row>
    <row r="959" spans="2:7" hidden="1">
      <c r="B959" s="100"/>
      <c r="C959" s="100"/>
      <c r="D959" s="113"/>
      <c r="E959" s="123"/>
      <c r="F959" s="127"/>
      <c r="G959" s="113"/>
    </row>
    <row r="960" spans="2:7" hidden="1">
      <c r="B960" s="100"/>
      <c r="C960" s="100"/>
      <c r="D960" s="113"/>
      <c r="E960" s="123"/>
      <c r="F960" s="127"/>
      <c r="G960" s="113"/>
    </row>
    <row r="961" spans="2:7" hidden="1">
      <c r="B961" s="100"/>
      <c r="C961" s="100"/>
      <c r="D961" s="113"/>
      <c r="E961" s="123"/>
      <c r="F961" s="127"/>
      <c r="G961" s="113"/>
    </row>
    <row r="962" spans="2:7" hidden="1">
      <c r="B962" s="100"/>
      <c r="C962" s="100"/>
      <c r="D962" s="113"/>
      <c r="E962" s="123"/>
      <c r="F962" s="127"/>
      <c r="G962" s="113"/>
    </row>
    <row r="963" spans="2:7" hidden="1">
      <c r="B963" s="100"/>
      <c r="C963" s="100"/>
      <c r="D963" s="113"/>
      <c r="E963" s="123"/>
      <c r="F963" s="127"/>
      <c r="G963" s="113"/>
    </row>
    <row r="964" spans="2:7" hidden="1">
      <c r="B964" s="100"/>
      <c r="C964" s="100"/>
      <c r="D964" s="113"/>
      <c r="E964" s="123"/>
      <c r="F964" s="127"/>
      <c r="G964" s="113"/>
    </row>
    <row r="965" spans="2:7" hidden="1">
      <c r="B965" s="100"/>
      <c r="C965" s="100"/>
      <c r="D965" s="113"/>
      <c r="E965" s="123"/>
      <c r="F965" s="127"/>
      <c r="G965" s="113"/>
    </row>
    <row r="966" spans="2:7" hidden="1">
      <c r="B966" s="100"/>
      <c r="C966" s="100"/>
      <c r="D966" s="113"/>
      <c r="E966" s="123"/>
      <c r="F966" s="127"/>
      <c r="G966" s="113"/>
    </row>
    <row r="967" spans="2:7" hidden="1">
      <c r="B967" s="100"/>
      <c r="C967" s="100"/>
      <c r="D967" s="113"/>
      <c r="E967" s="123"/>
      <c r="F967" s="127"/>
      <c r="G967" s="113"/>
    </row>
    <row r="968" spans="2:7" hidden="1">
      <c r="B968" s="100"/>
      <c r="C968" s="100"/>
      <c r="D968" s="113"/>
      <c r="E968" s="123"/>
      <c r="F968" s="127"/>
      <c r="G968" s="113"/>
    </row>
    <row r="969" spans="2:7" hidden="1">
      <c r="B969" s="100"/>
      <c r="C969" s="100"/>
      <c r="D969" s="113"/>
      <c r="E969" s="123"/>
      <c r="F969" s="127"/>
      <c r="G969" s="113"/>
    </row>
    <row r="970" spans="2:7" hidden="1">
      <c r="B970" s="100"/>
      <c r="C970" s="100"/>
      <c r="D970" s="113"/>
      <c r="E970" s="123"/>
      <c r="F970" s="127"/>
      <c r="G970" s="113"/>
    </row>
    <row r="971" spans="2:7" hidden="1">
      <c r="B971" s="100"/>
      <c r="C971" s="100"/>
      <c r="D971" s="113"/>
      <c r="E971" s="123"/>
      <c r="F971" s="127"/>
      <c r="G971" s="113"/>
    </row>
    <row r="972" spans="2:7" hidden="1">
      <c r="B972" s="100"/>
      <c r="C972" s="100"/>
      <c r="D972" s="113"/>
      <c r="E972" s="123"/>
      <c r="F972" s="127"/>
      <c r="G972" s="113"/>
    </row>
    <row r="973" spans="2:7" hidden="1">
      <c r="B973" s="100"/>
      <c r="C973" s="100"/>
      <c r="D973" s="113"/>
      <c r="E973" s="123"/>
      <c r="F973" s="127"/>
      <c r="G973" s="113"/>
    </row>
    <row r="974" spans="2:7" hidden="1">
      <c r="B974" s="100"/>
      <c r="C974" s="100"/>
      <c r="D974" s="113"/>
      <c r="E974" s="123"/>
      <c r="F974" s="127"/>
      <c r="G974" s="113"/>
    </row>
    <row r="975" spans="2:7" hidden="1">
      <c r="B975" s="100"/>
      <c r="C975" s="100"/>
      <c r="D975" s="113"/>
      <c r="E975" s="123"/>
      <c r="F975" s="127"/>
      <c r="G975" s="113"/>
    </row>
    <row r="976" spans="2:7" hidden="1">
      <c r="B976" s="100"/>
      <c r="C976" s="100"/>
      <c r="D976" s="113"/>
      <c r="E976" s="123"/>
      <c r="F976" s="127"/>
      <c r="G976" s="113"/>
    </row>
    <row r="977" spans="2:7" hidden="1">
      <c r="B977" s="100"/>
      <c r="C977" s="100"/>
      <c r="D977" s="113"/>
      <c r="E977" s="123"/>
      <c r="F977" s="127"/>
      <c r="G977" s="113"/>
    </row>
    <row r="978" spans="2:7" hidden="1">
      <c r="B978" s="100"/>
      <c r="C978" s="100"/>
      <c r="D978" s="113"/>
      <c r="E978" s="123"/>
      <c r="F978" s="127"/>
      <c r="G978" s="113"/>
    </row>
    <row r="979" spans="2:7" hidden="1">
      <c r="B979" s="100"/>
      <c r="C979" s="100"/>
      <c r="D979" s="113"/>
      <c r="E979" s="123"/>
      <c r="F979" s="127"/>
      <c r="G979" s="113"/>
    </row>
    <row r="980" spans="2:7" hidden="1">
      <c r="B980" s="100"/>
      <c r="C980" s="100"/>
      <c r="D980" s="113"/>
      <c r="E980" s="123"/>
      <c r="F980" s="127"/>
      <c r="G980" s="113"/>
    </row>
    <row r="981" spans="2:7" hidden="1">
      <c r="B981" s="100"/>
      <c r="C981" s="100"/>
      <c r="D981" s="113"/>
      <c r="E981" s="123"/>
      <c r="F981" s="127"/>
      <c r="G981" s="113"/>
    </row>
    <row r="982" spans="2:7" hidden="1">
      <c r="B982" s="100"/>
      <c r="C982" s="100"/>
      <c r="D982" s="113"/>
      <c r="E982" s="123"/>
      <c r="F982" s="127"/>
      <c r="G982" s="113"/>
    </row>
    <row r="983" spans="2:7" hidden="1">
      <c r="B983" s="100"/>
      <c r="C983" s="100"/>
      <c r="D983" s="113"/>
      <c r="E983" s="123"/>
      <c r="F983" s="127"/>
      <c r="G983" s="113"/>
    </row>
    <row r="984" spans="2:7" hidden="1">
      <c r="B984" s="100"/>
      <c r="C984" s="100"/>
      <c r="D984" s="113"/>
      <c r="E984" s="123"/>
      <c r="F984" s="127"/>
      <c r="G984" s="113"/>
    </row>
    <row r="985" spans="2:7" hidden="1">
      <c r="B985" s="100"/>
      <c r="C985" s="100"/>
      <c r="D985" s="113"/>
      <c r="E985" s="123"/>
      <c r="F985" s="127"/>
      <c r="G985" s="113"/>
    </row>
    <row r="986" spans="2:7" hidden="1">
      <c r="B986" s="100"/>
      <c r="C986" s="100"/>
      <c r="D986" s="113"/>
      <c r="E986" s="123"/>
      <c r="F986" s="127"/>
      <c r="G986" s="113"/>
    </row>
    <row r="987" spans="2:7" hidden="1">
      <c r="B987" s="100"/>
      <c r="C987" s="100"/>
      <c r="D987" s="113"/>
      <c r="E987" s="123"/>
      <c r="F987" s="127"/>
      <c r="G987" s="113"/>
    </row>
    <row r="988" spans="2:7" hidden="1">
      <c r="B988" s="100"/>
      <c r="C988" s="100"/>
      <c r="D988" s="113"/>
      <c r="E988" s="123"/>
      <c r="F988" s="127"/>
      <c r="G988" s="113"/>
    </row>
    <row r="989" spans="2:7" hidden="1">
      <c r="B989" s="100"/>
      <c r="C989" s="100"/>
      <c r="D989" s="113"/>
      <c r="E989" s="123"/>
      <c r="F989" s="127"/>
      <c r="G989" s="113"/>
    </row>
    <row r="990" spans="2:7" hidden="1">
      <c r="B990" s="100"/>
      <c r="C990" s="100"/>
      <c r="D990" s="113"/>
      <c r="E990" s="123"/>
      <c r="F990" s="127"/>
      <c r="G990" s="113"/>
    </row>
    <row r="991" spans="2:7" hidden="1">
      <c r="B991" s="100"/>
      <c r="C991" s="100"/>
      <c r="D991" s="113"/>
      <c r="E991" s="123"/>
      <c r="F991" s="127"/>
      <c r="G991" s="113"/>
    </row>
    <row r="992" spans="2:7" hidden="1">
      <c r="B992" s="100"/>
      <c r="C992" s="100"/>
      <c r="D992" s="113"/>
      <c r="E992" s="123"/>
      <c r="F992" s="127"/>
      <c r="G992" s="113"/>
    </row>
    <row r="993" spans="2:7" hidden="1">
      <c r="B993" s="100"/>
      <c r="C993" s="100"/>
      <c r="D993" s="113"/>
      <c r="E993" s="123"/>
      <c r="F993" s="127"/>
      <c r="G993" s="113"/>
    </row>
    <row r="994" spans="2:7" hidden="1">
      <c r="B994" s="100"/>
      <c r="C994" s="100"/>
      <c r="D994" s="113"/>
      <c r="E994" s="123"/>
      <c r="F994" s="127"/>
      <c r="G994" s="113"/>
    </row>
    <row r="995" spans="2:7" hidden="1">
      <c r="B995" s="100"/>
      <c r="C995" s="100"/>
      <c r="D995" s="113"/>
      <c r="E995" s="123"/>
      <c r="F995" s="127"/>
      <c r="G995" s="113"/>
    </row>
    <row r="996" spans="2:7" hidden="1">
      <c r="B996" s="100"/>
      <c r="C996" s="100"/>
      <c r="D996" s="113"/>
      <c r="E996" s="123"/>
      <c r="F996" s="127"/>
      <c r="G996" s="113"/>
    </row>
    <row r="997" spans="2:7" hidden="1">
      <c r="B997" s="100"/>
      <c r="C997" s="100"/>
      <c r="D997" s="113"/>
      <c r="E997" s="123"/>
      <c r="F997" s="127"/>
      <c r="G997" s="113"/>
    </row>
    <row r="998" spans="2:7" hidden="1">
      <c r="B998" s="100"/>
      <c r="C998" s="100"/>
      <c r="D998" s="113"/>
      <c r="E998" s="123"/>
      <c r="F998" s="127"/>
      <c r="G998" s="113"/>
    </row>
    <row r="999" spans="2:7" hidden="1">
      <c r="B999" s="100"/>
      <c r="C999" s="100"/>
      <c r="D999" s="113"/>
      <c r="E999" s="123"/>
      <c r="F999" s="127"/>
      <c r="G999" s="113"/>
    </row>
    <row r="1000" spans="2:7" hidden="1">
      <c r="B1000" s="100"/>
      <c r="C1000" s="100"/>
      <c r="D1000" s="113"/>
      <c r="E1000" s="123"/>
      <c r="F1000" s="127"/>
      <c r="G1000" s="113"/>
    </row>
    <row r="1001" spans="2:7" hidden="1">
      <c r="B1001" s="100"/>
      <c r="C1001" s="100"/>
      <c r="D1001" s="113"/>
      <c r="E1001" s="123"/>
      <c r="F1001" s="127"/>
      <c r="G1001" s="113"/>
    </row>
    <row r="1002" spans="2:7" hidden="1">
      <c r="B1002" s="100"/>
      <c r="C1002" s="100"/>
      <c r="D1002" s="113"/>
      <c r="E1002" s="123"/>
      <c r="F1002" s="127"/>
      <c r="G1002" s="113"/>
    </row>
    <row r="1003" spans="2:7" hidden="1">
      <c r="B1003" s="100"/>
      <c r="C1003" s="100"/>
      <c r="D1003" s="113"/>
      <c r="E1003" s="123"/>
      <c r="F1003" s="127"/>
      <c r="G1003" s="113"/>
    </row>
    <row r="1004" spans="2:7" hidden="1">
      <c r="B1004" s="100"/>
      <c r="C1004" s="100"/>
      <c r="D1004" s="113"/>
      <c r="E1004" s="123"/>
      <c r="F1004" s="127"/>
      <c r="G1004" s="113"/>
    </row>
    <row r="1005" spans="2:7" hidden="1">
      <c r="B1005" s="100"/>
      <c r="C1005" s="100"/>
      <c r="D1005" s="113"/>
      <c r="E1005" s="123"/>
      <c r="F1005" s="127"/>
      <c r="G1005" s="113"/>
    </row>
    <row r="1006" spans="2:7" hidden="1">
      <c r="B1006" s="100"/>
      <c r="C1006" s="100"/>
      <c r="D1006" s="113"/>
      <c r="E1006" s="123"/>
      <c r="F1006" s="127"/>
      <c r="G1006" s="113"/>
    </row>
    <row r="1007" spans="2:7" hidden="1">
      <c r="B1007" s="100"/>
      <c r="C1007" s="100"/>
      <c r="D1007" s="113"/>
      <c r="E1007" s="123"/>
      <c r="F1007" s="127"/>
      <c r="G1007" s="113"/>
    </row>
    <row r="1008" spans="2:7" hidden="1">
      <c r="B1008" s="100"/>
      <c r="C1008" s="100"/>
      <c r="D1008" s="113"/>
      <c r="E1008" s="123"/>
      <c r="F1008" s="127"/>
      <c r="G1008" s="113"/>
    </row>
    <row r="1009" spans="2:7" hidden="1">
      <c r="B1009" s="100"/>
      <c r="C1009" s="100"/>
      <c r="D1009" s="113"/>
      <c r="E1009" s="123"/>
      <c r="F1009" s="127"/>
      <c r="G1009" s="113"/>
    </row>
    <row r="1010" spans="2:7" hidden="1">
      <c r="B1010" s="100"/>
      <c r="C1010" s="100"/>
      <c r="D1010" s="113"/>
      <c r="E1010" s="123"/>
      <c r="F1010" s="127"/>
      <c r="G1010" s="113"/>
    </row>
    <row r="1011" spans="2:7" hidden="1">
      <c r="B1011" s="100"/>
      <c r="C1011" s="100"/>
      <c r="D1011" s="113"/>
      <c r="E1011" s="123"/>
      <c r="F1011" s="127"/>
      <c r="G1011" s="113"/>
    </row>
    <row r="1012" spans="2:7" hidden="1">
      <c r="B1012" s="100"/>
      <c r="C1012" s="100"/>
      <c r="D1012" s="113"/>
      <c r="E1012" s="123"/>
      <c r="F1012" s="127"/>
      <c r="G1012" s="113"/>
    </row>
    <row r="1013" spans="2:7" hidden="1">
      <c r="B1013" s="100"/>
      <c r="C1013" s="100"/>
      <c r="D1013" s="113"/>
      <c r="E1013" s="123"/>
      <c r="F1013" s="127"/>
      <c r="G1013" s="113"/>
    </row>
    <row r="1014" spans="2:7" hidden="1">
      <c r="B1014" s="100"/>
      <c r="C1014" s="100"/>
      <c r="D1014" s="113"/>
      <c r="E1014" s="123"/>
      <c r="F1014" s="127"/>
      <c r="G1014" s="113"/>
    </row>
    <row r="1015" spans="2:7" hidden="1">
      <c r="B1015" s="100"/>
      <c r="C1015" s="100"/>
      <c r="D1015" s="113"/>
      <c r="E1015" s="123"/>
      <c r="F1015" s="127"/>
      <c r="G1015" s="113"/>
    </row>
    <row r="1016" spans="2:7" hidden="1">
      <c r="B1016" s="100"/>
      <c r="C1016" s="100"/>
      <c r="D1016" s="113"/>
      <c r="E1016" s="123"/>
      <c r="F1016" s="127"/>
      <c r="G1016" s="113"/>
    </row>
    <row r="1017" spans="2:7" hidden="1">
      <c r="B1017" s="100"/>
      <c r="C1017" s="100"/>
      <c r="D1017" s="113"/>
      <c r="E1017" s="123"/>
      <c r="F1017" s="127"/>
      <c r="G1017" s="113"/>
    </row>
    <row r="1018" spans="2:7" hidden="1">
      <c r="B1018" s="100"/>
      <c r="C1018" s="100"/>
      <c r="D1018" s="113"/>
      <c r="E1018" s="123"/>
      <c r="F1018" s="127"/>
      <c r="G1018" s="113"/>
    </row>
    <row r="1019" spans="2:7" hidden="1">
      <c r="B1019" s="100"/>
      <c r="C1019" s="100"/>
      <c r="D1019" s="113"/>
      <c r="E1019" s="123"/>
      <c r="F1019" s="127"/>
      <c r="G1019" s="113"/>
    </row>
    <row r="1020" spans="2:7" hidden="1">
      <c r="B1020" s="100"/>
      <c r="C1020" s="100"/>
      <c r="D1020" s="113"/>
      <c r="E1020" s="123"/>
      <c r="F1020" s="127"/>
      <c r="G1020" s="113"/>
    </row>
    <row r="1021" spans="2:7" hidden="1">
      <c r="B1021" s="100"/>
      <c r="C1021" s="100"/>
      <c r="D1021" s="113"/>
      <c r="E1021" s="123"/>
      <c r="F1021" s="127"/>
      <c r="G1021" s="113"/>
    </row>
    <row r="1022" spans="2:7" hidden="1">
      <c r="B1022" s="100"/>
      <c r="C1022" s="100"/>
      <c r="D1022" s="113"/>
      <c r="E1022" s="123"/>
      <c r="F1022" s="127"/>
      <c r="G1022" s="113"/>
    </row>
    <row r="1023" spans="2:7" hidden="1">
      <c r="B1023" s="100"/>
      <c r="C1023" s="100"/>
      <c r="D1023" s="113"/>
      <c r="E1023" s="123"/>
      <c r="F1023" s="127"/>
      <c r="G1023" s="113"/>
    </row>
    <row r="1024" spans="2:7" hidden="1">
      <c r="B1024" s="100"/>
      <c r="C1024" s="100"/>
      <c r="D1024" s="113"/>
      <c r="E1024" s="123"/>
      <c r="F1024" s="127"/>
      <c r="G1024" s="113"/>
    </row>
    <row r="1025" spans="2:7" hidden="1">
      <c r="B1025" s="100"/>
      <c r="C1025" s="100"/>
      <c r="D1025" s="113"/>
      <c r="E1025" s="123"/>
      <c r="F1025" s="127"/>
      <c r="G1025" s="113"/>
    </row>
    <row r="1026" spans="2:7" hidden="1">
      <c r="B1026" s="100"/>
      <c r="C1026" s="100"/>
      <c r="D1026" s="113"/>
      <c r="E1026" s="123"/>
      <c r="F1026" s="127"/>
      <c r="G1026" s="113"/>
    </row>
    <row r="1027" spans="2:7" hidden="1">
      <c r="B1027" s="100"/>
      <c r="C1027" s="100"/>
      <c r="D1027" s="113"/>
      <c r="E1027" s="123"/>
      <c r="F1027" s="127"/>
      <c r="G1027" s="113"/>
    </row>
    <row r="1028" spans="2:7" hidden="1">
      <c r="B1028" s="100"/>
      <c r="C1028" s="100"/>
      <c r="D1028" s="113"/>
      <c r="E1028" s="123"/>
      <c r="F1028" s="127"/>
      <c r="G1028" s="113"/>
    </row>
    <row r="1029" spans="2:7" hidden="1">
      <c r="B1029" s="100"/>
      <c r="C1029" s="100"/>
      <c r="D1029" s="113"/>
      <c r="E1029" s="123"/>
      <c r="F1029" s="127"/>
      <c r="G1029" s="113"/>
    </row>
    <row r="1030" spans="2:7" hidden="1">
      <c r="B1030" s="100"/>
      <c r="C1030" s="100"/>
      <c r="D1030" s="113"/>
      <c r="E1030" s="123"/>
      <c r="F1030" s="127"/>
      <c r="G1030" s="113"/>
    </row>
    <row r="1031" spans="2:7" hidden="1">
      <c r="B1031" s="100"/>
      <c r="C1031" s="100"/>
      <c r="D1031" s="113"/>
      <c r="E1031" s="123"/>
      <c r="F1031" s="127"/>
      <c r="G1031" s="113"/>
    </row>
    <row r="1032" spans="2:7" hidden="1">
      <c r="B1032" s="100"/>
      <c r="C1032" s="100"/>
      <c r="D1032" s="113"/>
      <c r="E1032" s="123"/>
      <c r="F1032" s="127"/>
      <c r="G1032" s="113"/>
    </row>
    <row r="1033" spans="2:7" hidden="1">
      <c r="B1033" s="100"/>
      <c r="C1033" s="100"/>
      <c r="D1033" s="113"/>
      <c r="E1033" s="123"/>
      <c r="F1033" s="127"/>
      <c r="G1033" s="113"/>
    </row>
    <row r="1034" spans="2:7" hidden="1">
      <c r="B1034" s="100"/>
      <c r="C1034" s="100"/>
      <c r="D1034" s="113"/>
      <c r="E1034" s="123"/>
      <c r="F1034" s="127"/>
      <c r="G1034" s="113"/>
    </row>
    <row r="1035" spans="2:7" hidden="1">
      <c r="B1035" s="100"/>
      <c r="C1035" s="100"/>
      <c r="D1035" s="113"/>
      <c r="E1035" s="123"/>
      <c r="F1035" s="127"/>
      <c r="G1035" s="113"/>
    </row>
    <row r="1036" spans="2:7" hidden="1">
      <c r="B1036" s="100"/>
      <c r="C1036" s="100"/>
      <c r="D1036" s="113"/>
      <c r="E1036" s="123"/>
      <c r="F1036" s="127"/>
      <c r="G1036" s="113"/>
    </row>
    <row r="1037" spans="2:7" hidden="1">
      <c r="B1037" s="100"/>
      <c r="C1037" s="100"/>
      <c r="D1037" s="113"/>
      <c r="E1037" s="123"/>
      <c r="F1037" s="127"/>
      <c r="G1037" s="113"/>
    </row>
    <row r="1038" spans="2:7" hidden="1">
      <c r="B1038" s="100"/>
      <c r="C1038" s="100"/>
      <c r="D1038" s="113"/>
      <c r="E1038" s="123"/>
      <c r="F1038" s="127"/>
      <c r="G1038" s="113"/>
    </row>
    <row r="1039" spans="2:7" hidden="1">
      <c r="B1039" s="100"/>
      <c r="C1039" s="100"/>
      <c r="D1039" s="113"/>
      <c r="E1039" s="123"/>
      <c r="F1039" s="127"/>
      <c r="G1039" s="113"/>
    </row>
    <row r="1040" spans="2:7" hidden="1">
      <c r="B1040" s="100"/>
      <c r="C1040" s="100"/>
      <c r="D1040" s="113"/>
      <c r="E1040" s="123"/>
      <c r="F1040" s="127"/>
      <c r="G1040" s="113"/>
    </row>
    <row r="1041" spans="2:7" hidden="1">
      <c r="B1041" s="100"/>
      <c r="C1041" s="100"/>
      <c r="D1041" s="113"/>
      <c r="E1041" s="123"/>
      <c r="F1041" s="127"/>
      <c r="G1041" s="113"/>
    </row>
    <row r="1042" spans="2:7" hidden="1">
      <c r="B1042" s="100"/>
      <c r="C1042" s="100"/>
      <c r="D1042" s="113"/>
      <c r="E1042" s="123"/>
      <c r="F1042" s="127"/>
      <c r="G1042" s="113"/>
    </row>
    <row r="1043" spans="2:7" hidden="1">
      <c r="B1043" s="100"/>
      <c r="C1043" s="100"/>
      <c r="D1043" s="113"/>
      <c r="E1043" s="123"/>
      <c r="F1043" s="127"/>
      <c r="G1043" s="113"/>
    </row>
    <row r="1044" spans="2:7" hidden="1">
      <c r="B1044" s="100"/>
      <c r="C1044" s="100"/>
      <c r="D1044" s="113"/>
      <c r="E1044" s="123"/>
      <c r="F1044" s="127"/>
      <c r="G1044" s="113"/>
    </row>
    <row r="1045" spans="2:7" hidden="1">
      <c r="B1045" s="100"/>
      <c r="C1045" s="100"/>
      <c r="D1045" s="113"/>
      <c r="E1045" s="123"/>
      <c r="F1045" s="127"/>
      <c r="G1045" s="113"/>
    </row>
    <row r="1046" spans="2:7" hidden="1">
      <c r="B1046" s="100"/>
      <c r="C1046" s="100"/>
      <c r="D1046" s="113"/>
      <c r="E1046" s="123"/>
      <c r="F1046" s="127"/>
      <c r="G1046" s="113"/>
    </row>
    <row r="1047" spans="2:7" hidden="1">
      <c r="B1047" s="100"/>
      <c r="C1047" s="100"/>
      <c r="D1047" s="113"/>
      <c r="E1047" s="123"/>
      <c r="F1047" s="127"/>
      <c r="G1047" s="113"/>
    </row>
    <row r="1048" spans="2:7" hidden="1">
      <c r="B1048" s="100"/>
      <c r="C1048" s="100"/>
      <c r="D1048" s="113"/>
      <c r="E1048" s="123"/>
      <c r="F1048" s="127"/>
      <c r="G1048" s="113"/>
    </row>
    <row r="1049" spans="2:7" hidden="1">
      <c r="B1049" s="100"/>
      <c r="C1049" s="100"/>
      <c r="D1049" s="113"/>
      <c r="E1049" s="123"/>
      <c r="F1049" s="127"/>
      <c r="G1049" s="113"/>
    </row>
    <row r="1050" spans="2:7" hidden="1">
      <c r="B1050" s="100"/>
      <c r="C1050" s="100"/>
      <c r="D1050" s="113"/>
      <c r="E1050" s="123"/>
      <c r="F1050" s="127"/>
      <c r="G1050" s="113"/>
    </row>
    <row r="1051" spans="2:7" hidden="1">
      <c r="B1051" s="100"/>
      <c r="C1051" s="100"/>
      <c r="D1051" s="113"/>
      <c r="E1051" s="123"/>
      <c r="F1051" s="127"/>
      <c r="G1051" s="113"/>
    </row>
    <row r="1052" spans="2:7" hidden="1">
      <c r="B1052" s="100"/>
      <c r="C1052" s="100"/>
      <c r="D1052" s="113"/>
      <c r="E1052" s="123"/>
      <c r="F1052" s="127"/>
      <c r="G1052" s="113"/>
    </row>
    <row r="1053" spans="2:7" hidden="1">
      <c r="B1053" s="100"/>
      <c r="C1053" s="100"/>
      <c r="D1053" s="113"/>
      <c r="E1053" s="123"/>
      <c r="F1053" s="127"/>
      <c r="G1053" s="113"/>
    </row>
    <row r="1054" spans="2:7" hidden="1">
      <c r="B1054" s="100"/>
      <c r="C1054" s="100"/>
      <c r="D1054" s="113"/>
      <c r="E1054" s="123"/>
      <c r="F1054" s="127"/>
      <c r="G1054" s="113"/>
    </row>
    <row r="1055" spans="2:7" hidden="1">
      <c r="B1055" s="100"/>
      <c r="C1055" s="100"/>
      <c r="D1055" s="113"/>
      <c r="E1055" s="123"/>
      <c r="F1055" s="127"/>
      <c r="G1055" s="113"/>
    </row>
    <row r="1056" spans="2:7" hidden="1">
      <c r="B1056" s="100"/>
      <c r="C1056" s="100"/>
      <c r="D1056" s="113"/>
      <c r="E1056" s="123"/>
      <c r="F1056" s="127"/>
      <c r="G1056" s="113"/>
    </row>
    <row r="1057" spans="2:7" hidden="1">
      <c r="B1057" s="100"/>
      <c r="C1057" s="100"/>
      <c r="D1057" s="113"/>
      <c r="E1057" s="123"/>
      <c r="F1057" s="127"/>
      <c r="G1057" s="113"/>
    </row>
    <row r="1058" spans="2:7" hidden="1">
      <c r="B1058" s="100"/>
      <c r="C1058" s="100"/>
      <c r="D1058" s="113"/>
      <c r="E1058" s="123"/>
      <c r="F1058" s="127"/>
      <c r="G1058" s="113"/>
    </row>
    <row r="1059" spans="2:7" hidden="1">
      <c r="B1059" s="100"/>
      <c r="C1059" s="100"/>
      <c r="D1059" s="113"/>
      <c r="E1059" s="123"/>
      <c r="F1059" s="127"/>
      <c r="G1059" s="113"/>
    </row>
    <row r="1060" spans="2:7" hidden="1">
      <c r="B1060" s="100"/>
      <c r="C1060" s="100"/>
      <c r="D1060" s="113"/>
      <c r="E1060" s="123"/>
      <c r="F1060" s="127"/>
      <c r="G1060" s="113"/>
    </row>
    <row r="1061" spans="2:7" hidden="1">
      <c r="B1061" s="100"/>
      <c r="C1061" s="100"/>
      <c r="D1061" s="113"/>
      <c r="E1061" s="123"/>
      <c r="F1061" s="127"/>
      <c r="G1061" s="113"/>
    </row>
    <row r="1062" spans="2:7" hidden="1">
      <c r="B1062" s="100"/>
      <c r="C1062" s="100"/>
      <c r="D1062" s="113"/>
      <c r="E1062" s="123"/>
      <c r="F1062" s="127"/>
      <c r="G1062" s="113"/>
    </row>
    <row r="1063" spans="2:7" hidden="1">
      <c r="B1063" s="100"/>
      <c r="C1063" s="100"/>
      <c r="D1063" s="113"/>
      <c r="E1063" s="123"/>
      <c r="F1063" s="127"/>
      <c r="G1063" s="113"/>
    </row>
    <row r="1064" spans="2:7" hidden="1">
      <c r="B1064" s="100"/>
      <c r="C1064" s="100"/>
      <c r="D1064" s="113"/>
      <c r="E1064" s="123"/>
      <c r="F1064" s="127"/>
      <c r="G1064" s="113"/>
    </row>
    <row r="1065" spans="2:7" hidden="1">
      <c r="B1065" s="100"/>
      <c r="C1065" s="100"/>
      <c r="D1065" s="113"/>
      <c r="E1065" s="123"/>
      <c r="F1065" s="127"/>
      <c r="G1065" s="113"/>
    </row>
    <row r="1066" spans="2:7" hidden="1">
      <c r="B1066" s="100"/>
      <c r="C1066" s="100"/>
      <c r="D1066" s="113"/>
      <c r="E1066" s="123"/>
      <c r="F1066" s="127"/>
      <c r="G1066" s="113"/>
    </row>
    <row r="1067" spans="2:7" hidden="1">
      <c r="B1067" s="100"/>
      <c r="C1067" s="100"/>
      <c r="D1067" s="113"/>
      <c r="E1067" s="123"/>
      <c r="F1067" s="127"/>
      <c r="G1067" s="113"/>
    </row>
    <row r="1068" spans="2:7" hidden="1">
      <c r="B1068" s="100"/>
      <c r="C1068" s="100"/>
      <c r="D1068" s="113"/>
      <c r="E1068" s="123"/>
      <c r="F1068" s="127"/>
      <c r="G1068" s="113"/>
    </row>
    <row r="1069" spans="2:7" hidden="1">
      <c r="B1069" s="100"/>
      <c r="C1069" s="100"/>
      <c r="D1069" s="113"/>
      <c r="E1069" s="123"/>
      <c r="F1069" s="127"/>
      <c r="G1069" s="113"/>
    </row>
    <row r="1070" spans="2:7" hidden="1">
      <c r="B1070" s="100"/>
      <c r="C1070" s="100"/>
      <c r="D1070" s="113"/>
      <c r="E1070" s="123"/>
      <c r="F1070" s="127"/>
      <c r="G1070" s="113"/>
    </row>
    <row r="1071" spans="2:7" hidden="1">
      <c r="B1071" s="100"/>
      <c r="C1071" s="100"/>
      <c r="D1071" s="113"/>
      <c r="E1071" s="123"/>
      <c r="F1071" s="127"/>
      <c r="G1071" s="113"/>
    </row>
    <row r="1072" spans="2:7" hidden="1">
      <c r="B1072" s="100"/>
      <c r="C1072" s="100"/>
      <c r="D1072" s="113"/>
      <c r="E1072" s="123"/>
      <c r="F1072" s="127"/>
      <c r="G1072" s="113"/>
    </row>
    <row r="1073" spans="2:7" hidden="1">
      <c r="B1073" s="100"/>
      <c r="C1073" s="100"/>
      <c r="D1073" s="113"/>
      <c r="E1073" s="123"/>
      <c r="F1073" s="127"/>
      <c r="G1073" s="113"/>
    </row>
    <row r="1074" spans="2:7" hidden="1">
      <c r="B1074" s="100"/>
      <c r="C1074" s="100"/>
      <c r="D1074" s="113"/>
      <c r="E1074" s="123"/>
      <c r="F1074" s="127"/>
      <c r="G1074" s="113"/>
    </row>
    <row r="1075" spans="2:7" hidden="1">
      <c r="B1075" s="100"/>
      <c r="C1075" s="100"/>
      <c r="D1075" s="113"/>
      <c r="E1075" s="123"/>
      <c r="F1075" s="127"/>
      <c r="G1075" s="113"/>
    </row>
    <row r="1076" spans="2:7" hidden="1">
      <c r="B1076" s="100"/>
      <c r="C1076" s="100"/>
      <c r="D1076" s="113"/>
      <c r="E1076" s="123"/>
      <c r="F1076" s="127"/>
      <c r="G1076" s="113"/>
    </row>
    <row r="1077" spans="2:7" hidden="1">
      <c r="B1077" s="100"/>
      <c r="C1077" s="100"/>
      <c r="D1077" s="113"/>
      <c r="E1077" s="123"/>
      <c r="F1077" s="127"/>
      <c r="G1077" s="113"/>
    </row>
    <row r="1078" spans="2:7" hidden="1">
      <c r="B1078" s="100"/>
      <c r="C1078" s="100"/>
      <c r="D1078" s="113"/>
      <c r="E1078" s="123"/>
      <c r="F1078" s="127"/>
      <c r="G1078" s="113"/>
    </row>
    <row r="1079" spans="2:7" hidden="1">
      <c r="B1079" s="100"/>
      <c r="C1079" s="100"/>
      <c r="D1079" s="113"/>
      <c r="E1079" s="123"/>
      <c r="F1079" s="127"/>
      <c r="G1079" s="113"/>
    </row>
    <row r="1080" spans="2:7" hidden="1">
      <c r="B1080" s="100"/>
      <c r="C1080" s="100"/>
      <c r="D1080" s="113"/>
      <c r="E1080" s="123"/>
      <c r="F1080" s="127"/>
      <c r="G1080" s="113"/>
    </row>
    <row r="1081" spans="2:7" hidden="1">
      <c r="B1081" s="100"/>
      <c r="C1081" s="100"/>
      <c r="D1081" s="113"/>
      <c r="E1081" s="123"/>
      <c r="F1081" s="127"/>
      <c r="G1081" s="113"/>
    </row>
    <row r="1082" spans="2:7" hidden="1">
      <c r="B1082" s="100"/>
      <c r="C1082" s="100"/>
      <c r="D1082" s="113"/>
      <c r="E1082" s="123"/>
      <c r="F1082" s="127"/>
      <c r="G1082" s="113"/>
    </row>
    <row r="1083" spans="2:7" hidden="1">
      <c r="B1083" s="100"/>
      <c r="C1083" s="100"/>
      <c r="D1083" s="113"/>
      <c r="E1083" s="123"/>
      <c r="F1083" s="127"/>
      <c r="G1083" s="113"/>
    </row>
    <row r="1084" spans="2:7" hidden="1">
      <c r="B1084" s="100"/>
      <c r="C1084" s="100"/>
      <c r="D1084" s="113"/>
      <c r="E1084" s="123"/>
      <c r="F1084" s="127"/>
      <c r="G1084" s="113"/>
    </row>
    <row r="1085" spans="2:7" hidden="1">
      <c r="B1085" s="100"/>
      <c r="C1085" s="100"/>
      <c r="D1085" s="113"/>
      <c r="E1085" s="123"/>
      <c r="F1085" s="127"/>
      <c r="G1085" s="113"/>
    </row>
    <row r="1086" spans="2:7" hidden="1">
      <c r="B1086" s="100"/>
      <c r="C1086" s="100"/>
      <c r="D1086" s="113"/>
      <c r="E1086" s="123"/>
      <c r="F1086" s="127"/>
      <c r="G1086" s="113"/>
    </row>
    <row r="1087" spans="2:7" hidden="1">
      <c r="B1087" s="100"/>
      <c r="C1087" s="100"/>
      <c r="D1087" s="113"/>
      <c r="E1087" s="123"/>
      <c r="F1087" s="127"/>
      <c r="G1087" s="113"/>
    </row>
    <row r="1088" spans="2:7" hidden="1">
      <c r="B1088" s="100"/>
      <c r="C1088" s="100"/>
      <c r="D1088" s="113"/>
      <c r="E1088" s="123"/>
      <c r="F1088" s="127"/>
      <c r="G1088" s="113"/>
    </row>
    <row r="1089" spans="2:7" hidden="1">
      <c r="B1089" s="100"/>
      <c r="C1089" s="100"/>
      <c r="D1089" s="113"/>
      <c r="E1089" s="123"/>
      <c r="F1089" s="127"/>
      <c r="G1089" s="113"/>
    </row>
    <row r="1090" spans="2:7" hidden="1">
      <c r="B1090" s="100"/>
      <c r="C1090" s="100"/>
      <c r="D1090" s="113"/>
      <c r="E1090" s="123"/>
      <c r="F1090" s="127"/>
      <c r="G1090" s="113"/>
    </row>
    <row r="1091" spans="2:7" hidden="1">
      <c r="B1091" s="100"/>
      <c r="C1091" s="100"/>
      <c r="D1091" s="113"/>
      <c r="E1091" s="123"/>
      <c r="F1091" s="127"/>
      <c r="G1091" s="113"/>
    </row>
    <row r="1092" spans="2:7" hidden="1">
      <c r="B1092" s="100"/>
      <c r="C1092" s="100"/>
      <c r="D1092" s="113"/>
      <c r="E1092" s="123"/>
      <c r="F1092" s="127"/>
      <c r="G1092" s="113"/>
    </row>
    <row r="1093" spans="2:7" hidden="1">
      <c r="B1093" s="100"/>
      <c r="C1093" s="100"/>
      <c r="D1093" s="113"/>
      <c r="E1093" s="123"/>
      <c r="F1093" s="127"/>
      <c r="G1093" s="113"/>
    </row>
    <row r="1094" spans="2:7" hidden="1">
      <c r="B1094" s="100"/>
      <c r="C1094" s="100"/>
      <c r="D1094" s="113"/>
      <c r="E1094" s="123"/>
      <c r="F1094" s="127"/>
      <c r="G1094" s="113"/>
    </row>
    <row r="1095" spans="2:7" hidden="1">
      <c r="B1095" s="100"/>
      <c r="C1095" s="100"/>
      <c r="D1095" s="113"/>
      <c r="E1095" s="123"/>
      <c r="F1095" s="127"/>
      <c r="G1095" s="113"/>
    </row>
    <row r="1096" spans="2:7" hidden="1">
      <c r="B1096" s="100"/>
      <c r="C1096" s="100"/>
      <c r="D1096" s="113"/>
      <c r="E1096" s="123"/>
      <c r="F1096" s="127"/>
      <c r="G1096" s="113"/>
    </row>
    <row r="1097" spans="2:7" hidden="1">
      <c r="B1097" s="100"/>
      <c r="C1097" s="100"/>
      <c r="D1097" s="113"/>
      <c r="E1097" s="123"/>
      <c r="F1097" s="127"/>
      <c r="G1097" s="113"/>
    </row>
    <row r="1098" spans="2:7" hidden="1">
      <c r="B1098" s="100"/>
      <c r="C1098" s="100"/>
      <c r="D1098" s="113"/>
      <c r="E1098" s="123"/>
      <c r="F1098" s="127"/>
      <c r="G1098" s="113"/>
    </row>
    <row r="1099" spans="2:7" hidden="1">
      <c r="B1099" s="100"/>
      <c r="C1099" s="100"/>
      <c r="D1099" s="113"/>
      <c r="E1099" s="123"/>
      <c r="F1099" s="127"/>
      <c r="G1099" s="113"/>
    </row>
    <row r="1100" spans="2:7" hidden="1">
      <c r="B1100" s="100"/>
      <c r="C1100" s="100"/>
      <c r="D1100" s="113"/>
      <c r="E1100" s="123"/>
      <c r="F1100" s="127"/>
      <c r="G1100" s="113"/>
    </row>
    <row r="1101" spans="2:7" hidden="1">
      <c r="B1101" s="100"/>
      <c r="C1101" s="100"/>
      <c r="D1101" s="113"/>
      <c r="E1101" s="123"/>
      <c r="F1101" s="127"/>
      <c r="G1101" s="113"/>
    </row>
    <row r="1102" spans="2:7" hidden="1">
      <c r="B1102" s="100"/>
      <c r="C1102" s="100"/>
      <c r="D1102" s="113"/>
      <c r="E1102" s="123"/>
      <c r="F1102" s="127"/>
      <c r="G1102" s="113"/>
    </row>
    <row r="1103" spans="2:7" hidden="1">
      <c r="B1103" s="100"/>
      <c r="C1103" s="100"/>
      <c r="D1103" s="113"/>
      <c r="E1103" s="123"/>
      <c r="F1103" s="127"/>
      <c r="G1103" s="113"/>
    </row>
    <row r="1104" spans="2:7" hidden="1">
      <c r="B1104" s="100"/>
      <c r="C1104" s="100"/>
      <c r="D1104" s="113"/>
      <c r="E1104" s="123"/>
      <c r="F1104" s="127"/>
      <c r="G1104" s="113"/>
    </row>
    <row r="1105" spans="2:7" hidden="1">
      <c r="B1105" s="100"/>
      <c r="C1105" s="100"/>
      <c r="D1105" s="113"/>
      <c r="E1105" s="123"/>
      <c r="F1105" s="127"/>
      <c r="G1105" s="113"/>
    </row>
    <row r="1106" spans="2:7" hidden="1">
      <c r="B1106" s="100"/>
      <c r="C1106" s="100"/>
      <c r="D1106" s="113"/>
      <c r="E1106" s="123"/>
      <c r="F1106" s="127"/>
      <c r="G1106" s="113"/>
    </row>
    <row r="1107" spans="2:7" hidden="1">
      <c r="B1107" s="100"/>
      <c r="C1107" s="100"/>
      <c r="D1107" s="113"/>
      <c r="E1107" s="123"/>
      <c r="F1107" s="127"/>
      <c r="G1107" s="113"/>
    </row>
    <row r="1108" spans="2:7" hidden="1">
      <c r="B1108" s="100"/>
      <c r="C1108" s="100"/>
      <c r="D1108" s="113"/>
      <c r="E1108" s="123"/>
      <c r="F1108" s="127"/>
      <c r="G1108" s="113"/>
    </row>
    <row r="1109" spans="2:7" hidden="1">
      <c r="B1109" s="100"/>
      <c r="C1109" s="100"/>
      <c r="D1109" s="113"/>
      <c r="E1109" s="123"/>
      <c r="F1109" s="127"/>
      <c r="G1109" s="113"/>
    </row>
    <row r="1110" spans="2:7" hidden="1">
      <c r="B1110" s="100"/>
      <c r="C1110" s="100"/>
      <c r="D1110" s="113"/>
      <c r="E1110" s="123"/>
      <c r="F1110" s="127"/>
      <c r="G1110" s="113"/>
    </row>
    <row r="1111" spans="2:7" hidden="1">
      <c r="B1111" s="100"/>
      <c r="C1111" s="100"/>
      <c r="D1111" s="113"/>
      <c r="E1111" s="123"/>
      <c r="F1111" s="127"/>
      <c r="G1111" s="113"/>
    </row>
    <row r="1112" spans="2:7" hidden="1">
      <c r="B1112" s="100"/>
      <c r="C1112" s="100"/>
      <c r="D1112" s="113"/>
      <c r="E1112" s="123"/>
      <c r="F1112" s="127"/>
      <c r="G1112" s="113"/>
    </row>
    <row r="1113" spans="2:7" hidden="1">
      <c r="B1113" s="100"/>
      <c r="C1113" s="100"/>
      <c r="D1113" s="113"/>
      <c r="E1113" s="123"/>
      <c r="F1113" s="127"/>
      <c r="G1113" s="113"/>
    </row>
    <row r="1114" spans="2:7" hidden="1">
      <c r="B1114" s="100"/>
      <c r="C1114" s="100"/>
      <c r="D1114" s="113"/>
      <c r="E1114" s="123"/>
      <c r="F1114" s="127"/>
      <c r="G1114" s="113"/>
    </row>
    <row r="1115" spans="2:7" hidden="1">
      <c r="B1115" s="100"/>
      <c r="C1115" s="100"/>
      <c r="D1115" s="113"/>
      <c r="E1115" s="123"/>
      <c r="F1115" s="127"/>
      <c r="G1115" s="113"/>
    </row>
    <row r="1116" spans="2:7" hidden="1">
      <c r="B1116" s="100"/>
      <c r="C1116" s="100"/>
      <c r="D1116" s="113"/>
      <c r="E1116" s="123"/>
      <c r="F1116" s="127"/>
      <c r="G1116" s="113"/>
    </row>
    <row r="1117" spans="2:7" hidden="1">
      <c r="B1117" s="100"/>
      <c r="C1117" s="100"/>
      <c r="D1117" s="113"/>
      <c r="E1117" s="123"/>
      <c r="F1117" s="127"/>
      <c r="G1117" s="113"/>
    </row>
    <row r="1118" spans="2:7" hidden="1">
      <c r="B1118" s="100"/>
      <c r="C1118" s="100"/>
      <c r="D1118" s="113"/>
      <c r="E1118" s="123"/>
      <c r="F1118" s="127"/>
      <c r="G1118" s="113"/>
    </row>
    <row r="1119" spans="2:7" hidden="1">
      <c r="B1119" s="100"/>
      <c r="C1119" s="100"/>
      <c r="D1119" s="113"/>
      <c r="E1119" s="123"/>
      <c r="F1119" s="127"/>
      <c r="G1119" s="113"/>
    </row>
    <row r="1120" spans="2:7" hidden="1">
      <c r="B1120" s="100"/>
      <c r="C1120" s="100"/>
      <c r="D1120" s="113"/>
      <c r="E1120" s="123"/>
      <c r="F1120" s="127"/>
      <c r="G1120" s="113"/>
    </row>
    <row r="1121" spans="2:7" hidden="1">
      <c r="B1121" s="100"/>
      <c r="C1121" s="100"/>
      <c r="D1121" s="113"/>
      <c r="E1121" s="123"/>
      <c r="F1121" s="127"/>
      <c r="G1121" s="113"/>
    </row>
    <row r="1122" spans="2:7" hidden="1">
      <c r="B1122" s="100"/>
      <c r="C1122" s="100"/>
      <c r="D1122" s="113"/>
      <c r="E1122" s="123"/>
      <c r="F1122" s="127"/>
      <c r="G1122" s="113"/>
    </row>
    <row r="1123" spans="2:7" hidden="1">
      <c r="B1123" s="100"/>
      <c r="C1123" s="100"/>
      <c r="D1123" s="113"/>
      <c r="E1123" s="123"/>
      <c r="F1123" s="127"/>
      <c r="G1123" s="113"/>
    </row>
    <row r="1124" spans="2:7" hidden="1">
      <c r="B1124" s="100"/>
      <c r="C1124" s="100"/>
      <c r="D1124" s="113"/>
      <c r="E1124" s="123"/>
      <c r="F1124" s="127"/>
      <c r="G1124" s="113"/>
    </row>
    <row r="1125" spans="2:7" hidden="1">
      <c r="B1125" s="100"/>
      <c r="C1125" s="100"/>
      <c r="D1125" s="113"/>
      <c r="E1125" s="123"/>
      <c r="F1125" s="127"/>
      <c r="G1125" s="113"/>
    </row>
    <row r="1126" spans="2:7" hidden="1">
      <c r="B1126" s="100"/>
      <c r="C1126" s="100"/>
      <c r="D1126" s="113"/>
      <c r="E1126" s="123"/>
      <c r="F1126" s="127"/>
      <c r="G1126" s="113"/>
    </row>
    <row r="1127" spans="2:7" hidden="1">
      <c r="B1127" s="100"/>
      <c r="C1127" s="100"/>
      <c r="D1127" s="113"/>
      <c r="E1127" s="123"/>
      <c r="F1127" s="127"/>
      <c r="G1127" s="113"/>
    </row>
    <row r="1128" spans="2:7" hidden="1">
      <c r="B1128" s="100"/>
      <c r="C1128" s="100"/>
      <c r="D1128" s="113"/>
      <c r="E1128" s="123"/>
      <c r="F1128" s="127"/>
      <c r="G1128" s="113"/>
    </row>
    <row r="1129" spans="2:7" hidden="1">
      <c r="B1129" s="100"/>
      <c r="C1129" s="100"/>
      <c r="D1129" s="113"/>
      <c r="E1129" s="123"/>
      <c r="F1129" s="127"/>
      <c r="G1129" s="113"/>
    </row>
    <row r="1130" spans="2:7" hidden="1">
      <c r="B1130" s="100"/>
      <c r="C1130" s="100"/>
      <c r="D1130" s="113"/>
      <c r="E1130" s="123"/>
      <c r="F1130" s="127"/>
      <c r="G1130" s="113"/>
    </row>
    <row r="1131" spans="2:7" hidden="1">
      <c r="B1131" s="100"/>
      <c r="C1131" s="100"/>
      <c r="D1131" s="113"/>
      <c r="E1131" s="123"/>
      <c r="F1131" s="127"/>
      <c r="G1131" s="113"/>
    </row>
    <row r="1132" spans="2:7" hidden="1">
      <c r="B1132" s="100"/>
      <c r="C1132" s="100"/>
      <c r="D1132" s="113"/>
      <c r="E1132" s="123"/>
      <c r="F1132" s="127"/>
      <c r="G1132" s="113"/>
    </row>
    <row r="1133" spans="2:7" hidden="1">
      <c r="B1133" s="100"/>
      <c r="C1133" s="100"/>
      <c r="D1133" s="113"/>
      <c r="E1133" s="123"/>
      <c r="F1133" s="127"/>
      <c r="G1133" s="113"/>
    </row>
    <row r="1134" spans="2:7" hidden="1">
      <c r="B1134" s="100"/>
      <c r="C1134" s="100"/>
      <c r="D1134" s="113"/>
      <c r="E1134" s="123"/>
      <c r="F1134" s="127"/>
      <c r="G1134" s="113"/>
    </row>
    <row r="1135" spans="2:7" hidden="1">
      <c r="B1135" s="100"/>
      <c r="C1135" s="100"/>
      <c r="D1135" s="113"/>
      <c r="E1135" s="123"/>
      <c r="F1135" s="127"/>
      <c r="G1135" s="113"/>
    </row>
    <row r="1136" spans="2:7" hidden="1">
      <c r="B1136" s="100"/>
      <c r="C1136" s="100"/>
      <c r="D1136" s="113"/>
      <c r="E1136" s="123"/>
      <c r="F1136" s="127"/>
      <c r="G1136" s="113"/>
    </row>
    <row r="1137" spans="2:7" hidden="1">
      <c r="B1137" s="100"/>
      <c r="C1137" s="100"/>
      <c r="D1137" s="113"/>
      <c r="E1137" s="123"/>
      <c r="F1137" s="127"/>
      <c r="G1137" s="113"/>
    </row>
    <row r="1138" spans="2:7" hidden="1">
      <c r="B1138" s="100"/>
      <c r="C1138" s="100"/>
      <c r="D1138" s="113"/>
      <c r="E1138" s="123"/>
      <c r="F1138" s="127"/>
      <c r="G1138" s="113"/>
    </row>
    <row r="1139" spans="2:7" hidden="1">
      <c r="B1139" s="100"/>
      <c r="C1139" s="100"/>
      <c r="D1139" s="113"/>
      <c r="E1139" s="123"/>
      <c r="F1139" s="127"/>
      <c r="G1139" s="113"/>
    </row>
    <row r="1140" spans="2:7" hidden="1">
      <c r="B1140" s="100"/>
      <c r="C1140" s="100"/>
      <c r="D1140" s="113"/>
      <c r="E1140" s="123"/>
      <c r="F1140" s="127"/>
      <c r="G1140" s="113"/>
    </row>
    <row r="1141" spans="2:7" hidden="1">
      <c r="B1141" s="100"/>
      <c r="C1141" s="100"/>
      <c r="D1141" s="113"/>
      <c r="E1141" s="123"/>
      <c r="F1141" s="127"/>
      <c r="G1141" s="113"/>
    </row>
    <row r="1142" spans="2:7" hidden="1">
      <c r="B1142" s="100"/>
      <c r="C1142" s="100"/>
      <c r="D1142" s="113"/>
      <c r="E1142" s="123"/>
      <c r="F1142" s="127"/>
      <c r="G1142" s="113"/>
    </row>
    <row r="1143" spans="2:7" hidden="1">
      <c r="B1143" s="100"/>
      <c r="C1143" s="100"/>
      <c r="D1143" s="113"/>
      <c r="E1143" s="123"/>
      <c r="F1143" s="127"/>
      <c r="G1143" s="113"/>
    </row>
    <row r="1144" spans="2:7" hidden="1">
      <c r="B1144" s="100"/>
      <c r="C1144" s="100"/>
      <c r="D1144" s="113"/>
      <c r="E1144" s="123"/>
      <c r="F1144" s="127"/>
      <c r="G1144" s="113"/>
    </row>
    <row r="1145" spans="2:7" hidden="1">
      <c r="B1145" s="100"/>
      <c r="C1145" s="100"/>
      <c r="D1145" s="113"/>
      <c r="E1145" s="123"/>
      <c r="F1145" s="127"/>
      <c r="G1145" s="113"/>
    </row>
    <row r="1146" spans="2:7" hidden="1">
      <c r="B1146" s="100"/>
      <c r="C1146" s="100"/>
      <c r="D1146" s="113"/>
      <c r="E1146" s="123"/>
      <c r="F1146" s="127"/>
      <c r="G1146" s="113"/>
    </row>
    <row r="1147" spans="2:7" hidden="1">
      <c r="B1147" s="100"/>
      <c r="C1147" s="100"/>
      <c r="D1147" s="113"/>
      <c r="E1147" s="123"/>
      <c r="F1147" s="127"/>
      <c r="G1147" s="113"/>
    </row>
    <row r="1148" spans="2:7" hidden="1">
      <c r="B1148" s="100"/>
      <c r="C1148" s="100"/>
      <c r="D1148" s="113"/>
      <c r="E1148" s="123"/>
      <c r="F1148" s="127"/>
      <c r="G1148" s="113"/>
    </row>
    <row r="1149" spans="2:7" hidden="1">
      <c r="B1149" s="100"/>
      <c r="C1149" s="100"/>
      <c r="D1149" s="113"/>
      <c r="E1149" s="123"/>
      <c r="F1149" s="127"/>
      <c r="G1149" s="113"/>
    </row>
    <row r="1150" spans="2:7" hidden="1">
      <c r="B1150" s="100"/>
      <c r="C1150" s="100"/>
      <c r="D1150" s="113"/>
      <c r="E1150" s="123"/>
      <c r="F1150" s="127"/>
      <c r="G1150" s="113"/>
    </row>
    <row r="1151" spans="2:7" hidden="1">
      <c r="B1151" s="100"/>
      <c r="C1151" s="100"/>
      <c r="D1151" s="113"/>
      <c r="E1151" s="123"/>
      <c r="F1151" s="127"/>
      <c r="G1151" s="113"/>
    </row>
    <row r="1152" spans="2:7" hidden="1">
      <c r="B1152" s="100"/>
      <c r="C1152" s="100"/>
      <c r="D1152" s="113"/>
      <c r="E1152" s="123"/>
      <c r="F1152" s="127"/>
      <c r="G1152" s="113"/>
    </row>
    <row r="1153" spans="2:7" hidden="1">
      <c r="B1153" s="100"/>
      <c r="C1153" s="100"/>
      <c r="D1153" s="113"/>
      <c r="E1153" s="123"/>
      <c r="F1153" s="127"/>
      <c r="G1153" s="113"/>
    </row>
    <row r="1154" spans="2:7" hidden="1">
      <c r="B1154" s="100"/>
      <c r="C1154" s="100"/>
      <c r="D1154" s="113"/>
      <c r="E1154" s="123"/>
      <c r="F1154" s="127"/>
      <c r="G1154" s="113"/>
    </row>
    <row r="1155" spans="2:7" hidden="1">
      <c r="B1155" s="100"/>
      <c r="C1155" s="100"/>
      <c r="D1155" s="113"/>
      <c r="E1155" s="123"/>
      <c r="F1155" s="127"/>
      <c r="G1155" s="113"/>
    </row>
    <row r="1156" spans="2:7" hidden="1">
      <c r="B1156" s="100"/>
      <c r="C1156" s="100"/>
      <c r="D1156" s="113"/>
      <c r="E1156" s="123"/>
      <c r="F1156" s="127"/>
      <c r="G1156" s="113"/>
    </row>
    <row r="1157" spans="2:7" hidden="1">
      <c r="B1157" s="100"/>
      <c r="C1157" s="100"/>
      <c r="D1157" s="113"/>
      <c r="E1157" s="123"/>
      <c r="F1157" s="127"/>
      <c r="G1157" s="113"/>
    </row>
    <row r="1158" spans="2:7" hidden="1">
      <c r="B1158" s="100"/>
      <c r="C1158" s="100"/>
      <c r="D1158" s="113"/>
      <c r="E1158" s="123"/>
      <c r="F1158" s="127"/>
      <c r="G1158" s="113"/>
    </row>
    <row r="1159" spans="2:7" hidden="1">
      <c r="B1159" s="100"/>
      <c r="C1159" s="100"/>
      <c r="D1159" s="113"/>
      <c r="E1159" s="123"/>
      <c r="F1159" s="127"/>
      <c r="G1159" s="113"/>
    </row>
    <row r="1160" spans="2:7" hidden="1">
      <c r="B1160" s="100"/>
      <c r="C1160" s="100"/>
      <c r="D1160" s="113"/>
      <c r="E1160" s="123"/>
      <c r="F1160" s="127"/>
      <c r="G1160" s="113"/>
    </row>
    <row r="1161" spans="2:7" hidden="1">
      <c r="B1161" s="100"/>
      <c r="C1161" s="100"/>
      <c r="D1161" s="113"/>
      <c r="E1161" s="123"/>
      <c r="F1161" s="127"/>
      <c r="G1161" s="113"/>
    </row>
    <row r="1162" spans="2:7" hidden="1">
      <c r="B1162" s="100"/>
      <c r="C1162" s="100"/>
      <c r="D1162" s="113"/>
      <c r="E1162" s="123"/>
      <c r="F1162" s="127"/>
      <c r="G1162" s="113"/>
    </row>
    <row r="1163" spans="2:7" hidden="1">
      <c r="B1163" s="100"/>
      <c r="C1163" s="100"/>
      <c r="D1163" s="113"/>
      <c r="E1163" s="123"/>
      <c r="F1163" s="127"/>
      <c r="G1163" s="113"/>
    </row>
    <row r="1164" spans="2:7" hidden="1">
      <c r="B1164" s="100"/>
      <c r="C1164" s="100"/>
      <c r="D1164" s="113"/>
      <c r="E1164" s="123"/>
      <c r="F1164" s="127"/>
      <c r="G1164" s="113"/>
    </row>
    <row r="1165" spans="2:7" hidden="1">
      <c r="B1165" s="100"/>
      <c r="C1165" s="100"/>
      <c r="D1165" s="113"/>
      <c r="E1165" s="123"/>
      <c r="F1165" s="127"/>
      <c r="G1165" s="113"/>
    </row>
    <row r="1166" spans="2:7" hidden="1">
      <c r="B1166" s="100"/>
      <c r="C1166" s="100"/>
      <c r="D1166" s="113"/>
      <c r="E1166" s="123"/>
      <c r="F1166" s="127"/>
      <c r="G1166" s="113"/>
    </row>
    <row r="1167" spans="2:7" hidden="1">
      <c r="B1167" s="100"/>
      <c r="C1167" s="100"/>
      <c r="D1167" s="113"/>
      <c r="E1167" s="123"/>
      <c r="F1167" s="127"/>
      <c r="G1167" s="113"/>
    </row>
    <row r="1168" spans="2:7" hidden="1">
      <c r="B1168" s="100"/>
      <c r="C1168" s="100"/>
      <c r="D1168" s="113"/>
      <c r="E1168" s="123"/>
      <c r="F1168" s="127"/>
      <c r="G1168" s="113"/>
    </row>
    <row r="1169" spans="2:7" hidden="1">
      <c r="B1169" s="100"/>
      <c r="C1169" s="100"/>
      <c r="D1169" s="113"/>
      <c r="E1169" s="123"/>
      <c r="F1169" s="127"/>
      <c r="G1169" s="113"/>
    </row>
    <row r="1170" spans="2:7" hidden="1">
      <c r="B1170" s="100"/>
      <c r="C1170" s="100"/>
      <c r="D1170" s="113"/>
      <c r="E1170" s="123"/>
      <c r="F1170" s="127"/>
      <c r="G1170" s="113"/>
    </row>
    <row r="1171" spans="2:7" hidden="1">
      <c r="B1171" s="100"/>
      <c r="C1171" s="100"/>
      <c r="D1171" s="113"/>
      <c r="E1171" s="123"/>
      <c r="F1171" s="127"/>
      <c r="G1171" s="113"/>
    </row>
    <row r="1172" spans="2:7" hidden="1">
      <c r="B1172" s="100"/>
      <c r="C1172" s="100"/>
      <c r="D1172" s="113"/>
      <c r="E1172" s="123"/>
      <c r="F1172" s="127"/>
      <c r="G1172" s="113"/>
    </row>
    <row r="1173" spans="2:7" hidden="1">
      <c r="B1173" s="100"/>
      <c r="C1173" s="100"/>
      <c r="D1173" s="113"/>
      <c r="E1173" s="123"/>
      <c r="F1173" s="127"/>
      <c r="G1173" s="113"/>
    </row>
    <row r="1174" spans="2:7" hidden="1">
      <c r="B1174" s="100"/>
      <c r="C1174" s="100"/>
      <c r="D1174" s="113"/>
      <c r="E1174" s="123"/>
      <c r="F1174" s="127"/>
      <c r="G1174" s="113"/>
    </row>
    <row r="1175" spans="2:7" hidden="1">
      <c r="B1175" s="100"/>
      <c r="C1175" s="100"/>
      <c r="D1175" s="113"/>
      <c r="E1175" s="123"/>
      <c r="F1175" s="127"/>
      <c r="G1175" s="113"/>
    </row>
    <row r="1176" spans="2:7" hidden="1">
      <c r="B1176" s="100"/>
      <c r="C1176" s="100"/>
      <c r="D1176" s="113"/>
      <c r="E1176" s="123"/>
      <c r="F1176" s="127"/>
      <c r="G1176" s="113"/>
    </row>
    <row r="1177" spans="2:7" hidden="1">
      <c r="B1177" s="100"/>
      <c r="C1177" s="100"/>
      <c r="D1177" s="113"/>
      <c r="E1177" s="123"/>
      <c r="F1177" s="127"/>
      <c r="G1177" s="113"/>
    </row>
    <row r="1178" spans="2:7" hidden="1">
      <c r="B1178" s="100"/>
      <c r="C1178" s="100"/>
      <c r="D1178" s="113"/>
      <c r="E1178" s="123"/>
      <c r="F1178" s="127"/>
      <c r="G1178" s="113"/>
    </row>
    <row r="1179" spans="2:7" hidden="1">
      <c r="B1179" s="100"/>
      <c r="C1179" s="100"/>
      <c r="D1179" s="113"/>
      <c r="E1179" s="123"/>
      <c r="F1179" s="127"/>
      <c r="G1179" s="113"/>
    </row>
    <row r="1180" spans="2:7" hidden="1">
      <c r="B1180" s="100"/>
      <c r="C1180" s="100"/>
      <c r="D1180" s="113"/>
      <c r="E1180" s="123"/>
      <c r="F1180" s="127"/>
      <c r="G1180" s="113"/>
    </row>
    <row r="1181" spans="2:7" hidden="1">
      <c r="B1181" s="100"/>
      <c r="C1181" s="100"/>
      <c r="D1181" s="113"/>
      <c r="E1181" s="123"/>
      <c r="F1181" s="127"/>
      <c r="G1181" s="113"/>
    </row>
    <row r="1182" spans="2:7" hidden="1">
      <c r="B1182" s="100"/>
      <c r="C1182" s="100"/>
      <c r="D1182" s="113"/>
      <c r="E1182" s="123"/>
      <c r="F1182" s="127"/>
      <c r="G1182" s="113"/>
    </row>
    <row r="1183" spans="2:7" hidden="1">
      <c r="B1183" s="100"/>
      <c r="C1183" s="100"/>
      <c r="D1183" s="113"/>
      <c r="E1183" s="123"/>
      <c r="F1183" s="127"/>
      <c r="G1183" s="113"/>
    </row>
    <row r="1184" spans="2:7" hidden="1">
      <c r="B1184" s="100"/>
      <c r="C1184" s="100"/>
      <c r="D1184" s="113"/>
      <c r="E1184" s="123"/>
      <c r="F1184" s="127"/>
      <c r="G1184" s="113"/>
    </row>
    <row r="1185" spans="2:7" hidden="1">
      <c r="B1185" s="100"/>
      <c r="C1185" s="100"/>
      <c r="D1185" s="113"/>
      <c r="E1185" s="123"/>
      <c r="F1185" s="127"/>
      <c r="G1185" s="113"/>
    </row>
    <row r="1186" spans="2:7" hidden="1">
      <c r="B1186" s="100"/>
      <c r="C1186" s="100"/>
      <c r="D1186" s="113"/>
      <c r="E1186" s="123"/>
      <c r="F1186" s="127"/>
      <c r="G1186" s="113"/>
    </row>
    <row r="1187" spans="2:7" hidden="1">
      <c r="B1187" s="100"/>
      <c r="C1187" s="100"/>
      <c r="D1187" s="113"/>
      <c r="E1187" s="123"/>
      <c r="F1187" s="127"/>
      <c r="G1187" s="113"/>
    </row>
    <row r="1188" spans="2:7" hidden="1">
      <c r="B1188" s="100"/>
      <c r="C1188" s="100"/>
      <c r="D1188" s="113"/>
      <c r="E1188" s="123"/>
      <c r="F1188" s="127"/>
      <c r="G1188" s="113"/>
    </row>
    <row r="1189" spans="2:7" hidden="1">
      <c r="B1189" s="100"/>
      <c r="C1189" s="100"/>
      <c r="D1189" s="113"/>
      <c r="E1189" s="123"/>
      <c r="F1189" s="127"/>
      <c r="G1189" s="113"/>
    </row>
    <row r="1190" spans="2:7" hidden="1">
      <c r="B1190" s="100"/>
      <c r="C1190" s="100"/>
      <c r="D1190" s="113"/>
      <c r="E1190" s="123"/>
      <c r="F1190" s="127"/>
      <c r="G1190" s="113"/>
    </row>
    <row r="1191" spans="2:7" hidden="1">
      <c r="B1191" s="100"/>
      <c r="C1191" s="100"/>
      <c r="D1191" s="113"/>
      <c r="E1191" s="123"/>
      <c r="F1191" s="127"/>
      <c r="G1191" s="113"/>
    </row>
    <row r="1192" spans="2:7" hidden="1">
      <c r="B1192" s="100"/>
      <c r="C1192" s="100"/>
      <c r="D1192" s="113"/>
      <c r="E1192" s="123"/>
      <c r="F1192" s="127"/>
      <c r="G1192" s="113"/>
    </row>
    <row r="1193" spans="2:7" hidden="1">
      <c r="B1193" s="100"/>
      <c r="C1193" s="100"/>
      <c r="D1193" s="113"/>
      <c r="E1193" s="123"/>
      <c r="F1193" s="127"/>
      <c r="G1193" s="113"/>
    </row>
    <row r="1194" spans="2:7" hidden="1">
      <c r="B1194" s="100"/>
      <c r="C1194" s="100"/>
      <c r="D1194" s="113"/>
      <c r="E1194" s="123"/>
      <c r="F1194" s="127"/>
      <c r="G1194" s="113"/>
    </row>
    <row r="1195" spans="2:7" hidden="1">
      <c r="B1195" s="100"/>
      <c r="C1195" s="100"/>
      <c r="D1195" s="113"/>
      <c r="E1195" s="123"/>
      <c r="F1195" s="127"/>
      <c r="G1195" s="113"/>
    </row>
    <row r="1196" spans="2:7" hidden="1">
      <c r="B1196" s="100"/>
      <c r="C1196" s="100"/>
      <c r="D1196" s="113"/>
      <c r="E1196" s="123"/>
      <c r="F1196" s="127"/>
      <c r="G1196" s="113"/>
    </row>
    <row r="1197" spans="2:7" hidden="1">
      <c r="B1197" s="100"/>
      <c r="C1197" s="100"/>
      <c r="D1197" s="113"/>
      <c r="E1197" s="123"/>
      <c r="F1197" s="127"/>
      <c r="G1197" s="113"/>
    </row>
    <row r="1198" spans="2:7" hidden="1">
      <c r="B1198" s="100"/>
      <c r="C1198" s="100"/>
      <c r="D1198" s="113"/>
      <c r="E1198" s="123"/>
      <c r="F1198" s="127"/>
      <c r="G1198" s="113"/>
    </row>
    <row r="1199" spans="2:7" hidden="1">
      <c r="B1199" s="100"/>
      <c r="C1199" s="100"/>
      <c r="D1199" s="113"/>
      <c r="E1199" s="123"/>
      <c r="F1199" s="127"/>
      <c r="G1199" s="113"/>
    </row>
    <row r="1200" spans="2:7" hidden="1">
      <c r="B1200" s="100"/>
      <c r="C1200" s="100"/>
      <c r="D1200" s="113"/>
      <c r="E1200" s="123"/>
      <c r="F1200" s="127"/>
      <c r="G1200" s="113"/>
    </row>
    <row r="1201" spans="2:7" hidden="1">
      <c r="B1201" s="100"/>
      <c r="C1201" s="100"/>
      <c r="D1201" s="113"/>
      <c r="E1201" s="123"/>
      <c r="F1201" s="127"/>
      <c r="G1201" s="113"/>
    </row>
    <row r="1202" spans="2:7" hidden="1">
      <c r="B1202" s="100"/>
      <c r="C1202" s="100"/>
      <c r="D1202" s="113"/>
      <c r="E1202" s="123"/>
      <c r="F1202" s="127"/>
      <c r="G1202" s="113"/>
    </row>
    <row r="1203" spans="2:7" hidden="1">
      <c r="B1203" s="100"/>
      <c r="C1203" s="100"/>
      <c r="D1203" s="113"/>
      <c r="E1203" s="123"/>
      <c r="F1203" s="127"/>
      <c r="G1203" s="113"/>
    </row>
    <row r="1204" spans="2:7" hidden="1">
      <c r="B1204" s="100"/>
      <c r="C1204" s="100"/>
      <c r="D1204" s="113"/>
      <c r="E1204" s="123"/>
      <c r="F1204" s="127"/>
      <c r="G1204" s="113"/>
    </row>
    <row r="1205" spans="2:7" hidden="1">
      <c r="B1205" s="100"/>
      <c r="C1205" s="100"/>
      <c r="D1205" s="113"/>
      <c r="E1205" s="123"/>
      <c r="F1205" s="127"/>
      <c r="G1205" s="113"/>
    </row>
    <row r="1206" spans="2:7" hidden="1">
      <c r="B1206" s="100"/>
      <c r="C1206" s="100"/>
      <c r="D1206" s="113"/>
      <c r="E1206" s="123"/>
      <c r="F1206" s="127"/>
      <c r="G1206" s="113"/>
    </row>
    <row r="1207" spans="2:7" hidden="1">
      <c r="B1207" s="100"/>
      <c r="C1207" s="100"/>
      <c r="D1207" s="113"/>
      <c r="E1207" s="123"/>
      <c r="F1207" s="127"/>
      <c r="G1207" s="113"/>
    </row>
    <row r="1208" spans="2:7" hidden="1">
      <c r="B1208" s="100"/>
      <c r="C1208" s="100"/>
      <c r="D1208" s="113"/>
      <c r="E1208" s="123"/>
      <c r="F1208" s="127"/>
      <c r="G1208" s="113"/>
    </row>
    <row r="1209" spans="2:7" hidden="1">
      <c r="B1209" s="100"/>
      <c r="C1209" s="100"/>
      <c r="D1209" s="113"/>
      <c r="E1209" s="123"/>
      <c r="F1209" s="127"/>
      <c r="G1209" s="113"/>
    </row>
    <row r="1210" spans="2:7" hidden="1">
      <c r="B1210" s="100"/>
      <c r="C1210" s="100"/>
      <c r="D1210" s="113"/>
      <c r="E1210" s="123"/>
      <c r="F1210" s="127"/>
      <c r="G1210" s="113"/>
    </row>
    <row r="1211" spans="2:7" hidden="1">
      <c r="B1211" s="100"/>
      <c r="C1211" s="100"/>
      <c r="D1211" s="113"/>
      <c r="E1211" s="123"/>
      <c r="F1211" s="127"/>
      <c r="G1211" s="113"/>
    </row>
    <row r="1212" spans="2:7" hidden="1">
      <c r="B1212" s="100"/>
      <c r="C1212" s="100"/>
      <c r="D1212" s="113"/>
      <c r="E1212" s="123"/>
      <c r="F1212" s="127"/>
      <c r="G1212" s="113"/>
    </row>
    <row r="1213" spans="2:7" hidden="1">
      <c r="B1213" s="100"/>
      <c r="C1213" s="100"/>
      <c r="D1213" s="113"/>
      <c r="E1213" s="123"/>
      <c r="F1213" s="127"/>
      <c r="G1213" s="113"/>
    </row>
    <row r="1214" spans="2:7" hidden="1">
      <c r="B1214" s="100"/>
      <c r="C1214" s="100"/>
      <c r="D1214" s="113"/>
      <c r="E1214" s="123"/>
      <c r="F1214" s="127"/>
      <c r="G1214" s="113"/>
    </row>
    <row r="1215" spans="2:7" hidden="1">
      <c r="B1215" s="100"/>
      <c r="C1215" s="100"/>
      <c r="D1215" s="113"/>
      <c r="E1215" s="123"/>
      <c r="F1215" s="127"/>
      <c r="G1215" s="113"/>
    </row>
    <row r="1216" spans="2:7" hidden="1">
      <c r="B1216" s="100"/>
      <c r="C1216" s="100"/>
      <c r="D1216" s="113"/>
      <c r="E1216" s="123"/>
      <c r="F1216" s="127"/>
      <c r="G1216" s="113"/>
    </row>
    <row r="1217" spans="2:7" hidden="1">
      <c r="B1217" s="100"/>
      <c r="C1217" s="100"/>
      <c r="D1217" s="113"/>
      <c r="E1217" s="123"/>
      <c r="F1217" s="127"/>
      <c r="G1217" s="113"/>
    </row>
    <row r="1218" spans="2:7" hidden="1">
      <c r="B1218" s="100"/>
      <c r="C1218" s="100"/>
      <c r="D1218" s="113"/>
      <c r="E1218" s="123"/>
      <c r="F1218" s="127"/>
      <c r="G1218" s="113"/>
    </row>
    <row r="1219" spans="2:7" hidden="1">
      <c r="B1219" s="100"/>
      <c r="C1219" s="100"/>
      <c r="D1219" s="113"/>
      <c r="E1219" s="123"/>
      <c r="F1219" s="127"/>
      <c r="G1219" s="113"/>
    </row>
    <row r="1220" spans="2:7" hidden="1">
      <c r="B1220" s="100"/>
      <c r="C1220" s="100"/>
      <c r="D1220" s="113"/>
      <c r="E1220" s="123"/>
      <c r="F1220" s="127"/>
      <c r="G1220" s="113"/>
    </row>
    <row r="1221" spans="2:7" hidden="1">
      <c r="B1221" s="100"/>
      <c r="C1221" s="100"/>
      <c r="D1221" s="113"/>
      <c r="E1221" s="123"/>
      <c r="F1221" s="127"/>
      <c r="G1221" s="113"/>
    </row>
    <row r="1222" spans="2:7" hidden="1">
      <c r="B1222" s="100"/>
      <c r="C1222" s="100"/>
      <c r="D1222" s="113"/>
      <c r="E1222" s="123"/>
      <c r="F1222" s="127"/>
      <c r="G1222" s="113"/>
    </row>
    <row r="1223" spans="2:7" hidden="1">
      <c r="B1223" s="100"/>
      <c r="C1223" s="100"/>
      <c r="D1223" s="113"/>
      <c r="E1223" s="123"/>
      <c r="F1223" s="127"/>
      <c r="G1223" s="113"/>
    </row>
    <row r="1224" spans="2:7" hidden="1">
      <c r="B1224" s="100"/>
      <c r="C1224" s="100"/>
      <c r="D1224" s="113"/>
      <c r="E1224" s="123"/>
      <c r="F1224" s="127"/>
      <c r="G1224" s="113"/>
    </row>
    <row r="1225" spans="2:7" hidden="1">
      <c r="B1225" s="100"/>
      <c r="C1225" s="100"/>
      <c r="D1225" s="113"/>
      <c r="E1225" s="123"/>
      <c r="F1225" s="127"/>
      <c r="G1225" s="113"/>
    </row>
    <row r="1226" spans="2:7" hidden="1">
      <c r="B1226" s="100"/>
      <c r="C1226" s="100"/>
      <c r="D1226" s="113"/>
      <c r="E1226" s="123"/>
      <c r="F1226" s="127"/>
      <c r="G1226" s="113"/>
    </row>
    <row r="1227" spans="2:7" hidden="1">
      <c r="B1227" s="100"/>
      <c r="C1227" s="100"/>
      <c r="D1227" s="113"/>
      <c r="E1227" s="123"/>
      <c r="F1227" s="127"/>
      <c r="G1227" s="113"/>
    </row>
    <row r="1228" spans="2:7" hidden="1">
      <c r="B1228" s="100"/>
      <c r="C1228" s="100"/>
      <c r="D1228" s="113"/>
      <c r="E1228" s="123"/>
      <c r="F1228" s="127"/>
      <c r="G1228" s="113"/>
    </row>
    <row r="1229" spans="2:7" hidden="1">
      <c r="B1229" s="100"/>
      <c r="C1229" s="100"/>
      <c r="D1229" s="113"/>
      <c r="E1229" s="123"/>
      <c r="F1229" s="127"/>
      <c r="G1229" s="113"/>
    </row>
    <row r="1230" spans="2:7" hidden="1">
      <c r="B1230" s="100"/>
      <c r="C1230" s="100"/>
      <c r="D1230" s="113"/>
      <c r="E1230" s="123"/>
      <c r="F1230" s="127"/>
      <c r="G1230" s="113"/>
    </row>
    <row r="1231" spans="2:7" hidden="1">
      <c r="B1231" s="100"/>
      <c r="C1231" s="100"/>
      <c r="D1231" s="113"/>
      <c r="E1231" s="123"/>
      <c r="F1231" s="127"/>
      <c r="G1231" s="113"/>
    </row>
    <row r="1232" spans="2:7" hidden="1">
      <c r="B1232" s="100"/>
      <c r="C1232" s="100"/>
      <c r="D1232" s="113"/>
      <c r="E1232" s="123"/>
      <c r="F1232" s="127"/>
      <c r="G1232" s="113"/>
    </row>
    <row r="1233" spans="2:7" hidden="1">
      <c r="B1233" s="100"/>
      <c r="C1233" s="100"/>
      <c r="D1233" s="113"/>
      <c r="E1233" s="123"/>
      <c r="F1233" s="127"/>
      <c r="G1233" s="113"/>
    </row>
    <row r="1234" spans="2:7" hidden="1">
      <c r="B1234" s="100"/>
      <c r="C1234" s="100"/>
      <c r="D1234" s="113"/>
      <c r="E1234" s="123"/>
      <c r="F1234" s="127"/>
      <c r="G1234" s="113"/>
    </row>
    <row r="1235" spans="2:7" hidden="1">
      <c r="B1235" s="100"/>
      <c r="C1235" s="100"/>
      <c r="D1235" s="113"/>
      <c r="E1235" s="123"/>
      <c r="F1235" s="127"/>
      <c r="G1235" s="113"/>
    </row>
    <row r="1236" spans="2:7" hidden="1">
      <c r="B1236" s="100"/>
      <c r="C1236" s="100"/>
      <c r="D1236" s="113"/>
      <c r="E1236" s="123"/>
      <c r="F1236" s="127"/>
      <c r="G1236" s="113"/>
    </row>
    <row r="1237" spans="2:7" hidden="1">
      <c r="B1237" s="100"/>
      <c r="C1237" s="100"/>
      <c r="D1237" s="113"/>
      <c r="E1237" s="123"/>
      <c r="F1237" s="127"/>
      <c r="G1237" s="113"/>
    </row>
    <row r="1238" spans="2:7" hidden="1">
      <c r="B1238" s="100"/>
      <c r="C1238" s="100"/>
      <c r="D1238" s="113"/>
      <c r="E1238" s="123"/>
      <c r="F1238" s="127"/>
      <c r="G1238" s="113"/>
    </row>
    <row r="1239" spans="2:7" hidden="1">
      <c r="B1239" s="100"/>
      <c r="C1239" s="100"/>
      <c r="D1239" s="113"/>
      <c r="E1239" s="123"/>
      <c r="F1239" s="127"/>
      <c r="G1239" s="113"/>
    </row>
    <row r="1240" spans="2:7" hidden="1">
      <c r="B1240" s="100"/>
      <c r="C1240" s="100"/>
      <c r="D1240" s="113"/>
      <c r="E1240" s="123"/>
      <c r="F1240" s="127"/>
      <c r="G1240" s="113"/>
    </row>
    <row r="1241" spans="2:7" hidden="1">
      <c r="B1241" s="100"/>
      <c r="C1241" s="100"/>
      <c r="D1241" s="113"/>
      <c r="E1241" s="123"/>
      <c r="F1241" s="127"/>
      <c r="G1241" s="113"/>
    </row>
    <row r="1242" spans="2:7" hidden="1">
      <c r="B1242" s="100"/>
      <c r="C1242" s="100"/>
      <c r="D1242" s="113"/>
      <c r="E1242" s="123"/>
      <c r="F1242" s="127"/>
      <c r="G1242" s="113"/>
    </row>
    <row r="1243" spans="2:7" hidden="1">
      <c r="B1243" s="100"/>
      <c r="C1243" s="100"/>
      <c r="D1243" s="113"/>
      <c r="E1243" s="123"/>
      <c r="F1243" s="127"/>
      <c r="G1243" s="113"/>
    </row>
    <row r="1244" spans="2:7" hidden="1">
      <c r="B1244" s="100"/>
      <c r="C1244" s="100"/>
      <c r="D1244" s="113"/>
      <c r="E1244" s="123"/>
      <c r="F1244" s="127"/>
      <c r="G1244" s="113"/>
    </row>
    <row r="1245" spans="2:7" hidden="1">
      <c r="B1245" s="100"/>
      <c r="C1245" s="100"/>
      <c r="D1245" s="113"/>
      <c r="E1245" s="123"/>
      <c r="F1245" s="127"/>
      <c r="G1245" s="113"/>
    </row>
    <row r="1246" spans="2:7" hidden="1">
      <c r="B1246" s="100"/>
      <c r="C1246" s="100"/>
      <c r="D1246" s="113"/>
      <c r="E1246" s="123"/>
      <c r="F1246" s="127"/>
      <c r="G1246" s="113"/>
    </row>
    <row r="1247" spans="2:7" hidden="1">
      <c r="B1247" s="100"/>
      <c r="C1247" s="100"/>
      <c r="D1247" s="113"/>
      <c r="E1247" s="123"/>
      <c r="F1247" s="127"/>
      <c r="G1247" s="113"/>
    </row>
    <row r="1248" spans="2:7" hidden="1">
      <c r="B1248" s="100"/>
      <c r="C1248" s="100"/>
      <c r="D1248" s="113"/>
      <c r="E1248" s="123"/>
      <c r="F1248" s="127"/>
      <c r="G1248" s="113"/>
    </row>
    <row r="1249" spans="2:7" hidden="1">
      <c r="B1249" s="100"/>
      <c r="C1249" s="100"/>
      <c r="D1249" s="113"/>
      <c r="E1249" s="123"/>
      <c r="F1249" s="127"/>
      <c r="G1249" s="113"/>
    </row>
    <row r="1250" spans="2:7" hidden="1">
      <c r="B1250" s="100"/>
      <c r="C1250" s="100"/>
      <c r="D1250" s="113"/>
      <c r="E1250" s="123"/>
      <c r="F1250" s="127"/>
      <c r="G1250" s="113"/>
    </row>
    <row r="1251" spans="2:7" hidden="1">
      <c r="B1251" s="100"/>
      <c r="C1251" s="100"/>
      <c r="D1251" s="113"/>
      <c r="E1251" s="123"/>
      <c r="F1251" s="127"/>
      <c r="G1251" s="113"/>
    </row>
    <row r="1252" spans="2:7" hidden="1">
      <c r="B1252" s="100"/>
      <c r="C1252" s="100"/>
      <c r="D1252" s="113"/>
      <c r="E1252" s="123"/>
      <c r="F1252" s="127"/>
      <c r="G1252" s="113"/>
    </row>
    <row r="1253" spans="2:7" hidden="1">
      <c r="B1253" s="100"/>
      <c r="C1253" s="100"/>
      <c r="D1253" s="113"/>
      <c r="E1253" s="123"/>
      <c r="F1253" s="127"/>
      <c r="G1253" s="113"/>
    </row>
    <row r="1254" spans="2:7" hidden="1">
      <c r="B1254" s="100"/>
      <c r="C1254" s="100"/>
      <c r="D1254" s="113"/>
      <c r="E1254" s="123"/>
      <c r="F1254" s="127"/>
      <c r="G1254" s="113"/>
    </row>
    <row r="1255" spans="2:7" hidden="1">
      <c r="B1255" s="100"/>
      <c r="C1255" s="100"/>
      <c r="D1255" s="113"/>
      <c r="E1255" s="123"/>
      <c r="F1255" s="127"/>
      <c r="G1255" s="113"/>
    </row>
    <row r="1256" spans="2:7" hidden="1">
      <c r="B1256" s="100"/>
      <c r="C1256" s="100"/>
      <c r="D1256" s="113"/>
      <c r="E1256" s="123"/>
      <c r="F1256" s="127"/>
      <c r="G1256" s="113"/>
    </row>
    <row r="1257" spans="2:7" hidden="1">
      <c r="B1257" s="100"/>
      <c r="C1257" s="100"/>
      <c r="D1257" s="113"/>
      <c r="E1257" s="123"/>
      <c r="F1257" s="127"/>
      <c r="G1257" s="113"/>
    </row>
    <row r="1258" spans="2:7" hidden="1">
      <c r="B1258" s="100"/>
      <c r="C1258" s="100"/>
      <c r="D1258" s="113"/>
      <c r="E1258" s="123"/>
      <c r="F1258" s="127"/>
      <c r="G1258" s="113"/>
    </row>
    <row r="1259" spans="2:7" hidden="1">
      <c r="B1259" s="100"/>
      <c r="C1259" s="100"/>
      <c r="D1259" s="113"/>
      <c r="E1259" s="123"/>
      <c r="F1259" s="127"/>
      <c r="G1259" s="113"/>
    </row>
    <row r="1260" spans="2:7" hidden="1">
      <c r="B1260" s="100"/>
      <c r="C1260" s="100"/>
      <c r="D1260" s="113"/>
      <c r="E1260" s="123"/>
      <c r="F1260" s="127"/>
      <c r="G1260" s="113"/>
    </row>
    <row r="1261" spans="2:7" hidden="1">
      <c r="B1261" s="100"/>
      <c r="C1261" s="100"/>
      <c r="D1261" s="113"/>
      <c r="E1261" s="123"/>
      <c r="F1261" s="127"/>
      <c r="G1261" s="113"/>
    </row>
    <row r="1262" spans="2:7" hidden="1">
      <c r="B1262" s="100"/>
      <c r="C1262" s="100"/>
      <c r="D1262" s="113"/>
      <c r="E1262" s="123"/>
      <c r="F1262" s="127"/>
      <c r="G1262" s="113"/>
    </row>
    <row r="1263" spans="2:7" hidden="1">
      <c r="B1263" s="100"/>
      <c r="C1263" s="100"/>
      <c r="D1263" s="113"/>
      <c r="E1263" s="123"/>
      <c r="F1263" s="127"/>
      <c r="G1263" s="113"/>
    </row>
    <row r="1264" spans="2:7" hidden="1">
      <c r="B1264" s="100"/>
      <c r="C1264" s="100"/>
      <c r="D1264" s="113"/>
      <c r="E1264" s="123"/>
      <c r="F1264" s="127"/>
      <c r="G1264" s="113"/>
    </row>
    <row r="1265" spans="2:7" hidden="1">
      <c r="B1265" s="100"/>
      <c r="C1265" s="100"/>
      <c r="D1265" s="113"/>
      <c r="E1265" s="123"/>
      <c r="F1265" s="127"/>
      <c r="G1265" s="113"/>
    </row>
    <row r="1266" spans="2:7" hidden="1">
      <c r="B1266" s="100"/>
      <c r="C1266" s="100"/>
      <c r="D1266" s="113"/>
      <c r="E1266" s="123"/>
      <c r="F1266" s="127"/>
      <c r="G1266" s="113"/>
    </row>
    <row r="1267" spans="2:7" hidden="1">
      <c r="B1267" s="100"/>
      <c r="C1267" s="100"/>
      <c r="D1267" s="113"/>
      <c r="E1267" s="123"/>
      <c r="F1267" s="127"/>
      <c r="G1267" s="113"/>
    </row>
    <row r="1268" spans="2:7" hidden="1">
      <c r="B1268" s="100"/>
      <c r="C1268" s="100"/>
      <c r="D1268" s="113"/>
      <c r="E1268" s="123"/>
      <c r="F1268" s="127"/>
      <c r="G1268" s="113"/>
    </row>
    <row r="1269" spans="2:7" hidden="1">
      <c r="B1269" s="100"/>
      <c r="C1269" s="100"/>
      <c r="D1269" s="113"/>
      <c r="E1269" s="123"/>
      <c r="F1269" s="127"/>
      <c r="G1269" s="113"/>
    </row>
    <row r="1270" spans="2:7" hidden="1">
      <c r="B1270" s="100"/>
      <c r="C1270" s="100"/>
      <c r="D1270" s="113"/>
      <c r="E1270" s="123"/>
      <c r="F1270" s="127"/>
      <c r="G1270" s="113"/>
    </row>
    <row r="1271" spans="2:7" hidden="1">
      <c r="B1271" s="100"/>
      <c r="C1271" s="100"/>
      <c r="D1271" s="113"/>
      <c r="E1271" s="123"/>
      <c r="F1271" s="127"/>
      <c r="G1271" s="113"/>
    </row>
    <row r="1272" spans="2:7" hidden="1">
      <c r="B1272" s="100"/>
      <c r="C1272" s="100"/>
      <c r="D1272" s="113"/>
      <c r="E1272" s="123"/>
      <c r="F1272" s="127"/>
      <c r="G1272" s="113"/>
    </row>
    <row r="1273" spans="2:7" hidden="1">
      <c r="B1273" s="100"/>
      <c r="C1273" s="100"/>
      <c r="D1273" s="113"/>
      <c r="E1273" s="123"/>
      <c r="F1273" s="127"/>
      <c r="G1273" s="113"/>
    </row>
    <row r="1274" spans="2:7" hidden="1">
      <c r="B1274" s="100"/>
      <c r="C1274" s="100"/>
      <c r="D1274" s="113"/>
      <c r="E1274" s="123"/>
      <c r="F1274" s="127"/>
      <c r="G1274" s="113"/>
    </row>
    <row r="1275" spans="2:7" hidden="1">
      <c r="B1275" s="100"/>
      <c r="C1275" s="100"/>
      <c r="D1275" s="113"/>
      <c r="E1275" s="123"/>
      <c r="F1275" s="127"/>
      <c r="G1275" s="113"/>
    </row>
    <row r="1276" spans="2:7" hidden="1">
      <c r="B1276" s="100"/>
      <c r="C1276" s="100"/>
      <c r="D1276" s="113"/>
      <c r="E1276" s="123"/>
      <c r="F1276" s="127"/>
      <c r="G1276" s="113"/>
    </row>
    <row r="1277" spans="2:7" hidden="1">
      <c r="B1277" s="100"/>
      <c r="C1277" s="100"/>
      <c r="D1277" s="113"/>
      <c r="E1277" s="123"/>
      <c r="F1277" s="127"/>
      <c r="G1277" s="113"/>
    </row>
    <row r="1278" spans="2:7" hidden="1">
      <c r="B1278" s="100"/>
      <c r="C1278" s="100"/>
      <c r="D1278" s="113"/>
      <c r="E1278" s="123"/>
      <c r="F1278" s="127"/>
      <c r="G1278" s="113"/>
    </row>
    <row r="1279" spans="2:7" hidden="1">
      <c r="B1279" s="100"/>
      <c r="C1279" s="100"/>
      <c r="D1279" s="113"/>
      <c r="E1279" s="123"/>
      <c r="F1279" s="127"/>
      <c r="G1279" s="113"/>
    </row>
    <row r="1280" spans="2:7" hidden="1">
      <c r="B1280" s="100"/>
      <c r="C1280" s="100"/>
      <c r="D1280" s="113"/>
      <c r="E1280" s="123"/>
      <c r="F1280" s="127"/>
      <c r="G1280" s="113"/>
    </row>
    <row r="1281" spans="2:7" hidden="1">
      <c r="B1281" s="100"/>
      <c r="C1281" s="100"/>
      <c r="D1281" s="113"/>
      <c r="E1281" s="123"/>
      <c r="F1281" s="127"/>
      <c r="G1281" s="113"/>
    </row>
    <row r="1282" spans="2:7" hidden="1">
      <c r="B1282" s="100"/>
      <c r="C1282" s="100"/>
      <c r="D1282" s="113"/>
      <c r="E1282" s="123"/>
      <c r="F1282" s="127"/>
      <c r="G1282" s="113"/>
    </row>
    <row r="1283" spans="2:7" hidden="1">
      <c r="B1283" s="100"/>
      <c r="C1283" s="100"/>
      <c r="D1283" s="113"/>
      <c r="E1283" s="123"/>
      <c r="F1283" s="127"/>
      <c r="G1283" s="113"/>
    </row>
    <row r="1284" spans="2:7" hidden="1">
      <c r="B1284" s="100"/>
      <c r="C1284" s="100"/>
      <c r="D1284" s="113"/>
      <c r="E1284" s="123"/>
      <c r="F1284" s="127"/>
      <c r="G1284" s="113"/>
    </row>
    <row r="1285" spans="2:7" hidden="1">
      <c r="B1285" s="100"/>
      <c r="C1285" s="100"/>
      <c r="D1285" s="113"/>
      <c r="E1285" s="123"/>
      <c r="F1285" s="127"/>
      <c r="G1285" s="113"/>
    </row>
    <row r="1286" spans="2:7" hidden="1">
      <c r="B1286" s="100"/>
      <c r="C1286" s="100"/>
      <c r="D1286" s="113"/>
      <c r="E1286" s="123"/>
      <c r="F1286" s="127"/>
      <c r="G1286" s="113"/>
    </row>
    <row r="1287" spans="2:7" hidden="1">
      <c r="B1287" s="100"/>
      <c r="C1287" s="100"/>
      <c r="D1287" s="113"/>
      <c r="E1287" s="123"/>
      <c r="F1287" s="127"/>
      <c r="G1287" s="113"/>
    </row>
    <row r="1288" spans="2:7" hidden="1">
      <c r="B1288" s="100"/>
      <c r="C1288" s="100"/>
      <c r="D1288" s="113"/>
      <c r="E1288" s="123"/>
      <c r="F1288" s="127"/>
      <c r="G1288" s="113"/>
    </row>
    <row r="1289" spans="2:7" hidden="1">
      <c r="B1289" s="100"/>
      <c r="C1289" s="100"/>
      <c r="D1289" s="113"/>
      <c r="E1289" s="123"/>
      <c r="F1289" s="127"/>
      <c r="G1289" s="113"/>
    </row>
    <row r="1290" spans="2:7" hidden="1">
      <c r="B1290" s="100"/>
      <c r="C1290" s="100"/>
      <c r="D1290" s="113"/>
      <c r="E1290" s="123"/>
      <c r="F1290" s="127"/>
      <c r="G1290" s="113"/>
    </row>
    <row r="1291" spans="2:7" hidden="1">
      <c r="B1291" s="100"/>
      <c r="C1291" s="100"/>
      <c r="D1291" s="113"/>
      <c r="E1291" s="123"/>
      <c r="F1291" s="127"/>
      <c r="G1291" s="113"/>
    </row>
    <row r="1292" spans="2:7" hidden="1">
      <c r="B1292" s="100"/>
      <c r="C1292" s="100"/>
      <c r="D1292" s="113"/>
      <c r="E1292" s="123"/>
      <c r="F1292" s="127"/>
      <c r="G1292" s="113"/>
    </row>
    <row r="1293" spans="2:7" hidden="1">
      <c r="B1293" s="100"/>
      <c r="C1293" s="100"/>
      <c r="D1293" s="113"/>
      <c r="E1293" s="123"/>
      <c r="F1293" s="127"/>
      <c r="G1293" s="113"/>
    </row>
    <row r="1294" spans="2:7" hidden="1">
      <c r="B1294" s="100"/>
      <c r="C1294" s="100"/>
      <c r="D1294" s="113"/>
      <c r="E1294" s="123"/>
      <c r="F1294" s="127"/>
      <c r="G1294" s="113"/>
    </row>
    <row r="1295" spans="2:7" hidden="1">
      <c r="B1295" s="100"/>
      <c r="C1295" s="100"/>
      <c r="D1295" s="113"/>
      <c r="E1295" s="123"/>
      <c r="F1295" s="127"/>
      <c r="G1295" s="113"/>
    </row>
    <row r="1296" spans="2:7" hidden="1">
      <c r="B1296" s="100"/>
      <c r="C1296" s="100"/>
      <c r="D1296" s="113"/>
      <c r="E1296" s="123"/>
      <c r="F1296" s="127"/>
      <c r="G1296" s="113"/>
    </row>
    <row r="1297" spans="2:7" hidden="1">
      <c r="B1297" s="100"/>
      <c r="C1297" s="100"/>
      <c r="D1297" s="113"/>
      <c r="E1297" s="123"/>
      <c r="F1297" s="127"/>
      <c r="G1297" s="113"/>
    </row>
    <row r="1298" spans="2:7" hidden="1">
      <c r="B1298" s="100"/>
      <c r="C1298" s="100"/>
      <c r="D1298" s="113"/>
      <c r="E1298" s="123"/>
      <c r="F1298" s="127"/>
      <c r="G1298" s="113"/>
    </row>
    <row r="1299" spans="2:7" hidden="1">
      <c r="B1299" s="100"/>
      <c r="C1299" s="100"/>
      <c r="D1299" s="113"/>
      <c r="E1299" s="123"/>
      <c r="F1299" s="127"/>
      <c r="G1299" s="113"/>
    </row>
    <row r="1300" spans="2:7" hidden="1">
      <c r="B1300" s="100"/>
      <c r="C1300" s="100"/>
      <c r="D1300" s="113"/>
      <c r="E1300" s="123"/>
      <c r="F1300" s="127"/>
      <c r="G1300" s="113"/>
    </row>
    <row r="1301" spans="2:7" hidden="1">
      <c r="B1301" s="100"/>
      <c r="C1301" s="100"/>
      <c r="D1301" s="113"/>
      <c r="E1301" s="123"/>
      <c r="F1301" s="127"/>
      <c r="G1301" s="113"/>
    </row>
    <row r="1302" spans="2:7" hidden="1">
      <c r="B1302" s="100"/>
      <c r="C1302" s="100"/>
      <c r="D1302" s="113"/>
      <c r="E1302" s="123"/>
      <c r="F1302" s="127"/>
      <c r="G1302" s="113"/>
    </row>
    <row r="1303" spans="2:7" hidden="1">
      <c r="B1303" s="100"/>
      <c r="C1303" s="100"/>
      <c r="D1303" s="113"/>
      <c r="E1303" s="123"/>
      <c r="F1303" s="127"/>
      <c r="G1303" s="113"/>
    </row>
    <row r="1304" spans="2:7" hidden="1">
      <c r="B1304" s="100"/>
      <c r="C1304" s="100"/>
      <c r="D1304" s="113"/>
      <c r="E1304" s="123"/>
      <c r="F1304" s="127"/>
      <c r="G1304" s="113"/>
    </row>
    <row r="1305" spans="2:7" hidden="1">
      <c r="B1305" s="100"/>
      <c r="C1305" s="100"/>
      <c r="D1305" s="113"/>
      <c r="E1305" s="123"/>
      <c r="F1305" s="127"/>
      <c r="G1305" s="113"/>
    </row>
    <row r="1306" spans="2:7" hidden="1">
      <c r="B1306" s="100"/>
      <c r="C1306" s="100"/>
      <c r="D1306" s="113"/>
      <c r="E1306" s="123"/>
      <c r="F1306" s="127"/>
      <c r="G1306" s="113"/>
    </row>
    <row r="1307" spans="2:7" hidden="1">
      <c r="B1307" s="100"/>
      <c r="C1307" s="100"/>
      <c r="D1307" s="113"/>
      <c r="E1307" s="123"/>
      <c r="F1307" s="127"/>
      <c r="G1307" s="113"/>
    </row>
    <row r="1308" spans="2:7" hidden="1">
      <c r="B1308" s="100"/>
      <c r="C1308" s="100"/>
      <c r="D1308" s="113"/>
      <c r="E1308" s="123"/>
      <c r="F1308" s="127"/>
      <c r="G1308" s="113"/>
    </row>
    <row r="1309" spans="2:7" hidden="1">
      <c r="B1309" s="100"/>
      <c r="C1309" s="100"/>
      <c r="D1309" s="113"/>
      <c r="E1309" s="123"/>
      <c r="F1309" s="127"/>
      <c r="G1309" s="113"/>
    </row>
    <row r="1310" spans="2:7" hidden="1">
      <c r="B1310" s="100"/>
      <c r="C1310" s="100"/>
      <c r="D1310" s="113"/>
      <c r="E1310" s="123"/>
      <c r="F1310" s="127"/>
      <c r="G1310" s="113"/>
    </row>
    <row r="1311" spans="2:7" hidden="1">
      <c r="B1311" s="100"/>
      <c r="C1311" s="100"/>
      <c r="D1311" s="113"/>
      <c r="E1311" s="123"/>
      <c r="F1311" s="127"/>
      <c r="G1311" s="113"/>
    </row>
    <row r="1312" spans="2:7" hidden="1">
      <c r="B1312" s="100"/>
      <c r="C1312" s="100"/>
      <c r="D1312" s="113"/>
      <c r="E1312" s="123"/>
      <c r="F1312" s="127"/>
      <c r="G1312" s="113"/>
    </row>
    <row r="1313" spans="2:7" hidden="1">
      <c r="B1313" s="100"/>
      <c r="C1313" s="100"/>
      <c r="D1313" s="113"/>
      <c r="E1313" s="123"/>
      <c r="F1313" s="127"/>
      <c r="G1313" s="113"/>
    </row>
    <row r="1314" spans="2:7" hidden="1">
      <c r="B1314" s="100"/>
      <c r="C1314" s="100"/>
      <c r="D1314" s="113"/>
      <c r="E1314" s="123"/>
      <c r="F1314" s="127"/>
      <c r="G1314" s="113"/>
    </row>
    <row r="1315" spans="2:7" hidden="1">
      <c r="B1315" s="100"/>
      <c r="C1315" s="100"/>
      <c r="D1315" s="113"/>
      <c r="E1315" s="123"/>
      <c r="F1315" s="127"/>
      <c r="G1315" s="113"/>
    </row>
    <row r="1316" spans="2:7" hidden="1">
      <c r="B1316" s="100"/>
      <c r="C1316" s="100"/>
      <c r="D1316" s="113"/>
      <c r="E1316" s="123"/>
      <c r="F1316" s="127"/>
      <c r="G1316" s="113"/>
    </row>
    <row r="1317" spans="2:7" hidden="1">
      <c r="B1317" s="100"/>
      <c r="C1317" s="100"/>
      <c r="D1317" s="113"/>
      <c r="E1317" s="123"/>
      <c r="F1317" s="127"/>
      <c r="G1317" s="113"/>
    </row>
    <row r="1318" spans="2:7" hidden="1">
      <c r="B1318" s="100"/>
      <c r="C1318" s="100"/>
      <c r="D1318" s="113"/>
      <c r="E1318" s="123"/>
      <c r="F1318" s="127"/>
      <c r="G1318" s="113"/>
    </row>
    <row r="1319" spans="2:7" hidden="1">
      <c r="B1319" s="100"/>
      <c r="C1319" s="100"/>
      <c r="D1319" s="113"/>
      <c r="E1319" s="123"/>
      <c r="F1319" s="127"/>
      <c r="G1319" s="113"/>
    </row>
    <row r="1320" spans="2:7" hidden="1">
      <c r="B1320" s="100"/>
      <c r="C1320" s="100"/>
      <c r="D1320" s="113"/>
      <c r="E1320" s="123"/>
      <c r="F1320" s="127"/>
      <c r="G1320" s="113"/>
    </row>
    <row r="1321" spans="2:7" hidden="1">
      <c r="B1321" s="100"/>
      <c r="C1321" s="100"/>
      <c r="D1321" s="113"/>
      <c r="E1321" s="123"/>
      <c r="F1321" s="127"/>
      <c r="G1321" s="113"/>
    </row>
    <row r="1322" spans="2:7" hidden="1">
      <c r="B1322" s="100"/>
      <c r="C1322" s="100"/>
      <c r="D1322" s="113"/>
      <c r="E1322" s="123"/>
      <c r="F1322" s="127"/>
      <c r="G1322" s="113"/>
    </row>
    <row r="1323" spans="2:7" hidden="1">
      <c r="B1323" s="100"/>
      <c r="C1323" s="100"/>
      <c r="D1323" s="113"/>
      <c r="E1323" s="123"/>
      <c r="F1323" s="127"/>
      <c r="G1323" s="113"/>
    </row>
    <row r="1324" spans="2:7" hidden="1">
      <c r="B1324" s="100"/>
      <c r="C1324" s="100"/>
      <c r="D1324" s="113"/>
      <c r="E1324" s="123"/>
      <c r="F1324" s="127"/>
      <c r="G1324" s="113"/>
    </row>
    <row r="1325" spans="2:7" hidden="1">
      <c r="B1325" s="100"/>
      <c r="C1325" s="100"/>
      <c r="D1325" s="113"/>
      <c r="E1325" s="123"/>
      <c r="F1325" s="127"/>
      <c r="G1325" s="113"/>
    </row>
    <row r="1326" spans="2:7" hidden="1">
      <c r="B1326" s="100"/>
      <c r="C1326" s="100"/>
      <c r="D1326" s="113"/>
      <c r="E1326" s="123"/>
      <c r="F1326" s="127"/>
      <c r="G1326" s="113"/>
    </row>
    <row r="1327" spans="2:7" hidden="1">
      <c r="B1327" s="100"/>
      <c r="C1327" s="100"/>
      <c r="D1327" s="113"/>
      <c r="E1327" s="123"/>
      <c r="F1327" s="127"/>
      <c r="G1327" s="113"/>
    </row>
    <row r="1328" spans="2:7" hidden="1">
      <c r="B1328" s="100"/>
      <c r="C1328" s="100"/>
      <c r="D1328" s="113"/>
      <c r="E1328" s="123"/>
      <c r="F1328" s="127"/>
      <c r="G1328" s="113"/>
    </row>
    <row r="1329" spans="2:7" hidden="1">
      <c r="B1329" s="100"/>
      <c r="C1329" s="100"/>
      <c r="D1329" s="113"/>
      <c r="E1329" s="123"/>
      <c r="F1329" s="127"/>
      <c r="G1329" s="113"/>
    </row>
    <row r="1330" spans="2:7" hidden="1">
      <c r="B1330" s="100"/>
      <c r="C1330" s="100"/>
      <c r="D1330" s="113"/>
      <c r="E1330" s="123"/>
      <c r="F1330" s="127"/>
      <c r="G1330" s="113"/>
    </row>
    <row r="1331" spans="2:7" hidden="1">
      <c r="B1331" s="100"/>
      <c r="C1331" s="100"/>
      <c r="D1331" s="113"/>
      <c r="E1331" s="123"/>
      <c r="F1331" s="127"/>
      <c r="G1331" s="113"/>
    </row>
    <row r="1332" spans="2:7" hidden="1">
      <c r="B1332" s="100"/>
      <c r="C1332" s="100"/>
      <c r="D1332" s="113"/>
      <c r="E1332" s="123"/>
      <c r="F1332" s="127"/>
      <c r="G1332" s="113"/>
    </row>
    <row r="1333" spans="2:7" hidden="1">
      <c r="B1333" s="100"/>
      <c r="C1333" s="100"/>
      <c r="D1333" s="113"/>
      <c r="E1333" s="123"/>
      <c r="F1333" s="127"/>
      <c r="G1333" s="113"/>
    </row>
    <row r="1334" spans="2:7" hidden="1">
      <c r="B1334" s="100"/>
      <c r="C1334" s="100"/>
      <c r="D1334" s="113"/>
      <c r="E1334" s="123"/>
      <c r="F1334" s="127"/>
      <c r="G1334" s="113"/>
    </row>
    <row r="1335" spans="2:7" hidden="1">
      <c r="B1335" s="100"/>
      <c r="C1335" s="100"/>
      <c r="D1335" s="113"/>
      <c r="E1335" s="123"/>
      <c r="F1335" s="127"/>
      <c r="G1335" s="113"/>
    </row>
    <row r="1336" spans="2:7" hidden="1">
      <c r="B1336" s="100"/>
      <c r="C1336" s="100"/>
      <c r="D1336" s="113"/>
      <c r="E1336" s="123"/>
      <c r="F1336" s="127"/>
      <c r="G1336" s="113"/>
    </row>
    <row r="1337" spans="2:7" hidden="1">
      <c r="B1337" s="100"/>
      <c r="C1337" s="100"/>
      <c r="D1337" s="113"/>
      <c r="E1337" s="123"/>
      <c r="F1337" s="127"/>
      <c r="G1337" s="113"/>
    </row>
    <row r="1338" spans="2:7" hidden="1">
      <c r="B1338" s="100"/>
      <c r="C1338" s="100"/>
      <c r="D1338" s="113"/>
      <c r="E1338" s="123"/>
      <c r="F1338" s="127"/>
      <c r="G1338" s="113"/>
    </row>
    <row r="1339" spans="2:7" hidden="1">
      <c r="B1339" s="100"/>
      <c r="C1339" s="100"/>
      <c r="D1339" s="113"/>
      <c r="E1339" s="123"/>
      <c r="F1339" s="127"/>
      <c r="G1339" s="113"/>
    </row>
    <row r="1340" spans="2:7" hidden="1">
      <c r="B1340" s="100"/>
      <c r="C1340" s="100"/>
      <c r="D1340" s="113"/>
      <c r="E1340" s="123"/>
      <c r="F1340" s="127"/>
      <c r="G1340" s="113"/>
    </row>
    <row r="1341" spans="2:7" hidden="1">
      <c r="B1341" s="100"/>
      <c r="C1341" s="100"/>
      <c r="D1341" s="113"/>
      <c r="E1341" s="123"/>
      <c r="F1341" s="127"/>
      <c r="G1341" s="113"/>
    </row>
    <row r="1342" spans="2:7" hidden="1">
      <c r="B1342" s="100"/>
      <c r="C1342" s="100"/>
      <c r="D1342" s="113"/>
      <c r="E1342" s="123"/>
      <c r="F1342" s="127"/>
      <c r="G1342" s="113"/>
    </row>
    <row r="1343" spans="2:7" hidden="1">
      <c r="B1343" s="100"/>
      <c r="C1343" s="100"/>
      <c r="D1343" s="113"/>
      <c r="E1343" s="123"/>
      <c r="F1343" s="127"/>
      <c r="G1343" s="113"/>
    </row>
    <row r="1344" spans="2:7" hidden="1">
      <c r="B1344" s="100"/>
      <c r="C1344" s="100"/>
      <c r="D1344" s="113"/>
      <c r="E1344" s="123"/>
      <c r="F1344" s="127"/>
      <c r="G1344" s="113"/>
    </row>
    <row r="1345" spans="2:7" hidden="1">
      <c r="B1345" s="100"/>
      <c r="C1345" s="100"/>
      <c r="D1345" s="113"/>
      <c r="E1345" s="123"/>
      <c r="F1345" s="127"/>
      <c r="G1345" s="113"/>
    </row>
    <row r="1346" spans="2:7" hidden="1">
      <c r="B1346" s="100"/>
      <c r="C1346" s="100"/>
      <c r="D1346" s="113"/>
      <c r="E1346" s="123"/>
      <c r="F1346" s="127"/>
      <c r="G1346" s="113"/>
    </row>
    <row r="1347" spans="2:7" hidden="1">
      <c r="B1347" s="100"/>
      <c r="C1347" s="100"/>
      <c r="D1347" s="113"/>
      <c r="E1347" s="123"/>
      <c r="F1347" s="127"/>
      <c r="G1347" s="113"/>
    </row>
    <row r="1348" spans="2:7" hidden="1">
      <c r="B1348" s="100"/>
      <c r="C1348" s="100"/>
      <c r="D1348" s="113"/>
      <c r="E1348" s="123"/>
      <c r="F1348" s="127"/>
      <c r="G1348" s="113"/>
    </row>
    <row r="1349" spans="2:7" hidden="1">
      <c r="B1349" s="100"/>
      <c r="C1349" s="100"/>
      <c r="D1349" s="113"/>
      <c r="E1349" s="123"/>
      <c r="F1349" s="127"/>
      <c r="G1349" s="113"/>
    </row>
    <row r="1350" spans="2:7" hidden="1">
      <c r="B1350" s="100"/>
      <c r="C1350" s="100"/>
      <c r="D1350" s="113"/>
      <c r="E1350" s="123"/>
      <c r="F1350" s="127"/>
      <c r="G1350" s="113"/>
    </row>
    <row r="1351" spans="2:7" hidden="1">
      <c r="B1351" s="100"/>
      <c r="C1351" s="100"/>
      <c r="D1351" s="113"/>
      <c r="E1351" s="123"/>
      <c r="F1351" s="127"/>
      <c r="G1351" s="113"/>
    </row>
    <row r="1352" spans="2:7" hidden="1">
      <c r="B1352" s="100"/>
      <c r="C1352" s="100"/>
      <c r="D1352" s="113"/>
      <c r="E1352" s="123"/>
      <c r="F1352" s="127"/>
      <c r="G1352" s="113"/>
    </row>
    <row r="1353" spans="2:7" hidden="1">
      <c r="B1353" s="100"/>
      <c r="C1353" s="100"/>
      <c r="D1353" s="113"/>
      <c r="E1353" s="123"/>
      <c r="F1353" s="127"/>
      <c r="G1353" s="113"/>
    </row>
    <row r="1354" spans="2:7" hidden="1">
      <c r="B1354" s="100"/>
      <c r="C1354" s="100"/>
      <c r="D1354" s="113"/>
      <c r="E1354" s="123"/>
      <c r="F1354" s="127"/>
      <c r="G1354" s="113"/>
    </row>
    <row r="1355" spans="2:7" hidden="1">
      <c r="B1355" s="100"/>
      <c r="C1355" s="100"/>
      <c r="D1355" s="113"/>
      <c r="E1355" s="123"/>
      <c r="F1355" s="127"/>
      <c r="G1355" s="113"/>
    </row>
    <row r="1356" spans="2:7" hidden="1">
      <c r="B1356" s="100"/>
      <c r="C1356" s="100"/>
      <c r="D1356" s="113"/>
      <c r="E1356" s="123"/>
      <c r="F1356" s="127"/>
      <c r="G1356" s="113"/>
    </row>
    <row r="1357" spans="2:7" hidden="1">
      <c r="B1357" s="100"/>
      <c r="C1357" s="100"/>
      <c r="D1357" s="113"/>
      <c r="E1357" s="123"/>
      <c r="F1357" s="127"/>
      <c r="G1357" s="113"/>
    </row>
    <row r="1358" spans="2:7" hidden="1">
      <c r="B1358" s="100"/>
      <c r="C1358" s="100"/>
      <c r="D1358" s="113"/>
      <c r="E1358" s="123"/>
      <c r="F1358" s="127"/>
      <c r="G1358" s="113"/>
    </row>
    <row r="1359" spans="2:7" hidden="1">
      <c r="B1359" s="100"/>
      <c r="C1359" s="100"/>
      <c r="D1359" s="113"/>
      <c r="E1359" s="123"/>
      <c r="F1359" s="127"/>
      <c r="G1359" s="113"/>
    </row>
    <row r="1360" spans="2:7" hidden="1">
      <c r="B1360" s="100"/>
      <c r="C1360" s="100"/>
      <c r="D1360" s="113"/>
      <c r="E1360" s="123"/>
      <c r="F1360" s="127"/>
      <c r="G1360" s="113"/>
    </row>
    <row r="1361" spans="2:7" hidden="1">
      <c r="B1361" s="100"/>
      <c r="C1361" s="100"/>
      <c r="D1361" s="113"/>
      <c r="E1361" s="123"/>
      <c r="F1361" s="127"/>
      <c r="G1361" s="113"/>
    </row>
    <row r="1362" spans="2:7" hidden="1">
      <c r="B1362" s="100"/>
      <c r="C1362" s="100"/>
      <c r="D1362" s="113"/>
      <c r="E1362" s="123"/>
      <c r="F1362" s="127"/>
      <c r="G1362" s="113"/>
    </row>
    <row r="1363" spans="2:7" hidden="1">
      <c r="B1363" s="100"/>
      <c r="C1363" s="100"/>
      <c r="D1363" s="113"/>
      <c r="E1363" s="123"/>
      <c r="F1363" s="127"/>
      <c r="G1363" s="113"/>
    </row>
    <row r="1364" spans="2:7" hidden="1">
      <c r="B1364" s="100"/>
      <c r="C1364" s="100"/>
      <c r="D1364" s="113"/>
      <c r="E1364" s="123"/>
      <c r="F1364" s="127"/>
      <c r="G1364" s="113"/>
    </row>
    <row r="1365" spans="2:7" hidden="1">
      <c r="B1365" s="100"/>
      <c r="C1365" s="100"/>
      <c r="D1365" s="113"/>
      <c r="E1365" s="123"/>
      <c r="F1365" s="127"/>
      <c r="G1365" s="113"/>
    </row>
    <row r="1366" spans="2:7" hidden="1">
      <c r="B1366" s="100"/>
      <c r="C1366" s="100"/>
      <c r="D1366" s="113"/>
      <c r="E1366" s="123"/>
      <c r="F1366" s="127"/>
      <c r="G1366" s="113"/>
    </row>
    <row r="1367" spans="2:7" hidden="1">
      <c r="B1367" s="100"/>
      <c r="C1367" s="100"/>
      <c r="D1367" s="113"/>
      <c r="E1367" s="123"/>
      <c r="F1367" s="127"/>
      <c r="G1367" s="113"/>
    </row>
    <row r="1368" spans="2:7" hidden="1">
      <c r="B1368" s="100"/>
      <c r="C1368" s="100"/>
      <c r="D1368" s="113"/>
      <c r="E1368" s="123"/>
      <c r="F1368" s="127"/>
      <c r="G1368" s="113"/>
    </row>
    <row r="1369" spans="2:7" hidden="1">
      <c r="B1369" s="100"/>
      <c r="C1369" s="100"/>
      <c r="D1369" s="113"/>
      <c r="E1369" s="123"/>
      <c r="F1369" s="127"/>
      <c r="G1369" s="113"/>
    </row>
    <row r="1370" spans="2:7" hidden="1">
      <c r="B1370" s="100"/>
      <c r="C1370" s="100"/>
      <c r="D1370" s="113"/>
      <c r="E1370" s="123"/>
      <c r="F1370" s="127"/>
      <c r="G1370" s="113"/>
    </row>
    <row r="1371" spans="2:7" hidden="1">
      <c r="B1371" s="100"/>
      <c r="C1371" s="100"/>
      <c r="D1371" s="113"/>
      <c r="E1371" s="123"/>
      <c r="F1371" s="127"/>
      <c r="G1371" s="113"/>
    </row>
    <row r="1372" spans="2:7" hidden="1">
      <c r="B1372" s="100"/>
      <c r="C1372" s="100"/>
      <c r="D1372" s="113"/>
      <c r="E1372" s="123"/>
      <c r="F1372" s="127"/>
      <c r="G1372" s="113"/>
    </row>
    <row r="1373" spans="2:7" hidden="1">
      <c r="B1373" s="100"/>
      <c r="C1373" s="100"/>
      <c r="D1373" s="113"/>
      <c r="E1373" s="123"/>
      <c r="F1373" s="127"/>
      <c r="G1373" s="113"/>
    </row>
    <row r="1374" spans="2:7" hidden="1">
      <c r="B1374" s="100"/>
      <c r="C1374" s="100"/>
      <c r="D1374" s="113"/>
      <c r="E1374" s="123"/>
      <c r="F1374" s="127"/>
      <c r="G1374" s="113"/>
    </row>
    <row r="1375" spans="2:7" hidden="1">
      <c r="B1375" s="100"/>
      <c r="C1375" s="100"/>
      <c r="D1375" s="113"/>
      <c r="E1375" s="123"/>
      <c r="F1375" s="127"/>
      <c r="G1375" s="113"/>
    </row>
    <row r="1376" spans="2:7" hidden="1">
      <c r="B1376" s="100"/>
      <c r="C1376" s="100"/>
      <c r="D1376" s="113"/>
      <c r="E1376" s="123"/>
      <c r="F1376" s="127"/>
      <c r="G1376" s="113"/>
    </row>
    <row r="1377" spans="2:7" hidden="1">
      <c r="B1377" s="100"/>
      <c r="C1377" s="100"/>
      <c r="D1377" s="113"/>
      <c r="E1377" s="123"/>
      <c r="F1377" s="127"/>
      <c r="G1377" s="113"/>
    </row>
    <row r="1378" spans="2:7" hidden="1">
      <c r="B1378" s="100"/>
      <c r="C1378" s="100"/>
      <c r="D1378" s="113"/>
      <c r="E1378" s="123"/>
      <c r="F1378" s="127"/>
      <c r="G1378" s="113"/>
    </row>
    <row r="1379" spans="2:7" hidden="1">
      <c r="B1379" s="100"/>
      <c r="C1379" s="100"/>
      <c r="D1379" s="113"/>
      <c r="E1379" s="123"/>
      <c r="F1379" s="127"/>
      <c r="G1379" s="113"/>
    </row>
    <row r="1380" spans="2:7" hidden="1">
      <c r="B1380" s="100"/>
      <c r="C1380" s="100"/>
      <c r="D1380" s="113"/>
      <c r="E1380" s="123"/>
      <c r="F1380" s="127"/>
      <c r="G1380" s="113"/>
    </row>
    <row r="1381" spans="2:7" hidden="1">
      <c r="B1381" s="100"/>
      <c r="C1381" s="100"/>
      <c r="D1381" s="113"/>
      <c r="E1381" s="123"/>
      <c r="F1381" s="127"/>
      <c r="G1381" s="113"/>
    </row>
    <row r="1382" spans="2:7" hidden="1">
      <c r="B1382" s="100"/>
      <c r="C1382" s="100"/>
      <c r="D1382" s="113"/>
      <c r="E1382" s="123"/>
      <c r="F1382" s="127"/>
      <c r="G1382" s="113"/>
    </row>
    <row r="1383" spans="2:7" hidden="1">
      <c r="B1383" s="100"/>
      <c r="C1383" s="100"/>
      <c r="D1383" s="113"/>
      <c r="E1383" s="123"/>
      <c r="F1383" s="127"/>
      <c r="G1383" s="113"/>
    </row>
    <row r="1384" spans="2:7" hidden="1">
      <c r="B1384" s="100"/>
      <c r="C1384" s="100"/>
      <c r="D1384" s="113"/>
      <c r="E1384" s="123"/>
      <c r="F1384" s="127"/>
      <c r="G1384" s="113"/>
    </row>
    <row r="1385" spans="2:7" hidden="1">
      <c r="B1385" s="100"/>
      <c r="C1385" s="100"/>
      <c r="D1385" s="113"/>
      <c r="E1385" s="123"/>
      <c r="F1385" s="127"/>
      <c r="G1385" s="113"/>
    </row>
    <row r="1386" spans="2:7" hidden="1">
      <c r="B1386" s="100"/>
      <c r="C1386" s="100"/>
      <c r="D1386" s="113"/>
      <c r="E1386" s="123"/>
      <c r="F1386" s="127"/>
      <c r="G1386" s="113"/>
    </row>
    <row r="1387" spans="2:7" hidden="1">
      <c r="B1387" s="100"/>
      <c r="C1387" s="100"/>
      <c r="D1387" s="113"/>
      <c r="E1387" s="123"/>
      <c r="F1387" s="127"/>
      <c r="G1387" s="113"/>
    </row>
    <row r="1388" spans="2:7" hidden="1">
      <c r="B1388" s="100"/>
      <c r="C1388" s="100"/>
      <c r="D1388" s="113"/>
      <c r="E1388" s="123"/>
      <c r="F1388" s="127"/>
      <c r="G1388" s="113"/>
    </row>
    <row r="1389" spans="2:7" hidden="1">
      <c r="B1389" s="100"/>
      <c r="C1389" s="100"/>
      <c r="D1389" s="113"/>
      <c r="E1389" s="123"/>
      <c r="F1389" s="127"/>
      <c r="G1389" s="113"/>
    </row>
    <row r="1390" spans="2:7" hidden="1">
      <c r="B1390" s="100"/>
      <c r="C1390" s="100"/>
      <c r="D1390" s="113"/>
      <c r="E1390" s="123"/>
      <c r="F1390" s="127"/>
      <c r="G1390" s="113"/>
    </row>
    <row r="1391" spans="2:7" hidden="1">
      <c r="B1391" s="100"/>
      <c r="C1391" s="100"/>
      <c r="D1391" s="113"/>
      <c r="E1391" s="123"/>
      <c r="F1391" s="127"/>
      <c r="G1391" s="113"/>
    </row>
    <row r="1392" spans="2:7" hidden="1">
      <c r="B1392" s="100"/>
      <c r="C1392" s="100"/>
      <c r="D1392" s="113"/>
      <c r="E1392" s="123"/>
      <c r="F1392" s="127"/>
      <c r="G1392" s="113"/>
    </row>
    <row r="1393" spans="2:7" hidden="1">
      <c r="B1393" s="100"/>
      <c r="C1393" s="100"/>
      <c r="D1393" s="113"/>
      <c r="E1393" s="123"/>
      <c r="F1393" s="127"/>
      <c r="G1393" s="113"/>
    </row>
    <row r="1394" spans="2:7" hidden="1">
      <c r="B1394" s="100"/>
      <c r="C1394" s="100"/>
      <c r="D1394" s="113"/>
      <c r="E1394" s="123"/>
      <c r="F1394" s="127"/>
      <c r="G1394" s="113"/>
    </row>
    <row r="1395" spans="2:7" hidden="1">
      <c r="B1395" s="100"/>
      <c r="C1395" s="100"/>
      <c r="D1395" s="113"/>
      <c r="E1395" s="123"/>
      <c r="F1395" s="127"/>
      <c r="G1395" s="113"/>
    </row>
    <row r="1396" spans="2:7" hidden="1">
      <c r="B1396" s="100"/>
      <c r="C1396" s="100"/>
      <c r="D1396" s="113"/>
      <c r="E1396" s="123"/>
      <c r="F1396" s="127"/>
      <c r="G1396" s="113"/>
    </row>
    <row r="1397" spans="2:7" hidden="1">
      <c r="B1397" s="100"/>
      <c r="C1397" s="100"/>
      <c r="D1397" s="113"/>
      <c r="E1397" s="123"/>
      <c r="F1397" s="127"/>
      <c r="G1397" s="113"/>
    </row>
    <row r="1398" spans="2:7" hidden="1">
      <c r="B1398" s="100"/>
      <c r="C1398" s="100"/>
      <c r="D1398" s="113"/>
      <c r="E1398" s="123"/>
      <c r="F1398" s="127"/>
      <c r="G1398" s="113"/>
    </row>
    <row r="1399" spans="2:7" hidden="1">
      <c r="B1399" s="100"/>
      <c r="C1399" s="100"/>
      <c r="D1399" s="113"/>
      <c r="E1399" s="123"/>
      <c r="F1399" s="127"/>
      <c r="G1399" s="113"/>
    </row>
    <row r="1400" spans="2:7" hidden="1">
      <c r="B1400" s="100"/>
      <c r="C1400" s="100"/>
      <c r="D1400" s="113"/>
      <c r="E1400" s="123"/>
      <c r="F1400" s="127"/>
      <c r="G1400" s="113"/>
    </row>
    <row r="1401" spans="2:7" hidden="1">
      <c r="B1401" s="100"/>
      <c r="C1401" s="100"/>
      <c r="D1401" s="113"/>
      <c r="E1401" s="123"/>
      <c r="F1401" s="127"/>
      <c r="G1401" s="113"/>
    </row>
    <row r="1402" spans="2:7" hidden="1">
      <c r="B1402" s="100"/>
      <c r="C1402" s="100"/>
      <c r="D1402" s="113"/>
      <c r="E1402" s="123"/>
      <c r="F1402" s="127"/>
      <c r="G1402" s="113"/>
    </row>
    <row r="1403" spans="2:7" hidden="1">
      <c r="B1403" s="100"/>
      <c r="C1403" s="100"/>
      <c r="D1403" s="113"/>
      <c r="E1403" s="123"/>
      <c r="F1403" s="127"/>
      <c r="G1403" s="113"/>
    </row>
    <row r="1404" spans="2:7" hidden="1">
      <c r="B1404" s="100"/>
      <c r="C1404" s="100"/>
      <c r="D1404" s="113"/>
      <c r="E1404" s="123"/>
      <c r="F1404" s="127"/>
      <c r="G1404" s="113"/>
    </row>
    <row r="1405" spans="2:7" hidden="1">
      <c r="B1405" s="100"/>
      <c r="C1405" s="100"/>
      <c r="D1405" s="113"/>
      <c r="E1405" s="123"/>
      <c r="F1405" s="127"/>
      <c r="G1405" s="113"/>
    </row>
    <row r="1406" spans="2:7" hidden="1">
      <c r="B1406" s="100"/>
      <c r="C1406" s="100"/>
      <c r="D1406" s="113"/>
      <c r="E1406" s="123"/>
      <c r="F1406" s="127"/>
      <c r="G1406" s="113"/>
    </row>
    <row r="1407" spans="2:7" hidden="1">
      <c r="B1407" s="100"/>
      <c r="C1407" s="100"/>
      <c r="D1407" s="113"/>
      <c r="E1407" s="123"/>
      <c r="F1407" s="127"/>
      <c r="G1407" s="113"/>
    </row>
    <row r="1408" spans="2:7" hidden="1">
      <c r="B1408" s="100"/>
      <c r="C1408" s="100"/>
      <c r="D1408" s="113"/>
      <c r="E1408" s="123"/>
      <c r="F1408" s="127"/>
      <c r="G1408" s="113"/>
    </row>
    <row r="1409" spans="2:7" hidden="1">
      <c r="B1409" s="100"/>
      <c r="C1409" s="100"/>
      <c r="D1409" s="113"/>
      <c r="E1409" s="123"/>
      <c r="F1409" s="127"/>
      <c r="G1409" s="113"/>
    </row>
    <row r="1410" spans="2:7" hidden="1">
      <c r="B1410" s="100"/>
      <c r="C1410" s="100"/>
      <c r="D1410" s="113"/>
      <c r="E1410" s="123"/>
      <c r="F1410" s="127"/>
      <c r="G1410" s="113"/>
    </row>
    <row r="1411" spans="2:7" hidden="1">
      <c r="B1411" s="100"/>
      <c r="C1411" s="100"/>
      <c r="D1411" s="113"/>
      <c r="E1411" s="123"/>
      <c r="F1411" s="127"/>
      <c r="G1411" s="113"/>
    </row>
    <row r="1412" spans="2:7" hidden="1">
      <c r="B1412" s="100"/>
      <c r="C1412" s="100"/>
      <c r="D1412" s="113"/>
      <c r="E1412" s="123"/>
      <c r="F1412" s="127"/>
      <c r="G1412" s="113"/>
    </row>
    <row r="1413" spans="2:7" hidden="1">
      <c r="B1413" s="100"/>
      <c r="C1413" s="100"/>
      <c r="D1413" s="113"/>
      <c r="E1413" s="123"/>
      <c r="F1413" s="127"/>
      <c r="G1413" s="113"/>
    </row>
    <row r="1414" spans="2:7" hidden="1">
      <c r="B1414" s="100"/>
      <c r="C1414" s="100"/>
      <c r="D1414" s="113"/>
      <c r="E1414" s="123"/>
      <c r="F1414" s="127"/>
      <c r="G1414" s="113"/>
    </row>
    <row r="1415" spans="2:7" hidden="1">
      <c r="B1415" s="100"/>
      <c r="C1415" s="100"/>
      <c r="D1415" s="113"/>
      <c r="E1415" s="123"/>
      <c r="F1415" s="127"/>
      <c r="G1415" s="113"/>
    </row>
    <row r="1416" spans="2:7" hidden="1">
      <c r="B1416" s="100"/>
      <c r="C1416" s="100"/>
      <c r="D1416" s="113"/>
      <c r="E1416" s="123"/>
      <c r="F1416" s="127"/>
      <c r="G1416" s="113"/>
    </row>
    <row r="1417" spans="2:7" hidden="1">
      <c r="B1417" s="100"/>
      <c r="C1417" s="100"/>
      <c r="D1417" s="113"/>
      <c r="E1417" s="123"/>
      <c r="F1417" s="127"/>
      <c r="G1417" s="113"/>
    </row>
    <row r="1418" spans="2:7" hidden="1">
      <c r="B1418" s="100"/>
      <c r="C1418" s="100"/>
      <c r="D1418" s="113"/>
      <c r="E1418" s="123"/>
      <c r="F1418" s="127"/>
      <c r="G1418" s="113"/>
    </row>
    <row r="1419" spans="2:7" hidden="1">
      <c r="B1419" s="100"/>
      <c r="C1419" s="100"/>
      <c r="D1419" s="113"/>
      <c r="E1419" s="123"/>
      <c r="F1419" s="127"/>
      <c r="G1419" s="113"/>
    </row>
    <row r="1420" spans="2:7" hidden="1">
      <c r="B1420" s="100"/>
      <c r="C1420" s="100"/>
      <c r="D1420" s="113"/>
      <c r="E1420" s="123"/>
      <c r="F1420" s="127"/>
      <c r="G1420" s="113"/>
    </row>
    <row r="1421" spans="2:7" hidden="1">
      <c r="B1421" s="100"/>
      <c r="C1421" s="100"/>
      <c r="D1421" s="113"/>
      <c r="E1421" s="123"/>
      <c r="F1421" s="127"/>
      <c r="G1421" s="113"/>
    </row>
    <row r="1422" spans="2:7" hidden="1">
      <c r="B1422" s="100"/>
      <c r="C1422" s="100"/>
      <c r="D1422" s="113"/>
      <c r="E1422" s="123"/>
      <c r="F1422" s="127"/>
      <c r="G1422" s="113"/>
    </row>
    <row r="1423" spans="2:7" hidden="1">
      <c r="B1423" s="100"/>
      <c r="C1423" s="100"/>
      <c r="D1423" s="113"/>
      <c r="E1423" s="123"/>
      <c r="F1423" s="127"/>
      <c r="G1423" s="113"/>
    </row>
    <row r="1424" spans="2:7" hidden="1">
      <c r="B1424" s="100"/>
      <c r="C1424" s="100"/>
      <c r="D1424" s="113"/>
      <c r="E1424" s="123"/>
      <c r="F1424" s="127"/>
      <c r="G1424" s="113"/>
    </row>
    <row r="1425" spans="2:7" hidden="1">
      <c r="B1425" s="100"/>
      <c r="C1425" s="100"/>
      <c r="D1425" s="113"/>
      <c r="E1425" s="123"/>
      <c r="F1425" s="127"/>
      <c r="G1425" s="113"/>
    </row>
    <row r="1426" spans="2:7" hidden="1">
      <c r="B1426" s="100"/>
      <c r="C1426" s="100"/>
      <c r="D1426" s="113"/>
      <c r="E1426" s="123"/>
      <c r="F1426" s="127"/>
      <c r="G1426" s="113"/>
    </row>
    <row r="1427" spans="2:7" hidden="1">
      <c r="B1427" s="100"/>
      <c r="C1427" s="100"/>
      <c r="D1427" s="113"/>
      <c r="E1427" s="123"/>
      <c r="F1427" s="127"/>
      <c r="G1427" s="113"/>
    </row>
    <row r="1428" spans="2:7" hidden="1">
      <c r="B1428" s="100"/>
      <c r="C1428" s="100"/>
      <c r="D1428" s="113"/>
      <c r="E1428" s="123"/>
      <c r="F1428" s="127"/>
      <c r="G1428" s="113"/>
    </row>
    <row r="1429" spans="2:7" hidden="1">
      <c r="B1429" s="100"/>
      <c r="C1429" s="100"/>
      <c r="D1429" s="113"/>
      <c r="E1429" s="123"/>
      <c r="F1429" s="127"/>
      <c r="G1429" s="113"/>
    </row>
    <row r="1430" spans="2:7" hidden="1">
      <c r="B1430" s="100"/>
      <c r="C1430" s="100"/>
      <c r="D1430" s="113"/>
      <c r="E1430" s="123"/>
      <c r="F1430" s="127"/>
      <c r="G1430" s="113"/>
    </row>
    <row r="1431" spans="2:7" hidden="1">
      <c r="B1431" s="100"/>
      <c r="C1431" s="100"/>
      <c r="D1431" s="113"/>
      <c r="E1431" s="123"/>
      <c r="F1431" s="127"/>
      <c r="G1431" s="113"/>
    </row>
    <row r="1432" spans="2:7" hidden="1">
      <c r="B1432" s="100"/>
      <c r="C1432" s="100"/>
      <c r="D1432" s="113"/>
      <c r="E1432" s="123"/>
      <c r="F1432" s="127"/>
      <c r="G1432" s="113"/>
    </row>
    <row r="1433" spans="2:7" hidden="1">
      <c r="B1433" s="100"/>
      <c r="C1433" s="100"/>
      <c r="D1433" s="113"/>
      <c r="E1433" s="123"/>
      <c r="F1433" s="127"/>
      <c r="G1433" s="113"/>
    </row>
    <row r="1434" spans="2:7" hidden="1">
      <c r="B1434" s="100"/>
      <c r="C1434" s="100"/>
      <c r="D1434" s="113"/>
      <c r="E1434" s="123"/>
      <c r="F1434" s="127"/>
      <c r="G1434" s="113"/>
    </row>
    <row r="1435" spans="2:7" hidden="1">
      <c r="B1435" s="100"/>
      <c r="C1435" s="100"/>
      <c r="D1435" s="113"/>
      <c r="E1435" s="123"/>
      <c r="F1435" s="127"/>
      <c r="G1435" s="113"/>
    </row>
    <row r="1436" spans="2:7" hidden="1">
      <c r="B1436" s="100"/>
      <c r="C1436" s="100"/>
      <c r="D1436" s="113"/>
      <c r="E1436" s="123"/>
      <c r="F1436" s="127"/>
      <c r="G1436" s="113"/>
    </row>
    <row r="1437" spans="2:7" hidden="1">
      <c r="B1437" s="100"/>
      <c r="C1437" s="100"/>
      <c r="D1437" s="113"/>
      <c r="E1437" s="123"/>
      <c r="F1437" s="127"/>
      <c r="G1437" s="113"/>
    </row>
    <row r="1438" spans="2:7" hidden="1">
      <c r="B1438" s="100"/>
      <c r="C1438" s="100"/>
      <c r="D1438" s="113"/>
      <c r="E1438" s="123"/>
      <c r="F1438" s="127"/>
      <c r="G1438" s="113"/>
    </row>
    <row r="1439" spans="2:7" hidden="1">
      <c r="B1439" s="100"/>
      <c r="C1439" s="100"/>
      <c r="D1439" s="113"/>
      <c r="E1439" s="123"/>
      <c r="F1439" s="127"/>
      <c r="G1439" s="113"/>
    </row>
    <row r="1440" spans="2:7" hidden="1">
      <c r="B1440" s="100"/>
      <c r="C1440" s="100"/>
      <c r="D1440" s="113"/>
      <c r="E1440" s="123"/>
      <c r="F1440" s="127"/>
      <c r="G1440" s="113"/>
    </row>
    <row r="1441" spans="2:7" hidden="1">
      <c r="B1441" s="100"/>
      <c r="C1441" s="100"/>
      <c r="D1441" s="113"/>
      <c r="E1441" s="123"/>
      <c r="F1441" s="127"/>
      <c r="G1441" s="113"/>
    </row>
    <row r="1442" spans="2:7" hidden="1">
      <c r="B1442" s="100"/>
      <c r="C1442" s="100"/>
      <c r="D1442" s="113"/>
      <c r="E1442" s="123"/>
      <c r="F1442" s="127"/>
      <c r="G1442" s="113"/>
    </row>
    <row r="1443" spans="2:7" hidden="1">
      <c r="B1443" s="100"/>
      <c r="C1443" s="100"/>
      <c r="D1443" s="113"/>
      <c r="E1443" s="123"/>
      <c r="F1443" s="127"/>
      <c r="G1443" s="113"/>
    </row>
    <row r="1444" spans="2:7" hidden="1">
      <c r="B1444" s="100"/>
      <c r="C1444" s="100"/>
      <c r="D1444" s="113"/>
      <c r="E1444" s="123"/>
      <c r="F1444" s="127"/>
      <c r="G1444" s="113"/>
    </row>
    <row r="1445" spans="2:7" hidden="1">
      <c r="B1445" s="100"/>
      <c r="C1445" s="100"/>
      <c r="D1445" s="113"/>
      <c r="E1445" s="123"/>
      <c r="F1445" s="127"/>
      <c r="G1445" s="113"/>
    </row>
    <row r="1446" spans="2:7" hidden="1">
      <c r="B1446" s="100"/>
      <c r="C1446" s="100"/>
      <c r="D1446" s="113"/>
      <c r="E1446" s="123"/>
      <c r="F1446" s="127"/>
      <c r="G1446" s="113"/>
    </row>
    <row r="1447" spans="2:7" hidden="1">
      <c r="B1447" s="100"/>
      <c r="C1447" s="100"/>
      <c r="D1447" s="113"/>
      <c r="E1447" s="123"/>
      <c r="F1447" s="127"/>
      <c r="G1447" s="113"/>
    </row>
    <row r="1448" spans="2:7" hidden="1">
      <c r="B1448" s="100"/>
      <c r="C1448" s="100"/>
      <c r="D1448" s="113"/>
      <c r="E1448" s="123"/>
      <c r="F1448" s="127"/>
      <c r="G1448" s="113"/>
    </row>
    <row r="1449" spans="2:7" hidden="1">
      <c r="B1449" s="100"/>
      <c r="C1449" s="100"/>
      <c r="D1449" s="113"/>
      <c r="E1449" s="123"/>
      <c r="F1449" s="127"/>
      <c r="G1449" s="113"/>
    </row>
    <row r="1450" spans="2:7" hidden="1">
      <c r="B1450" s="100"/>
      <c r="C1450" s="100"/>
      <c r="D1450" s="113"/>
      <c r="E1450" s="123"/>
      <c r="F1450" s="127"/>
      <c r="G1450" s="113"/>
    </row>
    <row r="1451" spans="2:7" hidden="1">
      <c r="B1451" s="100"/>
      <c r="C1451" s="100"/>
      <c r="D1451" s="113"/>
      <c r="E1451" s="123"/>
      <c r="F1451" s="127"/>
      <c r="G1451" s="113"/>
    </row>
    <row r="1452" spans="2:7" hidden="1">
      <c r="B1452" s="100"/>
      <c r="C1452" s="100"/>
      <c r="D1452" s="113"/>
      <c r="E1452" s="123"/>
      <c r="F1452" s="127"/>
      <c r="G1452" s="113"/>
    </row>
    <row r="1453" spans="2:7" hidden="1">
      <c r="B1453" s="100"/>
      <c r="C1453" s="100"/>
      <c r="D1453" s="113"/>
      <c r="E1453" s="123"/>
      <c r="F1453" s="127"/>
      <c r="G1453" s="113"/>
    </row>
    <row r="1454" spans="2:7" hidden="1">
      <c r="B1454" s="100"/>
      <c r="C1454" s="100"/>
      <c r="D1454" s="113"/>
      <c r="E1454" s="123"/>
      <c r="F1454" s="127"/>
      <c r="G1454" s="113"/>
    </row>
    <row r="1455" spans="2:7" hidden="1">
      <c r="B1455" s="100"/>
      <c r="C1455" s="100"/>
      <c r="D1455" s="113"/>
      <c r="E1455" s="123"/>
      <c r="F1455" s="127"/>
      <c r="G1455" s="113"/>
    </row>
    <row r="1456" spans="2:7" hidden="1">
      <c r="B1456" s="100"/>
      <c r="C1456" s="100"/>
      <c r="D1456" s="113"/>
      <c r="E1456" s="123"/>
      <c r="F1456" s="127"/>
      <c r="G1456" s="113"/>
    </row>
    <row r="1457" spans="2:7" hidden="1">
      <c r="B1457" s="100"/>
      <c r="C1457" s="100"/>
      <c r="D1457" s="113"/>
      <c r="E1457" s="123"/>
      <c r="F1457" s="127"/>
      <c r="G1457" s="113"/>
    </row>
    <row r="1458" spans="2:7" hidden="1">
      <c r="B1458" s="100"/>
      <c r="C1458" s="100"/>
      <c r="D1458" s="113"/>
      <c r="E1458" s="123"/>
      <c r="F1458" s="127"/>
      <c r="G1458" s="113"/>
    </row>
    <row r="1459" spans="2:7" hidden="1">
      <c r="B1459" s="100"/>
      <c r="C1459" s="100"/>
      <c r="D1459" s="113"/>
      <c r="E1459" s="123"/>
      <c r="F1459" s="127"/>
      <c r="G1459" s="113"/>
    </row>
    <row r="1460" spans="2:7" hidden="1">
      <c r="B1460" s="100"/>
      <c r="C1460" s="100"/>
      <c r="D1460" s="113"/>
      <c r="E1460" s="123"/>
      <c r="F1460" s="127"/>
      <c r="G1460" s="113"/>
    </row>
    <row r="1461" spans="2:7" hidden="1">
      <c r="B1461" s="100"/>
      <c r="C1461" s="100"/>
      <c r="D1461" s="113"/>
      <c r="E1461" s="123"/>
      <c r="F1461" s="127"/>
      <c r="G1461" s="113"/>
    </row>
    <row r="1462" spans="2:7" hidden="1">
      <c r="B1462" s="100"/>
      <c r="C1462" s="100"/>
      <c r="D1462" s="113"/>
      <c r="E1462" s="123"/>
      <c r="F1462" s="127"/>
      <c r="G1462" s="113"/>
    </row>
    <row r="1463" spans="2:7" hidden="1">
      <c r="B1463" s="100"/>
      <c r="C1463" s="100"/>
      <c r="D1463" s="113"/>
      <c r="E1463" s="123"/>
      <c r="F1463" s="127"/>
      <c r="G1463" s="113"/>
    </row>
    <row r="1464" spans="2:7" hidden="1">
      <c r="B1464" s="100"/>
      <c r="C1464" s="100"/>
      <c r="D1464" s="113"/>
      <c r="E1464" s="123"/>
      <c r="F1464" s="127"/>
      <c r="G1464" s="113"/>
    </row>
    <row r="1465" spans="2:7" hidden="1">
      <c r="B1465" s="100"/>
      <c r="C1465" s="100"/>
      <c r="D1465" s="113"/>
      <c r="E1465" s="123"/>
      <c r="F1465" s="127"/>
      <c r="G1465" s="113"/>
    </row>
    <row r="1466" spans="2:7" hidden="1">
      <c r="B1466" s="100"/>
      <c r="C1466" s="100"/>
      <c r="D1466" s="113"/>
      <c r="E1466" s="123"/>
      <c r="F1466" s="127"/>
      <c r="G1466" s="113"/>
    </row>
    <row r="1467" spans="2:7" hidden="1">
      <c r="B1467" s="100"/>
      <c r="C1467" s="100"/>
      <c r="D1467" s="113"/>
      <c r="E1467" s="123"/>
      <c r="F1467" s="127"/>
      <c r="G1467" s="113"/>
    </row>
    <row r="1468" spans="2:7" hidden="1">
      <c r="B1468" s="100"/>
      <c r="C1468" s="100"/>
      <c r="D1468" s="113"/>
      <c r="E1468" s="123"/>
      <c r="F1468" s="127"/>
      <c r="G1468" s="113"/>
    </row>
    <row r="1469" spans="2:7" hidden="1">
      <c r="B1469" s="100"/>
      <c r="C1469" s="100"/>
      <c r="D1469" s="113"/>
      <c r="E1469" s="123"/>
      <c r="F1469" s="127"/>
      <c r="G1469" s="113"/>
    </row>
    <row r="1470" spans="2:7" hidden="1">
      <c r="B1470" s="100"/>
      <c r="C1470" s="100"/>
      <c r="D1470" s="113"/>
      <c r="E1470" s="123"/>
      <c r="F1470" s="127"/>
      <c r="G1470" s="113"/>
    </row>
    <row r="1471" spans="2:7" hidden="1">
      <c r="B1471" s="100"/>
      <c r="C1471" s="100"/>
      <c r="D1471" s="113"/>
      <c r="E1471" s="123"/>
      <c r="F1471" s="127"/>
      <c r="G1471" s="113"/>
    </row>
    <row r="1472" spans="2:7" hidden="1">
      <c r="B1472" s="100"/>
      <c r="C1472" s="100"/>
      <c r="D1472" s="113"/>
      <c r="E1472" s="123"/>
      <c r="F1472" s="127"/>
      <c r="G1472" s="113"/>
    </row>
    <row r="1473" spans="2:7" hidden="1">
      <c r="B1473" s="100"/>
      <c r="C1473" s="100"/>
      <c r="D1473" s="113"/>
      <c r="E1473" s="123"/>
      <c r="F1473" s="127"/>
      <c r="G1473" s="113"/>
    </row>
    <row r="1474" spans="2:7" hidden="1">
      <c r="B1474" s="100"/>
      <c r="C1474" s="100"/>
      <c r="D1474" s="113"/>
      <c r="E1474" s="123"/>
      <c r="F1474" s="127"/>
      <c r="G1474" s="113"/>
    </row>
    <row r="1475" spans="2:7" hidden="1">
      <c r="B1475" s="100"/>
      <c r="C1475" s="100"/>
      <c r="D1475" s="113"/>
      <c r="E1475" s="123"/>
      <c r="F1475" s="127"/>
      <c r="G1475" s="113"/>
    </row>
    <row r="1476" spans="2:7" hidden="1">
      <c r="B1476" s="100"/>
      <c r="C1476" s="100"/>
      <c r="D1476" s="113"/>
      <c r="E1476" s="123"/>
      <c r="F1476" s="127"/>
      <c r="G1476" s="113"/>
    </row>
    <row r="1477" spans="2:7" hidden="1">
      <c r="B1477" s="100"/>
      <c r="C1477" s="100"/>
      <c r="D1477" s="113"/>
      <c r="E1477" s="123"/>
      <c r="F1477" s="127"/>
      <c r="G1477" s="113"/>
    </row>
    <row r="1478" spans="2:7" hidden="1">
      <c r="B1478" s="100"/>
      <c r="C1478" s="100"/>
      <c r="D1478" s="113"/>
      <c r="E1478" s="123"/>
      <c r="F1478" s="127"/>
      <c r="G1478" s="113"/>
    </row>
    <row r="1479" spans="2:7" hidden="1">
      <c r="B1479" s="100"/>
      <c r="C1479" s="100"/>
      <c r="D1479" s="113"/>
      <c r="E1479" s="123"/>
      <c r="F1479" s="127"/>
      <c r="G1479" s="113"/>
    </row>
    <row r="1480" spans="2:7" hidden="1">
      <c r="B1480" s="100"/>
      <c r="C1480" s="100"/>
      <c r="D1480" s="113"/>
      <c r="E1480" s="123"/>
      <c r="F1480" s="127"/>
      <c r="G1480" s="113"/>
    </row>
    <row r="1481" spans="2:7" hidden="1">
      <c r="B1481" s="100"/>
      <c r="C1481" s="100"/>
      <c r="D1481" s="113"/>
      <c r="E1481" s="123"/>
      <c r="F1481" s="127"/>
      <c r="G1481" s="113"/>
    </row>
    <row r="1482" spans="2:7" hidden="1">
      <c r="B1482" s="100"/>
      <c r="C1482" s="100"/>
      <c r="D1482" s="113"/>
      <c r="E1482" s="123"/>
      <c r="F1482" s="127"/>
      <c r="G1482" s="113"/>
    </row>
    <row r="1483" spans="2:7" hidden="1">
      <c r="B1483" s="100"/>
      <c r="C1483" s="100"/>
      <c r="D1483" s="113"/>
      <c r="E1483" s="123"/>
      <c r="F1483" s="127"/>
      <c r="G1483" s="113"/>
    </row>
    <row r="1484" spans="2:7" hidden="1">
      <c r="B1484" s="100"/>
      <c r="C1484" s="100"/>
      <c r="D1484" s="113"/>
      <c r="E1484" s="123"/>
      <c r="F1484" s="127"/>
      <c r="G1484" s="113"/>
    </row>
    <row r="1485" spans="2:7" hidden="1">
      <c r="B1485" s="100"/>
      <c r="C1485" s="100"/>
      <c r="D1485" s="113"/>
      <c r="E1485" s="123"/>
      <c r="F1485" s="127"/>
      <c r="G1485" s="113"/>
    </row>
    <row r="1486" spans="2:7" hidden="1">
      <c r="B1486" s="100"/>
      <c r="C1486" s="100"/>
      <c r="D1486" s="113"/>
      <c r="E1486" s="123"/>
      <c r="F1486" s="127"/>
      <c r="G1486" s="113"/>
    </row>
    <row r="1487" spans="2:7" hidden="1">
      <c r="B1487" s="100"/>
      <c r="C1487" s="100"/>
      <c r="D1487" s="113"/>
      <c r="E1487" s="123"/>
      <c r="F1487" s="127"/>
      <c r="G1487" s="113"/>
    </row>
    <row r="1488" spans="2:7" hidden="1">
      <c r="B1488" s="100"/>
      <c r="C1488" s="100"/>
      <c r="D1488" s="113"/>
      <c r="E1488" s="123"/>
      <c r="F1488" s="127"/>
      <c r="G1488" s="113"/>
    </row>
    <row r="1489" spans="2:7" hidden="1">
      <c r="B1489" s="100"/>
      <c r="C1489" s="100"/>
      <c r="D1489" s="113"/>
      <c r="E1489" s="123"/>
      <c r="F1489" s="127"/>
      <c r="G1489" s="113"/>
    </row>
    <row r="1490" spans="2:7" hidden="1">
      <c r="B1490" s="100"/>
      <c r="C1490" s="100"/>
      <c r="D1490" s="113"/>
      <c r="E1490" s="123"/>
      <c r="F1490" s="127"/>
      <c r="G1490" s="113"/>
    </row>
    <row r="1491" spans="2:7" hidden="1">
      <c r="B1491" s="100"/>
      <c r="C1491" s="100"/>
      <c r="D1491" s="113"/>
      <c r="E1491" s="123"/>
      <c r="F1491" s="127"/>
      <c r="G1491" s="113"/>
    </row>
    <row r="1492" spans="2:7" hidden="1">
      <c r="B1492" s="100"/>
      <c r="C1492" s="100"/>
      <c r="D1492" s="113"/>
      <c r="E1492" s="123"/>
      <c r="F1492" s="127"/>
      <c r="G1492" s="113"/>
    </row>
    <row r="1493" spans="2:7" hidden="1">
      <c r="B1493" s="100"/>
      <c r="C1493" s="100"/>
      <c r="D1493" s="113"/>
      <c r="E1493" s="123"/>
      <c r="F1493" s="127"/>
      <c r="G1493" s="113"/>
    </row>
    <row r="1494" spans="2:7" hidden="1">
      <c r="B1494" s="100"/>
      <c r="C1494" s="100"/>
      <c r="D1494" s="113"/>
      <c r="E1494" s="123"/>
      <c r="F1494" s="127"/>
      <c r="G1494" s="113"/>
    </row>
    <row r="1495" spans="2:7" hidden="1">
      <c r="B1495" s="100"/>
      <c r="C1495" s="100"/>
      <c r="D1495" s="113"/>
      <c r="E1495" s="123"/>
      <c r="F1495" s="127"/>
      <c r="G1495" s="113"/>
    </row>
    <row r="1496" spans="2:7" hidden="1">
      <c r="B1496" s="100"/>
      <c r="C1496" s="100"/>
      <c r="D1496" s="113"/>
      <c r="E1496" s="123"/>
      <c r="F1496" s="127"/>
      <c r="G1496" s="113"/>
    </row>
    <row r="1497" spans="2:7" hidden="1">
      <c r="B1497" s="100"/>
      <c r="C1497" s="100"/>
      <c r="D1497" s="113"/>
      <c r="E1497" s="123"/>
      <c r="F1497" s="127"/>
      <c r="G1497" s="113"/>
    </row>
    <row r="1498" spans="2:7" hidden="1">
      <c r="B1498" s="100"/>
      <c r="C1498" s="100"/>
      <c r="D1498" s="113"/>
      <c r="E1498" s="123"/>
      <c r="F1498" s="127"/>
      <c r="G1498" s="113"/>
    </row>
    <row r="1499" spans="2:7" hidden="1">
      <c r="B1499" s="100"/>
      <c r="C1499" s="100"/>
      <c r="D1499" s="113"/>
      <c r="E1499" s="123"/>
      <c r="F1499" s="127"/>
      <c r="G1499" s="113"/>
    </row>
    <row r="1500" spans="2:7" hidden="1">
      <c r="B1500" s="100"/>
      <c r="C1500" s="100"/>
      <c r="D1500" s="113"/>
      <c r="E1500" s="123"/>
      <c r="F1500" s="127"/>
      <c r="G1500" s="113"/>
    </row>
    <row r="1501" spans="2:7" hidden="1">
      <c r="B1501" s="100"/>
      <c r="C1501" s="100"/>
      <c r="D1501" s="113"/>
      <c r="E1501" s="123"/>
      <c r="F1501" s="127"/>
      <c r="G1501" s="113"/>
    </row>
    <row r="1502" spans="2:7" hidden="1">
      <c r="B1502" s="100"/>
      <c r="C1502" s="100"/>
      <c r="D1502" s="113"/>
      <c r="E1502" s="123"/>
      <c r="F1502" s="127"/>
      <c r="G1502" s="113"/>
    </row>
    <row r="1503" spans="2:7" hidden="1">
      <c r="B1503" s="100"/>
      <c r="C1503" s="100"/>
      <c r="D1503" s="113"/>
      <c r="E1503" s="123"/>
      <c r="F1503" s="127"/>
      <c r="G1503" s="113"/>
    </row>
    <row r="1504" spans="2:7" hidden="1">
      <c r="B1504" s="100"/>
      <c r="C1504" s="100"/>
      <c r="D1504" s="113"/>
      <c r="E1504" s="123"/>
      <c r="F1504" s="127"/>
      <c r="G1504" s="113"/>
    </row>
    <row r="1505" spans="2:7" hidden="1">
      <c r="B1505" s="100"/>
      <c r="C1505" s="100"/>
      <c r="D1505" s="113"/>
      <c r="E1505" s="123"/>
      <c r="F1505" s="127"/>
      <c r="G1505" s="113"/>
    </row>
    <row r="1506" spans="2:7" hidden="1">
      <c r="B1506" s="100"/>
      <c r="C1506" s="100"/>
      <c r="D1506" s="113"/>
      <c r="E1506" s="123"/>
      <c r="F1506" s="127"/>
      <c r="G1506" s="113"/>
    </row>
    <row r="1507" spans="2:7" hidden="1">
      <c r="B1507" s="100"/>
      <c r="C1507" s="100"/>
      <c r="D1507" s="113"/>
      <c r="E1507" s="123"/>
      <c r="F1507" s="127"/>
      <c r="G1507" s="113"/>
    </row>
    <row r="1508" spans="2:7" hidden="1">
      <c r="B1508" s="100"/>
      <c r="C1508" s="100"/>
      <c r="D1508" s="113"/>
      <c r="E1508" s="123"/>
      <c r="F1508" s="127"/>
      <c r="G1508" s="113"/>
    </row>
  </sheetData>
  <sheetProtection algorithmName="SHA-512" hashValue="fz3VIGO+9Syt6dgPaczMVzxsKEm62t/hTqZ1q5ALuVpkwUuTrkeMmDI2ZRrR0Q/iW3ociwlWLkgLrUT5QtkOmA==" saltValue="q6derRoz8zG3xGIYPJL2jQ==" spinCount="100000" sheet="1" sort="0" autoFilter="0"/>
  <dataValidations count="4">
    <dataValidation type="list" allowBlank="1" showInputMessage="1" showErrorMessage="1" sqref="C24:C1048576" xr:uid="{00000000-0002-0000-0400-000000000000}">
      <formula1>UnitID</formula1>
    </dataValidation>
    <dataValidation type="list" allowBlank="1" showInputMessage="1" showErrorMessage="1" sqref="B24:B1048576" xr:uid="{00000000-0002-0000-0400-000001000000}">
      <formula1>CompanyRecord</formula1>
    </dataValidation>
    <dataValidation type="list" allowBlank="1" showInputMessage="1" showErrorMessage="1" sqref="D24:D1048576" xr:uid="{00000000-0002-0000-0400-000002000000}">
      <formula1>ApplicationMethods</formula1>
    </dataValidation>
    <dataValidation type="list" allowBlank="1" showInputMessage="1" showErrorMessage="1" sqref="F24:F500" xr:uid="{00000000-0002-0000-0400-000003000000}">
      <formula1>"lb,kg"</formula1>
    </dataValidation>
  </dataValidation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theme="9"/>
  </sheetPr>
  <dimension ref="A1:XFC41"/>
  <sheetViews>
    <sheetView showGridLines="0" topLeftCell="B7" workbookViewId="0">
      <selection activeCell="C25" sqref="C25"/>
    </sheetView>
  </sheetViews>
  <sheetFormatPr defaultColWidth="0" defaultRowHeight="15" zeroHeight="1"/>
  <cols>
    <col min="1" max="1" width="2.140625" style="25" hidden="1"/>
    <col min="2" max="2" width="17.140625" style="25" customWidth="1"/>
    <col min="3" max="3" width="140.42578125" style="25" customWidth="1"/>
    <col min="4" max="4" width="9.140625" style="26" hidden="1"/>
    <col min="5" max="7" width="9.140625" style="187" hidden="1"/>
    <col min="8" max="16383" width="9.140625" style="25" hidden="1"/>
    <col min="16384" max="16384" width="0.5703125" style="25" hidden="1"/>
  </cols>
  <sheetData>
    <row r="1" spans="2:20" s="7" customFormat="1" ht="24.75" hidden="1" customHeight="1">
      <c r="B1" s="30" t="s">
        <v>0</v>
      </c>
      <c r="C1" s="138"/>
      <c r="E1" s="198"/>
      <c r="F1" s="198"/>
      <c r="G1" s="198"/>
      <c r="H1" s="31"/>
      <c r="I1" s="31"/>
      <c r="L1" s="76"/>
    </row>
    <row r="2" spans="2:20" s="7" customFormat="1" ht="12.75" hidden="1">
      <c r="B2" s="88" t="s">
        <v>1</v>
      </c>
      <c r="C2" s="139" t="str">
        <f>+Welcome!B2</f>
        <v>63.5765(d) Semiannual Compliance Report (Spreadsheet Template)</v>
      </c>
      <c r="E2" s="55"/>
      <c r="F2" s="55"/>
      <c r="G2" s="55"/>
      <c r="H2" s="29"/>
      <c r="I2" s="29"/>
      <c r="L2" s="76"/>
    </row>
    <row r="3" spans="2:20" s="7" customFormat="1" ht="12.75" hidden="1">
      <c r="B3" s="89" t="s">
        <v>3</v>
      </c>
      <c r="C3" s="140" t="str">
        <f>+Welcome!B3</f>
        <v>63.5765(d)</v>
      </c>
      <c r="E3" s="56"/>
      <c r="F3" s="56"/>
      <c r="G3" s="56"/>
      <c r="H3" s="29"/>
      <c r="I3" s="29"/>
      <c r="L3" s="76"/>
    </row>
    <row r="4" spans="2:20" s="7" customFormat="1" ht="12.75" hidden="1">
      <c r="B4" s="89" t="s">
        <v>5</v>
      </c>
      <c r="C4" s="141" t="str">
        <f>+Welcome!B4</f>
        <v>ICR Draft</v>
      </c>
      <c r="E4" s="57"/>
      <c r="F4" s="57"/>
      <c r="G4" s="57"/>
      <c r="H4" s="29"/>
      <c r="I4" s="29"/>
      <c r="L4" s="76"/>
    </row>
    <row r="5" spans="2:20" s="7" customFormat="1" ht="12.75" hidden="1">
      <c r="B5" s="89" t="s">
        <v>7</v>
      </c>
      <c r="C5" s="142">
        <f>+Welcome!B5</f>
        <v>45601</v>
      </c>
      <c r="E5" s="58"/>
      <c r="F5" s="58"/>
      <c r="G5" s="58"/>
      <c r="H5" s="29"/>
      <c r="I5" s="29"/>
      <c r="L5" s="76"/>
    </row>
    <row r="6" spans="2:20" s="8" customFormat="1" hidden="1">
      <c r="B6" s="108" t="s">
        <v>196</v>
      </c>
      <c r="C6" s="143" t="s">
        <v>196</v>
      </c>
      <c r="E6" s="70"/>
      <c r="F6" s="70"/>
      <c r="G6" s="70"/>
      <c r="L6" s="77"/>
    </row>
    <row r="7" spans="2:20" s="8" customFormat="1">
      <c r="B7" s="150" t="s">
        <v>20</v>
      </c>
      <c r="C7" s="143"/>
      <c r="E7" s="199"/>
      <c r="F7" s="199"/>
      <c r="G7" s="199"/>
      <c r="H7" s="83"/>
      <c r="I7" s="83"/>
      <c r="J7" s="83"/>
      <c r="K7" s="36"/>
      <c r="L7" s="78"/>
      <c r="M7" s="36"/>
      <c r="N7" s="36"/>
      <c r="O7" s="36"/>
    </row>
    <row r="8" spans="2:20" s="8" customFormat="1" hidden="1">
      <c r="B8" s="35"/>
      <c r="C8" s="35"/>
      <c r="E8" s="35"/>
      <c r="F8" s="35"/>
      <c r="G8" s="35"/>
      <c r="H8" s="35"/>
      <c r="I8" s="35"/>
      <c r="J8" s="35"/>
      <c r="K8" s="35"/>
      <c r="L8" s="79"/>
      <c r="M8" s="24"/>
      <c r="N8" s="24"/>
      <c r="O8" s="24"/>
    </row>
    <row r="9" spans="2:20" s="19" customFormat="1" ht="21">
      <c r="B9" s="59" t="s">
        <v>197</v>
      </c>
      <c r="C9" s="144"/>
      <c r="E9" s="200"/>
      <c r="F9" s="200"/>
      <c r="G9" s="200"/>
      <c r="H9" s="60"/>
      <c r="I9" s="60"/>
      <c r="J9" s="61"/>
      <c r="K9" s="61"/>
      <c r="L9" s="61"/>
      <c r="M9" s="61"/>
      <c r="N9" s="61"/>
      <c r="O9" s="61"/>
      <c r="P9" s="61"/>
      <c r="Q9" s="61"/>
      <c r="R9" s="61"/>
      <c r="S9" s="61"/>
      <c r="T9" s="61"/>
    </row>
    <row r="10" spans="2:20" s="19" customFormat="1">
      <c r="B10" s="62" t="s">
        <v>198</v>
      </c>
      <c r="C10" s="145"/>
      <c r="E10" s="201"/>
      <c r="F10" s="201"/>
      <c r="G10" s="201"/>
      <c r="H10" s="63"/>
      <c r="I10" s="63"/>
    </row>
    <row r="11" spans="2:20" s="19" customFormat="1" hidden="1">
      <c r="B11" s="120"/>
      <c r="C11" s="146"/>
      <c r="E11" s="201"/>
      <c r="F11" s="201"/>
      <c r="G11" s="201"/>
      <c r="H11" s="63"/>
      <c r="I11" s="63"/>
    </row>
    <row r="12" spans="2:20" s="63" customFormat="1" ht="60.75" thickBot="1">
      <c r="B12" s="286" t="s">
        <v>199</v>
      </c>
      <c r="C12" s="287" t="s">
        <v>200</v>
      </c>
      <c r="D12" s="143" t="s">
        <v>196</v>
      </c>
      <c r="E12" s="201"/>
      <c r="F12" s="201"/>
      <c r="G12" s="201"/>
      <c r="J12" s="64"/>
      <c r="K12" s="64"/>
      <c r="L12" s="64"/>
      <c r="M12" s="64"/>
      <c r="N12" s="64"/>
      <c r="O12" s="64"/>
      <c r="P12" s="64"/>
    </row>
    <row r="13" spans="2:20" s="19" customFormat="1">
      <c r="B13" s="203" t="s">
        <v>39</v>
      </c>
      <c r="C13" s="205" t="s">
        <v>201</v>
      </c>
      <c r="D13" s="145"/>
      <c r="E13" s="201"/>
      <c r="F13" s="201"/>
      <c r="G13" s="201"/>
      <c r="H13" s="63"/>
      <c r="I13" s="63"/>
      <c r="J13" s="64"/>
      <c r="K13" s="64"/>
      <c r="L13" s="64"/>
      <c r="M13" s="64"/>
      <c r="N13" s="64"/>
      <c r="O13" s="64"/>
      <c r="P13" s="64"/>
    </row>
    <row r="14" spans="2:20" s="19" customFormat="1" hidden="1">
      <c r="B14" s="204" t="s">
        <v>202</v>
      </c>
      <c r="C14" s="206" t="s">
        <v>202</v>
      </c>
      <c r="D14" s="147"/>
      <c r="E14" s="202"/>
      <c r="F14" s="202"/>
      <c r="G14" s="202"/>
      <c r="H14" s="64"/>
      <c r="I14" s="64"/>
      <c r="J14" s="64"/>
      <c r="K14" s="64"/>
      <c r="L14" s="64"/>
      <c r="M14" s="64"/>
      <c r="N14" s="64"/>
      <c r="O14" s="64"/>
      <c r="P14" s="64"/>
    </row>
    <row r="15" spans="2:20" s="19" customFormat="1" hidden="1">
      <c r="B15" s="204" t="s">
        <v>202</v>
      </c>
      <c r="C15" s="206" t="s">
        <v>202</v>
      </c>
      <c r="D15" s="147"/>
      <c r="E15" s="202"/>
      <c r="F15" s="202"/>
      <c r="G15" s="202"/>
      <c r="H15" s="64"/>
      <c r="I15" s="64"/>
      <c r="J15" s="64"/>
      <c r="K15" s="64"/>
      <c r="L15" s="64"/>
      <c r="M15" s="64"/>
      <c r="N15" s="64"/>
      <c r="O15" s="64"/>
      <c r="P15" s="64"/>
    </row>
    <row r="16" spans="2:20" s="19" customFormat="1" hidden="1">
      <c r="B16" s="204" t="s">
        <v>202</v>
      </c>
      <c r="C16" s="206" t="s">
        <v>202</v>
      </c>
      <c r="D16" s="147"/>
      <c r="E16" s="202"/>
      <c r="F16" s="202"/>
      <c r="G16" s="202"/>
      <c r="H16" s="64"/>
      <c r="I16" s="64"/>
      <c r="J16" s="64"/>
      <c r="K16" s="64"/>
      <c r="L16" s="64"/>
      <c r="M16" s="64"/>
      <c r="N16" s="64"/>
      <c r="O16" s="64"/>
      <c r="P16" s="64"/>
    </row>
    <row r="17" spans="2:16" s="19" customFormat="1" hidden="1">
      <c r="B17" s="204" t="s">
        <v>202</v>
      </c>
      <c r="C17" s="206" t="s">
        <v>202</v>
      </c>
      <c r="D17" s="147"/>
      <c r="E17" s="202"/>
      <c r="F17" s="202"/>
      <c r="G17" s="202"/>
      <c r="H17" s="64"/>
      <c r="I17" s="64"/>
      <c r="J17" s="64"/>
      <c r="K17" s="64"/>
      <c r="L17" s="64"/>
      <c r="M17" s="64"/>
      <c r="N17" s="64"/>
      <c r="O17" s="64"/>
      <c r="P17" s="64"/>
    </row>
    <row r="18" spans="2:16" s="19" customFormat="1" hidden="1">
      <c r="B18" s="204" t="s">
        <v>202</v>
      </c>
      <c r="C18" s="206" t="s">
        <v>202</v>
      </c>
      <c r="D18" s="148"/>
      <c r="E18" s="15"/>
      <c r="F18" s="15"/>
      <c r="G18" s="15"/>
    </row>
    <row r="19" spans="2:16" s="19" customFormat="1" hidden="1">
      <c r="B19" s="204" t="s">
        <v>202</v>
      </c>
      <c r="C19" s="206" t="s">
        <v>202</v>
      </c>
      <c r="D19" s="148"/>
      <c r="E19" s="15"/>
      <c r="F19" s="15"/>
      <c r="G19" s="15"/>
    </row>
    <row r="20" spans="2:16" s="19" customFormat="1" hidden="1">
      <c r="B20" s="204" t="s">
        <v>202</v>
      </c>
      <c r="C20" s="206" t="s">
        <v>202</v>
      </c>
      <c r="D20" s="148"/>
      <c r="E20" s="15"/>
      <c r="F20" s="15"/>
      <c r="G20" s="15"/>
    </row>
    <row r="21" spans="2:16" s="19" customFormat="1" hidden="1">
      <c r="B21" s="204" t="s">
        <v>202</v>
      </c>
      <c r="C21" s="206" t="s">
        <v>202</v>
      </c>
      <c r="D21" s="148"/>
      <c r="E21" s="15"/>
      <c r="F21" s="15"/>
      <c r="G21" s="15"/>
    </row>
    <row r="22" spans="2:16" s="19" customFormat="1" hidden="1">
      <c r="B22" s="204" t="s">
        <v>202</v>
      </c>
      <c r="C22" s="206" t="s">
        <v>202</v>
      </c>
      <c r="D22" s="148"/>
      <c r="E22" s="15"/>
      <c r="F22" s="15"/>
      <c r="G22" s="15"/>
    </row>
    <row r="23" spans="2:16" s="19" customFormat="1" hidden="1">
      <c r="B23" s="204" t="s">
        <v>202</v>
      </c>
      <c r="C23" s="206" t="s">
        <v>202</v>
      </c>
      <c r="D23" s="148"/>
      <c r="E23" s="15"/>
      <c r="F23" s="15"/>
      <c r="G23" s="15"/>
    </row>
    <row r="24" spans="2:16" s="261" customFormat="1">
      <c r="B24" s="254"/>
      <c r="C24" s="209"/>
      <c r="D24" s="259"/>
      <c r="E24" s="260"/>
      <c r="F24" s="260"/>
      <c r="G24" s="260"/>
    </row>
    <row r="25" spans="2:16" s="264" customFormat="1">
      <c r="B25" s="255" t="s">
        <v>203</v>
      </c>
      <c r="C25" s="256"/>
      <c r="D25" s="262"/>
      <c r="E25" s="263"/>
      <c r="F25" s="263"/>
      <c r="G25" s="263"/>
    </row>
    <row r="26" spans="2:16" s="264" customFormat="1">
      <c r="B26" s="254"/>
      <c r="C26" s="256"/>
      <c r="D26" s="262"/>
      <c r="E26" s="263"/>
      <c r="F26" s="263"/>
      <c r="G26" s="263"/>
    </row>
    <row r="27" spans="2:16" s="264" customFormat="1">
      <c r="B27" s="254"/>
      <c r="C27" s="256"/>
      <c r="D27" s="262"/>
      <c r="E27" s="263"/>
      <c r="F27" s="263"/>
      <c r="G27" s="263"/>
    </row>
    <row r="28" spans="2:16" s="264" customFormat="1">
      <c r="B28" s="254"/>
      <c r="C28" s="256"/>
      <c r="D28" s="262"/>
      <c r="E28" s="263"/>
      <c r="F28" s="263"/>
      <c r="G28" s="263"/>
    </row>
    <row r="29" spans="2:16" s="264" customFormat="1">
      <c r="B29" s="254"/>
      <c r="C29" s="256"/>
      <c r="D29" s="262"/>
      <c r="E29" s="263"/>
      <c r="F29" s="263"/>
      <c r="G29" s="263"/>
    </row>
    <row r="30" spans="2:16" s="264" customFormat="1">
      <c r="B30" s="254"/>
      <c r="C30" s="256"/>
      <c r="D30" s="262"/>
      <c r="E30" s="263"/>
      <c r="F30" s="263"/>
      <c r="G30" s="263"/>
    </row>
    <row r="31" spans="2:16" s="264" customFormat="1">
      <c r="B31" s="254"/>
      <c r="C31" s="256"/>
      <c r="D31" s="262"/>
      <c r="E31" s="263"/>
      <c r="F31" s="263"/>
      <c r="G31" s="263"/>
    </row>
    <row r="32" spans="2:16" s="264" customFormat="1">
      <c r="B32" s="254"/>
      <c r="C32" s="256"/>
      <c r="D32" s="262"/>
      <c r="E32" s="263"/>
      <c r="F32" s="263"/>
      <c r="G32" s="263"/>
    </row>
    <row r="33" spans="2:7" s="264" customFormat="1">
      <c r="B33" s="257"/>
      <c r="C33" s="258"/>
      <c r="D33" s="262"/>
      <c r="E33" s="263"/>
      <c r="F33" s="263"/>
      <c r="G33" s="263"/>
    </row>
    <row r="34" spans="2:7" hidden="1">
      <c r="C34" s="26"/>
    </row>
    <row r="35" spans="2:7" hidden="1">
      <c r="C35" s="26"/>
    </row>
    <row r="36" spans="2:7" hidden="1">
      <c r="C36" s="26"/>
    </row>
    <row r="37" spans="2:7" hidden="1">
      <c r="C37" s="26"/>
    </row>
    <row r="38" spans="2:7" hidden="1">
      <c r="C38" s="26"/>
    </row>
    <row r="39" spans="2:7" hidden="1">
      <c r="C39" s="26"/>
    </row>
    <row r="40" spans="2:7" hidden="1">
      <c r="C40" s="27"/>
    </row>
    <row r="41" spans="2:7" hidden="1">
      <c r="C41" s="28"/>
    </row>
  </sheetData>
  <sheetProtection algorithmName="SHA-512" hashValue="AF8JEGmK7B1Jw7yer0wDSB5qjDPLiBgoLt7c60ea7f+xOgaQr2LG2kLGTHtNIuBt9vBMAw8SZhnCJoIEpqARhA==" saltValue="yXtgNojz540y0SxeO+fuIQ==" spinCount="100000" sheet="1" sort="0" autoFilter="0"/>
  <dataValidations count="4">
    <dataValidation type="whole" operator="greaterThan" allowBlank="1" showInputMessage="1" showErrorMessage="1" sqref="H1 H6:H8" xr:uid="{00000000-0002-0000-0500-000000000000}">
      <formula1>9999</formula1>
    </dataValidation>
    <dataValidation type="whole" operator="greaterThan" allowBlank="1" showInputMessage="1" showErrorMessage="1" sqref="K6:K8 K1 J2:J5" xr:uid="{00000000-0002-0000-0500-000001000000}">
      <formula1>2017</formula1>
    </dataValidation>
    <dataValidation type="list" allowBlank="1" showErrorMessage="1" sqref="I7:J7" xr:uid="{00000000-0002-0000-0500-000002000000}">
      <formula1>"AL,AK,AZ,AR,CA,CO,CT,DC,DE,FL,GA,HI,ID,IL,IN,IA,KS,KY,LA,ME,MD,MA,MI,MN,MS,MO,MT,NE,NV,NH,NJ,NM,NY,NC,ND,OH,OK,OR,PA,RI,SC,SD,TN,TX,UT,VT,VA,WA,WV,WI,WY"</formula1>
    </dataValidation>
    <dataValidation type="list" allowBlank="1" showInputMessage="1" showErrorMessage="1" sqref="B24:B33" xr:uid="{00000000-0002-0000-0500-000003000000}">
      <formula1>CompanyRecord</formula1>
    </dataValidation>
  </dataValidation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theme="9"/>
  </sheetPr>
  <dimension ref="B1:H33"/>
  <sheetViews>
    <sheetView showGridLines="0" topLeftCell="B7" workbookViewId="0">
      <selection activeCell="D29" sqref="D29"/>
    </sheetView>
  </sheetViews>
  <sheetFormatPr defaultColWidth="0" defaultRowHeight="0" customHeight="1" zeroHeight="1"/>
  <cols>
    <col min="1" max="1" width="9.140625" style="21" hidden="1" customWidth="1"/>
    <col min="2" max="2" width="18.140625" style="21" customWidth="1"/>
    <col min="3" max="3" width="42" style="210" customWidth="1"/>
    <col min="4" max="4" width="39.140625" style="210" customWidth="1"/>
    <col min="5" max="5" width="9.140625" style="21" hidden="1" customWidth="1"/>
    <col min="6" max="8" width="0" style="21" hidden="1" customWidth="1"/>
    <col min="9" max="16384" width="9.140625" style="21" hidden="1"/>
  </cols>
  <sheetData>
    <row r="1" spans="2:5" ht="33.75" hidden="1" customHeight="1">
      <c r="B1" s="30" t="s">
        <v>0</v>
      </c>
      <c r="C1" s="54"/>
      <c r="D1" s="54"/>
    </row>
    <row r="2" spans="2:5" ht="14.25" hidden="1" customHeight="1">
      <c r="B2" s="45" t="s">
        <v>1</v>
      </c>
      <c r="C2" s="43" t="str">
        <f>+Welcome!B2</f>
        <v>63.5765(d) Semiannual Compliance Report (Spreadsheet Template)</v>
      </c>
      <c r="D2" s="43"/>
    </row>
    <row r="3" spans="2:5" ht="14.25" hidden="1" customHeight="1">
      <c r="B3" s="47" t="s">
        <v>3</v>
      </c>
      <c r="C3" s="48" t="str">
        <f>+Welcome!B3</f>
        <v>63.5765(d)</v>
      </c>
      <c r="D3" s="48"/>
    </row>
    <row r="4" spans="2:5" ht="14.25" hidden="1" customHeight="1">
      <c r="B4" s="47" t="s">
        <v>5</v>
      </c>
      <c r="C4" s="50" t="str">
        <f>+Welcome!B4</f>
        <v>ICR Draft</v>
      </c>
      <c r="D4" s="50"/>
    </row>
    <row r="5" spans="2:5" ht="14.25" hidden="1" customHeight="1">
      <c r="B5" s="47" t="s">
        <v>7</v>
      </c>
      <c r="C5" s="52">
        <f>+Welcome!B5</f>
        <v>45601</v>
      </c>
      <c r="D5" s="52"/>
    </row>
    <row r="6" spans="2:5" ht="14.25" hidden="1">
      <c r="B6" s="105"/>
      <c r="C6" s="105"/>
      <c r="D6" s="105"/>
    </row>
    <row r="7" spans="2:5" ht="15">
      <c r="B7" s="151" t="s">
        <v>204</v>
      </c>
      <c r="C7" s="114"/>
      <c r="D7" s="114"/>
    </row>
    <row r="8" spans="2:5" ht="15">
      <c r="B8" s="151" t="s">
        <v>205</v>
      </c>
      <c r="C8" s="105"/>
      <c r="D8" s="105"/>
    </row>
    <row r="9" spans="2:5" ht="14.25">
      <c r="B9" s="106" t="s">
        <v>206</v>
      </c>
      <c r="C9" s="107"/>
      <c r="D9" s="107"/>
    </row>
    <row r="10" spans="2:5" ht="14.25" hidden="1">
      <c r="B10" s="215"/>
      <c r="C10" s="105"/>
      <c r="D10" s="105"/>
    </row>
    <row r="11" spans="2:5" s="23" customFormat="1" ht="15" hidden="1">
      <c r="B11" s="195"/>
      <c r="E11" s="22"/>
    </row>
    <row r="12" spans="2:5" s="267" customFormat="1" ht="65.25" thickBot="1">
      <c r="B12" s="266" t="s">
        <v>207</v>
      </c>
      <c r="C12" s="196" t="s">
        <v>208</v>
      </c>
      <c r="D12" s="197" t="s">
        <v>209</v>
      </c>
      <c r="E12" s="22"/>
    </row>
    <row r="13" spans="2:5" s="274" customFormat="1" ht="15">
      <c r="B13" s="275" t="s">
        <v>39</v>
      </c>
      <c r="C13" s="268" t="s">
        <v>210</v>
      </c>
      <c r="D13" s="269" t="s">
        <v>211</v>
      </c>
      <c r="E13" s="276"/>
    </row>
    <row r="14" spans="2:5" s="274" customFormat="1" ht="15" hidden="1">
      <c r="B14" s="277" t="s">
        <v>65</v>
      </c>
      <c r="C14" s="283" t="s">
        <v>65</v>
      </c>
      <c r="D14" s="283" t="s">
        <v>65</v>
      </c>
      <c r="E14" s="276"/>
    </row>
    <row r="15" spans="2:5" s="274" customFormat="1" ht="15" hidden="1">
      <c r="B15" s="277" t="s">
        <v>65</v>
      </c>
      <c r="C15" s="283" t="s">
        <v>65</v>
      </c>
      <c r="D15" s="283" t="s">
        <v>65</v>
      </c>
      <c r="E15" s="276"/>
    </row>
    <row r="16" spans="2:5" s="274" customFormat="1" ht="15" hidden="1">
      <c r="B16" s="277" t="s">
        <v>65</v>
      </c>
      <c r="C16" s="283" t="s">
        <v>65</v>
      </c>
      <c r="D16" s="283" t="s">
        <v>65</v>
      </c>
      <c r="E16" s="276"/>
    </row>
    <row r="17" spans="2:5" s="274" customFormat="1" ht="15" hidden="1">
      <c r="B17" s="277" t="s">
        <v>65</v>
      </c>
      <c r="C17" s="283" t="s">
        <v>65</v>
      </c>
      <c r="D17" s="283" t="s">
        <v>65</v>
      </c>
      <c r="E17" s="276"/>
    </row>
    <row r="18" spans="2:5" s="274" customFormat="1" ht="15" hidden="1">
      <c r="B18" s="277" t="s">
        <v>65</v>
      </c>
      <c r="C18" s="283" t="s">
        <v>65</v>
      </c>
      <c r="D18" s="283" t="s">
        <v>65</v>
      </c>
      <c r="E18" s="276"/>
    </row>
    <row r="19" spans="2:5" s="274" customFormat="1" ht="15" hidden="1">
      <c r="B19" s="277" t="s">
        <v>65</v>
      </c>
      <c r="C19" s="283" t="s">
        <v>65</v>
      </c>
      <c r="D19" s="283" t="s">
        <v>65</v>
      </c>
      <c r="E19" s="276"/>
    </row>
    <row r="20" spans="2:5" s="274" customFormat="1" ht="15" hidden="1">
      <c r="B20" s="277" t="s">
        <v>65</v>
      </c>
      <c r="C20" s="283" t="s">
        <v>65</v>
      </c>
      <c r="D20" s="283" t="s">
        <v>65</v>
      </c>
      <c r="E20" s="276"/>
    </row>
    <row r="21" spans="2:5" s="274" customFormat="1" ht="15" hidden="1">
      <c r="B21" s="277" t="s">
        <v>65</v>
      </c>
      <c r="C21" s="283" t="s">
        <v>65</v>
      </c>
      <c r="D21" s="283" t="s">
        <v>65</v>
      </c>
      <c r="E21" s="276"/>
    </row>
    <row r="22" spans="2:5" s="274" customFormat="1" ht="15" hidden="1">
      <c r="B22" s="277" t="s">
        <v>65</v>
      </c>
      <c r="C22" s="283" t="s">
        <v>65</v>
      </c>
      <c r="D22" s="283" t="s">
        <v>65</v>
      </c>
      <c r="E22" s="276"/>
    </row>
    <row r="23" spans="2:5" s="274" customFormat="1" ht="15" hidden="1">
      <c r="B23" s="277" t="s">
        <v>65</v>
      </c>
      <c r="C23" s="283" t="s">
        <v>65</v>
      </c>
      <c r="D23" s="283" t="s">
        <v>65</v>
      </c>
      <c r="E23" s="276"/>
    </row>
    <row r="24" spans="2:5" s="274" customFormat="1" ht="15">
      <c r="B24" s="270" t="str">
        <f>IF(Lists!I2="","",Lists!I2)</f>
        <v/>
      </c>
      <c r="C24" s="271"/>
      <c r="D24" s="272"/>
      <c r="E24" s="276"/>
    </row>
    <row r="25" spans="2:5" s="274" customFormat="1" ht="15">
      <c r="B25" s="273" t="str">
        <f>IF(Lists!I3="","",Lists!I3)</f>
        <v/>
      </c>
      <c r="C25" s="278"/>
      <c r="D25" s="279"/>
    </row>
    <row r="26" spans="2:5" s="274" customFormat="1" ht="15">
      <c r="B26" s="273" t="str">
        <f>IF(Lists!I4="","",Lists!I4)</f>
        <v/>
      </c>
      <c r="C26" s="278"/>
      <c r="D26" s="279"/>
    </row>
    <row r="27" spans="2:5" s="274" customFormat="1" ht="15">
      <c r="B27" s="273" t="str">
        <f>IF(Lists!I5="","",Lists!I5)</f>
        <v/>
      </c>
      <c r="C27" s="278"/>
      <c r="D27" s="279"/>
    </row>
    <row r="28" spans="2:5" s="274" customFormat="1" ht="15">
      <c r="B28" s="273" t="str">
        <f>IF(Lists!I6="","",Lists!I6)</f>
        <v/>
      </c>
      <c r="C28" s="278"/>
      <c r="D28" s="279"/>
    </row>
    <row r="29" spans="2:5" s="274" customFormat="1" ht="15">
      <c r="B29" s="273" t="str">
        <f>IF(Lists!I7="","",Lists!I7)</f>
        <v/>
      </c>
      <c r="C29" s="278"/>
      <c r="D29" s="279"/>
    </row>
    <row r="30" spans="2:5" s="274" customFormat="1" ht="15">
      <c r="B30" s="273" t="str">
        <f>IF(Lists!I8="","",Lists!I8)</f>
        <v/>
      </c>
      <c r="C30" s="278"/>
      <c r="D30" s="279"/>
    </row>
    <row r="31" spans="2:5" s="274" customFormat="1" ht="15">
      <c r="B31" s="273" t="str">
        <f>IF(Lists!I9="","",Lists!I9)</f>
        <v/>
      </c>
      <c r="C31" s="278"/>
      <c r="D31" s="279"/>
    </row>
    <row r="32" spans="2:5" s="274" customFormat="1" ht="15">
      <c r="B32" s="273" t="str">
        <f>IF(Lists!I10="","",Lists!I10)</f>
        <v/>
      </c>
      <c r="C32" s="278"/>
      <c r="D32" s="279"/>
    </row>
    <row r="33" spans="2:4" s="274" customFormat="1" ht="15.75" thickBot="1">
      <c r="B33" s="280" t="str">
        <f>IF(Lists!I11="","",Lists!I11)</f>
        <v/>
      </c>
      <c r="C33" s="281"/>
      <c r="D33" s="282"/>
    </row>
  </sheetData>
  <sheetProtection algorithmName="SHA-512" hashValue="XESzZHUCejwU3xfWKVU+PvJITrsEEHxA1HGoN63O02G++qD6CYG205bNpkQ6I9hF1R3RQR7J0a1k6YPLSwaVBg==" saltValue="HopcoFLdDWmCAhQA9wiXpQ==" spinCount="100000" sheet="1" objects="1" scenarios="1"/>
  <dataValidations count="1">
    <dataValidation type="list" allowBlank="1" showInputMessage="1" showErrorMessage="1" sqref="C24:D1048576" xr:uid="{00000000-0002-0000-0600-000000000000}">
      <formula1>"Yes, No"</formula1>
    </dataValidation>
  </dataValidation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theme="8"/>
  </sheetPr>
  <dimension ref="B1:D1508"/>
  <sheetViews>
    <sheetView showGridLines="0" topLeftCell="B7" workbookViewId="0">
      <selection activeCell="D37" sqref="D37"/>
    </sheetView>
  </sheetViews>
  <sheetFormatPr defaultColWidth="0" defaultRowHeight="15" zeroHeight="1"/>
  <cols>
    <col min="1" max="1" width="9.140625" hidden="1" customWidth="1"/>
    <col min="2" max="2" width="17.7109375" customWidth="1"/>
    <col min="3" max="3" width="45" customWidth="1"/>
    <col min="4" max="4" width="54.85546875" style="39" bestFit="1" customWidth="1"/>
    <col min="5" max="16384" width="9.140625" hidden="1"/>
  </cols>
  <sheetData>
    <row r="1" spans="2:4" s="7" customFormat="1" ht="24.75" hidden="1" customHeight="1">
      <c r="B1" s="30" t="s">
        <v>0</v>
      </c>
      <c r="C1" s="30"/>
      <c r="D1" s="44"/>
    </row>
    <row r="2" spans="2:4" s="7" customFormat="1" ht="12.75" hidden="1">
      <c r="B2" s="45" t="s">
        <v>1</v>
      </c>
      <c r="C2" s="45"/>
      <c r="D2" s="43" t="str">
        <f>+Welcome!B2</f>
        <v>63.5765(d) Semiannual Compliance Report (Spreadsheet Template)</v>
      </c>
    </row>
    <row r="3" spans="2:4" s="7" customFormat="1" ht="12.75" hidden="1">
      <c r="B3" s="47" t="s">
        <v>3</v>
      </c>
      <c r="C3" s="47"/>
      <c r="D3" s="48" t="str">
        <f>+Welcome!B3</f>
        <v>63.5765(d)</v>
      </c>
    </row>
    <row r="4" spans="2:4" s="7" customFormat="1" ht="12.75" hidden="1">
      <c r="B4" s="47" t="s">
        <v>5</v>
      </c>
      <c r="C4" s="47"/>
      <c r="D4" s="50" t="str">
        <f>+Welcome!B4</f>
        <v>ICR Draft</v>
      </c>
    </row>
    <row r="5" spans="2:4" s="7" customFormat="1" ht="12.75" hidden="1">
      <c r="B5" s="47" t="s">
        <v>7</v>
      </c>
      <c r="C5" s="47"/>
      <c r="D5" s="52">
        <f>+Welcome!B5</f>
        <v>45601</v>
      </c>
    </row>
    <row r="6" spans="2:4" s="8" customFormat="1" hidden="1"/>
    <row r="7" spans="2:4" s="8" customFormat="1">
      <c r="B7" s="150" t="s">
        <v>204</v>
      </c>
      <c r="C7" s="80"/>
      <c r="D7" s="83"/>
    </row>
    <row r="8" spans="2:4" s="8" customFormat="1" ht="17.25" customHeight="1">
      <c r="B8" s="10" t="s">
        <v>205</v>
      </c>
      <c r="C8" s="35"/>
      <c r="D8" s="35"/>
    </row>
    <row r="9" spans="2:4" s="8" customFormat="1" ht="17.25" hidden="1" customHeight="1">
      <c r="B9" s="11"/>
      <c r="C9" s="11"/>
      <c r="D9" s="11"/>
    </row>
    <row r="10" spans="2:4" s="8" customFormat="1" hidden="1">
      <c r="D10" s="70"/>
    </row>
    <row r="11" spans="2:4" s="8" customFormat="1" hidden="1">
      <c r="B11" s="11"/>
      <c r="C11" s="20"/>
      <c r="D11" s="20"/>
    </row>
    <row r="12" spans="2:4" s="12" customFormat="1" ht="60.75" thickBot="1">
      <c r="B12" s="243" t="s">
        <v>178</v>
      </c>
      <c r="C12" s="243" t="s">
        <v>212</v>
      </c>
      <c r="D12" s="243" t="s">
        <v>213</v>
      </c>
    </row>
    <row r="13" spans="2:4" s="15" customFormat="1">
      <c r="B13" s="168" t="s">
        <v>39</v>
      </c>
      <c r="C13" s="168" t="s">
        <v>164</v>
      </c>
      <c r="D13" s="169" t="s">
        <v>214</v>
      </c>
    </row>
    <row r="14" spans="2:4" s="19" customFormat="1">
      <c r="B14" s="117" t="s">
        <v>53</v>
      </c>
      <c r="C14" s="117" t="s">
        <v>215</v>
      </c>
      <c r="D14" s="84" t="s">
        <v>216</v>
      </c>
    </row>
    <row r="15" spans="2:4" hidden="1">
      <c r="B15" s="117" t="s">
        <v>65</v>
      </c>
      <c r="C15" s="117" t="s">
        <v>65</v>
      </c>
      <c r="D15" s="84" t="s">
        <v>65</v>
      </c>
    </row>
    <row r="16" spans="2:4" hidden="1">
      <c r="B16" s="117" t="s">
        <v>65</v>
      </c>
      <c r="C16" s="117" t="s">
        <v>65</v>
      </c>
      <c r="D16" s="84" t="s">
        <v>65</v>
      </c>
    </row>
    <row r="17" spans="2:4" hidden="1">
      <c r="B17" s="117" t="s">
        <v>65</v>
      </c>
      <c r="C17" s="117" t="s">
        <v>65</v>
      </c>
      <c r="D17" s="84" t="s">
        <v>65</v>
      </c>
    </row>
    <row r="18" spans="2:4" hidden="1">
      <c r="B18" s="117" t="s">
        <v>65</v>
      </c>
      <c r="C18" s="117" t="s">
        <v>65</v>
      </c>
      <c r="D18" s="84" t="s">
        <v>65</v>
      </c>
    </row>
    <row r="19" spans="2:4" hidden="1">
      <c r="B19" s="117" t="s">
        <v>65</v>
      </c>
      <c r="C19" s="117" t="s">
        <v>65</v>
      </c>
      <c r="D19" s="84" t="s">
        <v>65</v>
      </c>
    </row>
    <row r="20" spans="2:4" hidden="1">
      <c r="B20" s="117" t="s">
        <v>65</v>
      </c>
      <c r="C20" s="117" t="s">
        <v>65</v>
      </c>
      <c r="D20" s="84" t="s">
        <v>65</v>
      </c>
    </row>
    <row r="21" spans="2:4" hidden="1">
      <c r="B21" s="117" t="s">
        <v>65</v>
      </c>
      <c r="C21" s="117" t="s">
        <v>65</v>
      </c>
      <c r="D21" s="84" t="s">
        <v>65</v>
      </c>
    </row>
    <row r="22" spans="2:4" hidden="1">
      <c r="B22" s="117" t="s">
        <v>65</v>
      </c>
      <c r="C22" s="117" t="s">
        <v>65</v>
      </c>
      <c r="D22" s="84" t="s">
        <v>65</v>
      </c>
    </row>
    <row r="23" spans="2:4" hidden="1">
      <c r="B23" s="117" t="s">
        <v>65</v>
      </c>
      <c r="C23" s="117" t="s">
        <v>65</v>
      </c>
      <c r="D23" s="84" t="s">
        <v>65</v>
      </c>
    </row>
    <row r="24" spans="2:4" s="233" customFormat="1">
      <c r="B24" s="232"/>
      <c r="C24" s="232"/>
      <c r="D24" s="232"/>
    </row>
    <row r="25" spans="2:4" s="233" customFormat="1">
      <c r="B25" s="232"/>
      <c r="C25" s="232"/>
      <c r="D25" s="232"/>
    </row>
    <row r="26" spans="2:4" s="233" customFormat="1">
      <c r="B26" s="232"/>
      <c r="C26" s="232"/>
      <c r="D26" s="232"/>
    </row>
    <row r="27" spans="2:4" s="233" customFormat="1">
      <c r="B27" s="232"/>
      <c r="C27" s="232"/>
      <c r="D27" s="232"/>
    </row>
    <row r="28" spans="2:4" s="233" customFormat="1">
      <c r="B28" s="232"/>
      <c r="C28" s="232"/>
      <c r="D28" s="232"/>
    </row>
    <row r="29" spans="2:4" s="233" customFormat="1">
      <c r="B29" s="232"/>
      <c r="C29" s="232"/>
      <c r="D29" s="232"/>
    </row>
    <row r="30" spans="2:4" s="233" customFormat="1">
      <c r="B30" s="232"/>
      <c r="C30" s="232"/>
      <c r="D30" s="232"/>
    </row>
    <row r="31" spans="2:4" s="233" customFormat="1">
      <c r="B31" s="232"/>
      <c r="C31" s="232"/>
      <c r="D31" s="232"/>
    </row>
    <row r="32" spans="2:4" s="233" customFormat="1">
      <c r="B32" s="232"/>
      <c r="C32" s="232"/>
      <c r="D32" s="232"/>
    </row>
    <row r="33" spans="2:4" s="233" customFormat="1">
      <c r="B33" s="232"/>
      <c r="C33" s="232"/>
      <c r="D33" s="232"/>
    </row>
    <row r="34" spans="2:4" s="233" customFormat="1">
      <c r="B34" s="232"/>
      <c r="C34" s="232"/>
      <c r="D34" s="232"/>
    </row>
    <row r="35" spans="2:4" s="233" customFormat="1">
      <c r="B35" s="232"/>
      <c r="C35" s="232"/>
      <c r="D35" s="232"/>
    </row>
    <row r="36" spans="2:4" s="233" customFormat="1">
      <c r="B36" s="232"/>
      <c r="C36" s="232"/>
      <c r="D36" s="232"/>
    </row>
    <row r="37" spans="2:4" s="233" customFormat="1">
      <c r="B37" s="232"/>
      <c r="C37" s="232"/>
      <c r="D37" s="232"/>
    </row>
    <row r="38" spans="2:4" s="233" customFormat="1">
      <c r="B38" s="232"/>
      <c r="C38" s="232"/>
      <c r="D38" s="232"/>
    </row>
    <row r="39" spans="2:4" s="233" customFormat="1">
      <c r="B39" s="232"/>
      <c r="C39" s="232"/>
      <c r="D39" s="232"/>
    </row>
    <row r="40" spans="2:4" s="233" customFormat="1">
      <c r="B40" s="232"/>
      <c r="C40" s="232"/>
      <c r="D40" s="232"/>
    </row>
    <row r="41" spans="2:4" s="233" customFormat="1">
      <c r="B41" s="232"/>
      <c r="C41" s="232"/>
      <c r="D41" s="232"/>
    </row>
    <row r="42" spans="2:4" s="233" customFormat="1">
      <c r="B42" s="232"/>
      <c r="C42" s="232"/>
      <c r="D42" s="232"/>
    </row>
    <row r="43" spans="2:4" s="233" customFormat="1">
      <c r="B43" s="232"/>
      <c r="C43" s="232"/>
      <c r="D43" s="232"/>
    </row>
    <row r="44" spans="2:4" s="233" customFormat="1">
      <c r="B44" s="232"/>
      <c r="C44" s="232"/>
      <c r="D44" s="232"/>
    </row>
    <row r="45" spans="2:4" s="233" customFormat="1">
      <c r="B45" s="232"/>
      <c r="C45" s="232"/>
      <c r="D45" s="232"/>
    </row>
    <row r="46" spans="2:4" s="233" customFormat="1">
      <c r="B46" s="232"/>
      <c r="C46" s="232"/>
      <c r="D46" s="232"/>
    </row>
    <row r="47" spans="2:4" s="233" customFormat="1">
      <c r="B47" s="232"/>
      <c r="C47" s="232"/>
      <c r="D47" s="232"/>
    </row>
    <row r="48" spans="2:4" s="233" customFormat="1">
      <c r="B48" s="232"/>
      <c r="C48" s="232"/>
      <c r="D48" s="232"/>
    </row>
    <row r="49" spans="2:4" s="233" customFormat="1">
      <c r="B49" s="232"/>
      <c r="C49" s="232"/>
      <c r="D49" s="232"/>
    </row>
    <row r="50" spans="2:4" s="233" customFormat="1">
      <c r="B50" s="232"/>
      <c r="C50" s="232"/>
      <c r="D50" s="232"/>
    </row>
    <row r="51" spans="2:4" s="233" customFormat="1">
      <c r="B51" s="232"/>
      <c r="C51" s="232"/>
      <c r="D51" s="232"/>
    </row>
    <row r="52" spans="2:4" s="233" customFormat="1">
      <c r="B52" s="232"/>
      <c r="C52" s="232"/>
      <c r="D52" s="232"/>
    </row>
    <row r="53" spans="2:4" s="233" customFormat="1">
      <c r="B53" s="232"/>
      <c r="C53" s="232"/>
      <c r="D53" s="232"/>
    </row>
    <row r="54" spans="2:4" s="233" customFormat="1">
      <c r="B54" s="232"/>
      <c r="C54" s="232"/>
      <c r="D54" s="232"/>
    </row>
    <row r="55" spans="2:4" s="233" customFormat="1">
      <c r="B55" s="232"/>
      <c r="C55" s="232"/>
      <c r="D55" s="232"/>
    </row>
    <row r="56" spans="2:4" s="233" customFormat="1">
      <c r="B56" s="232"/>
      <c r="C56" s="232"/>
      <c r="D56" s="232"/>
    </row>
    <row r="57" spans="2:4" s="233" customFormat="1">
      <c r="B57" s="232"/>
      <c r="C57" s="232"/>
      <c r="D57" s="232"/>
    </row>
    <row r="58" spans="2:4" s="233" customFormat="1">
      <c r="B58" s="232"/>
      <c r="C58" s="232"/>
      <c r="D58" s="232"/>
    </row>
    <row r="59" spans="2:4" s="233" customFormat="1">
      <c r="B59" s="232"/>
      <c r="C59" s="232"/>
      <c r="D59" s="232"/>
    </row>
    <row r="60" spans="2:4" s="233" customFormat="1">
      <c r="B60" s="232"/>
      <c r="C60" s="232"/>
      <c r="D60" s="232"/>
    </row>
    <row r="61" spans="2:4" s="233" customFormat="1">
      <c r="B61" s="232"/>
      <c r="C61" s="232"/>
      <c r="D61" s="232"/>
    </row>
    <row r="62" spans="2:4" s="233" customFormat="1">
      <c r="B62" s="232"/>
      <c r="C62" s="232"/>
      <c r="D62" s="232"/>
    </row>
    <row r="63" spans="2:4" s="233" customFormat="1">
      <c r="B63" s="232"/>
      <c r="C63" s="232"/>
      <c r="D63" s="232"/>
    </row>
    <row r="64" spans="2:4" s="233" customFormat="1">
      <c r="B64" s="232"/>
      <c r="C64" s="232"/>
      <c r="D64" s="232"/>
    </row>
    <row r="65" spans="2:4" s="233" customFormat="1">
      <c r="B65" s="232"/>
      <c r="C65" s="232"/>
      <c r="D65" s="232"/>
    </row>
    <row r="66" spans="2:4" s="233" customFormat="1">
      <c r="B66" s="232"/>
      <c r="C66" s="232"/>
      <c r="D66" s="232"/>
    </row>
    <row r="67" spans="2:4" s="233" customFormat="1">
      <c r="B67" s="232"/>
      <c r="C67" s="232"/>
      <c r="D67" s="232"/>
    </row>
    <row r="68" spans="2:4" s="233" customFormat="1">
      <c r="B68" s="232"/>
      <c r="C68" s="232"/>
      <c r="D68" s="232"/>
    </row>
    <row r="69" spans="2:4" s="233" customFormat="1">
      <c r="B69" s="232"/>
      <c r="C69" s="232"/>
      <c r="D69" s="232"/>
    </row>
    <row r="70" spans="2:4" s="233" customFormat="1">
      <c r="B70" s="232"/>
      <c r="C70" s="232"/>
      <c r="D70" s="232"/>
    </row>
    <row r="71" spans="2:4" s="233" customFormat="1">
      <c r="B71" s="232"/>
      <c r="C71" s="232"/>
      <c r="D71" s="232"/>
    </row>
    <row r="72" spans="2:4" s="233" customFormat="1">
      <c r="B72" s="232"/>
      <c r="C72" s="232"/>
      <c r="D72" s="232"/>
    </row>
    <row r="73" spans="2:4" s="233" customFormat="1">
      <c r="B73" s="232"/>
      <c r="C73" s="232"/>
      <c r="D73" s="232"/>
    </row>
    <row r="74" spans="2:4" s="233" customFormat="1">
      <c r="B74" s="232"/>
      <c r="C74" s="232"/>
      <c r="D74" s="232"/>
    </row>
    <row r="75" spans="2:4" s="233" customFormat="1">
      <c r="B75" s="232"/>
      <c r="C75" s="232"/>
      <c r="D75" s="232"/>
    </row>
    <row r="76" spans="2:4" s="233" customFormat="1">
      <c r="B76" s="232"/>
      <c r="C76" s="232"/>
      <c r="D76" s="232"/>
    </row>
    <row r="77" spans="2:4" s="233" customFormat="1">
      <c r="B77" s="232"/>
      <c r="C77" s="232"/>
      <c r="D77" s="232"/>
    </row>
    <row r="78" spans="2:4" s="233" customFormat="1">
      <c r="B78" s="232"/>
      <c r="C78" s="232"/>
      <c r="D78" s="232"/>
    </row>
    <row r="79" spans="2:4" s="233" customFormat="1">
      <c r="B79" s="232"/>
      <c r="C79" s="232"/>
      <c r="D79" s="232"/>
    </row>
    <row r="80" spans="2:4" s="233" customFormat="1">
      <c r="B80" s="232"/>
      <c r="C80" s="232"/>
      <c r="D80" s="232"/>
    </row>
    <row r="81" spans="2:4" s="233" customFormat="1">
      <c r="B81" s="232"/>
      <c r="C81" s="232"/>
      <c r="D81" s="232"/>
    </row>
    <row r="82" spans="2:4" s="233" customFormat="1">
      <c r="B82" s="232"/>
      <c r="C82" s="232"/>
      <c r="D82" s="232"/>
    </row>
    <row r="83" spans="2:4" s="233" customFormat="1">
      <c r="B83" s="232"/>
      <c r="C83" s="232"/>
      <c r="D83" s="232"/>
    </row>
    <row r="84" spans="2:4" s="233" customFormat="1">
      <c r="B84" s="232"/>
      <c r="C84" s="232"/>
      <c r="D84" s="232"/>
    </row>
    <row r="85" spans="2:4" s="233" customFormat="1">
      <c r="B85" s="232"/>
      <c r="C85" s="232"/>
      <c r="D85" s="232"/>
    </row>
    <row r="86" spans="2:4" s="233" customFormat="1">
      <c r="B86" s="232"/>
      <c r="C86" s="232"/>
      <c r="D86" s="232"/>
    </row>
    <row r="87" spans="2:4" s="233" customFormat="1">
      <c r="B87" s="232"/>
      <c r="C87" s="232"/>
      <c r="D87" s="232"/>
    </row>
    <row r="88" spans="2:4" s="233" customFormat="1">
      <c r="B88" s="232"/>
      <c r="C88" s="232"/>
      <c r="D88" s="232"/>
    </row>
    <row r="89" spans="2:4" s="233" customFormat="1">
      <c r="B89" s="232"/>
      <c r="C89" s="232"/>
      <c r="D89" s="232"/>
    </row>
    <row r="90" spans="2:4" s="233" customFormat="1">
      <c r="B90" s="232"/>
      <c r="C90" s="232"/>
      <c r="D90" s="232"/>
    </row>
    <row r="91" spans="2:4" s="233" customFormat="1">
      <c r="B91" s="232"/>
      <c r="C91" s="232"/>
      <c r="D91" s="232"/>
    </row>
    <row r="92" spans="2:4" s="233" customFormat="1">
      <c r="B92" s="232"/>
      <c r="C92" s="232"/>
      <c r="D92" s="232"/>
    </row>
    <row r="93" spans="2:4" s="233" customFormat="1">
      <c r="B93" s="232"/>
      <c r="C93" s="232"/>
      <c r="D93" s="232"/>
    </row>
    <row r="94" spans="2:4" s="233" customFormat="1">
      <c r="B94" s="232"/>
      <c r="C94" s="232"/>
      <c r="D94" s="232"/>
    </row>
    <row r="95" spans="2:4" s="233" customFormat="1">
      <c r="B95" s="232"/>
      <c r="C95" s="232"/>
      <c r="D95" s="232"/>
    </row>
    <row r="96" spans="2:4" s="233" customFormat="1">
      <c r="B96" s="232"/>
      <c r="C96" s="232"/>
      <c r="D96" s="232"/>
    </row>
    <row r="97" spans="2:4" s="233" customFormat="1">
      <c r="B97" s="232"/>
      <c r="C97" s="232"/>
      <c r="D97" s="232"/>
    </row>
    <row r="98" spans="2:4" s="233" customFormat="1">
      <c r="B98" s="232"/>
      <c r="C98" s="232"/>
      <c r="D98" s="232"/>
    </row>
    <row r="99" spans="2:4" s="233" customFormat="1">
      <c r="B99" s="232"/>
      <c r="C99" s="232"/>
      <c r="D99" s="232"/>
    </row>
    <row r="100" spans="2:4" s="233" customFormat="1">
      <c r="B100" s="224"/>
      <c r="C100" s="224"/>
      <c r="D100" s="224"/>
    </row>
    <row r="101" spans="2:4" s="233" customFormat="1">
      <c r="B101" s="232"/>
      <c r="C101" s="232"/>
      <c r="D101" s="232"/>
    </row>
    <row r="102" spans="2:4" s="233" customFormat="1">
      <c r="B102" s="232"/>
      <c r="C102" s="232"/>
      <c r="D102" s="232"/>
    </row>
    <row r="103" spans="2:4" s="233" customFormat="1">
      <c r="B103" s="232"/>
      <c r="C103" s="232"/>
      <c r="D103" s="232"/>
    </row>
    <row r="104" spans="2:4" s="233" customFormat="1">
      <c r="B104" s="232"/>
      <c r="C104" s="232"/>
      <c r="D104" s="232"/>
    </row>
    <row r="105" spans="2:4" s="233" customFormat="1">
      <c r="B105" s="232"/>
      <c r="C105" s="232"/>
      <c r="D105" s="232"/>
    </row>
    <row r="106" spans="2:4" s="233" customFormat="1">
      <c r="B106" s="232"/>
      <c r="C106" s="232"/>
      <c r="D106" s="232"/>
    </row>
    <row r="107" spans="2:4" s="233" customFormat="1">
      <c r="B107" s="232"/>
      <c r="C107" s="232"/>
      <c r="D107" s="232"/>
    </row>
    <row r="108" spans="2:4" s="233" customFormat="1">
      <c r="B108" s="232"/>
      <c r="C108" s="232"/>
      <c r="D108" s="232"/>
    </row>
    <row r="109" spans="2:4" s="233" customFormat="1">
      <c r="B109" s="232"/>
      <c r="C109" s="232"/>
      <c r="D109" s="232"/>
    </row>
    <row r="110" spans="2:4" s="233" customFormat="1">
      <c r="B110" s="232"/>
      <c r="C110" s="232"/>
      <c r="D110" s="232"/>
    </row>
    <row r="111" spans="2:4" s="233" customFormat="1">
      <c r="B111" s="232"/>
      <c r="C111" s="232"/>
      <c r="D111" s="232"/>
    </row>
    <row r="112" spans="2:4" s="233" customFormat="1">
      <c r="B112" s="232"/>
      <c r="C112" s="232"/>
      <c r="D112" s="232"/>
    </row>
    <row r="113" spans="2:4" s="233" customFormat="1">
      <c r="B113" s="232"/>
      <c r="C113" s="232"/>
      <c r="D113" s="232"/>
    </row>
    <row r="114" spans="2:4" s="233" customFormat="1">
      <c r="B114" s="232"/>
      <c r="C114" s="232"/>
      <c r="D114" s="232"/>
    </row>
    <row r="115" spans="2:4" s="233" customFormat="1">
      <c r="B115" s="232"/>
      <c r="C115" s="232"/>
      <c r="D115" s="232"/>
    </row>
    <row r="116" spans="2:4" s="233" customFormat="1">
      <c r="B116" s="232"/>
      <c r="C116" s="232"/>
      <c r="D116" s="232"/>
    </row>
    <row r="117" spans="2:4" s="233" customFormat="1">
      <c r="B117" s="232"/>
      <c r="C117" s="232"/>
      <c r="D117" s="232"/>
    </row>
    <row r="118" spans="2:4" s="233" customFormat="1">
      <c r="B118" s="232"/>
      <c r="C118" s="232"/>
      <c r="D118" s="232"/>
    </row>
    <row r="119" spans="2:4" s="233" customFormat="1">
      <c r="B119" s="232"/>
      <c r="C119" s="232"/>
      <c r="D119" s="232"/>
    </row>
    <row r="120" spans="2:4" s="233" customFormat="1">
      <c r="B120" s="232"/>
      <c r="C120" s="232"/>
      <c r="D120" s="232"/>
    </row>
    <row r="121" spans="2:4" s="233" customFormat="1">
      <c r="B121" s="232"/>
      <c r="C121" s="232"/>
      <c r="D121" s="232"/>
    </row>
    <row r="122" spans="2:4" s="233" customFormat="1">
      <c r="B122" s="232"/>
      <c r="C122" s="232"/>
      <c r="D122" s="232"/>
    </row>
    <row r="123" spans="2:4" s="233" customFormat="1">
      <c r="B123" s="232"/>
      <c r="C123" s="232"/>
      <c r="D123" s="232"/>
    </row>
    <row r="124" spans="2:4" s="233" customFormat="1">
      <c r="B124" s="232"/>
      <c r="C124" s="232"/>
      <c r="D124" s="232"/>
    </row>
    <row r="125" spans="2:4" s="233" customFormat="1">
      <c r="B125" s="232"/>
      <c r="C125" s="232"/>
      <c r="D125" s="232"/>
    </row>
    <row r="126" spans="2:4" s="233" customFormat="1">
      <c r="B126" s="232"/>
      <c r="C126" s="232"/>
      <c r="D126" s="232"/>
    </row>
    <row r="127" spans="2:4" s="233" customFormat="1">
      <c r="B127" s="232"/>
      <c r="C127" s="232"/>
      <c r="D127" s="232"/>
    </row>
    <row r="128" spans="2:4" s="233" customFormat="1">
      <c r="B128" s="232"/>
      <c r="C128" s="232"/>
      <c r="D128" s="232"/>
    </row>
    <row r="129" spans="2:4" s="233" customFormat="1">
      <c r="B129" s="232"/>
      <c r="C129" s="232"/>
      <c r="D129" s="232"/>
    </row>
    <row r="130" spans="2:4" s="233" customFormat="1">
      <c r="B130" s="232"/>
      <c r="C130" s="232"/>
      <c r="D130" s="232"/>
    </row>
    <row r="131" spans="2:4" s="233" customFormat="1">
      <c r="B131" s="232"/>
      <c r="C131" s="232"/>
      <c r="D131" s="232"/>
    </row>
    <row r="132" spans="2:4" s="233" customFormat="1">
      <c r="B132" s="232"/>
      <c r="C132" s="232"/>
      <c r="D132" s="232"/>
    </row>
    <row r="133" spans="2:4" s="233" customFormat="1">
      <c r="B133" s="232"/>
      <c r="C133" s="232"/>
      <c r="D133" s="232"/>
    </row>
    <row r="134" spans="2:4" s="233" customFormat="1">
      <c r="B134" s="232"/>
      <c r="C134" s="232"/>
      <c r="D134" s="232"/>
    </row>
    <row r="135" spans="2:4" s="233" customFormat="1">
      <c r="B135" s="232"/>
      <c r="C135" s="232"/>
      <c r="D135" s="232"/>
    </row>
    <row r="136" spans="2:4" s="233" customFormat="1">
      <c r="B136" s="232"/>
      <c r="C136" s="232"/>
      <c r="D136" s="232"/>
    </row>
    <row r="137" spans="2:4" s="233" customFormat="1">
      <c r="B137" s="232"/>
      <c r="C137" s="232"/>
      <c r="D137" s="232"/>
    </row>
    <row r="138" spans="2:4" s="233" customFormat="1">
      <c r="B138" s="232"/>
      <c r="C138" s="232"/>
      <c r="D138" s="232"/>
    </row>
    <row r="139" spans="2:4" s="233" customFormat="1">
      <c r="B139" s="232"/>
      <c r="C139" s="232"/>
      <c r="D139" s="232"/>
    </row>
    <row r="140" spans="2:4" s="233" customFormat="1">
      <c r="B140" s="232"/>
      <c r="C140" s="232"/>
      <c r="D140" s="232"/>
    </row>
    <row r="141" spans="2:4" s="233" customFormat="1">
      <c r="B141" s="232"/>
      <c r="C141" s="232"/>
      <c r="D141" s="232"/>
    </row>
    <row r="142" spans="2:4" s="233" customFormat="1">
      <c r="B142" s="232"/>
      <c r="C142" s="232"/>
      <c r="D142" s="232"/>
    </row>
    <row r="143" spans="2:4" s="233" customFormat="1">
      <c r="B143" s="232"/>
      <c r="C143" s="232"/>
      <c r="D143" s="232"/>
    </row>
    <row r="144" spans="2:4" s="233" customFormat="1">
      <c r="B144" s="232"/>
      <c r="C144" s="232"/>
      <c r="D144" s="232"/>
    </row>
    <row r="145" spans="2:4" s="233" customFormat="1">
      <c r="B145" s="232"/>
      <c r="C145" s="232"/>
      <c r="D145" s="232"/>
    </row>
    <row r="146" spans="2:4" s="233" customFormat="1">
      <c r="B146" s="232"/>
      <c r="C146" s="232"/>
      <c r="D146" s="232"/>
    </row>
    <row r="147" spans="2:4" s="233" customFormat="1">
      <c r="B147" s="232"/>
      <c r="C147" s="232"/>
      <c r="D147" s="232"/>
    </row>
    <row r="148" spans="2:4" s="233" customFormat="1">
      <c r="B148" s="232"/>
      <c r="C148" s="232"/>
      <c r="D148" s="232"/>
    </row>
    <row r="149" spans="2:4" s="233" customFormat="1">
      <c r="B149" s="232"/>
      <c r="C149" s="232"/>
      <c r="D149" s="232"/>
    </row>
    <row r="150" spans="2:4" s="233" customFormat="1">
      <c r="B150" s="232"/>
      <c r="C150" s="232"/>
      <c r="D150" s="232"/>
    </row>
    <row r="151" spans="2:4" s="233" customFormat="1">
      <c r="B151" s="232"/>
      <c r="C151" s="232"/>
      <c r="D151" s="232"/>
    </row>
    <row r="152" spans="2:4" s="233" customFormat="1">
      <c r="B152" s="232"/>
      <c r="C152" s="232"/>
      <c r="D152" s="232"/>
    </row>
    <row r="153" spans="2:4" s="233" customFormat="1">
      <c r="B153" s="232"/>
      <c r="C153" s="232"/>
      <c r="D153" s="232"/>
    </row>
    <row r="154" spans="2:4" s="233" customFormat="1">
      <c r="B154" s="232"/>
      <c r="C154" s="232"/>
      <c r="D154" s="232"/>
    </row>
    <row r="155" spans="2:4" s="233" customFormat="1">
      <c r="B155" s="232"/>
      <c r="C155" s="232"/>
      <c r="D155" s="232"/>
    </row>
    <row r="156" spans="2:4" s="233" customFormat="1">
      <c r="B156" s="232"/>
      <c r="C156" s="232"/>
      <c r="D156" s="232"/>
    </row>
    <row r="157" spans="2:4" s="233" customFormat="1">
      <c r="B157" s="232"/>
      <c r="C157" s="232"/>
      <c r="D157" s="232"/>
    </row>
    <row r="158" spans="2:4" s="233" customFormat="1">
      <c r="B158" s="232"/>
      <c r="C158" s="232"/>
      <c r="D158" s="232"/>
    </row>
    <row r="159" spans="2:4" s="233" customFormat="1">
      <c r="B159" s="232"/>
      <c r="C159" s="232"/>
      <c r="D159" s="232"/>
    </row>
    <row r="160" spans="2:4" s="233" customFormat="1">
      <c r="B160" s="232"/>
      <c r="C160" s="232"/>
      <c r="D160" s="232"/>
    </row>
    <row r="161" spans="2:4" s="233" customFormat="1">
      <c r="B161" s="232"/>
      <c r="C161" s="232"/>
      <c r="D161" s="232"/>
    </row>
    <row r="162" spans="2:4" s="233" customFormat="1">
      <c r="B162" s="232"/>
      <c r="C162" s="232"/>
      <c r="D162" s="232"/>
    </row>
    <row r="163" spans="2:4" s="233" customFormat="1">
      <c r="B163" s="232"/>
      <c r="C163" s="232"/>
      <c r="D163" s="232"/>
    </row>
    <row r="164" spans="2:4" s="233" customFormat="1">
      <c r="B164" s="232"/>
      <c r="C164" s="232"/>
      <c r="D164" s="232"/>
    </row>
    <row r="165" spans="2:4" s="233" customFormat="1">
      <c r="B165" s="232"/>
      <c r="C165" s="232"/>
      <c r="D165" s="232"/>
    </row>
    <row r="166" spans="2:4" s="233" customFormat="1">
      <c r="B166" s="232"/>
      <c r="C166" s="232"/>
      <c r="D166" s="232"/>
    </row>
    <row r="167" spans="2:4" s="233" customFormat="1">
      <c r="B167" s="232"/>
      <c r="C167" s="232"/>
      <c r="D167" s="232"/>
    </row>
    <row r="168" spans="2:4" s="233" customFormat="1">
      <c r="B168" s="232"/>
      <c r="C168" s="232"/>
      <c r="D168" s="232"/>
    </row>
    <row r="169" spans="2:4" s="233" customFormat="1">
      <c r="B169" s="232"/>
      <c r="C169" s="232"/>
      <c r="D169" s="232"/>
    </row>
    <row r="170" spans="2:4" s="233" customFormat="1">
      <c r="B170" s="232"/>
      <c r="C170" s="232"/>
      <c r="D170" s="232"/>
    </row>
    <row r="171" spans="2:4" s="233" customFormat="1">
      <c r="B171" s="232"/>
      <c r="C171" s="232"/>
      <c r="D171" s="232"/>
    </row>
    <row r="172" spans="2:4" s="233" customFormat="1">
      <c r="B172" s="232"/>
      <c r="C172" s="232"/>
      <c r="D172" s="232"/>
    </row>
    <row r="173" spans="2:4" s="233" customFormat="1">
      <c r="B173" s="232"/>
      <c r="C173" s="232"/>
      <c r="D173" s="232"/>
    </row>
    <row r="174" spans="2:4" s="233" customFormat="1">
      <c r="B174" s="232"/>
      <c r="C174" s="232"/>
      <c r="D174" s="232"/>
    </row>
    <row r="175" spans="2:4" s="233" customFormat="1">
      <c r="B175" s="232"/>
      <c r="C175" s="232"/>
      <c r="D175" s="232"/>
    </row>
    <row r="176" spans="2:4" s="233" customFormat="1">
      <c r="B176" s="232"/>
      <c r="C176" s="232"/>
      <c r="D176" s="232"/>
    </row>
    <row r="177" spans="2:4" s="233" customFormat="1">
      <c r="B177" s="232"/>
      <c r="C177" s="232"/>
      <c r="D177" s="232"/>
    </row>
    <row r="178" spans="2:4" s="233" customFormat="1">
      <c r="B178" s="232"/>
      <c r="C178" s="232"/>
      <c r="D178" s="232"/>
    </row>
    <row r="179" spans="2:4" s="233" customFormat="1">
      <c r="B179" s="232"/>
      <c r="C179" s="232"/>
      <c r="D179" s="232"/>
    </row>
    <row r="180" spans="2:4" s="233" customFormat="1">
      <c r="B180" s="232"/>
      <c r="C180" s="232"/>
      <c r="D180" s="232"/>
    </row>
    <row r="181" spans="2:4" s="233" customFormat="1">
      <c r="B181" s="232"/>
      <c r="C181" s="232"/>
      <c r="D181" s="232"/>
    </row>
    <row r="182" spans="2:4" s="233" customFormat="1">
      <c r="B182" s="232"/>
      <c r="C182" s="232"/>
      <c r="D182" s="232"/>
    </row>
    <row r="183" spans="2:4" s="233" customFormat="1">
      <c r="B183" s="232"/>
      <c r="C183" s="232"/>
      <c r="D183" s="232"/>
    </row>
    <row r="184" spans="2:4" s="233" customFormat="1">
      <c r="B184" s="232"/>
      <c r="C184" s="232"/>
      <c r="D184" s="232"/>
    </row>
    <row r="185" spans="2:4" s="233" customFormat="1">
      <c r="B185" s="232"/>
      <c r="C185" s="232"/>
      <c r="D185" s="232"/>
    </row>
    <row r="186" spans="2:4" s="233" customFormat="1">
      <c r="B186" s="232"/>
      <c r="C186" s="232"/>
      <c r="D186" s="232"/>
    </row>
    <row r="187" spans="2:4" s="233" customFormat="1">
      <c r="B187" s="232"/>
      <c r="C187" s="232"/>
      <c r="D187" s="232"/>
    </row>
    <row r="188" spans="2:4" s="233" customFormat="1">
      <c r="B188" s="232"/>
      <c r="C188" s="232"/>
      <c r="D188" s="232"/>
    </row>
    <row r="189" spans="2:4" s="233" customFormat="1">
      <c r="B189" s="232"/>
      <c r="C189" s="232"/>
      <c r="D189" s="232"/>
    </row>
    <row r="190" spans="2:4" s="233" customFormat="1">
      <c r="B190" s="232"/>
      <c r="C190" s="232"/>
      <c r="D190" s="232"/>
    </row>
    <row r="191" spans="2:4" s="233" customFormat="1">
      <c r="B191" s="232"/>
      <c r="C191" s="232"/>
      <c r="D191" s="232"/>
    </row>
    <row r="192" spans="2:4" s="233" customFormat="1">
      <c r="B192" s="232"/>
      <c r="C192" s="232"/>
      <c r="D192" s="232"/>
    </row>
    <row r="193" spans="2:4" s="233" customFormat="1">
      <c r="B193" s="232"/>
      <c r="C193" s="232"/>
      <c r="D193" s="232"/>
    </row>
    <row r="194" spans="2:4" s="233" customFormat="1">
      <c r="B194" s="232"/>
      <c r="C194" s="232"/>
      <c r="D194" s="232"/>
    </row>
    <row r="195" spans="2:4" s="233" customFormat="1">
      <c r="B195" s="232"/>
      <c r="C195" s="232"/>
      <c r="D195" s="232"/>
    </row>
    <row r="196" spans="2:4" s="233" customFormat="1">
      <c r="B196" s="232"/>
      <c r="C196" s="232"/>
      <c r="D196" s="232"/>
    </row>
    <row r="197" spans="2:4" s="233" customFormat="1">
      <c r="B197" s="232"/>
      <c r="C197" s="232"/>
      <c r="D197" s="232"/>
    </row>
    <row r="198" spans="2:4" s="233" customFormat="1">
      <c r="B198" s="232"/>
      <c r="C198" s="232"/>
      <c r="D198" s="232"/>
    </row>
    <row r="199" spans="2:4" s="233" customFormat="1">
      <c r="B199" s="232"/>
      <c r="C199" s="232"/>
      <c r="D199" s="232"/>
    </row>
    <row r="200" spans="2:4" s="233" customFormat="1">
      <c r="B200" s="232"/>
      <c r="C200" s="232"/>
      <c r="D200" s="232"/>
    </row>
    <row r="201" spans="2:4" s="233" customFormat="1">
      <c r="B201" s="232"/>
      <c r="C201" s="232"/>
      <c r="D201" s="232"/>
    </row>
    <row r="202" spans="2:4" s="233" customFormat="1">
      <c r="B202" s="232"/>
      <c r="C202" s="232"/>
      <c r="D202" s="232"/>
    </row>
    <row r="203" spans="2:4" s="233" customFormat="1">
      <c r="B203" s="232"/>
      <c r="C203" s="232"/>
      <c r="D203" s="232"/>
    </row>
    <row r="204" spans="2:4" s="233" customFormat="1">
      <c r="B204" s="232"/>
      <c r="C204" s="232"/>
      <c r="D204" s="232"/>
    </row>
    <row r="205" spans="2:4" s="233" customFormat="1">
      <c r="B205" s="232"/>
      <c r="C205" s="232"/>
      <c r="D205" s="232"/>
    </row>
    <row r="206" spans="2:4" s="233" customFormat="1">
      <c r="B206" s="232"/>
      <c r="C206" s="232"/>
      <c r="D206" s="232"/>
    </row>
    <row r="207" spans="2:4" s="233" customFormat="1">
      <c r="B207" s="232"/>
      <c r="C207" s="232"/>
      <c r="D207" s="232"/>
    </row>
    <row r="208" spans="2:4" s="233" customFormat="1">
      <c r="B208" s="232"/>
      <c r="C208" s="232"/>
      <c r="D208" s="232"/>
    </row>
    <row r="209" spans="2:4" s="233" customFormat="1">
      <c r="B209" s="232"/>
      <c r="C209" s="232"/>
      <c r="D209" s="232"/>
    </row>
    <row r="210" spans="2:4" s="233" customFormat="1">
      <c r="B210" s="232"/>
      <c r="C210" s="232"/>
      <c r="D210" s="232"/>
    </row>
    <row r="211" spans="2:4" s="233" customFormat="1">
      <c r="B211" s="232"/>
      <c r="C211" s="232"/>
      <c r="D211" s="232"/>
    </row>
    <row r="212" spans="2:4" s="233" customFormat="1">
      <c r="B212" s="232"/>
      <c r="C212" s="232"/>
      <c r="D212" s="232"/>
    </row>
    <row r="213" spans="2:4" s="233" customFormat="1">
      <c r="B213" s="232"/>
      <c r="C213" s="232"/>
      <c r="D213" s="232"/>
    </row>
    <row r="214" spans="2:4" s="233" customFormat="1">
      <c r="B214" s="232"/>
      <c r="C214" s="232"/>
      <c r="D214" s="232"/>
    </row>
    <row r="215" spans="2:4" s="233" customFormat="1">
      <c r="B215" s="232"/>
      <c r="C215" s="232"/>
      <c r="D215" s="232"/>
    </row>
    <row r="216" spans="2:4" s="233" customFormat="1">
      <c r="B216" s="232"/>
      <c r="C216" s="232"/>
      <c r="D216" s="232"/>
    </row>
    <row r="217" spans="2:4" s="233" customFormat="1">
      <c r="B217" s="232"/>
      <c r="C217" s="232"/>
      <c r="D217" s="232"/>
    </row>
    <row r="218" spans="2:4" s="233" customFormat="1">
      <c r="B218" s="232"/>
      <c r="C218" s="232"/>
      <c r="D218" s="232"/>
    </row>
    <row r="219" spans="2:4" s="233" customFormat="1">
      <c r="B219" s="232"/>
      <c r="C219" s="232"/>
      <c r="D219" s="232"/>
    </row>
    <row r="220" spans="2:4" s="233" customFormat="1">
      <c r="B220" s="232"/>
      <c r="C220" s="232"/>
      <c r="D220" s="232"/>
    </row>
    <row r="221" spans="2:4" s="233" customFormat="1">
      <c r="B221" s="232"/>
      <c r="C221" s="232"/>
      <c r="D221" s="232"/>
    </row>
    <row r="222" spans="2:4" s="233" customFormat="1">
      <c r="B222" s="232"/>
      <c r="C222" s="232"/>
      <c r="D222" s="232"/>
    </row>
    <row r="223" spans="2:4" s="233" customFormat="1">
      <c r="B223" s="232"/>
      <c r="C223" s="232"/>
      <c r="D223" s="232"/>
    </row>
    <row r="224" spans="2:4" s="233" customFormat="1">
      <c r="B224" s="232"/>
      <c r="C224" s="232"/>
      <c r="D224" s="232"/>
    </row>
    <row r="225" spans="2:4" s="233" customFormat="1">
      <c r="B225" s="232"/>
      <c r="C225" s="232"/>
      <c r="D225" s="232"/>
    </row>
    <row r="226" spans="2:4" s="233" customFormat="1">
      <c r="B226" s="232"/>
      <c r="C226" s="232"/>
      <c r="D226" s="232"/>
    </row>
    <row r="227" spans="2:4" s="233" customFormat="1">
      <c r="B227" s="232"/>
      <c r="C227" s="232"/>
      <c r="D227" s="232"/>
    </row>
    <row r="228" spans="2:4" s="233" customFormat="1">
      <c r="B228" s="232"/>
      <c r="C228" s="232"/>
      <c r="D228" s="232"/>
    </row>
    <row r="229" spans="2:4" s="233" customFormat="1">
      <c r="B229" s="232"/>
      <c r="C229" s="232"/>
      <c r="D229" s="232"/>
    </row>
    <row r="230" spans="2:4" s="233" customFormat="1">
      <c r="B230" s="232"/>
      <c r="C230" s="232"/>
      <c r="D230" s="232"/>
    </row>
    <row r="231" spans="2:4" s="233" customFormat="1">
      <c r="B231" s="232"/>
      <c r="C231" s="232"/>
      <c r="D231" s="232"/>
    </row>
    <row r="232" spans="2:4" s="233" customFormat="1">
      <c r="B232" s="232"/>
      <c r="C232" s="232"/>
      <c r="D232" s="232"/>
    </row>
    <row r="233" spans="2:4" s="233" customFormat="1">
      <c r="B233" s="232"/>
      <c r="C233" s="232"/>
      <c r="D233" s="232"/>
    </row>
    <row r="234" spans="2:4" s="233" customFormat="1">
      <c r="B234" s="232"/>
      <c r="C234" s="232"/>
      <c r="D234" s="232"/>
    </row>
    <row r="235" spans="2:4" s="233" customFormat="1">
      <c r="B235" s="232"/>
      <c r="C235" s="232"/>
      <c r="D235" s="232"/>
    </row>
    <row r="236" spans="2:4" s="233" customFormat="1">
      <c r="B236" s="232"/>
      <c r="C236" s="232"/>
      <c r="D236" s="232"/>
    </row>
    <row r="237" spans="2:4" s="233" customFormat="1">
      <c r="B237" s="232"/>
      <c r="C237" s="232"/>
      <c r="D237" s="232"/>
    </row>
    <row r="238" spans="2:4" s="233" customFormat="1">
      <c r="B238" s="232"/>
      <c r="C238" s="232"/>
      <c r="D238" s="232"/>
    </row>
    <row r="239" spans="2:4" s="233" customFormat="1">
      <c r="B239" s="232"/>
      <c r="C239" s="232"/>
      <c r="D239" s="232"/>
    </row>
    <row r="240" spans="2:4" s="233" customFormat="1">
      <c r="B240" s="232"/>
      <c r="C240" s="232"/>
      <c r="D240" s="232"/>
    </row>
    <row r="241" spans="2:4" s="233" customFormat="1">
      <c r="B241" s="232"/>
      <c r="C241" s="232"/>
      <c r="D241" s="232"/>
    </row>
    <row r="242" spans="2:4" s="233" customFormat="1">
      <c r="B242" s="232"/>
      <c r="C242" s="232"/>
      <c r="D242" s="232"/>
    </row>
    <row r="243" spans="2:4" s="233" customFormat="1">
      <c r="B243" s="232"/>
      <c r="C243" s="232"/>
      <c r="D243" s="232"/>
    </row>
    <row r="244" spans="2:4" s="233" customFormat="1">
      <c r="B244" s="232"/>
      <c r="C244" s="232"/>
      <c r="D244" s="232"/>
    </row>
    <row r="245" spans="2:4" s="233" customFormat="1">
      <c r="B245" s="232"/>
      <c r="C245" s="232"/>
      <c r="D245" s="232"/>
    </row>
    <row r="246" spans="2:4" s="233" customFormat="1">
      <c r="B246" s="232"/>
      <c r="C246" s="232"/>
      <c r="D246" s="232"/>
    </row>
    <row r="247" spans="2:4" s="233" customFormat="1">
      <c r="B247" s="232"/>
      <c r="C247" s="232"/>
      <c r="D247" s="232"/>
    </row>
    <row r="248" spans="2:4" s="233" customFormat="1">
      <c r="B248" s="232"/>
      <c r="C248" s="232"/>
      <c r="D248" s="232"/>
    </row>
    <row r="249" spans="2:4" s="233" customFormat="1">
      <c r="B249" s="232"/>
      <c r="C249" s="232"/>
      <c r="D249" s="232"/>
    </row>
    <row r="250" spans="2:4" s="233" customFormat="1">
      <c r="B250" s="232"/>
      <c r="C250" s="232"/>
      <c r="D250" s="232"/>
    </row>
    <row r="251" spans="2:4" s="233" customFormat="1">
      <c r="B251" s="232"/>
      <c r="C251" s="232"/>
      <c r="D251" s="232"/>
    </row>
    <row r="252" spans="2:4" s="233" customFormat="1">
      <c r="B252" s="232"/>
      <c r="C252" s="232"/>
      <c r="D252" s="232"/>
    </row>
    <row r="253" spans="2:4" s="233" customFormat="1">
      <c r="B253" s="232"/>
      <c r="C253" s="232"/>
      <c r="D253" s="232"/>
    </row>
    <row r="254" spans="2:4" s="233" customFormat="1">
      <c r="B254" s="232"/>
      <c r="C254" s="232"/>
      <c r="D254" s="232"/>
    </row>
    <row r="255" spans="2:4" s="233" customFormat="1">
      <c r="B255" s="232"/>
      <c r="C255" s="232"/>
      <c r="D255" s="232"/>
    </row>
    <row r="256" spans="2:4" s="233" customFormat="1">
      <c r="B256" s="232"/>
      <c r="C256" s="232"/>
      <c r="D256" s="232"/>
    </row>
    <row r="257" spans="2:4" s="233" customFormat="1">
      <c r="B257" s="232"/>
      <c r="C257" s="232"/>
      <c r="D257" s="232"/>
    </row>
    <row r="258" spans="2:4" s="233" customFormat="1">
      <c r="B258" s="232"/>
      <c r="C258" s="232"/>
      <c r="D258" s="232"/>
    </row>
    <row r="259" spans="2:4" s="233" customFormat="1">
      <c r="B259" s="232"/>
      <c r="C259" s="232"/>
      <c r="D259" s="232"/>
    </row>
    <row r="260" spans="2:4" s="233" customFormat="1">
      <c r="B260" s="232"/>
      <c r="C260" s="232"/>
      <c r="D260" s="232"/>
    </row>
    <row r="261" spans="2:4" s="233" customFormat="1">
      <c r="B261" s="232"/>
      <c r="C261" s="232"/>
      <c r="D261" s="232"/>
    </row>
    <row r="262" spans="2:4" s="233" customFormat="1">
      <c r="B262" s="232"/>
      <c r="C262" s="232"/>
      <c r="D262" s="232"/>
    </row>
    <row r="263" spans="2:4" s="233" customFormat="1">
      <c r="B263" s="232"/>
      <c r="C263" s="232"/>
      <c r="D263" s="232"/>
    </row>
    <row r="264" spans="2:4" s="233" customFormat="1">
      <c r="B264" s="232"/>
      <c r="C264" s="232"/>
      <c r="D264" s="232"/>
    </row>
    <row r="265" spans="2:4" s="233" customFormat="1">
      <c r="B265" s="232"/>
      <c r="C265" s="232"/>
      <c r="D265" s="232"/>
    </row>
    <row r="266" spans="2:4" s="233" customFormat="1">
      <c r="B266" s="232"/>
      <c r="C266" s="232"/>
      <c r="D266" s="232"/>
    </row>
    <row r="267" spans="2:4" s="233" customFormat="1">
      <c r="B267" s="232"/>
      <c r="C267" s="232"/>
      <c r="D267" s="232"/>
    </row>
    <row r="268" spans="2:4" s="233" customFormat="1">
      <c r="B268" s="232"/>
      <c r="C268" s="232"/>
      <c r="D268" s="232"/>
    </row>
    <row r="269" spans="2:4" s="233" customFormat="1">
      <c r="B269" s="232"/>
      <c r="C269" s="232"/>
      <c r="D269" s="232"/>
    </row>
    <row r="270" spans="2:4" s="233" customFormat="1">
      <c r="B270" s="232"/>
      <c r="C270" s="232"/>
      <c r="D270" s="232"/>
    </row>
    <row r="271" spans="2:4" s="233" customFormat="1">
      <c r="B271" s="232"/>
      <c r="C271" s="232"/>
      <c r="D271" s="232"/>
    </row>
    <row r="272" spans="2:4" s="233" customFormat="1">
      <c r="B272" s="232"/>
      <c r="C272" s="232"/>
      <c r="D272" s="232"/>
    </row>
    <row r="273" spans="2:4" s="233" customFormat="1">
      <c r="B273" s="232"/>
      <c r="C273" s="232"/>
      <c r="D273" s="232"/>
    </row>
    <row r="274" spans="2:4" s="233" customFormat="1">
      <c r="B274" s="232"/>
      <c r="C274" s="232"/>
      <c r="D274" s="232"/>
    </row>
    <row r="275" spans="2:4" s="233" customFormat="1">
      <c r="B275" s="232"/>
      <c r="C275" s="232"/>
      <c r="D275" s="232"/>
    </row>
    <row r="276" spans="2:4" s="233" customFormat="1">
      <c r="B276" s="232"/>
      <c r="C276" s="232"/>
      <c r="D276" s="232"/>
    </row>
    <row r="277" spans="2:4" s="233" customFormat="1">
      <c r="B277" s="232"/>
      <c r="C277" s="232"/>
      <c r="D277" s="232"/>
    </row>
    <row r="278" spans="2:4" s="233" customFormat="1">
      <c r="B278" s="232"/>
      <c r="C278" s="232"/>
      <c r="D278" s="232"/>
    </row>
    <row r="279" spans="2:4" s="233" customFormat="1">
      <c r="B279" s="232"/>
      <c r="C279" s="232"/>
      <c r="D279" s="232"/>
    </row>
    <row r="280" spans="2:4" s="233" customFormat="1">
      <c r="B280" s="232"/>
      <c r="C280" s="232"/>
      <c r="D280" s="232"/>
    </row>
    <row r="281" spans="2:4" s="233" customFormat="1">
      <c r="B281" s="232"/>
      <c r="C281" s="232"/>
      <c r="D281" s="232"/>
    </row>
    <row r="282" spans="2:4" s="233" customFormat="1">
      <c r="B282" s="232"/>
      <c r="C282" s="232"/>
      <c r="D282" s="232"/>
    </row>
    <row r="283" spans="2:4" s="233" customFormat="1">
      <c r="B283" s="232"/>
      <c r="C283" s="232"/>
      <c r="D283" s="232"/>
    </row>
    <row r="284" spans="2:4" s="233" customFormat="1">
      <c r="B284" s="232"/>
      <c r="C284" s="232"/>
      <c r="D284" s="232"/>
    </row>
    <row r="285" spans="2:4" s="233" customFormat="1">
      <c r="B285" s="232"/>
      <c r="C285" s="232"/>
      <c r="D285" s="232"/>
    </row>
    <row r="286" spans="2:4" s="233" customFormat="1">
      <c r="B286" s="232"/>
      <c r="C286" s="232"/>
      <c r="D286" s="232"/>
    </row>
    <row r="287" spans="2:4" s="233" customFormat="1">
      <c r="B287" s="232"/>
      <c r="C287" s="232"/>
      <c r="D287" s="232"/>
    </row>
    <row r="288" spans="2:4" s="233" customFormat="1">
      <c r="B288" s="232"/>
      <c r="C288" s="232"/>
      <c r="D288" s="232"/>
    </row>
    <row r="289" spans="2:4" s="233" customFormat="1">
      <c r="B289" s="232"/>
      <c r="C289" s="232"/>
      <c r="D289" s="232"/>
    </row>
    <row r="290" spans="2:4" s="233" customFormat="1">
      <c r="B290" s="232"/>
      <c r="C290" s="232"/>
      <c r="D290" s="232"/>
    </row>
    <row r="291" spans="2:4" s="233" customFormat="1">
      <c r="B291" s="232"/>
      <c r="C291" s="232"/>
      <c r="D291" s="232"/>
    </row>
    <row r="292" spans="2:4" s="233" customFormat="1">
      <c r="B292" s="232"/>
      <c r="C292" s="232"/>
      <c r="D292" s="232"/>
    </row>
    <row r="293" spans="2:4" s="233" customFormat="1">
      <c r="B293" s="232"/>
      <c r="C293" s="232"/>
      <c r="D293" s="232"/>
    </row>
    <row r="294" spans="2:4" s="233" customFormat="1">
      <c r="B294" s="232"/>
      <c r="C294" s="232"/>
      <c r="D294" s="232"/>
    </row>
    <row r="295" spans="2:4" s="233" customFormat="1">
      <c r="B295" s="232"/>
      <c r="C295" s="232"/>
      <c r="D295" s="232"/>
    </row>
    <row r="296" spans="2:4" s="233" customFormat="1">
      <c r="B296" s="232"/>
      <c r="C296" s="232"/>
      <c r="D296" s="232"/>
    </row>
    <row r="297" spans="2:4" s="233" customFormat="1">
      <c r="B297" s="232"/>
      <c r="C297" s="232"/>
      <c r="D297" s="232"/>
    </row>
    <row r="298" spans="2:4" s="233" customFormat="1">
      <c r="B298" s="232"/>
      <c r="C298" s="232"/>
      <c r="D298" s="232"/>
    </row>
    <row r="299" spans="2:4" s="233" customFormat="1">
      <c r="B299" s="232"/>
      <c r="C299" s="232"/>
      <c r="D299" s="232"/>
    </row>
    <row r="300" spans="2:4" s="233" customFormat="1">
      <c r="B300" s="232"/>
      <c r="C300" s="232"/>
      <c r="D300" s="232"/>
    </row>
    <row r="301" spans="2:4" s="233" customFormat="1">
      <c r="B301" s="232"/>
      <c r="C301" s="232"/>
      <c r="D301" s="232"/>
    </row>
    <row r="302" spans="2:4" s="233" customFormat="1">
      <c r="B302" s="232"/>
      <c r="C302" s="232"/>
      <c r="D302" s="232"/>
    </row>
    <row r="303" spans="2:4" s="233" customFormat="1">
      <c r="B303" s="232"/>
      <c r="C303" s="232"/>
      <c r="D303" s="232"/>
    </row>
    <row r="304" spans="2:4" s="233" customFormat="1">
      <c r="B304" s="232"/>
      <c r="C304" s="232"/>
      <c r="D304" s="232"/>
    </row>
    <row r="305" spans="2:4" s="233" customFormat="1">
      <c r="B305" s="232"/>
      <c r="C305" s="232"/>
      <c r="D305" s="232"/>
    </row>
    <row r="306" spans="2:4" s="233" customFormat="1">
      <c r="B306" s="232"/>
      <c r="C306" s="232"/>
      <c r="D306" s="232"/>
    </row>
    <row r="307" spans="2:4" s="233" customFormat="1">
      <c r="B307" s="232"/>
      <c r="C307" s="232"/>
      <c r="D307" s="232"/>
    </row>
    <row r="308" spans="2:4" s="233" customFormat="1">
      <c r="B308" s="232"/>
      <c r="C308" s="232"/>
      <c r="D308" s="232"/>
    </row>
    <row r="309" spans="2:4" s="233" customFormat="1">
      <c r="B309" s="232"/>
      <c r="C309" s="232"/>
      <c r="D309" s="232"/>
    </row>
    <row r="310" spans="2:4" s="233" customFormat="1">
      <c r="B310" s="232"/>
      <c r="C310" s="232"/>
      <c r="D310" s="232"/>
    </row>
    <row r="311" spans="2:4" s="233" customFormat="1">
      <c r="B311" s="232"/>
      <c r="C311" s="232"/>
      <c r="D311" s="232"/>
    </row>
    <row r="312" spans="2:4" s="233" customFormat="1">
      <c r="B312" s="232"/>
      <c r="C312" s="232"/>
      <c r="D312" s="232"/>
    </row>
    <row r="313" spans="2:4" s="233" customFormat="1">
      <c r="B313" s="232"/>
      <c r="C313" s="232"/>
      <c r="D313" s="232"/>
    </row>
    <row r="314" spans="2:4" s="233" customFormat="1">
      <c r="B314" s="232"/>
      <c r="C314" s="232"/>
      <c r="D314" s="232"/>
    </row>
    <row r="315" spans="2:4" s="233" customFormat="1">
      <c r="B315" s="232"/>
      <c r="C315" s="232"/>
      <c r="D315" s="232"/>
    </row>
    <row r="316" spans="2:4" s="233" customFormat="1">
      <c r="B316" s="232"/>
      <c r="C316" s="232"/>
      <c r="D316" s="232"/>
    </row>
    <row r="317" spans="2:4" s="233" customFormat="1">
      <c r="B317" s="232"/>
      <c r="C317" s="232"/>
      <c r="D317" s="232"/>
    </row>
    <row r="318" spans="2:4" s="233" customFormat="1">
      <c r="B318" s="232"/>
      <c r="C318" s="232"/>
      <c r="D318" s="232"/>
    </row>
    <row r="319" spans="2:4" s="233" customFormat="1">
      <c r="B319" s="232"/>
      <c r="C319" s="232"/>
      <c r="D319" s="232"/>
    </row>
    <row r="320" spans="2:4" s="233" customFormat="1">
      <c r="B320" s="232"/>
      <c r="C320" s="232"/>
      <c r="D320" s="232"/>
    </row>
    <row r="321" spans="2:4" s="233" customFormat="1">
      <c r="B321" s="232"/>
      <c r="C321" s="232"/>
      <c r="D321" s="232"/>
    </row>
    <row r="322" spans="2:4" s="233" customFormat="1">
      <c r="B322" s="232"/>
      <c r="C322" s="232"/>
      <c r="D322" s="232"/>
    </row>
    <row r="323" spans="2:4" s="233" customFormat="1">
      <c r="B323" s="232"/>
      <c r="C323" s="232"/>
      <c r="D323" s="232"/>
    </row>
    <row r="324" spans="2:4" s="233" customFormat="1">
      <c r="B324" s="232"/>
      <c r="C324" s="232"/>
      <c r="D324" s="232"/>
    </row>
    <row r="325" spans="2:4" s="233" customFormat="1">
      <c r="B325" s="232"/>
      <c r="C325" s="232"/>
      <c r="D325" s="232"/>
    </row>
    <row r="326" spans="2:4" s="233" customFormat="1">
      <c r="B326" s="232"/>
      <c r="C326" s="232"/>
      <c r="D326" s="232"/>
    </row>
    <row r="327" spans="2:4" s="233" customFormat="1">
      <c r="B327" s="232"/>
      <c r="C327" s="232"/>
      <c r="D327" s="232"/>
    </row>
    <row r="328" spans="2:4" s="233" customFormat="1">
      <c r="B328" s="232"/>
      <c r="C328" s="232"/>
      <c r="D328" s="232"/>
    </row>
    <row r="329" spans="2:4" s="233" customFormat="1">
      <c r="B329" s="232"/>
      <c r="C329" s="232"/>
      <c r="D329" s="232"/>
    </row>
    <row r="330" spans="2:4" s="233" customFormat="1">
      <c r="B330" s="232"/>
      <c r="C330" s="232"/>
      <c r="D330" s="232"/>
    </row>
    <row r="331" spans="2:4" s="233" customFormat="1">
      <c r="B331" s="232"/>
      <c r="C331" s="232"/>
      <c r="D331" s="232"/>
    </row>
    <row r="332" spans="2:4" s="233" customFormat="1">
      <c r="B332" s="232"/>
      <c r="C332" s="232"/>
      <c r="D332" s="232"/>
    </row>
    <row r="333" spans="2:4" s="233" customFormat="1">
      <c r="B333" s="232"/>
      <c r="C333" s="232"/>
      <c r="D333" s="232"/>
    </row>
    <row r="334" spans="2:4" s="233" customFormat="1">
      <c r="B334" s="232"/>
      <c r="C334" s="232"/>
      <c r="D334" s="232"/>
    </row>
    <row r="335" spans="2:4" s="233" customFormat="1">
      <c r="B335" s="232"/>
      <c r="C335" s="232"/>
      <c r="D335" s="232"/>
    </row>
    <row r="336" spans="2:4" s="233" customFormat="1">
      <c r="B336" s="232"/>
      <c r="C336" s="232"/>
      <c r="D336" s="232"/>
    </row>
    <row r="337" spans="2:4" s="233" customFormat="1">
      <c r="B337" s="232"/>
      <c r="C337" s="232"/>
      <c r="D337" s="232"/>
    </row>
    <row r="338" spans="2:4" s="233" customFormat="1">
      <c r="B338" s="232"/>
      <c r="C338" s="232"/>
      <c r="D338" s="232"/>
    </row>
    <row r="339" spans="2:4" s="233" customFormat="1">
      <c r="B339" s="232"/>
      <c r="C339" s="232"/>
      <c r="D339" s="232"/>
    </row>
    <row r="340" spans="2:4" s="233" customFormat="1">
      <c r="B340" s="232"/>
      <c r="C340" s="232"/>
      <c r="D340" s="232"/>
    </row>
    <row r="341" spans="2:4" s="233" customFormat="1">
      <c r="B341" s="232"/>
      <c r="C341" s="232"/>
      <c r="D341" s="232"/>
    </row>
    <row r="342" spans="2:4" s="233" customFormat="1">
      <c r="B342" s="232"/>
      <c r="C342" s="232"/>
      <c r="D342" s="232"/>
    </row>
    <row r="343" spans="2:4" s="233" customFormat="1">
      <c r="B343" s="232"/>
      <c r="C343" s="232"/>
      <c r="D343" s="232"/>
    </row>
    <row r="344" spans="2:4" s="233" customFormat="1">
      <c r="B344" s="232"/>
      <c r="C344" s="232"/>
      <c r="D344" s="232"/>
    </row>
    <row r="345" spans="2:4" s="233" customFormat="1">
      <c r="B345" s="232"/>
      <c r="C345" s="232"/>
      <c r="D345" s="232"/>
    </row>
    <row r="346" spans="2:4" s="233" customFormat="1">
      <c r="B346" s="232"/>
      <c r="C346" s="232"/>
      <c r="D346" s="232"/>
    </row>
    <row r="347" spans="2:4" s="233" customFormat="1">
      <c r="B347" s="232"/>
      <c r="C347" s="232"/>
      <c r="D347" s="232"/>
    </row>
    <row r="348" spans="2:4" s="233" customFormat="1">
      <c r="B348" s="232"/>
      <c r="C348" s="232"/>
      <c r="D348" s="232"/>
    </row>
    <row r="349" spans="2:4" s="233" customFormat="1">
      <c r="B349" s="232"/>
      <c r="C349" s="232"/>
      <c r="D349" s="232"/>
    </row>
    <row r="350" spans="2:4" s="233" customFormat="1">
      <c r="B350" s="232"/>
      <c r="C350" s="232"/>
      <c r="D350" s="232"/>
    </row>
    <row r="351" spans="2:4" s="233" customFormat="1">
      <c r="B351" s="232"/>
      <c r="C351" s="232"/>
      <c r="D351" s="232"/>
    </row>
    <row r="352" spans="2:4" s="233" customFormat="1">
      <c r="B352" s="232"/>
      <c r="C352" s="232"/>
      <c r="D352" s="232"/>
    </row>
    <row r="353" spans="2:4" s="233" customFormat="1">
      <c r="B353" s="232"/>
      <c r="C353" s="232"/>
      <c r="D353" s="232"/>
    </row>
    <row r="354" spans="2:4" s="233" customFormat="1">
      <c r="B354" s="232"/>
      <c r="C354" s="232"/>
      <c r="D354" s="232"/>
    </row>
    <row r="355" spans="2:4" s="233" customFormat="1">
      <c r="B355" s="232"/>
      <c r="C355" s="232"/>
      <c r="D355" s="232"/>
    </row>
    <row r="356" spans="2:4" s="233" customFormat="1">
      <c r="B356" s="232"/>
      <c r="C356" s="232"/>
      <c r="D356" s="232"/>
    </row>
    <row r="357" spans="2:4" s="233" customFormat="1">
      <c r="B357" s="232"/>
      <c r="C357" s="232"/>
      <c r="D357" s="232"/>
    </row>
    <row r="358" spans="2:4" s="233" customFormat="1">
      <c r="B358" s="232"/>
      <c r="C358" s="232"/>
      <c r="D358" s="232"/>
    </row>
    <row r="359" spans="2:4" s="233" customFormat="1">
      <c r="B359" s="232"/>
      <c r="C359" s="232"/>
      <c r="D359" s="232"/>
    </row>
    <row r="360" spans="2:4" s="233" customFormat="1">
      <c r="B360" s="232"/>
      <c r="C360" s="232"/>
      <c r="D360" s="232"/>
    </row>
    <row r="361" spans="2:4" s="233" customFormat="1">
      <c r="B361" s="232"/>
      <c r="C361" s="232"/>
      <c r="D361" s="232"/>
    </row>
    <row r="362" spans="2:4" s="233" customFormat="1">
      <c r="B362" s="232"/>
      <c r="C362" s="232"/>
      <c r="D362" s="232"/>
    </row>
    <row r="363" spans="2:4" s="233" customFormat="1">
      <c r="B363" s="232"/>
      <c r="C363" s="232"/>
      <c r="D363" s="232"/>
    </row>
    <row r="364" spans="2:4" s="233" customFormat="1">
      <c r="B364" s="232"/>
      <c r="C364" s="232"/>
      <c r="D364" s="232"/>
    </row>
    <row r="365" spans="2:4" s="233" customFormat="1">
      <c r="B365" s="232"/>
      <c r="C365" s="232"/>
      <c r="D365" s="232"/>
    </row>
    <row r="366" spans="2:4" s="233" customFormat="1">
      <c r="B366" s="232"/>
      <c r="C366" s="232"/>
      <c r="D366" s="232"/>
    </row>
    <row r="367" spans="2:4" s="233" customFormat="1">
      <c r="B367" s="232"/>
      <c r="C367" s="232"/>
      <c r="D367" s="232"/>
    </row>
    <row r="368" spans="2:4" s="233" customFormat="1">
      <c r="B368" s="232"/>
      <c r="C368" s="232"/>
      <c r="D368" s="232"/>
    </row>
    <row r="369" spans="2:4" s="233" customFormat="1">
      <c r="B369" s="232"/>
      <c r="C369" s="232"/>
      <c r="D369" s="232"/>
    </row>
    <row r="370" spans="2:4" s="233" customFormat="1">
      <c r="B370" s="232"/>
      <c r="C370" s="232"/>
      <c r="D370" s="232"/>
    </row>
    <row r="371" spans="2:4" s="233" customFormat="1">
      <c r="B371" s="232"/>
      <c r="C371" s="232"/>
      <c r="D371" s="232"/>
    </row>
    <row r="372" spans="2:4" s="233" customFormat="1">
      <c r="B372" s="232"/>
      <c r="C372" s="232"/>
      <c r="D372" s="232"/>
    </row>
    <row r="373" spans="2:4" s="233" customFormat="1">
      <c r="B373" s="232"/>
      <c r="C373" s="232"/>
      <c r="D373" s="232"/>
    </row>
    <row r="374" spans="2:4" s="233" customFormat="1">
      <c r="B374" s="232"/>
      <c r="C374" s="232"/>
      <c r="D374" s="232"/>
    </row>
    <row r="375" spans="2:4" s="233" customFormat="1">
      <c r="B375" s="232"/>
      <c r="C375" s="232"/>
      <c r="D375" s="232"/>
    </row>
    <row r="376" spans="2:4" s="233" customFormat="1">
      <c r="B376" s="232"/>
      <c r="C376" s="232"/>
      <c r="D376" s="232"/>
    </row>
    <row r="377" spans="2:4" s="233" customFormat="1">
      <c r="B377" s="232"/>
      <c r="C377" s="232"/>
      <c r="D377" s="232"/>
    </row>
    <row r="378" spans="2:4" s="233" customFormat="1">
      <c r="B378" s="232"/>
      <c r="C378" s="232"/>
      <c r="D378" s="232"/>
    </row>
    <row r="379" spans="2:4" s="233" customFormat="1">
      <c r="B379" s="232"/>
      <c r="C379" s="232"/>
      <c r="D379" s="232"/>
    </row>
    <row r="380" spans="2:4" s="233" customFormat="1">
      <c r="B380" s="232"/>
      <c r="C380" s="232"/>
      <c r="D380" s="232"/>
    </row>
    <row r="381" spans="2:4" s="233" customFormat="1">
      <c r="B381" s="232"/>
      <c r="C381" s="232"/>
      <c r="D381" s="232"/>
    </row>
    <row r="382" spans="2:4" s="233" customFormat="1">
      <c r="B382" s="232"/>
      <c r="C382" s="232"/>
      <c r="D382" s="232"/>
    </row>
    <row r="383" spans="2:4" s="233" customFormat="1">
      <c r="B383" s="232"/>
      <c r="C383" s="232"/>
      <c r="D383" s="232"/>
    </row>
    <row r="384" spans="2:4" s="233" customFormat="1">
      <c r="B384" s="232"/>
      <c r="C384" s="232"/>
      <c r="D384" s="232"/>
    </row>
    <row r="385" spans="2:4" s="233" customFormat="1">
      <c r="B385" s="232"/>
      <c r="C385" s="232"/>
      <c r="D385" s="232"/>
    </row>
    <row r="386" spans="2:4" s="233" customFormat="1">
      <c r="B386" s="232"/>
      <c r="C386" s="232"/>
      <c r="D386" s="232"/>
    </row>
    <row r="387" spans="2:4" s="233" customFormat="1">
      <c r="B387" s="232"/>
      <c r="C387" s="232"/>
      <c r="D387" s="232"/>
    </row>
    <row r="388" spans="2:4" s="233" customFormat="1">
      <c r="B388" s="232"/>
      <c r="C388" s="232"/>
      <c r="D388" s="232"/>
    </row>
    <row r="389" spans="2:4" s="233" customFormat="1">
      <c r="B389" s="232"/>
      <c r="C389" s="232"/>
      <c r="D389" s="232"/>
    </row>
    <row r="390" spans="2:4" s="233" customFormat="1">
      <c r="B390" s="232"/>
      <c r="C390" s="232"/>
      <c r="D390" s="232"/>
    </row>
    <row r="391" spans="2:4" s="233" customFormat="1">
      <c r="B391" s="232"/>
      <c r="C391" s="232"/>
      <c r="D391" s="232"/>
    </row>
    <row r="392" spans="2:4" s="233" customFormat="1">
      <c r="B392" s="232"/>
      <c r="C392" s="232"/>
      <c r="D392" s="232"/>
    </row>
    <row r="393" spans="2:4" s="233" customFormat="1">
      <c r="B393" s="232"/>
      <c r="C393" s="232"/>
      <c r="D393" s="232"/>
    </row>
    <row r="394" spans="2:4" s="233" customFormat="1">
      <c r="B394" s="232"/>
      <c r="C394" s="232"/>
      <c r="D394" s="232"/>
    </row>
    <row r="395" spans="2:4" s="233" customFormat="1">
      <c r="B395" s="232"/>
      <c r="C395" s="232"/>
      <c r="D395" s="232"/>
    </row>
    <row r="396" spans="2:4" s="233" customFormat="1">
      <c r="B396" s="232"/>
      <c r="C396" s="232"/>
      <c r="D396" s="232"/>
    </row>
    <row r="397" spans="2:4" s="233" customFormat="1">
      <c r="B397" s="232"/>
      <c r="C397" s="232"/>
      <c r="D397" s="232"/>
    </row>
    <row r="398" spans="2:4" s="233" customFormat="1">
      <c r="B398" s="232"/>
      <c r="C398" s="232"/>
      <c r="D398" s="232"/>
    </row>
    <row r="399" spans="2:4" s="233" customFormat="1">
      <c r="B399" s="232"/>
      <c r="C399" s="232"/>
      <c r="D399" s="232"/>
    </row>
    <row r="400" spans="2:4" s="233" customFormat="1">
      <c r="B400" s="232"/>
      <c r="C400" s="232"/>
      <c r="D400" s="232"/>
    </row>
    <row r="401" spans="2:4" s="233" customFormat="1">
      <c r="B401" s="232"/>
      <c r="C401" s="232"/>
      <c r="D401" s="232"/>
    </row>
    <row r="402" spans="2:4" s="233" customFormat="1">
      <c r="B402" s="232"/>
      <c r="C402" s="232"/>
      <c r="D402" s="232"/>
    </row>
    <row r="403" spans="2:4" s="233" customFormat="1">
      <c r="B403" s="232"/>
      <c r="C403" s="232"/>
      <c r="D403" s="232"/>
    </row>
    <row r="404" spans="2:4" s="233" customFormat="1">
      <c r="B404" s="232"/>
      <c r="C404" s="232"/>
      <c r="D404" s="232"/>
    </row>
    <row r="405" spans="2:4" s="233" customFormat="1">
      <c r="B405" s="232"/>
      <c r="C405" s="232"/>
      <c r="D405" s="232"/>
    </row>
    <row r="406" spans="2:4" s="233" customFormat="1">
      <c r="B406" s="232"/>
      <c r="C406" s="232"/>
      <c r="D406" s="232"/>
    </row>
    <row r="407" spans="2:4" s="233" customFormat="1">
      <c r="B407" s="232"/>
      <c r="C407" s="232"/>
      <c r="D407" s="232"/>
    </row>
    <row r="408" spans="2:4" s="233" customFormat="1">
      <c r="B408" s="232"/>
      <c r="C408" s="232"/>
      <c r="D408" s="232"/>
    </row>
    <row r="409" spans="2:4" s="233" customFormat="1">
      <c r="B409" s="232"/>
      <c r="C409" s="232"/>
      <c r="D409" s="232"/>
    </row>
    <row r="410" spans="2:4" s="233" customFormat="1">
      <c r="B410" s="232"/>
      <c r="C410" s="232"/>
      <c r="D410" s="232"/>
    </row>
    <row r="411" spans="2:4" s="233" customFormat="1">
      <c r="B411" s="232"/>
      <c r="C411" s="232"/>
      <c r="D411" s="232"/>
    </row>
    <row r="412" spans="2:4" s="233" customFormat="1">
      <c r="B412" s="232"/>
      <c r="C412" s="232"/>
      <c r="D412" s="232"/>
    </row>
    <row r="413" spans="2:4" s="233" customFormat="1">
      <c r="B413" s="232"/>
      <c r="C413" s="232"/>
      <c r="D413" s="232"/>
    </row>
    <row r="414" spans="2:4" s="233" customFormat="1">
      <c r="B414" s="232"/>
      <c r="C414" s="232"/>
      <c r="D414" s="232"/>
    </row>
    <row r="415" spans="2:4" s="233" customFormat="1">
      <c r="B415" s="232"/>
      <c r="C415" s="232"/>
      <c r="D415" s="232"/>
    </row>
    <row r="416" spans="2:4" s="233" customFormat="1">
      <c r="B416" s="232"/>
      <c r="C416" s="232"/>
      <c r="D416" s="232"/>
    </row>
    <row r="417" spans="2:4" s="233" customFormat="1">
      <c r="B417" s="232"/>
      <c r="C417" s="232"/>
      <c r="D417" s="232"/>
    </row>
    <row r="418" spans="2:4" s="233" customFormat="1">
      <c r="B418" s="232"/>
      <c r="C418" s="232"/>
      <c r="D418" s="232"/>
    </row>
    <row r="419" spans="2:4" s="233" customFormat="1">
      <c r="B419" s="232"/>
      <c r="C419" s="232"/>
      <c r="D419" s="232"/>
    </row>
    <row r="420" spans="2:4" s="233" customFormat="1">
      <c r="B420" s="232"/>
      <c r="C420" s="232"/>
      <c r="D420" s="232"/>
    </row>
    <row r="421" spans="2:4" s="233" customFormat="1">
      <c r="B421" s="232"/>
      <c r="C421" s="232"/>
      <c r="D421" s="232"/>
    </row>
    <row r="422" spans="2:4" s="233" customFormat="1">
      <c r="B422" s="232"/>
      <c r="C422" s="232"/>
      <c r="D422" s="232"/>
    </row>
    <row r="423" spans="2:4" s="233" customFormat="1">
      <c r="B423" s="232"/>
      <c r="C423" s="232"/>
      <c r="D423" s="232"/>
    </row>
    <row r="424" spans="2:4" s="233" customFormat="1">
      <c r="B424" s="232"/>
      <c r="C424" s="232"/>
      <c r="D424" s="232"/>
    </row>
    <row r="425" spans="2:4" s="233" customFormat="1">
      <c r="B425" s="232"/>
      <c r="C425" s="232"/>
      <c r="D425" s="232"/>
    </row>
    <row r="426" spans="2:4" s="233" customFormat="1">
      <c r="B426" s="232"/>
      <c r="C426" s="232"/>
      <c r="D426" s="232"/>
    </row>
    <row r="427" spans="2:4" s="233" customFormat="1">
      <c r="B427" s="232"/>
      <c r="C427" s="232"/>
      <c r="D427" s="232"/>
    </row>
    <row r="428" spans="2:4" s="233" customFormat="1">
      <c r="B428" s="232"/>
      <c r="C428" s="232"/>
      <c r="D428" s="232"/>
    </row>
    <row r="429" spans="2:4" s="233" customFormat="1">
      <c r="B429" s="232"/>
      <c r="C429" s="232"/>
      <c r="D429" s="232"/>
    </row>
    <row r="430" spans="2:4" s="233" customFormat="1">
      <c r="B430" s="232"/>
      <c r="C430" s="232"/>
      <c r="D430" s="232"/>
    </row>
    <row r="431" spans="2:4" s="233" customFormat="1">
      <c r="B431" s="232"/>
      <c r="C431" s="232"/>
      <c r="D431" s="232"/>
    </row>
    <row r="432" spans="2:4" s="233" customFormat="1">
      <c r="B432" s="232"/>
      <c r="C432" s="232"/>
      <c r="D432" s="232"/>
    </row>
    <row r="433" spans="2:4" s="233" customFormat="1">
      <c r="B433" s="232"/>
      <c r="C433" s="232"/>
      <c r="D433" s="232"/>
    </row>
    <row r="434" spans="2:4" s="233" customFormat="1">
      <c r="B434" s="232"/>
      <c r="C434" s="232"/>
      <c r="D434" s="232"/>
    </row>
    <row r="435" spans="2:4" s="233" customFormat="1">
      <c r="B435" s="232"/>
      <c r="C435" s="232"/>
      <c r="D435" s="232"/>
    </row>
    <row r="436" spans="2:4" s="233" customFormat="1">
      <c r="B436" s="232"/>
      <c r="C436" s="232"/>
      <c r="D436" s="232"/>
    </row>
    <row r="437" spans="2:4" s="233" customFormat="1">
      <c r="B437" s="232"/>
      <c r="C437" s="232"/>
      <c r="D437" s="232"/>
    </row>
    <row r="438" spans="2:4" s="233" customFormat="1">
      <c r="B438" s="232"/>
      <c r="C438" s="232"/>
      <c r="D438" s="232"/>
    </row>
    <row r="439" spans="2:4" s="233" customFormat="1">
      <c r="B439" s="232"/>
      <c r="C439" s="232"/>
      <c r="D439" s="232"/>
    </row>
    <row r="440" spans="2:4" s="233" customFormat="1">
      <c r="B440" s="232"/>
      <c r="C440" s="232"/>
      <c r="D440" s="232"/>
    </row>
    <row r="441" spans="2:4" s="233" customFormat="1">
      <c r="B441" s="232"/>
      <c r="C441" s="232"/>
      <c r="D441" s="232"/>
    </row>
    <row r="442" spans="2:4" s="233" customFormat="1">
      <c r="B442" s="232"/>
      <c r="C442" s="232"/>
      <c r="D442" s="232"/>
    </row>
    <row r="443" spans="2:4" s="233" customFormat="1">
      <c r="B443" s="232"/>
      <c r="C443" s="232"/>
      <c r="D443" s="232"/>
    </row>
    <row r="444" spans="2:4" s="233" customFormat="1">
      <c r="B444" s="232"/>
      <c r="C444" s="232"/>
      <c r="D444" s="232"/>
    </row>
    <row r="445" spans="2:4" s="233" customFormat="1">
      <c r="B445" s="232"/>
      <c r="C445" s="232"/>
      <c r="D445" s="232"/>
    </row>
    <row r="446" spans="2:4" s="233" customFormat="1">
      <c r="B446" s="232"/>
      <c r="C446" s="232"/>
      <c r="D446" s="232"/>
    </row>
    <row r="447" spans="2:4" s="233" customFormat="1">
      <c r="B447" s="232"/>
      <c r="C447" s="232"/>
      <c r="D447" s="232"/>
    </row>
    <row r="448" spans="2:4" s="233" customFormat="1">
      <c r="B448" s="232"/>
      <c r="C448" s="232"/>
      <c r="D448" s="232"/>
    </row>
    <row r="449" spans="2:4" s="233" customFormat="1">
      <c r="B449" s="232"/>
      <c r="C449" s="232"/>
      <c r="D449" s="232"/>
    </row>
    <row r="450" spans="2:4" s="233" customFormat="1">
      <c r="B450" s="232"/>
      <c r="C450" s="232"/>
      <c r="D450" s="232"/>
    </row>
    <row r="451" spans="2:4" s="233" customFormat="1">
      <c r="B451" s="232"/>
      <c r="C451" s="232"/>
      <c r="D451" s="232"/>
    </row>
    <row r="452" spans="2:4" s="233" customFormat="1">
      <c r="B452" s="232"/>
      <c r="C452" s="232"/>
      <c r="D452" s="232"/>
    </row>
    <row r="453" spans="2:4" s="233" customFormat="1">
      <c r="B453" s="232"/>
      <c r="C453" s="232"/>
      <c r="D453" s="232"/>
    </row>
    <row r="454" spans="2:4" s="233" customFormat="1">
      <c r="B454" s="232"/>
      <c r="C454" s="232"/>
      <c r="D454" s="232"/>
    </row>
    <row r="455" spans="2:4" s="233" customFormat="1">
      <c r="B455" s="232"/>
      <c r="C455" s="232"/>
      <c r="D455" s="232"/>
    </row>
    <row r="456" spans="2:4" s="233" customFormat="1">
      <c r="B456" s="232"/>
      <c r="C456" s="232"/>
      <c r="D456" s="232"/>
    </row>
    <row r="457" spans="2:4" s="233" customFormat="1">
      <c r="B457" s="232"/>
      <c r="C457" s="232"/>
      <c r="D457" s="232"/>
    </row>
    <row r="458" spans="2:4" s="233" customFormat="1">
      <c r="B458" s="232"/>
      <c r="C458" s="232"/>
      <c r="D458" s="232"/>
    </row>
    <row r="459" spans="2:4" s="233" customFormat="1">
      <c r="B459" s="232"/>
      <c r="C459" s="232"/>
      <c r="D459" s="232"/>
    </row>
    <row r="460" spans="2:4" s="233" customFormat="1">
      <c r="B460" s="232"/>
      <c r="C460" s="232"/>
      <c r="D460" s="232"/>
    </row>
    <row r="461" spans="2:4" s="233" customFormat="1">
      <c r="B461" s="232"/>
      <c r="C461" s="232"/>
      <c r="D461" s="232"/>
    </row>
    <row r="462" spans="2:4" s="233" customFormat="1">
      <c r="B462" s="232"/>
      <c r="C462" s="232"/>
      <c r="D462" s="232"/>
    </row>
    <row r="463" spans="2:4" s="233" customFormat="1">
      <c r="B463" s="232"/>
      <c r="C463" s="232"/>
      <c r="D463" s="232"/>
    </row>
    <row r="464" spans="2:4" s="233" customFormat="1">
      <c r="B464" s="232"/>
      <c r="C464" s="232"/>
      <c r="D464" s="232"/>
    </row>
    <row r="465" spans="2:4" s="233" customFormat="1">
      <c r="B465" s="232"/>
      <c r="C465" s="232"/>
      <c r="D465" s="232"/>
    </row>
    <row r="466" spans="2:4" s="233" customFormat="1">
      <c r="B466" s="232"/>
      <c r="C466" s="232"/>
      <c r="D466" s="232"/>
    </row>
    <row r="467" spans="2:4" s="233" customFormat="1">
      <c r="B467" s="232"/>
      <c r="C467" s="232"/>
      <c r="D467" s="232"/>
    </row>
    <row r="468" spans="2:4" s="233" customFormat="1">
      <c r="B468" s="232"/>
      <c r="C468" s="232"/>
      <c r="D468" s="232"/>
    </row>
    <row r="469" spans="2:4" s="233" customFormat="1">
      <c r="B469" s="232"/>
      <c r="C469" s="232"/>
      <c r="D469" s="232"/>
    </row>
    <row r="470" spans="2:4" s="233" customFormat="1">
      <c r="B470" s="232"/>
      <c r="C470" s="232"/>
      <c r="D470" s="232"/>
    </row>
    <row r="471" spans="2:4" s="233" customFormat="1">
      <c r="B471" s="232"/>
      <c r="C471" s="232"/>
      <c r="D471" s="232"/>
    </row>
    <row r="472" spans="2:4" s="233" customFormat="1">
      <c r="B472" s="232"/>
      <c r="C472" s="232"/>
      <c r="D472" s="232"/>
    </row>
    <row r="473" spans="2:4" s="233" customFormat="1">
      <c r="B473" s="232"/>
      <c r="C473" s="232"/>
      <c r="D473" s="232"/>
    </row>
    <row r="474" spans="2:4" s="233" customFormat="1">
      <c r="B474" s="232"/>
      <c r="C474" s="232"/>
      <c r="D474" s="232"/>
    </row>
    <row r="475" spans="2:4" s="233" customFormat="1">
      <c r="B475" s="232"/>
      <c r="C475" s="232"/>
      <c r="D475" s="232"/>
    </row>
    <row r="476" spans="2:4" s="233" customFormat="1">
      <c r="B476" s="232"/>
      <c r="C476" s="232"/>
      <c r="D476" s="232"/>
    </row>
    <row r="477" spans="2:4" s="233" customFormat="1">
      <c r="B477" s="232"/>
      <c r="C477" s="232"/>
      <c r="D477" s="232"/>
    </row>
    <row r="478" spans="2:4" s="233" customFormat="1">
      <c r="B478" s="232"/>
      <c r="C478" s="232"/>
      <c r="D478" s="232"/>
    </row>
    <row r="479" spans="2:4" s="233" customFormat="1">
      <c r="B479" s="232"/>
      <c r="C479" s="232"/>
      <c r="D479" s="232"/>
    </row>
    <row r="480" spans="2:4" s="233" customFormat="1">
      <c r="B480" s="232"/>
      <c r="C480" s="232"/>
      <c r="D480" s="232"/>
    </row>
    <row r="481" spans="2:4" s="233" customFormat="1">
      <c r="B481" s="232"/>
      <c r="C481" s="232"/>
      <c r="D481" s="232"/>
    </row>
    <row r="482" spans="2:4" s="233" customFormat="1">
      <c r="B482" s="232"/>
      <c r="C482" s="232"/>
      <c r="D482" s="232"/>
    </row>
    <row r="483" spans="2:4" s="233" customFormat="1">
      <c r="B483" s="232"/>
      <c r="C483" s="232"/>
      <c r="D483" s="232"/>
    </row>
    <row r="484" spans="2:4" s="233" customFormat="1">
      <c r="B484" s="232"/>
      <c r="C484" s="232"/>
      <c r="D484" s="232"/>
    </row>
    <row r="485" spans="2:4" s="233" customFormat="1">
      <c r="B485" s="232"/>
      <c r="C485" s="232"/>
      <c r="D485" s="232"/>
    </row>
    <row r="486" spans="2:4" s="233" customFormat="1">
      <c r="B486" s="232"/>
      <c r="C486" s="232"/>
      <c r="D486" s="232"/>
    </row>
    <row r="487" spans="2:4" s="233" customFormat="1">
      <c r="B487" s="232"/>
      <c r="C487" s="232"/>
      <c r="D487" s="232"/>
    </row>
    <row r="488" spans="2:4" s="233" customFormat="1">
      <c r="B488" s="232"/>
      <c r="C488" s="232"/>
      <c r="D488" s="232"/>
    </row>
    <row r="489" spans="2:4" s="233" customFormat="1">
      <c r="B489" s="232"/>
      <c r="C489" s="232"/>
      <c r="D489" s="232"/>
    </row>
    <row r="490" spans="2:4" s="233" customFormat="1">
      <c r="B490" s="232"/>
      <c r="C490" s="232"/>
      <c r="D490" s="232"/>
    </row>
    <row r="491" spans="2:4" s="233" customFormat="1">
      <c r="B491" s="232"/>
      <c r="C491" s="232"/>
      <c r="D491" s="232"/>
    </row>
    <row r="492" spans="2:4" s="233" customFormat="1">
      <c r="B492" s="232"/>
      <c r="C492" s="232"/>
      <c r="D492" s="232"/>
    </row>
    <row r="493" spans="2:4" s="233" customFormat="1">
      <c r="B493" s="232"/>
      <c r="C493" s="232"/>
      <c r="D493" s="232"/>
    </row>
    <row r="494" spans="2:4" s="233" customFormat="1">
      <c r="B494" s="232"/>
      <c r="C494" s="232"/>
      <c r="D494" s="232"/>
    </row>
    <row r="495" spans="2:4" s="233" customFormat="1">
      <c r="B495" s="232"/>
      <c r="C495" s="232"/>
      <c r="D495" s="232"/>
    </row>
    <row r="496" spans="2:4" s="233" customFormat="1">
      <c r="B496" s="232"/>
      <c r="C496" s="232"/>
      <c r="D496" s="232"/>
    </row>
    <row r="497" spans="2:4" s="233" customFormat="1">
      <c r="B497" s="232"/>
      <c r="C497" s="232"/>
      <c r="D497" s="232"/>
    </row>
    <row r="498" spans="2:4" s="233" customFormat="1">
      <c r="B498" s="232"/>
      <c r="C498" s="232"/>
      <c r="D498" s="232"/>
    </row>
    <row r="499" spans="2:4" s="233" customFormat="1">
      <c r="B499" s="232"/>
      <c r="C499" s="232"/>
      <c r="D499" s="232"/>
    </row>
    <row r="500" spans="2:4" s="233" customFormat="1">
      <c r="B500" s="232"/>
      <c r="C500" s="232"/>
      <c r="D500" s="232"/>
    </row>
    <row r="501" spans="2:4" hidden="1">
      <c r="B501" s="111"/>
      <c r="C501" s="111"/>
      <c r="D501" s="112"/>
    </row>
    <row r="502" spans="2:4" hidden="1">
      <c r="B502" s="109"/>
      <c r="C502" s="109"/>
      <c r="D502" s="110"/>
    </row>
    <row r="503" spans="2:4" hidden="1">
      <c r="B503" s="109"/>
      <c r="C503" s="109"/>
      <c r="D503" s="110"/>
    </row>
    <row r="504" spans="2:4" hidden="1">
      <c r="B504" s="109"/>
      <c r="C504" s="109"/>
      <c r="D504" s="110"/>
    </row>
    <row r="505" spans="2:4" hidden="1">
      <c r="B505" s="109"/>
      <c r="C505" s="109"/>
      <c r="D505" s="110"/>
    </row>
    <row r="506" spans="2:4" hidden="1">
      <c r="B506" s="109"/>
      <c r="C506" s="109"/>
      <c r="D506" s="110"/>
    </row>
    <row r="507" spans="2:4" hidden="1">
      <c r="B507" s="109"/>
      <c r="C507" s="109"/>
      <c r="D507" s="110"/>
    </row>
    <row r="508" spans="2:4" hidden="1">
      <c r="B508" s="109"/>
      <c r="C508" s="109"/>
      <c r="D508" s="110"/>
    </row>
    <row r="509" spans="2:4" hidden="1">
      <c r="B509" s="109"/>
      <c r="C509" s="109"/>
      <c r="D509" s="110"/>
    </row>
    <row r="510" spans="2:4" hidden="1">
      <c r="B510" s="109"/>
      <c r="C510" s="109"/>
      <c r="D510" s="110"/>
    </row>
    <row r="511" spans="2:4" hidden="1">
      <c r="B511" s="109"/>
      <c r="C511" s="109"/>
      <c r="D511" s="110"/>
    </row>
    <row r="512" spans="2:4" hidden="1">
      <c r="B512" s="109"/>
      <c r="C512" s="109"/>
      <c r="D512" s="110"/>
    </row>
    <row r="513" spans="2:4" hidden="1">
      <c r="B513" s="109"/>
      <c r="C513" s="109"/>
      <c r="D513" s="110"/>
    </row>
    <row r="514" spans="2:4" hidden="1">
      <c r="B514" s="109"/>
      <c r="C514" s="109"/>
      <c r="D514" s="110"/>
    </row>
    <row r="515" spans="2:4" hidden="1">
      <c r="B515" s="109"/>
      <c r="C515" s="109"/>
      <c r="D515" s="110"/>
    </row>
    <row r="516" spans="2:4" hidden="1">
      <c r="B516" s="109"/>
      <c r="C516" s="109"/>
      <c r="D516" s="110"/>
    </row>
    <row r="517" spans="2:4" hidden="1">
      <c r="B517" s="109"/>
      <c r="C517" s="109"/>
      <c r="D517" s="110"/>
    </row>
    <row r="518" spans="2:4" hidden="1">
      <c r="B518" s="109"/>
      <c r="C518" s="109"/>
      <c r="D518" s="110"/>
    </row>
    <row r="519" spans="2:4" hidden="1">
      <c r="B519" s="109"/>
      <c r="C519" s="109"/>
      <c r="D519" s="110"/>
    </row>
    <row r="520" spans="2:4" hidden="1">
      <c r="B520" s="109"/>
      <c r="C520" s="109"/>
      <c r="D520" s="110"/>
    </row>
    <row r="521" spans="2:4" hidden="1">
      <c r="B521" s="109"/>
      <c r="C521" s="109"/>
      <c r="D521" s="110"/>
    </row>
    <row r="522" spans="2:4" hidden="1">
      <c r="B522" s="109"/>
      <c r="C522" s="109"/>
      <c r="D522" s="110"/>
    </row>
    <row r="523" spans="2:4" hidden="1">
      <c r="B523" s="109"/>
      <c r="C523" s="109"/>
      <c r="D523" s="110"/>
    </row>
    <row r="524" spans="2:4" hidden="1">
      <c r="B524" s="109"/>
      <c r="C524" s="109"/>
      <c r="D524" s="110"/>
    </row>
    <row r="525" spans="2:4" hidden="1">
      <c r="B525" s="109"/>
      <c r="C525" s="109"/>
      <c r="D525" s="110"/>
    </row>
    <row r="526" spans="2:4" hidden="1">
      <c r="B526" s="109"/>
      <c r="C526" s="109"/>
      <c r="D526" s="110"/>
    </row>
    <row r="527" spans="2:4" hidden="1">
      <c r="B527" s="109"/>
      <c r="C527" s="109"/>
      <c r="D527" s="110"/>
    </row>
    <row r="528" spans="2:4" hidden="1">
      <c r="B528" s="109"/>
      <c r="C528" s="109"/>
      <c r="D528" s="110"/>
    </row>
    <row r="529" spans="2:4" hidden="1">
      <c r="B529" s="109"/>
      <c r="C529" s="109"/>
      <c r="D529" s="110"/>
    </row>
    <row r="530" spans="2:4" hidden="1">
      <c r="B530" s="109"/>
      <c r="C530" s="109"/>
      <c r="D530" s="110"/>
    </row>
    <row r="531" spans="2:4" hidden="1">
      <c r="B531" s="109"/>
      <c r="C531" s="109"/>
      <c r="D531" s="110"/>
    </row>
    <row r="532" spans="2:4" hidden="1">
      <c r="B532" s="109"/>
      <c r="C532" s="109"/>
      <c r="D532" s="110"/>
    </row>
    <row r="533" spans="2:4" hidden="1">
      <c r="B533" s="109"/>
      <c r="C533" s="109"/>
      <c r="D533" s="110"/>
    </row>
    <row r="534" spans="2:4" hidden="1">
      <c r="B534" s="109"/>
      <c r="C534" s="109"/>
      <c r="D534" s="110"/>
    </row>
    <row r="535" spans="2:4" hidden="1">
      <c r="B535" s="109"/>
      <c r="C535" s="109"/>
      <c r="D535" s="110"/>
    </row>
    <row r="536" spans="2:4" hidden="1">
      <c r="B536" s="109"/>
      <c r="C536" s="109"/>
      <c r="D536" s="110"/>
    </row>
    <row r="537" spans="2:4" hidden="1">
      <c r="B537" s="109"/>
      <c r="C537" s="109"/>
      <c r="D537" s="110"/>
    </row>
    <row r="538" spans="2:4" hidden="1">
      <c r="B538" s="109"/>
      <c r="C538" s="109"/>
      <c r="D538" s="110"/>
    </row>
    <row r="539" spans="2:4" hidden="1">
      <c r="B539" s="109"/>
      <c r="C539" s="109"/>
      <c r="D539" s="110"/>
    </row>
    <row r="540" spans="2:4" hidden="1">
      <c r="B540" s="109"/>
      <c r="C540" s="109"/>
      <c r="D540" s="110"/>
    </row>
    <row r="541" spans="2:4" hidden="1">
      <c r="B541" s="109"/>
      <c r="C541" s="109"/>
      <c r="D541" s="110"/>
    </row>
    <row r="542" spans="2:4" hidden="1">
      <c r="B542" s="109"/>
      <c r="C542" s="109"/>
      <c r="D542" s="110"/>
    </row>
    <row r="543" spans="2:4" hidden="1">
      <c r="B543" s="109"/>
      <c r="C543" s="109"/>
      <c r="D543" s="110"/>
    </row>
    <row r="544" spans="2:4" hidden="1">
      <c r="B544" s="109"/>
      <c r="C544" s="109"/>
      <c r="D544" s="110"/>
    </row>
    <row r="545" spans="2:4" hidden="1">
      <c r="B545" s="109"/>
      <c r="C545" s="109"/>
      <c r="D545" s="110"/>
    </row>
    <row r="546" spans="2:4" hidden="1">
      <c r="B546" s="109"/>
      <c r="C546" s="109"/>
      <c r="D546" s="110"/>
    </row>
    <row r="547" spans="2:4" hidden="1">
      <c r="B547" s="109"/>
      <c r="C547" s="109"/>
      <c r="D547" s="110"/>
    </row>
    <row r="548" spans="2:4" hidden="1">
      <c r="B548" s="109"/>
      <c r="C548" s="109"/>
      <c r="D548" s="110"/>
    </row>
    <row r="549" spans="2:4" hidden="1">
      <c r="B549" s="109"/>
      <c r="C549" s="109"/>
      <c r="D549" s="110"/>
    </row>
    <row r="550" spans="2:4" hidden="1">
      <c r="B550" s="109"/>
      <c r="C550" s="109"/>
      <c r="D550" s="110"/>
    </row>
    <row r="551" spans="2:4" hidden="1">
      <c r="B551" s="109"/>
      <c r="C551" s="109"/>
      <c r="D551" s="110"/>
    </row>
    <row r="552" spans="2:4" hidden="1">
      <c r="B552" s="109"/>
      <c r="C552" s="109"/>
      <c r="D552" s="110"/>
    </row>
    <row r="553" spans="2:4" hidden="1">
      <c r="B553" s="109"/>
      <c r="C553" s="109"/>
      <c r="D553" s="110"/>
    </row>
    <row r="554" spans="2:4" hidden="1">
      <c r="B554" s="109"/>
      <c r="C554" s="109"/>
      <c r="D554" s="110"/>
    </row>
    <row r="555" spans="2:4" hidden="1">
      <c r="B555" s="109"/>
      <c r="C555" s="109"/>
      <c r="D555" s="110"/>
    </row>
    <row r="556" spans="2:4" hidden="1">
      <c r="B556" s="109"/>
      <c r="C556" s="109"/>
      <c r="D556" s="110"/>
    </row>
    <row r="557" spans="2:4" hidden="1">
      <c r="B557" s="109"/>
      <c r="C557" s="109"/>
      <c r="D557" s="110"/>
    </row>
    <row r="558" spans="2:4" hidden="1">
      <c r="B558" s="109"/>
      <c r="C558" s="109"/>
      <c r="D558" s="110"/>
    </row>
    <row r="559" spans="2:4" hidden="1">
      <c r="B559" s="109"/>
      <c r="C559" s="109"/>
      <c r="D559" s="110"/>
    </row>
    <row r="560" spans="2:4" hidden="1">
      <c r="B560" s="109"/>
      <c r="C560" s="109"/>
      <c r="D560" s="110"/>
    </row>
    <row r="561" spans="2:4" hidden="1">
      <c r="B561" s="109"/>
      <c r="C561" s="109"/>
      <c r="D561" s="110"/>
    </row>
    <row r="562" spans="2:4" hidden="1">
      <c r="B562" s="109"/>
      <c r="C562" s="109"/>
      <c r="D562" s="110"/>
    </row>
    <row r="563" spans="2:4" hidden="1">
      <c r="B563" s="109"/>
      <c r="C563" s="109"/>
      <c r="D563" s="110"/>
    </row>
    <row r="564" spans="2:4" hidden="1">
      <c r="B564" s="109"/>
      <c r="C564" s="109"/>
      <c r="D564" s="110"/>
    </row>
    <row r="565" spans="2:4" hidden="1">
      <c r="B565" s="109"/>
      <c r="C565" s="109"/>
      <c r="D565" s="110"/>
    </row>
    <row r="566" spans="2:4" hidden="1">
      <c r="B566" s="109"/>
      <c r="C566" s="109"/>
      <c r="D566" s="110"/>
    </row>
    <row r="567" spans="2:4" hidden="1">
      <c r="B567" s="109"/>
      <c r="C567" s="109"/>
      <c r="D567" s="110"/>
    </row>
    <row r="568" spans="2:4" hidden="1">
      <c r="B568" s="109"/>
      <c r="C568" s="109"/>
      <c r="D568" s="110"/>
    </row>
    <row r="569" spans="2:4" hidden="1">
      <c r="B569" s="109"/>
      <c r="C569" s="109"/>
      <c r="D569" s="110"/>
    </row>
    <row r="570" spans="2:4" hidden="1">
      <c r="B570" s="109"/>
      <c r="C570" s="109"/>
      <c r="D570" s="110"/>
    </row>
    <row r="571" spans="2:4" hidden="1">
      <c r="B571" s="109"/>
      <c r="C571" s="109"/>
      <c r="D571" s="110"/>
    </row>
    <row r="572" spans="2:4" hidden="1">
      <c r="B572" s="109"/>
      <c r="C572" s="109"/>
      <c r="D572" s="110"/>
    </row>
    <row r="573" spans="2:4" hidden="1">
      <c r="B573" s="109"/>
      <c r="C573" s="109"/>
      <c r="D573" s="110"/>
    </row>
    <row r="574" spans="2:4" hidden="1">
      <c r="B574" s="109"/>
      <c r="C574" s="109"/>
      <c r="D574" s="110"/>
    </row>
    <row r="575" spans="2:4" hidden="1">
      <c r="B575" s="109"/>
      <c r="C575" s="109"/>
      <c r="D575" s="110"/>
    </row>
    <row r="576" spans="2:4" hidden="1">
      <c r="B576" s="109"/>
      <c r="C576" s="109"/>
      <c r="D576" s="110"/>
    </row>
    <row r="577" spans="2:4" hidden="1">
      <c r="B577" s="109"/>
      <c r="C577" s="109"/>
      <c r="D577" s="110"/>
    </row>
    <row r="578" spans="2:4" hidden="1">
      <c r="B578" s="109"/>
      <c r="C578" s="109"/>
      <c r="D578" s="110"/>
    </row>
    <row r="579" spans="2:4" hidden="1">
      <c r="B579" s="109"/>
      <c r="C579" s="109"/>
      <c r="D579" s="110"/>
    </row>
    <row r="580" spans="2:4" hidden="1">
      <c r="B580" s="109"/>
      <c r="C580" s="109"/>
      <c r="D580" s="110"/>
    </row>
    <row r="581" spans="2:4" hidden="1">
      <c r="B581" s="109"/>
      <c r="C581" s="109"/>
      <c r="D581" s="110"/>
    </row>
    <row r="582" spans="2:4" hidden="1">
      <c r="B582" s="109"/>
      <c r="C582" s="109"/>
      <c r="D582" s="110"/>
    </row>
    <row r="583" spans="2:4" hidden="1">
      <c r="B583" s="109"/>
      <c r="C583" s="109"/>
      <c r="D583" s="110"/>
    </row>
    <row r="584" spans="2:4" hidden="1">
      <c r="B584" s="109"/>
      <c r="C584" s="109"/>
      <c r="D584" s="110"/>
    </row>
    <row r="585" spans="2:4" hidden="1">
      <c r="B585" s="109"/>
      <c r="C585" s="109"/>
      <c r="D585" s="110"/>
    </row>
    <row r="586" spans="2:4" hidden="1">
      <c r="B586" s="109"/>
      <c r="C586" s="109"/>
      <c r="D586" s="110"/>
    </row>
    <row r="587" spans="2:4" hidden="1">
      <c r="B587" s="109"/>
      <c r="C587" s="109"/>
      <c r="D587" s="110"/>
    </row>
    <row r="588" spans="2:4" hidden="1">
      <c r="B588" s="109"/>
      <c r="C588" s="109"/>
      <c r="D588" s="110"/>
    </row>
    <row r="589" spans="2:4" hidden="1">
      <c r="B589" s="109"/>
      <c r="C589" s="109"/>
      <c r="D589" s="110"/>
    </row>
    <row r="590" spans="2:4" hidden="1">
      <c r="B590" s="109"/>
      <c r="C590" s="109"/>
      <c r="D590" s="110"/>
    </row>
    <row r="591" spans="2:4" hidden="1">
      <c r="B591" s="109"/>
      <c r="C591" s="109"/>
      <c r="D591" s="110"/>
    </row>
    <row r="592" spans="2:4" hidden="1">
      <c r="B592" s="109"/>
      <c r="C592" s="109"/>
      <c r="D592" s="110"/>
    </row>
    <row r="593" spans="2:4" hidden="1">
      <c r="B593" s="109"/>
      <c r="C593" s="109"/>
      <c r="D593" s="110"/>
    </row>
    <row r="594" spans="2:4" hidden="1">
      <c r="B594" s="109"/>
      <c r="C594" s="109"/>
      <c r="D594" s="110"/>
    </row>
    <row r="595" spans="2:4" hidden="1">
      <c r="B595" s="109"/>
      <c r="C595" s="109"/>
      <c r="D595" s="110"/>
    </row>
    <row r="596" spans="2:4" hidden="1">
      <c r="B596" s="109"/>
      <c r="C596" s="109"/>
      <c r="D596" s="110"/>
    </row>
    <row r="597" spans="2:4" hidden="1">
      <c r="B597" s="109"/>
      <c r="C597" s="109"/>
      <c r="D597" s="110"/>
    </row>
    <row r="598" spans="2:4" hidden="1">
      <c r="B598" s="109"/>
      <c r="C598" s="109"/>
      <c r="D598" s="110"/>
    </row>
    <row r="599" spans="2:4" hidden="1">
      <c r="B599" s="109"/>
      <c r="C599" s="109"/>
      <c r="D599" s="110"/>
    </row>
    <row r="600" spans="2:4" hidden="1">
      <c r="B600" s="109"/>
      <c r="C600" s="109"/>
      <c r="D600" s="110"/>
    </row>
    <row r="601" spans="2:4" hidden="1">
      <c r="B601" s="109"/>
      <c r="C601" s="109"/>
      <c r="D601" s="110"/>
    </row>
    <row r="602" spans="2:4" hidden="1">
      <c r="B602" s="109"/>
      <c r="C602" s="109"/>
      <c r="D602" s="110"/>
    </row>
    <row r="603" spans="2:4" hidden="1">
      <c r="B603" s="109"/>
      <c r="C603" s="109"/>
      <c r="D603" s="110"/>
    </row>
    <row r="604" spans="2:4" hidden="1">
      <c r="B604" s="109"/>
      <c r="C604" s="109"/>
      <c r="D604" s="110"/>
    </row>
    <row r="605" spans="2:4" hidden="1">
      <c r="B605" s="109"/>
      <c r="C605" s="109"/>
      <c r="D605" s="110"/>
    </row>
    <row r="606" spans="2:4" hidden="1">
      <c r="B606" s="109"/>
      <c r="C606" s="109"/>
      <c r="D606" s="110"/>
    </row>
    <row r="607" spans="2:4" hidden="1">
      <c r="B607" s="109"/>
      <c r="C607" s="109"/>
      <c r="D607" s="110"/>
    </row>
    <row r="608" spans="2:4" hidden="1">
      <c r="B608" s="109"/>
      <c r="C608" s="109"/>
      <c r="D608" s="110"/>
    </row>
    <row r="609" spans="2:4" hidden="1">
      <c r="B609" s="109"/>
      <c r="C609" s="109"/>
      <c r="D609" s="110"/>
    </row>
    <row r="610" spans="2:4" hidden="1">
      <c r="B610" s="109"/>
      <c r="C610" s="109"/>
      <c r="D610" s="110"/>
    </row>
    <row r="611" spans="2:4" hidden="1">
      <c r="B611" s="109"/>
      <c r="C611" s="109"/>
      <c r="D611" s="110"/>
    </row>
    <row r="612" spans="2:4" hidden="1">
      <c r="B612" s="109"/>
      <c r="C612" s="109"/>
      <c r="D612" s="110"/>
    </row>
    <row r="613" spans="2:4" hidden="1">
      <c r="B613" s="109"/>
      <c r="C613" s="109"/>
      <c r="D613" s="110"/>
    </row>
    <row r="614" spans="2:4" hidden="1">
      <c r="B614" s="109"/>
      <c r="C614" s="109"/>
      <c r="D614" s="110"/>
    </row>
    <row r="615" spans="2:4" hidden="1">
      <c r="B615" s="109"/>
      <c r="C615" s="109"/>
      <c r="D615" s="110"/>
    </row>
    <row r="616" spans="2:4" hidden="1">
      <c r="B616" s="109"/>
      <c r="C616" s="109"/>
      <c r="D616" s="110"/>
    </row>
    <row r="617" spans="2:4" hidden="1">
      <c r="B617" s="109"/>
      <c r="C617" s="109"/>
      <c r="D617" s="110"/>
    </row>
    <row r="618" spans="2:4" hidden="1">
      <c r="B618" s="109"/>
      <c r="C618" s="109"/>
      <c r="D618" s="110"/>
    </row>
    <row r="619" spans="2:4" hidden="1">
      <c r="B619" s="109"/>
      <c r="C619" s="109"/>
      <c r="D619" s="110"/>
    </row>
    <row r="620" spans="2:4" hidden="1">
      <c r="B620" s="109"/>
      <c r="C620" s="109"/>
      <c r="D620" s="110"/>
    </row>
    <row r="621" spans="2:4" hidden="1">
      <c r="B621" s="109"/>
      <c r="C621" s="109"/>
      <c r="D621" s="110"/>
    </row>
    <row r="622" spans="2:4" hidden="1">
      <c r="B622" s="109"/>
      <c r="C622" s="109"/>
      <c r="D622" s="110"/>
    </row>
    <row r="623" spans="2:4" hidden="1">
      <c r="B623" s="109"/>
      <c r="C623" s="109"/>
      <c r="D623" s="110"/>
    </row>
    <row r="624" spans="2:4" hidden="1">
      <c r="B624" s="109"/>
      <c r="C624" s="109"/>
      <c r="D624" s="110"/>
    </row>
    <row r="625" spans="2:4" hidden="1">
      <c r="B625" s="109"/>
      <c r="C625" s="109"/>
      <c r="D625" s="110"/>
    </row>
    <row r="626" spans="2:4" hidden="1">
      <c r="B626" s="109"/>
      <c r="C626" s="109"/>
      <c r="D626" s="110"/>
    </row>
    <row r="627" spans="2:4" hidden="1">
      <c r="B627" s="109"/>
      <c r="C627" s="109"/>
      <c r="D627" s="110"/>
    </row>
    <row r="628" spans="2:4" hidden="1">
      <c r="B628" s="109"/>
      <c r="C628" s="109"/>
      <c r="D628" s="110"/>
    </row>
    <row r="629" spans="2:4" hidden="1">
      <c r="B629" s="109"/>
      <c r="C629" s="109"/>
      <c r="D629" s="110"/>
    </row>
    <row r="630" spans="2:4" hidden="1">
      <c r="B630" s="109"/>
      <c r="C630" s="109"/>
      <c r="D630" s="110"/>
    </row>
    <row r="631" spans="2:4" hidden="1">
      <c r="B631" s="109"/>
      <c r="C631" s="109"/>
      <c r="D631" s="110"/>
    </row>
    <row r="632" spans="2:4" hidden="1">
      <c r="B632" s="109"/>
      <c r="C632" s="109"/>
      <c r="D632" s="110"/>
    </row>
    <row r="633" spans="2:4" hidden="1">
      <c r="B633" s="109"/>
      <c r="C633" s="109"/>
      <c r="D633" s="110"/>
    </row>
    <row r="634" spans="2:4" hidden="1">
      <c r="B634" s="109"/>
      <c r="C634" s="109"/>
      <c r="D634" s="110"/>
    </row>
    <row r="635" spans="2:4" hidden="1">
      <c r="B635" s="109"/>
      <c r="C635" s="109"/>
      <c r="D635" s="110"/>
    </row>
    <row r="636" spans="2:4" hidden="1">
      <c r="B636" s="109"/>
      <c r="C636" s="109"/>
      <c r="D636" s="110"/>
    </row>
    <row r="637" spans="2:4" hidden="1">
      <c r="B637" s="109"/>
      <c r="C637" s="109"/>
      <c r="D637" s="110"/>
    </row>
    <row r="638" spans="2:4" hidden="1">
      <c r="B638" s="109"/>
      <c r="C638" s="109"/>
      <c r="D638" s="110"/>
    </row>
    <row r="639" spans="2:4" hidden="1">
      <c r="B639" s="109"/>
      <c r="C639" s="109"/>
      <c r="D639" s="110"/>
    </row>
    <row r="640" spans="2:4" hidden="1">
      <c r="B640" s="109"/>
      <c r="C640" s="109"/>
      <c r="D640" s="110"/>
    </row>
    <row r="641" spans="2:4" hidden="1">
      <c r="B641" s="109"/>
      <c r="C641" s="109"/>
      <c r="D641" s="110"/>
    </row>
    <row r="642" spans="2:4" hidden="1">
      <c r="B642" s="109"/>
      <c r="C642" s="109"/>
      <c r="D642" s="110"/>
    </row>
    <row r="643" spans="2:4" hidden="1">
      <c r="B643" s="109"/>
      <c r="C643" s="109"/>
      <c r="D643" s="110"/>
    </row>
    <row r="644" spans="2:4" hidden="1">
      <c r="B644" s="109"/>
      <c r="C644" s="109"/>
      <c r="D644" s="110"/>
    </row>
    <row r="645" spans="2:4" hidden="1">
      <c r="B645" s="109"/>
      <c r="C645" s="109"/>
      <c r="D645" s="110"/>
    </row>
    <row r="646" spans="2:4" hidden="1">
      <c r="B646" s="109"/>
      <c r="C646" s="109"/>
      <c r="D646" s="110"/>
    </row>
    <row r="647" spans="2:4" hidden="1">
      <c r="B647" s="109"/>
      <c r="C647" s="109"/>
      <c r="D647" s="110"/>
    </row>
    <row r="648" spans="2:4" hidden="1">
      <c r="B648" s="109"/>
      <c r="C648" s="109"/>
      <c r="D648" s="110"/>
    </row>
    <row r="649" spans="2:4" hidden="1">
      <c r="B649" s="109"/>
      <c r="C649" s="109"/>
      <c r="D649" s="110"/>
    </row>
    <row r="650" spans="2:4" hidden="1">
      <c r="B650" s="109"/>
      <c r="C650" s="109"/>
      <c r="D650" s="110"/>
    </row>
    <row r="651" spans="2:4" hidden="1">
      <c r="B651" s="109"/>
      <c r="C651" s="109"/>
      <c r="D651" s="110"/>
    </row>
    <row r="652" spans="2:4" hidden="1">
      <c r="B652" s="109"/>
      <c r="C652" s="109"/>
      <c r="D652" s="110"/>
    </row>
    <row r="653" spans="2:4" hidden="1">
      <c r="B653" s="109"/>
      <c r="C653" s="109"/>
      <c r="D653" s="110"/>
    </row>
    <row r="654" spans="2:4" hidden="1">
      <c r="B654" s="109"/>
      <c r="C654" s="109"/>
      <c r="D654" s="110"/>
    </row>
    <row r="655" spans="2:4" hidden="1">
      <c r="B655" s="109"/>
      <c r="C655" s="109"/>
      <c r="D655" s="110"/>
    </row>
    <row r="656" spans="2:4" hidden="1">
      <c r="B656" s="109"/>
      <c r="C656" s="109"/>
      <c r="D656" s="110"/>
    </row>
    <row r="657" spans="2:4" hidden="1">
      <c r="B657" s="109"/>
      <c r="C657" s="109"/>
      <c r="D657" s="110"/>
    </row>
    <row r="658" spans="2:4" hidden="1">
      <c r="B658" s="109"/>
      <c r="C658" s="109"/>
      <c r="D658" s="110"/>
    </row>
    <row r="659" spans="2:4" hidden="1">
      <c r="B659" s="109"/>
      <c r="C659" s="109"/>
      <c r="D659" s="110"/>
    </row>
    <row r="660" spans="2:4" hidden="1">
      <c r="B660" s="109"/>
      <c r="C660" s="109"/>
      <c r="D660" s="110"/>
    </row>
    <row r="661" spans="2:4" hidden="1">
      <c r="B661" s="109"/>
      <c r="C661" s="109"/>
      <c r="D661" s="110"/>
    </row>
    <row r="662" spans="2:4" hidden="1">
      <c r="B662" s="109"/>
      <c r="C662" s="109"/>
      <c r="D662" s="110"/>
    </row>
    <row r="663" spans="2:4" hidden="1">
      <c r="B663" s="109"/>
      <c r="C663" s="109"/>
      <c r="D663" s="110"/>
    </row>
    <row r="664" spans="2:4" hidden="1">
      <c r="B664" s="109"/>
      <c r="C664" s="109"/>
      <c r="D664" s="110"/>
    </row>
    <row r="665" spans="2:4" hidden="1">
      <c r="B665" s="109"/>
      <c r="C665" s="109"/>
      <c r="D665" s="110"/>
    </row>
    <row r="666" spans="2:4" hidden="1">
      <c r="B666" s="109"/>
      <c r="C666" s="109"/>
      <c r="D666" s="110"/>
    </row>
    <row r="667" spans="2:4" hidden="1">
      <c r="B667" s="109"/>
      <c r="C667" s="109"/>
      <c r="D667" s="110"/>
    </row>
    <row r="668" spans="2:4" hidden="1">
      <c r="B668" s="109"/>
      <c r="C668" s="109"/>
      <c r="D668" s="110"/>
    </row>
    <row r="669" spans="2:4" hidden="1">
      <c r="B669" s="109"/>
      <c r="C669" s="109"/>
      <c r="D669" s="110"/>
    </row>
    <row r="670" spans="2:4" hidden="1">
      <c r="B670" s="109"/>
      <c r="C670" s="109"/>
      <c r="D670" s="110"/>
    </row>
    <row r="671" spans="2:4" hidden="1">
      <c r="B671" s="109"/>
      <c r="C671" s="109"/>
      <c r="D671" s="110"/>
    </row>
    <row r="672" spans="2:4" hidden="1">
      <c r="B672" s="109"/>
      <c r="C672" s="109"/>
      <c r="D672" s="110"/>
    </row>
    <row r="673" spans="2:4" hidden="1">
      <c r="B673" s="109"/>
      <c r="C673" s="109"/>
      <c r="D673" s="110"/>
    </row>
    <row r="674" spans="2:4" hidden="1">
      <c r="B674" s="109"/>
      <c r="C674" s="109"/>
      <c r="D674" s="110"/>
    </row>
    <row r="675" spans="2:4" hidden="1">
      <c r="B675" s="109"/>
      <c r="C675" s="109"/>
      <c r="D675" s="110"/>
    </row>
    <row r="676" spans="2:4" hidden="1">
      <c r="B676" s="109"/>
      <c r="C676" s="109"/>
      <c r="D676" s="110"/>
    </row>
    <row r="677" spans="2:4" hidden="1">
      <c r="B677" s="109"/>
      <c r="C677" s="109"/>
      <c r="D677" s="110"/>
    </row>
    <row r="678" spans="2:4" hidden="1">
      <c r="B678" s="109"/>
      <c r="C678" s="109"/>
      <c r="D678" s="110"/>
    </row>
    <row r="679" spans="2:4" hidden="1">
      <c r="B679" s="109"/>
      <c r="C679" s="109"/>
      <c r="D679" s="110"/>
    </row>
    <row r="680" spans="2:4" hidden="1">
      <c r="B680" s="109"/>
      <c r="C680" s="109"/>
      <c r="D680" s="110"/>
    </row>
    <row r="681" spans="2:4" hidden="1">
      <c r="B681" s="109"/>
      <c r="C681" s="109"/>
      <c r="D681" s="110"/>
    </row>
    <row r="682" spans="2:4" hidden="1">
      <c r="B682" s="109"/>
      <c r="C682" s="109"/>
      <c r="D682" s="110"/>
    </row>
    <row r="683" spans="2:4" hidden="1">
      <c r="B683" s="109"/>
      <c r="C683" s="109"/>
      <c r="D683" s="110"/>
    </row>
    <row r="684" spans="2:4" hidden="1">
      <c r="B684" s="109"/>
      <c r="C684" s="109"/>
      <c r="D684" s="110"/>
    </row>
    <row r="685" spans="2:4" hidden="1">
      <c r="B685" s="109"/>
      <c r="C685" s="109"/>
      <c r="D685" s="110"/>
    </row>
    <row r="686" spans="2:4" hidden="1">
      <c r="B686" s="109"/>
      <c r="C686" s="109"/>
      <c r="D686" s="110"/>
    </row>
    <row r="687" spans="2:4" hidden="1">
      <c r="B687" s="109"/>
      <c r="C687" s="109"/>
      <c r="D687" s="110"/>
    </row>
    <row r="688" spans="2:4" hidden="1">
      <c r="B688" s="109"/>
      <c r="C688" s="109"/>
      <c r="D688" s="110"/>
    </row>
    <row r="689" spans="2:4" hidden="1">
      <c r="B689" s="109"/>
      <c r="C689" s="109"/>
      <c r="D689" s="110"/>
    </row>
    <row r="690" spans="2:4" hidden="1">
      <c r="B690" s="109"/>
      <c r="C690" s="109"/>
      <c r="D690" s="110"/>
    </row>
    <row r="691" spans="2:4" hidden="1">
      <c r="B691" s="109"/>
      <c r="C691" s="109"/>
      <c r="D691" s="110"/>
    </row>
    <row r="692" spans="2:4" hidden="1">
      <c r="B692" s="109"/>
      <c r="C692" s="109"/>
      <c r="D692" s="110"/>
    </row>
    <row r="693" spans="2:4" hidden="1">
      <c r="B693" s="109"/>
      <c r="C693" s="109"/>
      <c r="D693" s="110"/>
    </row>
    <row r="694" spans="2:4" hidden="1">
      <c r="B694" s="109"/>
      <c r="C694" s="109"/>
      <c r="D694" s="110"/>
    </row>
    <row r="695" spans="2:4" hidden="1">
      <c r="B695" s="109"/>
      <c r="C695" s="109"/>
      <c r="D695" s="110"/>
    </row>
    <row r="696" spans="2:4" hidden="1">
      <c r="B696" s="109"/>
      <c r="C696" s="109"/>
      <c r="D696" s="110"/>
    </row>
    <row r="697" spans="2:4" hidden="1">
      <c r="B697" s="109"/>
      <c r="C697" s="109"/>
      <c r="D697" s="110"/>
    </row>
    <row r="698" spans="2:4" hidden="1">
      <c r="B698" s="109"/>
      <c r="C698" s="109"/>
      <c r="D698" s="110"/>
    </row>
    <row r="699" spans="2:4" hidden="1">
      <c r="B699" s="109"/>
      <c r="C699" s="109"/>
      <c r="D699" s="110"/>
    </row>
    <row r="700" spans="2:4" hidden="1">
      <c r="B700" s="109"/>
      <c r="C700" s="109"/>
      <c r="D700" s="110"/>
    </row>
    <row r="701" spans="2:4" hidden="1">
      <c r="B701" s="109"/>
      <c r="C701" s="109"/>
      <c r="D701" s="110"/>
    </row>
    <row r="702" spans="2:4" hidden="1">
      <c r="B702" s="109"/>
      <c r="C702" s="109"/>
      <c r="D702" s="110"/>
    </row>
    <row r="703" spans="2:4" hidden="1">
      <c r="B703" s="109"/>
      <c r="C703" s="109"/>
      <c r="D703" s="110"/>
    </row>
    <row r="704" spans="2:4" hidden="1">
      <c r="B704" s="109"/>
      <c r="C704" s="109"/>
      <c r="D704" s="110"/>
    </row>
    <row r="705" spans="2:4" hidden="1">
      <c r="B705" s="109"/>
      <c r="C705" s="109"/>
      <c r="D705" s="110"/>
    </row>
    <row r="706" spans="2:4" hidden="1">
      <c r="B706" s="109"/>
      <c r="C706" s="109"/>
      <c r="D706" s="110"/>
    </row>
    <row r="707" spans="2:4" hidden="1">
      <c r="B707" s="109"/>
      <c r="C707" s="109"/>
      <c r="D707" s="110"/>
    </row>
    <row r="708" spans="2:4" hidden="1">
      <c r="B708" s="109"/>
      <c r="C708" s="109"/>
      <c r="D708" s="110"/>
    </row>
    <row r="709" spans="2:4" hidden="1">
      <c r="B709" s="109"/>
      <c r="C709" s="109"/>
      <c r="D709" s="110"/>
    </row>
    <row r="710" spans="2:4" hidden="1">
      <c r="B710" s="109"/>
      <c r="C710" s="109"/>
      <c r="D710" s="110"/>
    </row>
    <row r="711" spans="2:4" hidden="1">
      <c r="B711" s="109"/>
      <c r="C711" s="109"/>
      <c r="D711" s="110"/>
    </row>
    <row r="712" spans="2:4" hidden="1">
      <c r="B712" s="109"/>
      <c r="C712" s="109"/>
      <c r="D712" s="110"/>
    </row>
    <row r="713" spans="2:4" hidden="1">
      <c r="B713" s="109"/>
      <c r="C713" s="109"/>
      <c r="D713" s="110"/>
    </row>
    <row r="714" spans="2:4" hidden="1">
      <c r="B714" s="109"/>
      <c r="C714" s="109"/>
      <c r="D714" s="110"/>
    </row>
    <row r="715" spans="2:4" hidden="1">
      <c r="B715" s="109"/>
      <c r="C715" s="109"/>
      <c r="D715" s="110"/>
    </row>
    <row r="716" spans="2:4" hidden="1">
      <c r="B716" s="109"/>
      <c r="C716" s="109"/>
      <c r="D716" s="110"/>
    </row>
    <row r="717" spans="2:4" hidden="1">
      <c r="B717" s="109"/>
      <c r="C717" s="109"/>
      <c r="D717" s="110"/>
    </row>
    <row r="718" spans="2:4" hidden="1">
      <c r="B718" s="109"/>
      <c r="C718" s="109"/>
      <c r="D718" s="110"/>
    </row>
    <row r="719" spans="2:4" hidden="1">
      <c r="B719" s="109"/>
      <c r="C719" s="109"/>
      <c r="D719" s="110"/>
    </row>
    <row r="720" spans="2:4" hidden="1">
      <c r="B720" s="109"/>
      <c r="C720" s="109"/>
      <c r="D720" s="110"/>
    </row>
    <row r="721" spans="2:4" hidden="1">
      <c r="B721" s="109"/>
      <c r="C721" s="109"/>
      <c r="D721" s="110"/>
    </row>
    <row r="722" spans="2:4" hidden="1">
      <c r="B722" s="109"/>
      <c r="C722" s="109"/>
      <c r="D722" s="110"/>
    </row>
    <row r="723" spans="2:4" hidden="1">
      <c r="B723" s="109"/>
      <c r="C723" s="109"/>
      <c r="D723" s="110"/>
    </row>
    <row r="724" spans="2:4" hidden="1">
      <c r="B724" s="109"/>
      <c r="C724" s="109"/>
      <c r="D724" s="110"/>
    </row>
    <row r="725" spans="2:4" hidden="1">
      <c r="B725" s="109"/>
      <c r="C725" s="109"/>
      <c r="D725" s="110"/>
    </row>
    <row r="726" spans="2:4" hidden="1">
      <c r="B726" s="109"/>
      <c r="C726" s="109"/>
      <c r="D726" s="110"/>
    </row>
    <row r="727" spans="2:4" hidden="1">
      <c r="B727" s="109"/>
      <c r="C727" s="109"/>
      <c r="D727" s="110"/>
    </row>
    <row r="728" spans="2:4" hidden="1">
      <c r="B728" s="109"/>
      <c r="C728" s="109"/>
      <c r="D728" s="110"/>
    </row>
    <row r="729" spans="2:4" hidden="1">
      <c r="B729" s="109"/>
      <c r="C729" s="109"/>
      <c r="D729" s="110"/>
    </row>
    <row r="730" spans="2:4" hidden="1">
      <c r="B730" s="109"/>
      <c r="C730" s="109"/>
      <c r="D730" s="110"/>
    </row>
    <row r="731" spans="2:4" hidden="1">
      <c r="B731" s="109"/>
      <c r="C731" s="109"/>
      <c r="D731" s="110"/>
    </row>
    <row r="732" spans="2:4" hidden="1">
      <c r="B732" s="109"/>
      <c r="C732" s="109"/>
      <c r="D732" s="110"/>
    </row>
    <row r="733" spans="2:4" hidden="1">
      <c r="B733" s="109"/>
      <c r="C733" s="109"/>
      <c r="D733" s="110"/>
    </row>
    <row r="734" spans="2:4" hidden="1">
      <c r="B734" s="109"/>
      <c r="C734" s="109"/>
      <c r="D734" s="110"/>
    </row>
    <row r="735" spans="2:4" hidden="1">
      <c r="B735" s="109"/>
      <c r="C735" s="109"/>
      <c r="D735" s="110"/>
    </row>
    <row r="736" spans="2:4" hidden="1">
      <c r="B736" s="109"/>
      <c r="C736" s="109"/>
      <c r="D736" s="110"/>
    </row>
    <row r="737" spans="2:4" hidden="1">
      <c r="B737" s="109"/>
      <c r="C737" s="109"/>
      <c r="D737" s="110"/>
    </row>
    <row r="738" spans="2:4" hidden="1">
      <c r="B738" s="109"/>
      <c r="C738" s="109"/>
      <c r="D738" s="110"/>
    </row>
    <row r="739" spans="2:4" hidden="1">
      <c r="B739" s="109"/>
      <c r="C739" s="109"/>
      <c r="D739" s="110"/>
    </row>
    <row r="740" spans="2:4" hidden="1">
      <c r="B740" s="109"/>
      <c r="C740" s="109"/>
      <c r="D740" s="110"/>
    </row>
    <row r="741" spans="2:4" hidden="1">
      <c r="B741" s="109"/>
      <c r="C741" s="109"/>
      <c r="D741" s="110"/>
    </row>
    <row r="742" spans="2:4" hidden="1">
      <c r="B742" s="109"/>
      <c r="C742" s="109"/>
      <c r="D742" s="110"/>
    </row>
    <row r="743" spans="2:4" hidden="1">
      <c r="B743" s="109"/>
      <c r="C743" s="109"/>
      <c r="D743" s="110"/>
    </row>
    <row r="744" spans="2:4" hidden="1">
      <c r="B744" s="109"/>
      <c r="C744" s="109"/>
      <c r="D744" s="110"/>
    </row>
    <row r="745" spans="2:4" hidden="1">
      <c r="B745" s="109"/>
      <c r="C745" s="109"/>
      <c r="D745" s="110"/>
    </row>
    <row r="746" spans="2:4" hidden="1">
      <c r="B746" s="109"/>
      <c r="C746" s="109"/>
      <c r="D746" s="110"/>
    </row>
    <row r="747" spans="2:4" hidden="1">
      <c r="B747" s="109"/>
      <c r="C747" s="109"/>
      <c r="D747" s="110"/>
    </row>
    <row r="748" spans="2:4" hidden="1">
      <c r="B748" s="109"/>
      <c r="C748" s="109"/>
      <c r="D748" s="110"/>
    </row>
    <row r="749" spans="2:4" hidden="1">
      <c r="B749" s="109"/>
      <c r="C749" s="109"/>
      <c r="D749" s="110"/>
    </row>
    <row r="750" spans="2:4" hidden="1">
      <c r="B750" s="109"/>
      <c r="C750" s="109"/>
      <c r="D750" s="110"/>
    </row>
    <row r="751" spans="2:4" hidden="1">
      <c r="B751" s="109"/>
      <c r="C751" s="109"/>
      <c r="D751" s="110"/>
    </row>
    <row r="752" spans="2:4" hidden="1">
      <c r="B752" s="109"/>
      <c r="C752" s="109"/>
      <c r="D752" s="110"/>
    </row>
    <row r="753" spans="2:4" hidden="1">
      <c r="B753" s="109"/>
      <c r="C753" s="109"/>
      <c r="D753" s="110"/>
    </row>
    <row r="754" spans="2:4" hidden="1">
      <c r="B754" s="109"/>
      <c r="C754" s="109"/>
      <c r="D754" s="110"/>
    </row>
    <row r="755" spans="2:4" hidden="1">
      <c r="B755" s="109"/>
      <c r="C755" s="109"/>
      <c r="D755" s="110"/>
    </row>
    <row r="756" spans="2:4" hidden="1">
      <c r="B756" s="109"/>
      <c r="C756" s="109"/>
      <c r="D756" s="110"/>
    </row>
    <row r="757" spans="2:4" hidden="1">
      <c r="B757" s="109"/>
      <c r="C757" s="109"/>
      <c r="D757" s="110"/>
    </row>
    <row r="758" spans="2:4" hidden="1">
      <c r="B758" s="109"/>
      <c r="C758" s="109"/>
      <c r="D758" s="110"/>
    </row>
    <row r="759" spans="2:4" hidden="1">
      <c r="B759" s="109"/>
      <c r="C759" s="109"/>
      <c r="D759" s="110"/>
    </row>
    <row r="760" spans="2:4" hidden="1">
      <c r="B760" s="109"/>
      <c r="C760" s="109"/>
      <c r="D760" s="110"/>
    </row>
    <row r="761" spans="2:4" hidden="1">
      <c r="B761" s="109"/>
      <c r="C761" s="109"/>
      <c r="D761" s="110"/>
    </row>
    <row r="762" spans="2:4" hidden="1">
      <c r="B762" s="109"/>
      <c r="C762" s="109"/>
      <c r="D762" s="110"/>
    </row>
    <row r="763" spans="2:4" hidden="1">
      <c r="B763" s="109"/>
      <c r="C763" s="109"/>
      <c r="D763" s="110"/>
    </row>
    <row r="764" spans="2:4" hidden="1">
      <c r="B764" s="109"/>
      <c r="C764" s="109"/>
      <c r="D764" s="110"/>
    </row>
    <row r="765" spans="2:4" hidden="1">
      <c r="B765" s="109"/>
      <c r="C765" s="109"/>
      <c r="D765" s="110"/>
    </row>
    <row r="766" spans="2:4" hidden="1">
      <c r="B766" s="109"/>
      <c r="C766" s="109"/>
      <c r="D766" s="110"/>
    </row>
    <row r="767" spans="2:4" hidden="1">
      <c r="B767" s="109"/>
      <c r="C767" s="109"/>
      <c r="D767" s="110"/>
    </row>
    <row r="768" spans="2:4" hidden="1">
      <c r="B768" s="109"/>
      <c r="C768" s="109"/>
      <c r="D768" s="110"/>
    </row>
    <row r="769" spans="2:4" hidden="1">
      <c r="B769" s="109"/>
      <c r="C769" s="109"/>
      <c r="D769" s="110"/>
    </row>
    <row r="770" spans="2:4" hidden="1">
      <c r="B770" s="109"/>
      <c r="C770" s="109"/>
      <c r="D770" s="110"/>
    </row>
    <row r="771" spans="2:4" hidden="1">
      <c r="B771" s="109"/>
      <c r="C771" s="109"/>
      <c r="D771" s="110"/>
    </row>
    <row r="772" spans="2:4" hidden="1">
      <c r="B772" s="109"/>
      <c r="C772" s="109"/>
      <c r="D772" s="110"/>
    </row>
    <row r="773" spans="2:4" hidden="1">
      <c r="B773" s="109"/>
      <c r="C773" s="109"/>
      <c r="D773" s="110"/>
    </row>
    <row r="774" spans="2:4" hidden="1">
      <c r="B774" s="109"/>
      <c r="C774" s="109"/>
      <c r="D774" s="110"/>
    </row>
    <row r="775" spans="2:4" hidden="1">
      <c r="B775" s="109"/>
      <c r="C775" s="109"/>
      <c r="D775" s="110"/>
    </row>
    <row r="776" spans="2:4" hidden="1">
      <c r="B776" s="109"/>
      <c r="C776" s="109"/>
      <c r="D776" s="110"/>
    </row>
    <row r="777" spans="2:4" hidden="1">
      <c r="B777" s="109"/>
      <c r="C777" s="109"/>
      <c r="D777" s="110"/>
    </row>
    <row r="778" spans="2:4" hidden="1">
      <c r="B778" s="109"/>
      <c r="C778" s="109"/>
      <c r="D778" s="110"/>
    </row>
    <row r="779" spans="2:4" hidden="1">
      <c r="B779" s="109"/>
      <c r="C779" s="109"/>
      <c r="D779" s="110"/>
    </row>
    <row r="780" spans="2:4" hidden="1">
      <c r="B780" s="109"/>
      <c r="C780" s="109"/>
      <c r="D780" s="110"/>
    </row>
    <row r="781" spans="2:4" hidden="1">
      <c r="B781" s="109"/>
      <c r="C781" s="109"/>
      <c r="D781" s="110"/>
    </row>
    <row r="782" spans="2:4" hidden="1">
      <c r="B782" s="109"/>
      <c r="C782" s="109"/>
      <c r="D782" s="110"/>
    </row>
    <row r="783" spans="2:4" hidden="1">
      <c r="B783" s="109"/>
      <c r="C783" s="109"/>
      <c r="D783" s="110"/>
    </row>
    <row r="784" spans="2:4" hidden="1">
      <c r="B784" s="109"/>
      <c r="C784" s="109"/>
      <c r="D784" s="110"/>
    </row>
    <row r="785" spans="2:4" hidden="1">
      <c r="B785" s="109"/>
      <c r="C785" s="109"/>
      <c r="D785" s="110"/>
    </row>
    <row r="786" spans="2:4" hidden="1">
      <c r="B786" s="109"/>
      <c r="C786" s="109"/>
      <c r="D786" s="110"/>
    </row>
    <row r="787" spans="2:4" hidden="1">
      <c r="B787" s="109"/>
      <c r="C787" s="109"/>
      <c r="D787" s="110"/>
    </row>
    <row r="788" spans="2:4" hidden="1">
      <c r="B788" s="109"/>
      <c r="C788" s="109"/>
      <c r="D788" s="110"/>
    </row>
    <row r="789" spans="2:4" hidden="1">
      <c r="B789" s="109"/>
      <c r="C789" s="109"/>
      <c r="D789" s="110"/>
    </row>
    <row r="790" spans="2:4" hidden="1">
      <c r="B790" s="109"/>
      <c r="C790" s="109"/>
      <c r="D790" s="110"/>
    </row>
    <row r="791" spans="2:4" hidden="1">
      <c r="B791" s="109"/>
      <c r="C791" s="109"/>
      <c r="D791" s="110"/>
    </row>
    <row r="792" spans="2:4" hidden="1">
      <c r="B792" s="109"/>
      <c r="C792" s="109"/>
      <c r="D792" s="110"/>
    </row>
    <row r="793" spans="2:4" hidden="1">
      <c r="B793" s="109"/>
      <c r="C793" s="109"/>
      <c r="D793" s="110"/>
    </row>
    <row r="794" spans="2:4" hidden="1">
      <c r="B794" s="109"/>
      <c r="C794" s="109"/>
      <c r="D794" s="110"/>
    </row>
    <row r="795" spans="2:4" hidden="1">
      <c r="B795" s="109"/>
      <c r="C795" s="109"/>
      <c r="D795" s="110"/>
    </row>
    <row r="796" spans="2:4" hidden="1">
      <c r="B796" s="109"/>
      <c r="C796" s="109"/>
      <c r="D796" s="110"/>
    </row>
    <row r="797" spans="2:4" hidden="1">
      <c r="B797" s="109"/>
      <c r="C797" s="109"/>
      <c r="D797" s="110"/>
    </row>
    <row r="798" spans="2:4" hidden="1">
      <c r="B798" s="109"/>
      <c r="C798" s="109"/>
      <c r="D798" s="110"/>
    </row>
    <row r="799" spans="2:4" hidden="1">
      <c r="B799" s="109"/>
      <c r="C799" s="109"/>
      <c r="D799" s="110"/>
    </row>
    <row r="800" spans="2:4" hidden="1">
      <c r="B800" s="109"/>
      <c r="C800" s="109"/>
      <c r="D800" s="110"/>
    </row>
    <row r="801" spans="2:4" hidden="1">
      <c r="B801" s="109"/>
      <c r="C801" s="109"/>
      <c r="D801" s="110"/>
    </row>
    <row r="802" spans="2:4" hidden="1">
      <c r="B802" s="109"/>
      <c r="C802" s="109"/>
      <c r="D802" s="110"/>
    </row>
    <row r="803" spans="2:4" hidden="1">
      <c r="B803" s="109"/>
      <c r="C803" s="109"/>
      <c r="D803" s="110"/>
    </row>
    <row r="804" spans="2:4" hidden="1">
      <c r="B804" s="109"/>
      <c r="C804" s="109"/>
      <c r="D804" s="110"/>
    </row>
    <row r="805" spans="2:4" hidden="1">
      <c r="B805" s="109"/>
      <c r="C805" s="109"/>
      <c r="D805" s="110"/>
    </row>
    <row r="806" spans="2:4" hidden="1">
      <c r="B806" s="109"/>
      <c r="C806" s="109"/>
      <c r="D806" s="110"/>
    </row>
    <row r="807" spans="2:4" hidden="1">
      <c r="B807" s="109"/>
      <c r="C807" s="109"/>
      <c r="D807" s="110"/>
    </row>
    <row r="808" spans="2:4" hidden="1">
      <c r="B808" s="109"/>
      <c r="C808" s="109"/>
      <c r="D808" s="110"/>
    </row>
    <row r="809" spans="2:4" hidden="1">
      <c r="B809" s="109"/>
      <c r="C809" s="109"/>
      <c r="D809" s="110"/>
    </row>
    <row r="810" spans="2:4" hidden="1">
      <c r="B810" s="109"/>
      <c r="C810" s="109"/>
      <c r="D810" s="110"/>
    </row>
    <row r="811" spans="2:4" hidden="1">
      <c r="B811" s="109"/>
      <c r="C811" s="109"/>
      <c r="D811" s="110"/>
    </row>
    <row r="812" spans="2:4" hidden="1">
      <c r="B812" s="109"/>
      <c r="C812" s="109"/>
      <c r="D812" s="110"/>
    </row>
    <row r="813" spans="2:4" hidden="1">
      <c r="B813" s="109"/>
      <c r="C813" s="109"/>
      <c r="D813" s="110"/>
    </row>
    <row r="814" spans="2:4" hidden="1">
      <c r="B814" s="109"/>
      <c r="C814" s="109"/>
      <c r="D814" s="110"/>
    </row>
    <row r="815" spans="2:4" hidden="1">
      <c r="B815" s="109"/>
      <c r="C815" s="109"/>
      <c r="D815" s="110"/>
    </row>
    <row r="816" spans="2:4" hidden="1">
      <c r="B816" s="109"/>
      <c r="C816" s="109"/>
      <c r="D816" s="110"/>
    </row>
    <row r="817" spans="2:4" hidden="1">
      <c r="B817" s="109"/>
      <c r="C817" s="109"/>
      <c r="D817" s="110"/>
    </row>
    <row r="818" spans="2:4" hidden="1">
      <c r="B818" s="109"/>
      <c r="C818" s="109"/>
      <c r="D818" s="110"/>
    </row>
    <row r="819" spans="2:4" hidden="1">
      <c r="B819" s="109"/>
      <c r="C819" s="109"/>
      <c r="D819" s="110"/>
    </row>
    <row r="820" spans="2:4" hidden="1">
      <c r="B820" s="109"/>
      <c r="C820" s="109"/>
      <c r="D820" s="110"/>
    </row>
    <row r="821" spans="2:4" hidden="1">
      <c r="B821" s="109"/>
      <c r="C821" s="109"/>
      <c r="D821" s="110"/>
    </row>
    <row r="822" spans="2:4" hidden="1">
      <c r="B822" s="109"/>
      <c r="C822" s="109"/>
      <c r="D822" s="110"/>
    </row>
    <row r="823" spans="2:4" hidden="1">
      <c r="B823" s="109"/>
      <c r="C823" s="109"/>
      <c r="D823" s="110"/>
    </row>
    <row r="824" spans="2:4" hidden="1">
      <c r="B824" s="109"/>
      <c r="C824" s="109"/>
      <c r="D824" s="110"/>
    </row>
    <row r="825" spans="2:4" hidden="1">
      <c r="B825" s="109"/>
      <c r="C825" s="109"/>
      <c r="D825" s="110"/>
    </row>
    <row r="826" spans="2:4" hidden="1">
      <c r="B826" s="109"/>
      <c r="C826" s="109"/>
      <c r="D826" s="110"/>
    </row>
    <row r="827" spans="2:4" hidden="1">
      <c r="B827" s="109"/>
      <c r="C827" s="109"/>
      <c r="D827" s="110"/>
    </row>
    <row r="828" spans="2:4" hidden="1">
      <c r="B828" s="109"/>
      <c r="C828" s="109"/>
      <c r="D828" s="110"/>
    </row>
    <row r="829" spans="2:4" hidden="1">
      <c r="B829" s="109"/>
      <c r="C829" s="109"/>
      <c r="D829" s="110"/>
    </row>
    <row r="830" spans="2:4" hidden="1">
      <c r="B830" s="109"/>
      <c r="C830" s="109"/>
      <c r="D830" s="110"/>
    </row>
    <row r="831" spans="2:4" hidden="1">
      <c r="B831" s="109"/>
      <c r="C831" s="109"/>
      <c r="D831" s="110"/>
    </row>
    <row r="832" spans="2:4" hidden="1">
      <c r="B832" s="109"/>
      <c r="C832" s="109"/>
      <c r="D832" s="110"/>
    </row>
    <row r="833" spans="2:4" hidden="1">
      <c r="B833" s="109"/>
      <c r="C833" s="109"/>
      <c r="D833" s="110"/>
    </row>
    <row r="834" spans="2:4" hidden="1">
      <c r="B834" s="109"/>
      <c r="C834" s="109"/>
      <c r="D834" s="110"/>
    </row>
    <row r="835" spans="2:4" hidden="1">
      <c r="B835" s="109"/>
      <c r="C835" s="109"/>
      <c r="D835" s="110"/>
    </row>
    <row r="836" spans="2:4" hidden="1">
      <c r="B836" s="109"/>
      <c r="C836" s="109"/>
      <c r="D836" s="110"/>
    </row>
    <row r="837" spans="2:4" hidden="1">
      <c r="B837" s="109"/>
      <c r="C837" s="109"/>
      <c r="D837" s="110"/>
    </row>
    <row r="838" spans="2:4" hidden="1">
      <c r="B838" s="109"/>
      <c r="C838" s="109"/>
      <c r="D838" s="110"/>
    </row>
    <row r="839" spans="2:4" hidden="1">
      <c r="B839" s="109"/>
      <c r="C839" s="109"/>
      <c r="D839" s="110"/>
    </row>
    <row r="840" spans="2:4" hidden="1">
      <c r="B840" s="109"/>
      <c r="C840" s="109"/>
      <c r="D840" s="110"/>
    </row>
    <row r="841" spans="2:4" hidden="1">
      <c r="B841" s="109"/>
      <c r="C841" s="109"/>
      <c r="D841" s="110"/>
    </row>
    <row r="842" spans="2:4" hidden="1">
      <c r="B842" s="109"/>
      <c r="C842" s="109"/>
      <c r="D842" s="110"/>
    </row>
    <row r="843" spans="2:4" hidden="1">
      <c r="B843" s="109"/>
      <c r="C843" s="109"/>
      <c r="D843" s="110"/>
    </row>
    <row r="844" spans="2:4" hidden="1">
      <c r="B844" s="109"/>
      <c r="C844" s="109"/>
      <c r="D844" s="110"/>
    </row>
    <row r="845" spans="2:4" hidden="1">
      <c r="B845" s="109"/>
      <c r="C845" s="109"/>
      <c r="D845" s="110"/>
    </row>
    <row r="846" spans="2:4" hidden="1">
      <c r="B846" s="109"/>
      <c r="C846" s="109"/>
      <c r="D846" s="110"/>
    </row>
    <row r="847" spans="2:4" hidden="1">
      <c r="B847" s="109"/>
      <c r="C847" s="109"/>
      <c r="D847" s="110"/>
    </row>
    <row r="848" spans="2:4" hidden="1">
      <c r="B848" s="109"/>
      <c r="C848" s="109"/>
      <c r="D848" s="110"/>
    </row>
    <row r="849" spans="2:4" hidden="1">
      <c r="B849" s="109"/>
      <c r="C849" s="109"/>
      <c r="D849" s="110"/>
    </row>
    <row r="850" spans="2:4" hidden="1">
      <c r="B850" s="109"/>
      <c r="C850" s="109"/>
      <c r="D850" s="110"/>
    </row>
    <row r="851" spans="2:4" hidden="1">
      <c r="B851" s="109"/>
      <c r="C851" s="109"/>
      <c r="D851" s="110"/>
    </row>
    <row r="852" spans="2:4" hidden="1">
      <c r="B852" s="109"/>
      <c r="C852" s="109"/>
      <c r="D852" s="110"/>
    </row>
    <row r="853" spans="2:4" hidden="1">
      <c r="B853" s="109"/>
      <c r="C853" s="109"/>
      <c r="D853" s="110"/>
    </row>
    <row r="854" spans="2:4" hidden="1">
      <c r="B854" s="109"/>
      <c r="C854" s="109"/>
      <c r="D854" s="110"/>
    </row>
    <row r="855" spans="2:4" hidden="1">
      <c r="B855" s="109"/>
      <c r="C855" s="109"/>
      <c r="D855" s="110"/>
    </row>
    <row r="856" spans="2:4" hidden="1">
      <c r="B856" s="109"/>
      <c r="C856" s="109"/>
      <c r="D856" s="110"/>
    </row>
    <row r="857" spans="2:4" hidden="1">
      <c r="B857" s="109"/>
      <c r="C857" s="109"/>
      <c r="D857" s="110"/>
    </row>
    <row r="858" spans="2:4" hidden="1">
      <c r="B858" s="109"/>
      <c r="C858" s="109"/>
      <c r="D858" s="110"/>
    </row>
    <row r="859" spans="2:4" hidden="1">
      <c r="B859" s="109"/>
      <c r="C859" s="109"/>
      <c r="D859" s="110"/>
    </row>
    <row r="860" spans="2:4" hidden="1">
      <c r="B860" s="109"/>
      <c r="C860" s="109"/>
      <c r="D860" s="110"/>
    </row>
    <row r="861" spans="2:4" hidden="1">
      <c r="B861" s="109"/>
      <c r="C861" s="109"/>
      <c r="D861" s="110"/>
    </row>
    <row r="862" spans="2:4" hidden="1">
      <c r="B862" s="109"/>
      <c r="C862" s="109"/>
      <c r="D862" s="110"/>
    </row>
    <row r="863" spans="2:4" hidden="1">
      <c r="B863" s="109"/>
      <c r="C863" s="109"/>
      <c r="D863" s="110"/>
    </row>
    <row r="864" spans="2:4" hidden="1">
      <c r="B864" s="109"/>
      <c r="C864" s="109"/>
      <c r="D864" s="110"/>
    </row>
    <row r="865" spans="2:4" hidden="1">
      <c r="B865" s="109"/>
      <c r="C865" s="109"/>
      <c r="D865" s="110"/>
    </row>
    <row r="866" spans="2:4" hidden="1">
      <c r="B866" s="109"/>
      <c r="C866" s="109"/>
      <c r="D866" s="110"/>
    </row>
    <row r="867" spans="2:4" hidden="1">
      <c r="B867" s="109"/>
      <c r="C867" s="109"/>
      <c r="D867" s="110"/>
    </row>
    <row r="868" spans="2:4" hidden="1">
      <c r="B868" s="109"/>
      <c r="C868" s="109"/>
      <c r="D868" s="110"/>
    </row>
    <row r="869" spans="2:4" hidden="1">
      <c r="B869" s="109"/>
      <c r="C869" s="109"/>
      <c r="D869" s="110"/>
    </row>
    <row r="870" spans="2:4" hidden="1">
      <c r="B870" s="109"/>
      <c r="C870" s="109"/>
      <c r="D870" s="110"/>
    </row>
    <row r="871" spans="2:4" hidden="1">
      <c r="B871" s="109"/>
      <c r="C871" s="109"/>
      <c r="D871" s="110"/>
    </row>
    <row r="872" spans="2:4" hidden="1">
      <c r="B872" s="109"/>
      <c r="C872" s="109"/>
      <c r="D872" s="110"/>
    </row>
    <row r="873" spans="2:4" hidden="1">
      <c r="B873" s="109"/>
      <c r="C873" s="109"/>
      <c r="D873" s="110"/>
    </row>
    <row r="874" spans="2:4" hidden="1">
      <c r="B874" s="109"/>
      <c r="C874" s="109"/>
      <c r="D874" s="110"/>
    </row>
    <row r="875" spans="2:4" hidden="1">
      <c r="B875" s="109"/>
      <c r="C875" s="109"/>
      <c r="D875" s="110"/>
    </row>
    <row r="876" spans="2:4" hidden="1">
      <c r="B876" s="109"/>
      <c r="C876" s="109"/>
      <c r="D876" s="110"/>
    </row>
    <row r="877" spans="2:4" hidden="1">
      <c r="B877" s="109"/>
      <c r="C877" s="109"/>
      <c r="D877" s="110"/>
    </row>
    <row r="878" spans="2:4" hidden="1">
      <c r="B878" s="109"/>
      <c r="C878" s="109"/>
      <c r="D878" s="110"/>
    </row>
    <row r="879" spans="2:4" hidden="1">
      <c r="B879" s="109"/>
      <c r="C879" s="109"/>
      <c r="D879" s="110"/>
    </row>
    <row r="880" spans="2:4" hidden="1">
      <c r="B880" s="109"/>
      <c r="C880" s="109"/>
      <c r="D880" s="110"/>
    </row>
    <row r="881" spans="2:4" hidden="1">
      <c r="B881" s="109"/>
      <c r="C881" s="109"/>
      <c r="D881" s="110"/>
    </row>
    <row r="882" spans="2:4" hidden="1">
      <c r="B882" s="109"/>
      <c r="C882" s="109"/>
      <c r="D882" s="110"/>
    </row>
    <row r="883" spans="2:4" hidden="1">
      <c r="B883" s="109"/>
      <c r="C883" s="109"/>
      <c r="D883" s="110"/>
    </row>
    <row r="884" spans="2:4" hidden="1">
      <c r="B884" s="109"/>
      <c r="C884" s="109"/>
      <c r="D884" s="110"/>
    </row>
    <row r="885" spans="2:4" hidden="1">
      <c r="B885" s="109"/>
      <c r="C885" s="109"/>
      <c r="D885" s="110"/>
    </row>
    <row r="886" spans="2:4" hidden="1">
      <c r="B886" s="109"/>
      <c r="C886" s="109"/>
      <c r="D886" s="110"/>
    </row>
    <row r="887" spans="2:4" hidden="1">
      <c r="B887" s="109"/>
      <c r="C887" s="109"/>
      <c r="D887" s="110"/>
    </row>
    <row r="888" spans="2:4" hidden="1">
      <c r="B888" s="109"/>
      <c r="C888" s="109"/>
      <c r="D888" s="110"/>
    </row>
    <row r="889" spans="2:4" hidden="1">
      <c r="B889" s="109"/>
      <c r="C889" s="109"/>
      <c r="D889" s="110"/>
    </row>
    <row r="890" spans="2:4" hidden="1">
      <c r="B890" s="109"/>
      <c r="C890" s="109"/>
      <c r="D890" s="110"/>
    </row>
    <row r="891" spans="2:4" hidden="1">
      <c r="B891" s="109"/>
      <c r="C891" s="109"/>
      <c r="D891" s="110"/>
    </row>
    <row r="892" spans="2:4" hidden="1">
      <c r="B892" s="109"/>
      <c r="C892" s="109"/>
      <c r="D892" s="110"/>
    </row>
    <row r="893" spans="2:4" hidden="1">
      <c r="B893" s="109"/>
      <c r="C893" s="109"/>
      <c r="D893" s="110"/>
    </row>
    <row r="894" spans="2:4" hidden="1">
      <c r="B894" s="109"/>
      <c r="C894" s="109"/>
      <c r="D894" s="110"/>
    </row>
    <row r="895" spans="2:4" hidden="1">
      <c r="B895" s="109"/>
      <c r="C895" s="109"/>
      <c r="D895" s="110"/>
    </row>
    <row r="896" spans="2:4" hidden="1">
      <c r="B896" s="109"/>
      <c r="C896" s="109"/>
      <c r="D896" s="110"/>
    </row>
    <row r="897" spans="2:4" hidden="1">
      <c r="B897" s="109"/>
      <c r="C897" s="109"/>
      <c r="D897" s="110"/>
    </row>
    <row r="898" spans="2:4" hidden="1">
      <c r="B898" s="109"/>
      <c r="C898" s="109"/>
      <c r="D898" s="110"/>
    </row>
    <row r="899" spans="2:4" hidden="1">
      <c r="B899" s="109"/>
      <c r="C899" s="109"/>
      <c r="D899" s="110"/>
    </row>
    <row r="900" spans="2:4" hidden="1">
      <c r="B900" s="109"/>
      <c r="C900" s="109"/>
      <c r="D900" s="110"/>
    </row>
    <row r="901" spans="2:4" hidden="1">
      <c r="B901" s="100"/>
      <c r="C901" s="100"/>
      <c r="D901" s="113"/>
    </row>
    <row r="902" spans="2:4" hidden="1">
      <c r="B902" s="100"/>
      <c r="C902" s="100"/>
      <c r="D902" s="113"/>
    </row>
    <row r="903" spans="2:4" hidden="1">
      <c r="B903" s="100"/>
      <c r="C903" s="100"/>
      <c r="D903" s="113"/>
    </row>
    <row r="904" spans="2:4" hidden="1">
      <c r="B904" s="100"/>
      <c r="C904" s="100"/>
      <c r="D904" s="113"/>
    </row>
    <row r="905" spans="2:4" hidden="1">
      <c r="B905" s="100"/>
      <c r="C905" s="100"/>
      <c r="D905" s="113"/>
    </row>
    <row r="906" spans="2:4" hidden="1">
      <c r="B906" s="100"/>
      <c r="C906" s="100"/>
      <c r="D906" s="113"/>
    </row>
    <row r="907" spans="2:4" hidden="1">
      <c r="B907" s="100"/>
      <c r="C907" s="100"/>
      <c r="D907" s="113"/>
    </row>
    <row r="908" spans="2:4" hidden="1">
      <c r="B908" s="100"/>
      <c r="C908" s="100"/>
      <c r="D908" s="113"/>
    </row>
    <row r="909" spans="2:4" hidden="1">
      <c r="B909" s="100"/>
      <c r="C909" s="100"/>
      <c r="D909" s="113"/>
    </row>
    <row r="910" spans="2:4" hidden="1">
      <c r="B910" s="100"/>
      <c r="C910" s="100"/>
      <c r="D910" s="113"/>
    </row>
    <row r="911" spans="2:4" hidden="1">
      <c r="B911" s="100"/>
      <c r="C911" s="100"/>
      <c r="D911" s="113"/>
    </row>
    <row r="912" spans="2:4" hidden="1">
      <c r="B912" s="100"/>
      <c r="C912" s="100"/>
      <c r="D912" s="113"/>
    </row>
    <row r="913" spans="2:4" hidden="1">
      <c r="B913" s="100"/>
      <c r="C913" s="100"/>
      <c r="D913" s="113"/>
    </row>
    <row r="914" spans="2:4" hidden="1">
      <c r="B914" s="100"/>
      <c r="C914" s="100"/>
      <c r="D914" s="113"/>
    </row>
    <row r="915" spans="2:4" hidden="1">
      <c r="B915" s="100"/>
      <c r="C915" s="100"/>
      <c r="D915" s="113"/>
    </row>
    <row r="916" spans="2:4" hidden="1">
      <c r="B916" s="100"/>
      <c r="C916" s="100"/>
      <c r="D916" s="113"/>
    </row>
    <row r="917" spans="2:4" hidden="1">
      <c r="B917" s="100"/>
      <c r="C917" s="100"/>
      <c r="D917" s="113"/>
    </row>
    <row r="918" spans="2:4" hidden="1">
      <c r="B918" s="100"/>
      <c r="C918" s="100"/>
      <c r="D918" s="113"/>
    </row>
    <row r="919" spans="2:4" hidden="1">
      <c r="B919" s="100"/>
      <c r="C919" s="100"/>
      <c r="D919" s="113"/>
    </row>
    <row r="920" spans="2:4" hidden="1">
      <c r="B920" s="100"/>
      <c r="C920" s="100"/>
      <c r="D920" s="113"/>
    </row>
    <row r="921" spans="2:4" hidden="1">
      <c r="B921" s="100"/>
      <c r="C921" s="100"/>
      <c r="D921" s="113"/>
    </row>
    <row r="922" spans="2:4" hidden="1">
      <c r="B922" s="100"/>
      <c r="C922" s="100"/>
      <c r="D922" s="113"/>
    </row>
    <row r="923" spans="2:4" hidden="1">
      <c r="B923" s="100"/>
      <c r="C923" s="100"/>
      <c r="D923" s="113"/>
    </row>
    <row r="924" spans="2:4" hidden="1">
      <c r="B924" s="100"/>
      <c r="C924" s="100"/>
      <c r="D924" s="113"/>
    </row>
    <row r="925" spans="2:4" hidden="1">
      <c r="B925" s="100"/>
      <c r="C925" s="100"/>
      <c r="D925" s="113"/>
    </row>
    <row r="926" spans="2:4" hidden="1">
      <c r="B926" s="100"/>
      <c r="C926" s="100"/>
      <c r="D926" s="113"/>
    </row>
    <row r="927" spans="2:4" hidden="1">
      <c r="B927" s="100"/>
      <c r="C927" s="100"/>
      <c r="D927" s="113"/>
    </row>
    <row r="928" spans="2:4" hidden="1">
      <c r="B928" s="100"/>
      <c r="C928" s="100"/>
      <c r="D928" s="113"/>
    </row>
    <row r="929" spans="2:4" hidden="1">
      <c r="B929" s="100"/>
      <c r="C929" s="100"/>
      <c r="D929" s="113"/>
    </row>
    <row r="930" spans="2:4" hidden="1">
      <c r="B930" s="100"/>
      <c r="C930" s="100"/>
      <c r="D930" s="113"/>
    </row>
    <row r="931" spans="2:4" hidden="1">
      <c r="B931" s="100"/>
      <c r="C931" s="100"/>
      <c r="D931" s="113"/>
    </row>
    <row r="932" spans="2:4" hidden="1">
      <c r="B932" s="100"/>
      <c r="C932" s="100"/>
      <c r="D932" s="113"/>
    </row>
    <row r="933" spans="2:4" hidden="1">
      <c r="B933" s="100"/>
      <c r="C933" s="100"/>
      <c r="D933" s="113"/>
    </row>
    <row r="934" spans="2:4" hidden="1">
      <c r="B934" s="100"/>
      <c r="C934" s="100"/>
      <c r="D934" s="113"/>
    </row>
    <row r="935" spans="2:4" hidden="1">
      <c r="B935" s="100"/>
      <c r="C935" s="100"/>
      <c r="D935" s="113"/>
    </row>
    <row r="936" spans="2:4" hidden="1">
      <c r="B936" s="100"/>
      <c r="C936" s="100"/>
      <c r="D936" s="113"/>
    </row>
    <row r="937" spans="2:4" hidden="1">
      <c r="B937" s="100"/>
      <c r="C937" s="100"/>
      <c r="D937" s="113"/>
    </row>
    <row r="938" spans="2:4" hidden="1">
      <c r="B938" s="100"/>
      <c r="C938" s="100"/>
      <c r="D938" s="113"/>
    </row>
    <row r="939" spans="2:4" hidden="1">
      <c r="B939" s="100"/>
      <c r="C939" s="100"/>
      <c r="D939" s="113"/>
    </row>
    <row r="940" spans="2:4" hidden="1">
      <c r="B940" s="100"/>
      <c r="C940" s="100"/>
      <c r="D940" s="113"/>
    </row>
    <row r="941" spans="2:4" hidden="1">
      <c r="B941" s="100"/>
      <c r="C941" s="100"/>
      <c r="D941" s="113"/>
    </row>
    <row r="942" spans="2:4" hidden="1">
      <c r="B942" s="100"/>
      <c r="C942" s="100"/>
      <c r="D942" s="113"/>
    </row>
    <row r="943" spans="2:4" hidden="1">
      <c r="B943" s="100"/>
      <c r="C943" s="100"/>
      <c r="D943" s="113"/>
    </row>
    <row r="944" spans="2:4" hidden="1">
      <c r="B944" s="100"/>
      <c r="C944" s="100"/>
      <c r="D944" s="113"/>
    </row>
    <row r="945" spans="2:4" hidden="1">
      <c r="B945" s="100"/>
      <c r="C945" s="100"/>
      <c r="D945" s="113"/>
    </row>
    <row r="946" spans="2:4" hidden="1">
      <c r="B946" s="100"/>
      <c r="C946" s="100"/>
      <c r="D946" s="113"/>
    </row>
    <row r="947" spans="2:4" hidden="1">
      <c r="B947" s="100"/>
      <c r="C947" s="100"/>
      <c r="D947" s="113"/>
    </row>
    <row r="948" spans="2:4" hidden="1">
      <c r="B948" s="100"/>
      <c r="C948" s="100"/>
      <c r="D948" s="113"/>
    </row>
    <row r="949" spans="2:4" hidden="1">
      <c r="B949" s="100"/>
      <c r="C949" s="100"/>
      <c r="D949" s="113"/>
    </row>
    <row r="950" spans="2:4" hidden="1">
      <c r="B950" s="100"/>
      <c r="C950" s="100"/>
      <c r="D950" s="113"/>
    </row>
    <row r="951" spans="2:4" hidden="1">
      <c r="B951" s="100"/>
      <c r="C951" s="100"/>
      <c r="D951" s="113"/>
    </row>
    <row r="952" spans="2:4" hidden="1">
      <c r="B952" s="100"/>
      <c r="C952" s="100"/>
      <c r="D952" s="113"/>
    </row>
    <row r="953" spans="2:4" hidden="1">
      <c r="B953" s="100"/>
      <c r="C953" s="100"/>
      <c r="D953" s="113"/>
    </row>
    <row r="954" spans="2:4" hidden="1">
      <c r="B954" s="100"/>
      <c r="C954" s="100"/>
      <c r="D954" s="113"/>
    </row>
    <row r="955" spans="2:4" hidden="1">
      <c r="B955" s="100"/>
      <c r="C955" s="100"/>
      <c r="D955" s="113"/>
    </row>
    <row r="956" spans="2:4" hidden="1">
      <c r="B956" s="100"/>
      <c r="C956" s="100"/>
      <c r="D956" s="113"/>
    </row>
    <row r="957" spans="2:4" hidden="1">
      <c r="B957" s="100"/>
      <c r="C957" s="100"/>
      <c r="D957" s="113"/>
    </row>
    <row r="958" spans="2:4" hidden="1">
      <c r="B958" s="100"/>
      <c r="C958" s="100"/>
      <c r="D958" s="113"/>
    </row>
    <row r="959" spans="2:4" hidden="1">
      <c r="B959" s="100"/>
      <c r="C959" s="100"/>
      <c r="D959" s="113"/>
    </row>
    <row r="960" spans="2:4" hidden="1">
      <c r="B960" s="100"/>
      <c r="C960" s="100"/>
      <c r="D960" s="113"/>
    </row>
    <row r="961" spans="2:4" hidden="1">
      <c r="B961" s="100"/>
      <c r="C961" s="100"/>
      <c r="D961" s="113"/>
    </row>
    <row r="962" spans="2:4" hidden="1">
      <c r="B962" s="100"/>
      <c r="C962" s="100"/>
      <c r="D962" s="113"/>
    </row>
    <row r="963" spans="2:4" hidden="1">
      <c r="B963" s="100"/>
      <c r="C963" s="100"/>
      <c r="D963" s="113"/>
    </row>
    <row r="964" spans="2:4" hidden="1">
      <c r="B964" s="100"/>
      <c r="C964" s="100"/>
      <c r="D964" s="113"/>
    </row>
    <row r="965" spans="2:4" hidden="1">
      <c r="B965" s="100"/>
      <c r="C965" s="100"/>
      <c r="D965" s="113"/>
    </row>
    <row r="966" spans="2:4" hidden="1">
      <c r="B966" s="100"/>
      <c r="C966" s="100"/>
      <c r="D966" s="113"/>
    </row>
    <row r="967" spans="2:4" hidden="1">
      <c r="B967" s="100"/>
      <c r="C967" s="100"/>
      <c r="D967" s="113"/>
    </row>
    <row r="968" spans="2:4" hidden="1">
      <c r="B968" s="100"/>
      <c r="C968" s="100"/>
      <c r="D968" s="113"/>
    </row>
    <row r="969" spans="2:4" hidden="1">
      <c r="B969" s="100"/>
      <c r="C969" s="100"/>
      <c r="D969" s="113"/>
    </row>
    <row r="970" spans="2:4" hidden="1">
      <c r="B970" s="100"/>
      <c r="C970" s="100"/>
      <c r="D970" s="113"/>
    </row>
    <row r="971" spans="2:4" hidden="1">
      <c r="B971" s="100"/>
      <c r="C971" s="100"/>
      <c r="D971" s="113"/>
    </row>
    <row r="972" spans="2:4" hidden="1">
      <c r="B972" s="100"/>
      <c r="C972" s="100"/>
      <c r="D972" s="113"/>
    </row>
    <row r="973" spans="2:4" hidden="1">
      <c r="B973" s="100"/>
      <c r="C973" s="100"/>
      <c r="D973" s="113"/>
    </row>
    <row r="974" spans="2:4" hidden="1">
      <c r="B974" s="100"/>
      <c r="C974" s="100"/>
      <c r="D974" s="113"/>
    </row>
    <row r="975" spans="2:4" hidden="1">
      <c r="B975" s="100"/>
      <c r="C975" s="100"/>
      <c r="D975" s="113"/>
    </row>
    <row r="976" spans="2:4" hidden="1">
      <c r="B976" s="100"/>
      <c r="C976" s="100"/>
      <c r="D976" s="113"/>
    </row>
    <row r="977" spans="2:4" hidden="1">
      <c r="B977" s="100"/>
      <c r="C977" s="100"/>
      <c r="D977" s="113"/>
    </row>
    <row r="978" spans="2:4" hidden="1">
      <c r="B978" s="100"/>
      <c r="C978" s="100"/>
      <c r="D978" s="113"/>
    </row>
    <row r="979" spans="2:4" hidden="1">
      <c r="B979" s="100"/>
      <c r="C979" s="100"/>
      <c r="D979" s="113"/>
    </row>
    <row r="980" spans="2:4" hidden="1">
      <c r="B980" s="100"/>
      <c r="C980" s="100"/>
      <c r="D980" s="113"/>
    </row>
    <row r="981" spans="2:4" hidden="1">
      <c r="B981" s="100"/>
      <c r="C981" s="100"/>
      <c r="D981" s="113"/>
    </row>
    <row r="982" spans="2:4" hidden="1">
      <c r="B982" s="100"/>
      <c r="C982" s="100"/>
      <c r="D982" s="113"/>
    </row>
    <row r="983" spans="2:4" hidden="1">
      <c r="B983" s="100"/>
      <c r="C983" s="100"/>
      <c r="D983" s="113"/>
    </row>
    <row r="984" spans="2:4" hidden="1">
      <c r="B984" s="100"/>
      <c r="C984" s="100"/>
      <c r="D984" s="113"/>
    </row>
    <row r="985" spans="2:4" hidden="1">
      <c r="B985" s="100"/>
      <c r="C985" s="100"/>
      <c r="D985" s="113"/>
    </row>
    <row r="986" spans="2:4" hidden="1">
      <c r="B986" s="100"/>
      <c r="C986" s="100"/>
      <c r="D986" s="113"/>
    </row>
    <row r="987" spans="2:4" hidden="1">
      <c r="B987" s="100"/>
      <c r="C987" s="100"/>
      <c r="D987" s="113"/>
    </row>
    <row r="988" spans="2:4" hidden="1">
      <c r="B988" s="100"/>
      <c r="C988" s="100"/>
      <c r="D988" s="113"/>
    </row>
    <row r="989" spans="2:4" hidden="1">
      <c r="B989" s="100"/>
      <c r="C989" s="100"/>
      <c r="D989" s="113"/>
    </row>
    <row r="990" spans="2:4" hidden="1">
      <c r="B990" s="100"/>
      <c r="C990" s="100"/>
      <c r="D990" s="113"/>
    </row>
    <row r="991" spans="2:4" hidden="1">
      <c r="B991" s="100"/>
      <c r="C991" s="100"/>
      <c r="D991" s="113"/>
    </row>
    <row r="992" spans="2:4" hidden="1">
      <c r="B992" s="100"/>
      <c r="C992" s="100"/>
      <c r="D992" s="113"/>
    </row>
    <row r="993" spans="2:4" hidden="1">
      <c r="B993" s="100"/>
      <c r="C993" s="100"/>
      <c r="D993" s="113"/>
    </row>
    <row r="994" spans="2:4" hidden="1">
      <c r="B994" s="100"/>
      <c r="C994" s="100"/>
      <c r="D994" s="113"/>
    </row>
    <row r="995" spans="2:4" hidden="1">
      <c r="B995" s="100"/>
      <c r="C995" s="100"/>
      <c r="D995" s="113"/>
    </row>
    <row r="996" spans="2:4" hidden="1">
      <c r="B996" s="100"/>
      <c r="C996" s="100"/>
      <c r="D996" s="113"/>
    </row>
    <row r="997" spans="2:4" hidden="1">
      <c r="B997" s="100"/>
      <c r="C997" s="100"/>
      <c r="D997" s="113"/>
    </row>
    <row r="998" spans="2:4" hidden="1">
      <c r="B998" s="100"/>
      <c r="C998" s="100"/>
      <c r="D998" s="113"/>
    </row>
    <row r="999" spans="2:4" hidden="1">
      <c r="B999" s="100"/>
      <c r="C999" s="100"/>
      <c r="D999" s="113"/>
    </row>
    <row r="1000" spans="2:4" hidden="1">
      <c r="B1000" s="100"/>
      <c r="C1000" s="100"/>
      <c r="D1000" s="113"/>
    </row>
    <row r="1001" spans="2:4" hidden="1">
      <c r="B1001" s="100"/>
      <c r="C1001" s="100"/>
      <c r="D1001" s="113"/>
    </row>
    <row r="1002" spans="2:4" hidden="1">
      <c r="B1002" s="100"/>
      <c r="C1002" s="100"/>
      <c r="D1002" s="113"/>
    </row>
    <row r="1003" spans="2:4" hidden="1">
      <c r="B1003" s="100"/>
      <c r="C1003" s="100"/>
      <c r="D1003" s="113"/>
    </row>
    <row r="1004" spans="2:4" hidden="1">
      <c r="B1004" s="100"/>
      <c r="C1004" s="100"/>
      <c r="D1004" s="113"/>
    </row>
    <row r="1005" spans="2:4" hidden="1">
      <c r="B1005" s="100"/>
      <c r="C1005" s="100"/>
      <c r="D1005" s="113"/>
    </row>
    <row r="1006" spans="2:4" hidden="1">
      <c r="B1006" s="100"/>
      <c r="C1006" s="100"/>
      <c r="D1006" s="113"/>
    </row>
    <row r="1007" spans="2:4" hidden="1">
      <c r="B1007" s="100"/>
      <c r="C1007" s="100"/>
      <c r="D1007" s="113"/>
    </row>
    <row r="1008" spans="2:4" hidden="1">
      <c r="B1008" s="100"/>
      <c r="C1008" s="100"/>
      <c r="D1008" s="113"/>
    </row>
    <row r="1009" spans="2:4" hidden="1">
      <c r="B1009" s="100"/>
      <c r="C1009" s="100"/>
      <c r="D1009" s="113"/>
    </row>
    <row r="1010" spans="2:4" hidden="1">
      <c r="B1010" s="100"/>
      <c r="C1010" s="100"/>
      <c r="D1010" s="113"/>
    </row>
    <row r="1011" spans="2:4" hidden="1">
      <c r="B1011" s="100"/>
      <c r="C1011" s="100"/>
      <c r="D1011" s="113"/>
    </row>
    <row r="1012" spans="2:4" hidden="1">
      <c r="B1012" s="100"/>
      <c r="C1012" s="100"/>
      <c r="D1012" s="113"/>
    </row>
    <row r="1013" spans="2:4" hidden="1">
      <c r="B1013" s="100"/>
      <c r="C1013" s="100"/>
      <c r="D1013" s="113"/>
    </row>
    <row r="1014" spans="2:4" hidden="1">
      <c r="B1014" s="100"/>
      <c r="C1014" s="100"/>
      <c r="D1014" s="113"/>
    </row>
    <row r="1015" spans="2:4" hidden="1">
      <c r="B1015" s="100"/>
      <c r="C1015" s="100"/>
      <c r="D1015" s="113"/>
    </row>
    <row r="1016" spans="2:4" hidden="1">
      <c r="B1016" s="100"/>
      <c r="C1016" s="100"/>
      <c r="D1016" s="113"/>
    </row>
    <row r="1017" spans="2:4" hidden="1">
      <c r="B1017" s="100"/>
      <c r="C1017" s="100"/>
      <c r="D1017" s="113"/>
    </row>
    <row r="1018" spans="2:4" hidden="1">
      <c r="B1018" s="100"/>
      <c r="C1018" s="100"/>
      <c r="D1018" s="113"/>
    </row>
    <row r="1019" spans="2:4" hidden="1">
      <c r="B1019" s="100"/>
      <c r="C1019" s="100"/>
      <c r="D1019" s="113"/>
    </row>
    <row r="1020" spans="2:4" hidden="1">
      <c r="B1020" s="100"/>
      <c r="C1020" s="100"/>
      <c r="D1020" s="113"/>
    </row>
    <row r="1021" spans="2:4" hidden="1">
      <c r="B1021" s="100"/>
      <c r="C1021" s="100"/>
      <c r="D1021" s="113"/>
    </row>
    <row r="1022" spans="2:4" hidden="1">
      <c r="B1022" s="100"/>
      <c r="C1022" s="100"/>
      <c r="D1022" s="113"/>
    </row>
    <row r="1023" spans="2:4" hidden="1">
      <c r="B1023" s="100"/>
      <c r="C1023" s="100"/>
      <c r="D1023" s="113"/>
    </row>
    <row r="1024" spans="2:4" hidden="1">
      <c r="B1024" s="100"/>
      <c r="C1024" s="100"/>
      <c r="D1024" s="113"/>
    </row>
    <row r="1025" spans="2:4" hidden="1">
      <c r="B1025" s="100"/>
      <c r="C1025" s="100"/>
      <c r="D1025" s="113"/>
    </row>
    <row r="1026" spans="2:4" hidden="1">
      <c r="B1026" s="100"/>
      <c r="C1026" s="100"/>
      <c r="D1026" s="113"/>
    </row>
    <row r="1027" spans="2:4" hidden="1">
      <c r="B1027" s="100"/>
      <c r="C1027" s="100"/>
      <c r="D1027" s="113"/>
    </row>
    <row r="1028" spans="2:4" hidden="1">
      <c r="B1028" s="100"/>
      <c r="C1028" s="100"/>
      <c r="D1028" s="113"/>
    </row>
    <row r="1029" spans="2:4" hidden="1">
      <c r="B1029" s="100"/>
      <c r="C1029" s="100"/>
      <c r="D1029" s="113"/>
    </row>
    <row r="1030" spans="2:4" hidden="1">
      <c r="B1030" s="100"/>
      <c r="C1030" s="100"/>
      <c r="D1030" s="113"/>
    </row>
    <row r="1031" spans="2:4" hidden="1">
      <c r="B1031" s="100"/>
      <c r="C1031" s="100"/>
      <c r="D1031" s="113"/>
    </row>
    <row r="1032" spans="2:4" hidden="1">
      <c r="B1032" s="100"/>
      <c r="C1032" s="100"/>
      <c r="D1032" s="113"/>
    </row>
    <row r="1033" spans="2:4" hidden="1">
      <c r="B1033" s="100"/>
      <c r="C1033" s="100"/>
      <c r="D1033" s="113"/>
    </row>
    <row r="1034" spans="2:4" hidden="1">
      <c r="B1034" s="100"/>
      <c r="C1034" s="100"/>
      <c r="D1034" s="113"/>
    </row>
    <row r="1035" spans="2:4" hidden="1">
      <c r="B1035" s="100"/>
      <c r="C1035" s="100"/>
      <c r="D1035" s="113"/>
    </row>
    <row r="1036" spans="2:4" hidden="1">
      <c r="B1036" s="100"/>
      <c r="C1036" s="100"/>
      <c r="D1036" s="113"/>
    </row>
    <row r="1037" spans="2:4" hidden="1">
      <c r="B1037" s="100"/>
      <c r="C1037" s="100"/>
      <c r="D1037" s="113"/>
    </row>
    <row r="1038" spans="2:4" hidden="1">
      <c r="B1038" s="100"/>
      <c r="C1038" s="100"/>
      <c r="D1038" s="113"/>
    </row>
    <row r="1039" spans="2:4" hidden="1">
      <c r="B1039" s="100"/>
      <c r="C1039" s="100"/>
      <c r="D1039" s="113"/>
    </row>
    <row r="1040" spans="2:4" hidden="1">
      <c r="B1040" s="100"/>
      <c r="C1040" s="100"/>
      <c r="D1040" s="113"/>
    </row>
    <row r="1041" spans="2:4" hidden="1">
      <c r="B1041" s="100"/>
      <c r="C1041" s="100"/>
      <c r="D1041" s="113"/>
    </row>
    <row r="1042" spans="2:4" hidden="1">
      <c r="B1042" s="100"/>
      <c r="C1042" s="100"/>
      <c r="D1042" s="113"/>
    </row>
    <row r="1043" spans="2:4" hidden="1">
      <c r="B1043" s="100"/>
      <c r="C1043" s="100"/>
      <c r="D1043" s="113"/>
    </row>
    <row r="1044" spans="2:4" hidden="1">
      <c r="B1044" s="100"/>
      <c r="C1044" s="100"/>
      <c r="D1044" s="113"/>
    </row>
    <row r="1045" spans="2:4" hidden="1">
      <c r="B1045" s="100"/>
      <c r="C1045" s="100"/>
      <c r="D1045" s="113"/>
    </row>
    <row r="1046" spans="2:4" hidden="1">
      <c r="B1046" s="100"/>
      <c r="C1046" s="100"/>
      <c r="D1046" s="113"/>
    </row>
    <row r="1047" spans="2:4" hidden="1">
      <c r="B1047" s="100"/>
      <c r="C1047" s="100"/>
      <c r="D1047" s="113"/>
    </row>
    <row r="1048" spans="2:4" hidden="1">
      <c r="B1048" s="100"/>
      <c r="C1048" s="100"/>
      <c r="D1048" s="113"/>
    </row>
    <row r="1049" spans="2:4" hidden="1">
      <c r="B1049" s="100"/>
      <c r="C1049" s="100"/>
      <c r="D1049" s="113"/>
    </row>
    <row r="1050" spans="2:4" hidden="1">
      <c r="B1050" s="100"/>
      <c r="C1050" s="100"/>
      <c r="D1050" s="113"/>
    </row>
    <row r="1051" spans="2:4" hidden="1">
      <c r="B1051" s="100"/>
      <c r="C1051" s="100"/>
      <c r="D1051" s="113"/>
    </row>
    <row r="1052" spans="2:4" hidden="1">
      <c r="B1052" s="100"/>
      <c r="C1052" s="100"/>
      <c r="D1052" s="113"/>
    </row>
    <row r="1053" spans="2:4" hidden="1">
      <c r="B1053" s="100"/>
      <c r="C1053" s="100"/>
      <c r="D1053" s="113"/>
    </row>
    <row r="1054" spans="2:4" hidden="1">
      <c r="B1054" s="100"/>
      <c r="C1054" s="100"/>
      <c r="D1054" s="113"/>
    </row>
    <row r="1055" spans="2:4" hidden="1">
      <c r="B1055" s="100"/>
      <c r="C1055" s="100"/>
      <c r="D1055" s="113"/>
    </row>
    <row r="1056" spans="2:4" hidden="1">
      <c r="B1056" s="100"/>
      <c r="C1056" s="100"/>
      <c r="D1056" s="113"/>
    </row>
    <row r="1057" spans="2:4" hidden="1">
      <c r="B1057" s="100"/>
      <c r="C1057" s="100"/>
      <c r="D1057" s="113"/>
    </row>
    <row r="1058" spans="2:4" hidden="1">
      <c r="B1058" s="100"/>
      <c r="C1058" s="100"/>
      <c r="D1058" s="113"/>
    </row>
    <row r="1059" spans="2:4" hidden="1">
      <c r="B1059" s="100"/>
      <c r="C1059" s="100"/>
      <c r="D1059" s="113"/>
    </row>
    <row r="1060" spans="2:4" hidden="1">
      <c r="B1060" s="100"/>
      <c r="C1060" s="100"/>
      <c r="D1060" s="113"/>
    </row>
    <row r="1061" spans="2:4" hidden="1">
      <c r="B1061" s="100"/>
      <c r="C1061" s="100"/>
      <c r="D1061" s="113"/>
    </row>
    <row r="1062" spans="2:4" hidden="1">
      <c r="B1062" s="100"/>
      <c r="C1062" s="100"/>
      <c r="D1062" s="113"/>
    </row>
    <row r="1063" spans="2:4" hidden="1">
      <c r="B1063" s="100"/>
      <c r="C1063" s="100"/>
      <c r="D1063" s="113"/>
    </row>
    <row r="1064" spans="2:4" hidden="1">
      <c r="B1064" s="100"/>
      <c r="C1064" s="100"/>
      <c r="D1064" s="113"/>
    </row>
    <row r="1065" spans="2:4" hidden="1">
      <c r="B1065" s="100"/>
      <c r="C1065" s="100"/>
      <c r="D1065" s="113"/>
    </row>
    <row r="1066" spans="2:4" hidden="1">
      <c r="B1066" s="100"/>
      <c r="C1066" s="100"/>
      <c r="D1066" s="113"/>
    </row>
    <row r="1067" spans="2:4" hidden="1">
      <c r="B1067" s="100"/>
      <c r="C1067" s="100"/>
      <c r="D1067" s="113"/>
    </row>
    <row r="1068" spans="2:4" hidden="1">
      <c r="B1068" s="100"/>
      <c r="C1068" s="100"/>
      <c r="D1068" s="113"/>
    </row>
    <row r="1069" spans="2:4" hidden="1">
      <c r="B1069" s="100"/>
      <c r="C1069" s="100"/>
      <c r="D1069" s="113"/>
    </row>
    <row r="1070" spans="2:4" hidden="1">
      <c r="B1070" s="100"/>
      <c r="C1070" s="100"/>
      <c r="D1070" s="113"/>
    </row>
    <row r="1071" spans="2:4" hidden="1">
      <c r="B1071" s="100"/>
      <c r="C1071" s="100"/>
      <c r="D1071" s="113"/>
    </row>
    <row r="1072" spans="2:4" hidden="1">
      <c r="B1072" s="100"/>
      <c r="C1072" s="100"/>
      <c r="D1072" s="113"/>
    </row>
    <row r="1073" spans="2:4" hidden="1">
      <c r="B1073" s="100"/>
      <c r="C1073" s="100"/>
      <c r="D1073" s="113"/>
    </row>
    <row r="1074" spans="2:4" hidden="1">
      <c r="B1074" s="100"/>
      <c r="C1074" s="100"/>
      <c r="D1074" s="113"/>
    </row>
    <row r="1075" spans="2:4" hidden="1">
      <c r="B1075" s="100"/>
      <c r="C1075" s="100"/>
      <c r="D1075" s="113"/>
    </row>
    <row r="1076" spans="2:4" hidden="1">
      <c r="B1076" s="100"/>
      <c r="C1076" s="100"/>
      <c r="D1076" s="113"/>
    </row>
    <row r="1077" spans="2:4" hidden="1">
      <c r="B1077" s="100"/>
      <c r="C1077" s="100"/>
      <c r="D1077" s="113"/>
    </row>
    <row r="1078" spans="2:4" hidden="1">
      <c r="B1078" s="100"/>
      <c r="C1078" s="100"/>
      <c r="D1078" s="113"/>
    </row>
    <row r="1079" spans="2:4" hidden="1">
      <c r="B1079" s="100"/>
      <c r="C1079" s="100"/>
      <c r="D1079" s="113"/>
    </row>
    <row r="1080" spans="2:4" hidden="1">
      <c r="B1080" s="100"/>
      <c r="C1080" s="100"/>
      <c r="D1080" s="113"/>
    </row>
    <row r="1081" spans="2:4" hidden="1">
      <c r="B1081" s="100"/>
      <c r="C1081" s="100"/>
      <c r="D1081" s="113"/>
    </row>
    <row r="1082" spans="2:4" hidden="1">
      <c r="B1082" s="100"/>
      <c r="C1082" s="100"/>
      <c r="D1082" s="113"/>
    </row>
    <row r="1083" spans="2:4" hidden="1">
      <c r="B1083" s="100"/>
      <c r="C1083" s="100"/>
      <c r="D1083" s="113"/>
    </row>
    <row r="1084" spans="2:4" hidden="1">
      <c r="B1084" s="100"/>
      <c r="C1084" s="100"/>
      <c r="D1084" s="113"/>
    </row>
    <row r="1085" spans="2:4" hidden="1">
      <c r="B1085" s="100"/>
      <c r="C1085" s="100"/>
      <c r="D1085" s="113"/>
    </row>
    <row r="1086" spans="2:4" hidden="1">
      <c r="B1086" s="100"/>
      <c r="C1086" s="100"/>
      <c r="D1086" s="113"/>
    </row>
    <row r="1087" spans="2:4" hidden="1">
      <c r="B1087" s="100"/>
      <c r="C1087" s="100"/>
      <c r="D1087" s="113"/>
    </row>
    <row r="1088" spans="2:4" hidden="1">
      <c r="B1088" s="100"/>
      <c r="C1088" s="100"/>
      <c r="D1088" s="113"/>
    </row>
    <row r="1089" spans="2:4" hidden="1">
      <c r="B1089" s="100"/>
      <c r="C1089" s="100"/>
      <c r="D1089" s="113"/>
    </row>
    <row r="1090" spans="2:4" hidden="1">
      <c r="B1090" s="100"/>
      <c r="C1090" s="100"/>
      <c r="D1090" s="113"/>
    </row>
    <row r="1091" spans="2:4" hidden="1">
      <c r="B1091" s="100"/>
      <c r="C1091" s="100"/>
      <c r="D1091" s="113"/>
    </row>
    <row r="1092" spans="2:4" hidden="1">
      <c r="B1092" s="100"/>
      <c r="C1092" s="100"/>
      <c r="D1092" s="113"/>
    </row>
    <row r="1093" spans="2:4" hidden="1">
      <c r="B1093" s="100"/>
      <c r="C1093" s="100"/>
      <c r="D1093" s="113"/>
    </row>
    <row r="1094" spans="2:4" hidden="1">
      <c r="B1094" s="100"/>
      <c r="C1094" s="100"/>
      <c r="D1094" s="113"/>
    </row>
    <row r="1095" spans="2:4" hidden="1">
      <c r="B1095" s="100"/>
      <c r="C1095" s="100"/>
      <c r="D1095" s="113"/>
    </row>
    <row r="1096" spans="2:4" hidden="1">
      <c r="B1096" s="100"/>
      <c r="C1096" s="100"/>
      <c r="D1096" s="113"/>
    </row>
    <row r="1097" spans="2:4" hidden="1">
      <c r="B1097" s="100"/>
      <c r="C1097" s="100"/>
      <c r="D1097" s="113"/>
    </row>
    <row r="1098" spans="2:4" hidden="1">
      <c r="B1098" s="100"/>
      <c r="C1098" s="100"/>
      <c r="D1098" s="113"/>
    </row>
    <row r="1099" spans="2:4" hidden="1">
      <c r="B1099" s="100"/>
      <c r="C1099" s="100"/>
      <c r="D1099" s="113"/>
    </row>
    <row r="1100" spans="2:4" hidden="1">
      <c r="B1100" s="100"/>
      <c r="C1100" s="100"/>
      <c r="D1100" s="113"/>
    </row>
    <row r="1101" spans="2:4" hidden="1">
      <c r="B1101" s="100"/>
      <c r="C1101" s="100"/>
      <c r="D1101" s="113"/>
    </row>
    <row r="1102" spans="2:4" hidden="1">
      <c r="B1102" s="100"/>
      <c r="C1102" s="100"/>
      <c r="D1102" s="113"/>
    </row>
    <row r="1103" spans="2:4" hidden="1">
      <c r="B1103" s="100"/>
      <c r="C1103" s="100"/>
      <c r="D1103" s="113"/>
    </row>
    <row r="1104" spans="2:4" hidden="1">
      <c r="B1104" s="100"/>
      <c r="C1104" s="100"/>
      <c r="D1104" s="113"/>
    </row>
    <row r="1105" spans="2:4" hidden="1">
      <c r="B1105" s="100"/>
      <c r="C1105" s="100"/>
      <c r="D1105" s="113"/>
    </row>
    <row r="1106" spans="2:4" hidden="1">
      <c r="B1106" s="100"/>
      <c r="C1106" s="100"/>
      <c r="D1106" s="113"/>
    </row>
    <row r="1107" spans="2:4" hidden="1">
      <c r="B1107" s="100"/>
      <c r="C1107" s="100"/>
      <c r="D1107" s="113"/>
    </row>
    <row r="1108" spans="2:4" hidden="1">
      <c r="B1108" s="100"/>
      <c r="C1108" s="100"/>
      <c r="D1108" s="113"/>
    </row>
    <row r="1109" spans="2:4" hidden="1">
      <c r="B1109" s="100"/>
      <c r="C1109" s="100"/>
      <c r="D1109" s="113"/>
    </row>
    <row r="1110" spans="2:4" hidden="1">
      <c r="B1110" s="100"/>
      <c r="C1110" s="100"/>
      <c r="D1110" s="113"/>
    </row>
    <row r="1111" spans="2:4" hidden="1">
      <c r="B1111" s="100"/>
      <c r="C1111" s="100"/>
      <c r="D1111" s="113"/>
    </row>
    <row r="1112" spans="2:4" hidden="1">
      <c r="B1112" s="100"/>
      <c r="C1112" s="100"/>
      <c r="D1112" s="113"/>
    </row>
    <row r="1113" spans="2:4" hidden="1">
      <c r="B1113" s="100"/>
      <c r="C1113" s="100"/>
      <c r="D1113" s="113"/>
    </row>
    <row r="1114" spans="2:4" hidden="1">
      <c r="B1114" s="100"/>
      <c r="C1114" s="100"/>
      <c r="D1114" s="113"/>
    </row>
    <row r="1115" spans="2:4" hidden="1">
      <c r="B1115" s="100"/>
      <c r="C1115" s="100"/>
      <c r="D1115" s="113"/>
    </row>
    <row r="1116" spans="2:4" hidden="1">
      <c r="B1116" s="100"/>
      <c r="C1116" s="100"/>
      <c r="D1116" s="113"/>
    </row>
    <row r="1117" spans="2:4" hidden="1">
      <c r="B1117" s="100"/>
      <c r="C1117" s="100"/>
      <c r="D1117" s="113"/>
    </row>
    <row r="1118" spans="2:4" hidden="1">
      <c r="B1118" s="100"/>
      <c r="C1118" s="100"/>
      <c r="D1118" s="113"/>
    </row>
    <row r="1119" spans="2:4" hidden="1">
      <c r="B1119" s="100"/>
      <c r="C1119" s="100"/>
      <c r="D1119" s="113"/>
    </row>
    <row r="1120" spans="2:4" hidden="1">
      <c r="B1120" s="100"/>
      <c r="C1120" s="100"/>
      <c r="D1120" s="113"/>
    </row>
    <row r="1121" spans="2:4" hidden="1">
      <c r="B1121" s="100"/>
      <c r="C1121" s="100"/>
      <c r="D1121" s="113"/>
    </row>
    <row r="1122" spans="2:4" hidden="1">
      <c r="B1122" s="100"/>
      <c r="C1122" s="100"/>
      <c r="D1122" s="113"/>
    </row>
    <row r="1123" spans="2:4" hidden="1">
      <c r="B1123" s="100"/>
      <c r="C1123" s="100"/>
      <c r="D1123" s="113"/>
    </row>
    <row r="1124" spans="2:4" hidden="1">
      <c r="B1124" s="100"/>
      <c r="C1124" s="100"/>
      <c r="D1124" s="113"/>
    </row>
    <row r="1125" spans="2:4" hidden="1">
      <c r="B1125" s="100"/>
      <c r="C1125" s="100"/>
      <c r="D1125" s="113"/>
    </row>
    <row r="1126" spans="2:4" hidden="1">
      <c r="B1126" s="100"/>
      <c r="C1126" s="100"/>
      <c r="D1126" s="113"/>
    </row>
    <row r="1127" spans="2:4" hidden="1">
      <c r="B1127" s="100"/>
      <c r="C1127" s="100"/>
      <c r="D1127" s="113"/>
    </row>
    <row r="1128" spans="2:4" hidden="1">
      <c r="B1128" s="100"/>
      <c r="C1128" s="100"/>
      <c r="D1128" s="113"/>
    </row>
    <row r="1129" spans="2:4" hidden="1">
      <c r="B1129" s="100"/>
      <c r="C1129" s="100"/>
      <c r="D1129" s="113"/>
    </row>
    <row r="1130" spans="2:4" hidden="1">
      <c r="B1130" s="100"/>
      <c r="C1130" s="100"/>
      <c r="D1130" s="113"/>
    </row>
    <row r="1131" spans="2:4" hidden="1">
      <c r="B1131" s="100"/>
      <c r="C1131" s="100"/>
      <c r="D1131" s="113"/>
    </row>
    <row r="1132" spans="2:4" hidden="1">
      <c r="B1132" s="100"/>
      <c r="C1132" s="100"/>
      <c r="D1132" s="113"/>
    </row>
    <row r="1133" spans="2:4" hidden="1">
      <c r="B1133" s="100"/>
      <c r="C1133" s="100"/>
      <c r="D1133" s="113"/>
    </row>
    <row r="1134" spans="2:4" hidden="1">
      <c r="B1134" s="100"/>
      <c r="C1134" s="100"/>
      <c r="D1134" s="113"/>
    </row>
    <row r="1135" spans="2:4" hidden="1">
      <c r="B1135" s="100"/>
      <c r="C1135" s="100"/>
      <c r="D1135" s="113"/>
    </row>
    <row r="1136" spans="2:4" hidden="1">
      <c r="B1136" s="100"/>
      <c r="C1136" s="100"/>
      <c r="D1136" s="113"/>
    </row>
    <row r="1137" spans="2:4" hidden="1">
      <c r="B1137" s="100"/>
      <c r="C1137" s="100"/>
      <c r="D1137" s="113"/>
    </row>
    <row r="1138" spans="2:4" hidden="1">
      <c r="B1138" s="100"/>
      <c r="C1138" s="100"/>
      <c r="D1138" s="113"/>
    </row>
    <row r="1139" spans="2:4" hidden="1">
      <c r="B1139" s="100"/>
      <c r="C1139" s="100"/>
      <c r="D1139" s="113"/>
    </row>
    <row r="1140" spans="2:4" hidden="1">
      <c r="B1140" s="100"/>
      <c r="C1140" s="100"/>
      <c r="D1140" s="113"/>
    </row>
    <row r="1141" spans="2:4" hidden="1">
      <c r="B1141" s="100"/>
      <c r="C1141" s="100"/>
      <c r="D1141" s="113"/>
    </row>
    <row r="1142" spans="2:4" hidden="1">
      <c r="B1142" s="100"/>
      <c r="C1142" s="100"/>
      <c r="D1142" s="113"/>
    </row>
    <row r="1143" spans="2:4" hidden="1">
      <c r="B1143" s="100"/>
      <c r="C1143" s="100"/>
      <c r="D1143" s="113"/>
    </row>
    <row r="1144" spans="2:4" hidden="1">
      <c r="B1144" s="100"/>
      <c r="C1144" s="100"/>
      <c r="D1144" s="113"/>
    </row>
    <row r="1145" spans="2:4" hidden="1">
      <c r="B1145" s="100"/>
      <c r="C1145" s="100"/>
      <c r="D1145" s="113"/>
    </row>
    <row r="1146" spans="2:4" hidden="1">
      <c r="B1146" s="100"/>
      <c r="C1146" s="100"/>
      <c r="D1146" s="113"/>
    </row>
    <row r="1147" spans="2:4" hidden="1">
      <c r="B1147" s="100"/>
      <c r="C1147" s="100"/>
      <c r="D1147" s="113"/>
    </row>
    <row r="1148" spans="2:4" hidden="1">
      <c r="B1148" s="100"/>
      <c r="C1148" s="100"/>
      <c r="D1148" s="113"/>
    </row>
    <row r="1149" spans="2:4" hidden="1">
      <c r="B1149" s="100"/>
      <c r="C1149" s="100"/>
      <c r="D1149" s="113"/>
    </row>
    <row r="1150" spans="2:4" hidden="1">
      <c r="B1150" s="100"/>
      <c r="C1150" s="100"/>
      <c r="D1150" s="113"/>
    </row>
    <row r="1151" spans="2:4" hidden="1">
      <c r="B1151" s="100"/>
      <c r="C1151" s="100"/>
      <c r="D1151" s="113"/>
    </row>
    <row r="1152" spans="2:4" hidden="1">
      <c r="B1152" s="100"/>
      <c r="C1152" s="100"/>
      <c r="D1152" s="113"/>
    </row>
    <row r="1153" spans="2:4" hidden="1">
      <c r="B1153" s="100"/>
      <c r="C1153" s="100"/>
      <c r="D1153" s="113"/>
    </row>
    <row r="1154" spans="2:4" hidden="1">
      <c r="B1154" s="100"/>
      <c r="C1154" s="100"/>
      <c r="D1154" s="113"/>
    </row>
    <row r="1155" spans="2:4" hidden="1">
      <c r="B1155" s="100"/>
      <c r="C1155" s="100"/>
      <c r="D1155" s="113"/>
    </row>
    <row r="1156" spans="2:4" hidden="1">
      <c r="B1156" s="100"/>
      <c r="C1156" s="100"/>
      <c r="D1156" s="113"/>
    </row>
    <row r="1157" spans="2:4" hidden="1">
      <c r="B1157" s="100"/>
      <c r="C1157" s="100"/>
      <c r="D1157" s="113"/>
    </row>
    <row r="1158" spans="2:4" hidden="1">
      <c r="B1158" s="100"/>
      <c r="C1158" s="100"/>
      <c r="D1158" s="113"/>
    </row>
    <row r="1159" spans="2:4" hidden="1">
      <c r="B1159" s="100"/>
      <c r="C1159" s="100"/>
      <c r="D1159" s="113"/>
    </row>
    <row r="1160" spans="2:4" hidden="1">
      <c r="B1160" s="100"/>
      <c r="C1160" s="100"/>
      <c r="D1160" s="113"/>
    </row>
    <row r="1161" spans="2:4" hidden="1">
      <c r="B1161" s="100"/>
      <c r="C1161" s="100"/>
      <c r="D1161" s="113"/>
    </row>
    <row r="1162" spans="2:4" hidden="1">
      <c r="B1162" s="100"/>
      <c r="C1162" s="100"/>
      <c r="D1162" s="113"/>
    </row>
    <row r="1163" spans="2:4" hidden="1">
      <c r="B1163" s="100"/>
      <c r="C1163" s="100"/>
      <c r="D1163" s="113"/>
    </row>
    <row r="1164" spans="2:4" hidden="1">
      <c r="B1164" s="100"/>
      <c r="C1164" s="100"/>
      <c r="D1164" s="113"/>
    </row>
    <row r="1165" spans="2:4" hidden="1">
      <c r="B1165" s="100"/>
      <c r="C1165" s="100"/>
      <c r="D1165" s="113"/>
    </row>
    <row r="1166" spans="2:4" hidden="1">
      <c r="B1166" s="100"/>
      <c r="C1166" s="100"/>
      <c r="D1166" s="113"/>
    </row>
    <row r="1167" spans="2:4" hidden="1">
      <c r="B1167" s="100"/>
      <c r="C1167" s="100"/>
      <c r="D1167" s="113"/>
    </row>
    <row r="1168" spans="2:4" hidden="1">
      <c r="B1168" s="100"/>
      <c r="C1168" s="100"/>
      <c r="D1168" s="113"/>
    </row>
    <row r="1169" spans="2:4" hidden="1">
      <c r="B1169" s="100"/>
      <c r="C1169" s="100"/>
      <c r="D1169" s="113"/>
    </row>
    <row r="1170" spans="2:4" hidden="1">
      <c r="B1170" s="100"/>
      <c r="C1170" s="100"/>
      <c r="D1170" s="113"/>
    </row>
    <row r="1171" spans="2:4" hidden="1">
      <c r="B1171" s="100"/>
      <c r="C1171" s="100"/>
      <c r="D1171" s="113"/>
    </row>
    <row r="1172" spans="2:4" hidden="1">
      <c r="B1172" s="100"/>
      <c r="C1172" s="100"/>
      <c r="D1172" s="113"/>
    </row>
    <row r="1173" spans="2:4" hidden="1">
      <c r="B1173" s="100"/>
      <c r="C1173" s="100"/>
      <c r="D1173" s="113"/>
    </row>
    <row r="1174" spans="2:4" hidden="1">
      <c r="B1174" s="100"/>
      <c r="C1174" s="100"/>
      <c r="D1174" s="113"/>
    </row>
    <row r="1175" spans="2:4" hidden="1">
      <c r="B1175" s="100"/>
      <c r="C1175" s="100"/>
      <c r="D1175" s="113"/>
    </row>
    <row r="1176" spans="2:4" hidden="1">
      <c r="B1176" s="100"/>
      <c r="C1176" s="100"/>
      <c r="D1176" s="113"/>
    </row>
    <row r="1177" spans="2:4" hidden="1">
      <c r="B1177" s="100"/>
      <c r="C1177" s="100"/>
      <c r="D1177" s="113"/>
    </row>
    <row r="1178" spans="2:4" hidden="1">
      <c r="B1178" s="100"/>
      <c r="C1178" s="100"/>
      <c r="D1178" s="113"/>
    </row>
    <row r="1179" spans="2:4" hidden="1">
      <c r="B1179" s="100"/>
      <c r="C1179" s="100"/>
      <c r="D1179" s="113"/>
    </row>
    <row r="1180" spans="2:4" hidden="1">
      <c r="B1180" s="100"/>
      <c r="C1180" s="100"/>
      <c r="D1180" s="113"/>
    </row>
    <row r="1181" spans="2:4" hidden="1">
      <c r="B1181" s="100"/>
      <c r="C1181" s="100"/>
      <c r="D1181" s="113"/>
    </row>
    <row r="1182" spans="2:4" hidden="1">
      <c r="B1182" s="100"/>
      <c r="C1182" s="100"/>
      <c r="D1182" s="113"/>
    </row>
    <row r="1183" spans="2:4" hidden="1">
      <c r="B1183" s="100"/>
      <c r="C1183" s="100"/>
      <c r="D1183" s="113"/>
    </row>
    <row r="1184" spans="2:4" hidden="1">
      <c r="B1184" s="100"/>
      <c r="C1184" s="100"/>
      <c r="D1184" s="113"/>
    </row>
    <row r="1185" spans="2:4" hidden="1">
      <c r="B1185" s="100"/>
      <c r="C1185" s="100"/>
      <c r="D1185" s="113"/>
    </row>
    <row r="1186" spans="2:4" hidden="1">
      <c r="B1186" s="100"/>
      <c r="C1186" s="100"/>
      <c r="D1186" s="113"/>
    </row>
    <row r="1187" spans="2:4" hidden="1">
      <c r="B1187" s="100"/>
      <c r="C1187" s="100"/>
      <c r="D1187" s="113"/>
    </row>
    <row r="1188" spans="2:4" hidden="1">
      <c r="B1188" s="100"/>
      <c r="C1188" s="100"/>
      <c r="D1188" s="113"/>
    </row>
    <row r="1189" spans="2:4" hidden="1">
      <c r="B1189" s="100"/>
      <c r="C1189" s="100"/>
      <c r="D1189" s="113"/>
    </row>
    <row r="1190" spans="2:4" hidden="1">
      <c r="B1190" s="100"/>
      <c r="C1190" s="100"/>
      <c r="D1190" s="113"/>
    </row>
    <row r="1191" spans="2:4" hidden="1">
      <c r="B1191" s="100"/>
      <c r="C1191" s="100"/>
      <c r="D1191" s="113"/>
    </row>
    <row r="1192" spans="2:4" hidden="1">
      <c r="B1192" s="100"/>
      <c r="C1192" s="100"/>
      <c r="D1192" s="113"/>
    </row>
    <row r="1193" spans="2:4" hidden="1">
      <c r="B1193" s="100"/>
      <c r="C1193" s="100"/>
      <c r="D1193" s="113"/>
    </row>
    <row r="1194" spans="2:4" hidden="1">
      <c r="B1194" s="100"/>
      <c r="C1194" s="100"/>
      <c r="D1194" s="113"/>
    </row>
    <row r="1195" spans="2:4" hidden="1">
      <c r="B1195" s="100"/>
      <c r="C1195" s="100"/>
      <c r="D1195" s="113"/>
    </row>
    <row r="1196" spans="2:4" hidden="1">
      <c r="B1196" s="100"/>
      <c r="C1196" s="100"/>
      <c r="D1196" s="113"/>
    </row>
    <row r="1197" spans="2:4" hidden="1">
      <c r="B1197" s="100"/>
      <c r="C1197" s="100"/>
      <c r="D1197" s="113"/>
    </row>
    <row r="1198" spans="2:4" hidden="1">
      <c r="B1198" s="100"/>
      <c r="C1198" s="100"/>
      <c r="D1198" s="113"/>
    </row>
    <row r="1199" spans="2:4" hidden="1">
      <c r="B1199" s="100"/>
      <c r="C1199" s="100"/>
      <c r="D1199" s="113"/>
    </row>
    <row r="1200" spans="2:4" hidden="1">
      <c r="B1200" s="100"/>
      <c r="C1200" s="100"/>
      <c r="D1200" s="113"/>
    </row>
    <row r="1201" spans="2:4" hidden="1">
      <c r="B1201" s="100"/>
      <c r="C1201" s="100"/>
      <c r="D1201" s="113"/>
    </row>
    <row r="1202" spans="2:4" hidden="1">
      <c r="B1202" s="100"/>
      <c r="C1202" s="100"/>
      <c r="D1202" s="113"/>
    </row>
    <row r="1203" spans="2:4" hidden="1">
      <c r="B1203" s="100"/>
      <c r="C1203" s="100"/>
      <c r="D1203" s="113"/>
    </row>
    <row r="1204" spans="2:4" hidden="1">
      <c r="B1204" s="100"/>
      <c r="C1204" s="100"/>
      <c r="D1204" s="113"/>
    </row>
    <row r="1205" spans="2:4" hidden="1">
      <c r="B1205" s="100"/>
      <c r="C1205" s="100"/>
      <c r="D1205" s="113"/>
    </row>
    <row r="1206" spans="2:4" hidden="1">
      <c r="B1206" s="100"/>
      <c r="C1206" s="100"/>
      <c r="D1206" s="113"/>
    </row>
    <row r="1207" spans="2:4" hidden="1">
      <c r="B1207" s="100"/>
      <c r="C1207" s="100"/>
      <c r="D1207" s="113"/>
    </row>
    <row r="1208" spans="2:4" hidden="1">
      <c r="B1208" s="100"/>
      <c r="C1208" s="100"/>
      <c r="D1208" s="113"/>
    </row>
    <row r="1209" spans="2:4" hidden="1">
      <c r="B1209" s="100"/>
      <c r="C1209" s="100"/>
      <c r="D1209" s="113"/>
    </row>
    <row r="1210" spans="2:4" hidden="1">
      <c r="B1210" s="100"/>
      <c r="C1210" s="100"/>
      <c r="D1210" s="113"/>
    </row>
    <row r="1211" spans="2:4" hidden="1">
      <c r="B1211" s="100"/>
      <c r="C1211" s="100"/>
      <c r="D1211" s="113"/>
    </row>
    <row r="1212" spans="2:4" hidden="1">
      <c r="B1212" s="100"/>
      <c r="C1212" s="100"/>
      <c r="D1212" s="113"/>
    </row>
    <row r="1213" spans="2:4" hidden="1">
      <c r="B1213" s="100"/>
      <c r="C1213" s="100"/>
      <c r="D1213" s="113"/>
    </row>
    <row r="1214" spans="2:4" hidden="1">
      <c r="B1214" s="100"/>
      <c r="C1214" s="100"/>
      <c r="D1214" s="113"/>
    </row>
    <row r="1215" spans="2:4" hidden="1">
      <c r="B1215" s="100"/>
      <c r="C1215" s="100"/>
      <c r="D1215" s="113"/>
    </row>
    <row r="1216" spans="2:4" hidden="1">
      <c r="B1216" s="100"/>
      <c r="C1216" s="100"/>
      <c r="D1216" s="113"/>
    </row>
    <row r="1217" spans="2:4" hidden="1">
      <c r="B1217" s="100"/>
      <c r="C1217" s="100"/>
      <c r="D1217" s="113"/>
    </row>
    <row r="1218" spans="2:4" hidden="1">
      <c r="B1218" s="100"/>
      <c r="C1218" s="100"/>
      <c r="D1218" s="113"/>
    </row>
    <row r="1219" spans="2:4" hidden="1">
      <c r="B1219" s="100"/>
      <c r="C1219" s="100"/>
      <c r="D1219" s="113"/>
    </row>
    <row r="1220" spans="2:4" hidden="1">
      <c r="B1220" s="100"/>
      <c r="C1220" s="100"/>
      <c r="D1220" s="113"/>
    </row>
    <row r="1221" spans="2:4" hidden="1">
      <c r="B1221" s="100"/>
      <c r="C1221" s="100"/>
      <c r="D1221" s="113"/>
    </row>
    <row r="1222" spans="2:4" hidden="1">
      <c r="B1222" s="100"/>
      <c r="C1222" s="100"/>
      <c r="D1222" s="113"/>
    </row>
    <row r="1223" spans="2:4" hidden="1">
      <c r="B1223" s="100"/>
      <c r="C1223" s="100"/>
      <c r="D1223" s="113"/>
    </row>
    <row r="1224" spans="2:4" hidden="1">
      <c r="B1224" s="100"/>
      <c r="C1224" s="100"/>
      <c r="D1224" s="113"/>
    </row>
    <row r="1225" spans="2:4" hidden="1">
      <c r="B1225" s="100"/>
      <c r="C1225" s="100"/>
      <c r="D1225" s="113"/>
    </row>
    <row r="1226" spans="2:4" hidden="1">
      <c r="B1226" s="100"/>
      <c r="C1226" s="100"/>
      <c r="D1226" s="113"/>
    </row>
    <row r="1227" spans="2:4" hidden="1">
      <c r="B1227" s="100"/>
      <c r="C1227" s="100"/>
      <c r="D1227" s="113"/>
    </row>
    <row r="1228" spans="2:4" hidden="1">
      <c r="B1228" s="100"/>
      <c r="C1228" s="100"/>
      <c r="D1228" s="113"/>
    </row>
    <row r="1229" spans="2:4" hidden="1">
      <c r="B1229" s="100"/>
      <c r="C1229" s="100"/>
      <c r="D1229" s="113"/>
    </row>
    <row r="1230" spans="2:4" hidden="1">
      <c r="B1230" s="100"/>
      <c r="C1230" s="100"/>
      <c r="D1230" s="113"/>
    </row>
    <row r="1231" spans="2:4" hidden="1">
      <c r="B1231" s="100"/>
      <c r="C1231" s="100"/>
      <c r="D1231" s="113"/>
    </row>
    <row r="1232" spans="2:4" hidden="1">
      <c r="B1232" s="100"/>
      <c r="C1232" s="100"/>
      <c r="D1232" s="113"/>
    </row>
    <row r="1233" spans="2:4" hidden="1">
      <c r="B1233" s="100"/>
      <c r="C1233" s="100"/>
      <c r="D1233" s="113"/>
    </row>
    <row r="1234" spans="2:4" hidden="1">
      <c r="B1234" s="100"/>
      <c r="C1234" s="100"/>
      <c r="D1234" s="113"/>
    </row>
    <row r="1235" spans="2:4" hidden="1">
      <c r="B1235" s="100"/>
      <c r="C1235" s="100"/>
      <c r="D1235" s="113"/>
    </row>
    <row r="1236" spans="2:4" hidden="1">
      <c r="B1236" s="100"/>
      <c r="C1236" s="100"/>
      <c r="D1236" s="113"/>
    </row>
    <row r="1237" spans="2:4" hidden="1">
      <c r="B1237" s="100"/>
      <c r="C1237" s="100"/>
      <c r="D1237" s="113"/>
    </row>
    <row r="1238" spans="2:4" hidden="1">
      <c r="B1238" s="100"/>
      <c r="C1238" s="100"/>
      <c r="D1238" s="113"/>
    </row>
    <row r="1239" spans="2:4" hidden="1">
      <c r="B1239" s="100"/>
      <c r="C1239" s="100"/>
      <c r="D1239" s="113"/>
    </row>
    <row r="1240" spans="2:4" hidden="1">
      <c r="B1240" s="100"/>
      <c r="C1240" s="100"/>
      <c r="D1240" s="113"/>
    </row>
    <row r="1241" spans="2:4" hidden="1">
      <c r="B1241" s="100"/>
      <c r="C1241" s="100"/>
      <c r="D1241" s="113"/>
    </row>
    <row r="1242" spans="2:4" hidden="1">
      <c r="B1242" s="100"/>
      <c r="C1242" s="100"/>
      <c r="D1242" s="113"/>
    </row>
    <row r="1243" spans="2:4" hidden="1">
      <c r="B1243" s="100"/>
      <c r="C1243" s="100"/>
      <c r="D1243" s="113"/>
    </row>
    <row r="1244" spans="2:4" hidden="1">
      <c r="B1244" s="100"/>
      <c r="C1244" s="100"/>
      <c r="D1244" s="113"/>
    </row>
    <row r="1245" spans="2:4" hidden="1">
      <c r="B1245" s="100"/>
      <c r="C1245" s="100"/>
      <c r="D1245" s="113"/>
    </row>
    <row r="1246" spans="2:4" hidden="1">
      <c r="B1246" s="100"/>
      <c r="C1246" s="100"/>
      <c r="D1246" s="113"/>
    </row>
    <row r="1247" spans="2:4" hidden="1">
      <c r="B1247" s="100"/>
      <c r="C1247" s="100"/>
      <c r="D1247" s="113"/>
    </row>
    <row r="1248" spans="2:4" hidden="1">
      <c r="B1248" s="100"/>
      <c r="C1248" s="100"/>
      <c r="D1248" s="113"/>
    </row>
    <row r="1249" spans="2:4" hidden="1">
      <c r="B1249" s="100"/>
      <c r="C1249" s="100"/>
      <c r="D1249" s="113"/>
    </row>
    <row r="1250" spans="2:4" hidden="1">
      <c r="B1250" s="100"/>
      <c r="C1250" s="100"/>
      <c r="D1250" s="113"/>
    </row>
    <row r="1251" spans="2:4" hidden="1">
      <c r="B1251" s="100"/>
      <c r="C1251" s="100"/>
      <c r="D1251" s="113"/>
    </row>
    <row r="1252" spans="2:4" hidden="1">
      <c r="B1252" s="100"/>
      <c r="C1252" s="100"/>
      <c r="D1252" s="113"/>
    </row>
    <row r="1253" spans="2:4" hidden="1">
      <c r="B1253" s="100"/>
      <c r="C1253" s="100"/>
      <c r="D1253" s="113"/>
    </row>
    <row r="1254" spans="2:4" hidden="1">
      <c r="B1254" s="100"/>
      <c r="C1254" s="100"/>
      <c r="D1254" s="113"/>
    </row>
    <row r="1255" spans="2:4" hidden="1">
      <c r="B1255" s="100"/>
      <c r="C1255" s="100"/>
      <c r="D1255" s="113"/>
    </row>
    <row r="1256" spans="2:4" hidden="1">
      <c r="B1256" s="100"/>
      <c r="C1256" s="100"/>
      <c r="D1256" s="113"/>
    </row>
    <row r="1257" spans="2:4" hidden="1">
      <c r="B1257" s="100"/>
      <c r="C1257" s="100"/>
      <c r="D1257" s="113"/>
    </row>
    <row r="1258" spans="2:4" hidden="1">
      <c r="B1258" s="100"/>
      <c r="C1258" s="100"/>
      <c r="D1258" s="113"/>
    </row>
    <row r="1259" spans="2:4" hidden="1">
      <c r="B1259" s="100"/>
      <c r="C1259" s="100"/>
      <c r="D1259" s="113"/>
    </row>
    <row r="1260" spans="2:4" hidden="1">
      <c r="B1260" s="100"/>
      <c r="C1260" s="100"/>
      <c r="D1260" s="113"/>
    </row>
    <row r="1261" spans="2:4" hidden="1">
      <c r="B1261" s="100"/>
      <c r="C1261" s="100"/>
      <c r="D1261" s="113"/>
    </row>
    <row r="1262" spans="2:4" hidden="1">
      <c r="B1262" s="100"/>
      <c r="C1262" s="100"/>
      <c r="D1262" s="113"/>
    </row>
    <row r="1263" spans="2:4" hidden="1">
      <c r="B1263" s="100"/>
      <c r="C1263" s="100"/>
      <c r="D1263" s="113"/>
    </row>
    <row r="1264" spans="2:4" hidden="1">
      <c r="B1264" s="100"/>
      <c r="C1264" s="100"/>
      <c r="D1264" s="113"/>
    </row>
    <row r="1265" spans="2:4" hidden="1">
      <c r="B1265" s="100"/>
      <c r="C1265" s="100"/>
      <c r="D1265" s="113"/>
    </row>
    <row r="1266" spans="2:4" hidden="1">
      <c r="B1266" s="100"/>
      <c r="C1266" s="100"/>
      <c r="D1266" s="113"/>
    </row>
    <row r="1267" spans="2:4" hidden="1">
      <c r="B1267" s="100"/>
      <c r="C1267" s="100"/>
      <c r="D1267" s="113"/>
    </row>
    <row r="1268" spans="2:4" hidden="1">
      <c r="B1268" s="100"/>
      <c r="C1268" s="100"/>
      <c r="D1268" s="113"/>
    </row>
    <row r="1269" spans="2:4" hidden="1">
      <c r="B1269" s="100"/>
      <c r="C1269" s="100"/>
      <c r="D1269" s="113"/>
    </row>
    <row r="1270" spans="2:4" hidden="1">
      <c r="B1270" s="100"/>
      <c r="C1270" s="100"/>
      <c r="D1270" s="113"/>
    </row>
    <row r="1271" spans="2:4" hidden="1">
      <c r="B1271" s="100"/>
      <c r="C1271" s="100"/>
      <c r="D1271" s="113"/>
    </row>
    <row r="1272" spans="2:4" hidden="1">
      <c r="B1272" s="100"/>
      <c r="C1272" s="100"/>
      <c r="D1272" s="113"/>
    </row>
    <row r="1273" spans="2:4" hidden="1">
      <c r="B1273" s="100"/>
      <c r="C1273" s="100"/>
      <c r="D1273" s="113"/>
    </row>
    <row r="1274" spans="2:4" hidden="1">
      <c r="B1274" s="100"/>
      <c r="C1274" s="100"/>
      <c r="D1274" s="113"/>
    </row>
    <row r="1275" spans="2:4" hidden="1">
      <c r="B1275" s="100"/>
      <c r="C1275" s="100"/>
      <c r="D1275" s="113"/>
    </row>
    <row r="1276" spans="2:4" hidden="1">
      <c r="B1276" s="100"/>
      <c r="C1276" s="100"/>
      <c r="D1276" s="113"/>
    </row>
    <row r="1277" spans="2:4" hidden="1">
      <c r="B1277" s="100"/>
      <c r="C1277" s="100"/>
      <c r="D1277" s="113"/>
    </row>
    <row r="1278" spans="2:4" hidden="1">
      <c r="B1278" s="100"/>
      <c r="C1278" s="100"/>
      <c r="D1278" s="113"/>
    </row>
    <row r="1279" spans="2:4" hidden="1">
      <c r="B1279" s="100"/>
      <c r="C1279" s="100"/>
      <c r="D1279" s="113"/>
    </row>
    <row r="1280" spans="2:4" hidden="1">
      <c r="B1280" s="100"/>
      <c r="C1280" s="100"/>
      <c r="D1280" s="113"/>
    </row>
    <row r="1281" spans="2:4" hidden="1">
      <c r="B1281" s="100"/>
      <c r="C1281" s="100"/>
      <c r="D1281" s="113"/>
    </row>
    <row r="1282" spans="2:4" hidden="1">
      <c r="B1282" s="100"/>
      <c r="C1282" s="100"/>
      <c r="D1282" s="113"/>
    </row>
    <row r="1283" spans="2:4" hidden="1">
      <c r="B1283" s="100"/>
      <c r="C1283" s="100"/>
      <c r="D1283" s="113"/>
    </row>
    <row r="1284" spans="2:4" hidden="1">
      <c r="B1284" s="100"/>
      <c r="C1284" s="100"/>
      <c r="D1284" s="113"/>
    </row>
    <row r="1285" spans="2:4" hidden="1">
      <c r="B1285" s="100"/>
      <c r="C1285" s="100"/>
      <c r="D1285" s="113"/>
    </row>
    <row r="1286" spans="2:4" hidden="1">
      <c r="B1286" s="100"/>
      <c r="C1286" s="100"/>
      <c r="D1286" s="113"/>
    </row>
    <row r="1287" spans="2:4" hidden="1">
      <c r="B1287" s="100"/>
      <c r="C1287" s="100"/>
      <c r="D1287" s="113"/>
    </row>
    <row r="1288" spans="2:4" hidden="1">
      <c r="B1288" s="100"/>
      <c r="C1288" s="100"/>
      <c r="D1288" s="113"/>
    </row>
    <row r="1289" spans="2:4" hidden="1">
      <c r="B1289" s="100"/>
      <c r="C1289" s="100"/>
      <c r="D1289" s="113"/>
    </row>
    <row r="1290" spans="2:4" hidden="1">
      <c r="B1290" s="100"/>
      <c r="C1290" s="100"/>
      <c r="D1290" s="113"/>
    </row>
    <row r="1291" spans="2:4" hidden="1">
      <c r="B1291" s="100"/>
      <c r="C1291" s="100"/>
      <c r="D1291" s="113"/>
    </row>
    <row r="1292" spans="2:4" hidden="1">
      <c r="B1292" s="100"/>
      <c r="C1292" s="100"/>
      <c r="D1292" s="113"/>
    </row>
    <row r="1293" spans="2:4" hidden="1">
      <c r="B1293" s="100"/>
      <c r="C1293" s="100"/>
      <c r="D1293" s="113"/>
    </row>
    <row r="1294" spans="2:4" hidden="1">
      <c r="B1294" s="100"/>
      <c r="C1294" s="100"/>
      <c r="D1294" s="113"/>
    </row>
    <row r="1295" spans="2:4" hidden="1">
      <c r="B1295" s="100"/>
      <c r="C1295" s="100"/>
      <c r="D1295" s="113"/>
    </row>
    <row r="1296" spans="2:4" hidden="1">
      <c r="B1296" s="100"/>
      <c r="C1296" s="100"/>
      <c r="D1296" s="113"/>
    </row>
    <row r="1297" spans="2:4" hidden="1">
      <c r="B1297" s="100"/>
      <c r="C1297" s="100"/>
      <c r="D1297" s="113"/>
    </row>
    <row r="1298" spans="2:4" hidden="1">
      <c r="B1298" s="100"/>
      <c r="C1298" s="100"/>
      <c r="D1298" s="113"/>
    </row>
    <row r="1299" spans="2:4" hidden="1">
      <c r="B1299" s="100"/>
      <c r="C1299" s="100"/>
      <c r="D1299" s="113"/>
    </row>
    <row r="1300" spans="2:4" hidden="1">
      <c r="B1300" s="100"/>
      <c r="C1300" s="100"/>
      <c r="D1300" s="113"/>
    </row>
    <row r="1301" spans="2:4" hidden="1">
      <c r="B1301" s="100"/>
      <c r="C1301" s="100"/>
      <c r="D1301" s="113"/>
    </row>
    <row r="1302" spans="2:4" hidden="1">
      <c r="B1302" s="100"/>
      <c r="C1302" s="100"/>
      <c r="D1302" s="113"/>
    </row>
    <row r="1303" spans="2:4" hidden="1">
      <c r="B1303" s="100"/>
      <c r="C1303" s="100"/>
      <c r="D1303" s="113"/>
    </row>
    <row r="1304" spans="2:4" hidden="1">
      <c r="B1304" s="100"/>
      <c r="C1304" s="100"/>
      <c r="D1304" s="113"/>
    </row>
    <row r="1305" spans="2:4" hidden="1">
      <c r="B1305" s="100"/>
      <c r="C1305" s="100"/>
      <c r="D1305" s="113"/>
    </row>
    <row r="1306" spans="2:4" hidden="1">
      <c r="B1306" s="100"/>
      <c r="C1306" s="100"/>
      <c r="D1306" s="113"/>
    </row>
    <row r="1307" spans="2:4" hidden="1">
      <c r="B1307" s="100"/>
      <c r="C1307" s="100"/>
      <c r="D1307" s="113"/>
    </row>
    <row r="1308" spans="2:4" hidden="1">
      <c r="B1308" s="100"/>
      <c r="C1308" s="100"/>
      <c r="D1308" s="113"/>
    </row>
    <row r="1309" spans="2:4" hidden="1">
      <c r="B1309" s="100"/>
      <c r="C1309" s="100"/>
      <c r="D1309" s="113"/>
    </row>
    <row r="1310" spans="2:4" hidden="1">
      <c r="B1310" s="100"/>
      <c r="C1310" s="100"/>
      <c r="D1310" s="113"/>
    </row>
    <row r="1311" spans="2:4" hidden="1">
      <c r="B1311" s="100"/>
      <c r="C1311" s="100"/>
      <c r="D1311" s="113"/>
    </row>
    <row r="1312" spans="2:4" hidden="1">
      <c r="B1312" s="100"/>
      <c r="C1312" s="100"/>
      <c r="D1312" s="113"/>
    </row>
    <row r="1313" spans="2:4" hidden="1">
      <c r="B1313" s="100"/>
      <c r="C1313" s="100"/>
      <c r="D1313" s="113"/>
    </row>
    <row r="1314" spans="2:4" hidden="1">
      <c r="B1314" s="100"/>
      <c r="C1314" s="100"/>
      <c r="D1314" s="113"/>
    </row>
    <row r="1315" spans="2:4" hidden="1">
      <c r="B1315" s="100"/>
      <c r="C1315" s="100"/>
      <c r="D1315" s="113"/>
    </row>
    <row r="1316" spans="2:4" hidden="1">
      <c r="B1316" s="100"/>
      <c r="C1316" s="100"/>
      <c r="D1316" s="113"/>
    </row>
    <row r="1317" spans="2:4" hidden="1">
      <c r="B1317" s="100"/>
      <c r="C1317" s="100"/>
      <c r="D1317" s="113"/>
    </row>
    <row r="1318" spans="2:4" hidden="1">
      <c r="B1318" s="100"/>
      <c r="C1318" s="100"/>
      <c r="D1318" s="113"/>
    </row>
    <row r="1319" spans="2:4" hidden="1">
      <c r="B1319" s="100"/>
      <c r="C1319" s="100"/>
      <c r="D1319" s="113"/>
    </row>
    <row r="1320" spans="2:4" hidden="1">
      <c r="B1320" s="100"/>
      <c r="C1320" s="100"/>
      <c r="D1320" s="113"/>
    </row>
    <row r="1321" spans="2:4" hidden="1">
      <c r="B1321" s="100"/>
      <c r="C1321" s="100"/>
      <c r="D1321" s="113"/>
    </row>
    <row r="1322" spans="2:4" hidden="1">
      <c r="B1322" s="100"/>
      <c r="C1322" s="100"/>
      <c r="D1322" s="113"/>
    </row>
    <row r="1323" spans="2:4" hidden="1">
      <c r="B1323" s="100"/>
      <c r="C1323" s="100"/>
      <c r="D1323" s="113"/>
    </row>
    <row r="1324" spans="2:4" hidden="1">
      <c r="B1324" s="100"/>
      <c r="C1324" s="100"/>
      <c r="D1324" s="113"/>
    </row>
    <row r="1325" spans="2:4" hidden="1">
      <c r="B1325" s="100"/>
      <c r="C1325" s="100"/>
      <c r="D1325" s="113"/>
    </row>
    <row r="1326" spans="2:4" hidden="1">
      <c r="B1326" s="100"/>
      <c r="C1326" s="100"/>
      <c r="D1326" s="113"/>
    </row>
    <row r="1327" spans="2:4" hidden="1">
      <c r="B1327" s="100"/>
      <c r="C1327" s="100"/>
      <c r="D1327" s="113"/>
    </row>
    <row r="1328" spans="2:4" hidden="1">
      <c r="B1328" s="100"/>
      <c r="C1328" s="100"/>
      <c r="D1328" s="113"/>
    </row>
    <row r="1329" spans="2:4" hidden="1">
      <c r="B1329" s="100"/>
      <c r="C1329" s="100"/>
      <c r="D1329" s="113"/>
    </row>
    <row r="1330" spans="2:4" hidden="1">
      <c r="B1330" s="100"/>
      <c r="C1330" s="100"/>
      <c r="D1330" s="113"/>
    </row>
    <row r="1331" spans="2:4" hidden="1">
      <c r="B1331" s="100"/>
      <c r="C1331" s="100"/>
      <c r="D1331" s="113"/>
    </row>
    <row r="1332" spans="2:4" hidden="1">
      <c r="B1332" s="100"/>
      <c r="C1332" s="100"/>
      <c r="D1332" s="113"/>
    </row>
    <row r="1333" spans="2:4" hidden="1">
      <c r="B1333" s="100"/>
      <c r="C1333" s="100"/>
      <c r="D1333" s="113"/>
    </row>
    <row r="1334" spans="2:4" hidden="1">
      <c r="B1334" s="100"/>
      <c r="C1334" s="100"/>
      <c r="D1334" s="113"/>
    </row>
    <row r="1335" spans="2:4" hidden="1">
      <c r="B1335" s="100"/>
      <c r="C1335" s="100"/>
      <c r="D1335" s="113"/>
    </row>
    <row r="1336" spans="2:4" hidden="1">
      <c r="B1336" s="100"/>
      <c r="C1336" s="100"/>
      <c r="D1336" s="113"/>
    </row>
    <row r="1337" spans="2:4" hidden="1">
      <c r="B1337" s="100"/>
      <c r="C1337" s="100"/>
      <c r="D1337" s="113"/>
    </row>
    <row r="1338" spans="2:4" hidden="1">
      <c r="B1338" s="100"/>
      <c r="C1338" s="100"/>
      <c r="D1338" s="113"/>
    </row>
    <row r="1339" spans="2:4" hidden="1">
      <c r="B1339" s="100"/>
      <c r="C1339" s="100"/>
      <c r="D1339" s="113"/>
    </row>
    <row r="1340" spans="2:4" hidden="1">
      <c r="B1340" s="100"/>
      <c r="C1340" s="100"/>
      <c r="D1340" s="113"/>
    </row>
    <row r="1341" spans="2:4" hidden="1">
      <c r="B1341" s="100"/>
      <c r="C1341" s="100"/>
      <c r="D1341" s="113"/>
    </row>
    <row r="1342" spans="2:4" hidden="1">
      <c r="B1342" s="100"/>
      <c r="C1342" s="100"/>
      <c r="D1342" s="113"/>
    </row>
    <row r="1343" spans="2:4" hidden="1">
      <c r="B1343" s="100"/>
      <c r="C1343" s="100"/>
      <c r="D1343" s="113"/>
    </row>
    <row r="1344" spans="2:4" hidden="1">
      <c r="B1344" s="100"/>
      <c r="C1344" s="100"/>
      <c r="D1344" s="113"/>
    </row>
    <row r="1345" spans="2:4" hidden="1">
      <c r="B1345" s="100"/>
      <c r="C1345" s="100"/>
      <c r="D1345" s="113"/>
    </row>
    <row r="1346" spans="2:4" hidden="1">
      <c r="B1346" s="100"/>
      <c r="C1346" s="100"/>
      <c r="D1346" s="113"/>
    </row>
    <row r="1347" spans="2:4" hidden="1">
      <c r="B1347" s="100"/>
      <c r="C1347" s="100"/>
      <c r="D1347" s="113"/>
    </row>
    <row r="1348" spans="2:4" hidden="1">
      <c r="B1348" s="100"/>
      <c r="C1348" s="100"/>
      <c r="D1348" s="113"/>
    </row>
    <row r="1349" spans="2:4" hidden="1">
      <c r="B1349" s="100"/>
      <c r="C1349" s="100"/>
      <c r="D1349" s="113"/>
    </row>
    <row r="1350" spans="2:4" hidden="1">
      <c r="B1350" s="100"/>
      <c r="C1350" s="100"/>
      <c r="D1350" s="113"/>
    </row>
    <row r="1351" spans="2:4" hidden="1">
      <c r="B1351" s="100"/>
      <c r="C1351" s="100"/>
      <c r="D1351" s="113"/>
    </row>
    <row r="1352" spans="2:4" hidden="1">
      <c r="B1352" s="100"/>
      <c r="C1352" s="100"/>
      <c r="D1352" s="113"/>
    </row>
    <row r="1353" spans="2:4" hidden="1">
      <c r="B1353" s="100"/>
      <c r="C1353" s="100"/>
      <c r="D1353" s="113"/>
    </row>
    <row r="1354" spans="2:4" hidden="1">
      <c r="B1354" s="100"/>
      <c r="C1354" s="100"/>
      <c r="D1354" s="113"/>
    </row>
    <row r="1355" spans="2:4" hidden="1">
      <c r="B1355" s="100"/>
      <c r="C1355" s="100"/>
      <c r="D1355" s="113"/>
    </row>
    <row r="1356" spans="2:4" hidden="1">
      <c r="B1356" s="100"/>
      <c r="C1356" s="100"/>
      <c r="D1356" s="113"/>
    </row>
    <row r="1357" spans="2:4" hidden="1">
      <c r="B1357" s="100"/>
      <c r="C1357" s="100"/>
      <c r="D1357" s="113"/>
    </row>
    <row r="1358" spans="2:4" hidden="1">
      <c r="B1358" s="100"/>
      <c r="C1358" s="100"/>
      <c r="D1358" s="113"/>
    </row>
    <row r="1359" spans="2:4" hidden="1">
      <c r="B1359" s="100"/>
      <c r="C1359" s="100"/>
      <c r="D1359" s="113"/>
    </row>
    <row r="1360" spans="2:4" hidden="1">
      <c r="B1360" s="100"/>
      <c r="C1360" s="100"/>
      <c r="D1360" s="113"/>
    </row>
    <row r="1361" spans="2:4" hidden="1">
      <c r="B1361" s="100"/>
      <c r="C1361" s="100"/>
      <c r="D1361" s="113"/>
    </row>
    <row r="1362" spans="2:4" hidden="1">
      <c r="B1362" s="100"/>
      <c r="C1362" s="100"/>
      <c r="D1362" s="113"/>
    </row>
    <row r="1363" spans="2:4" hidden="1">
      <c r="B1363" s="100"/>
      <c r="C1363" s="100"/>
      <c r="D1363" s="113"/>
    </row>
    <row r="1364" spans="2:4" hidden="1">
      <c r="B1364" s="100"/>
      <c r="C1364" s="100"/>
      <c r="D1364" s="113"/>
    </row>
    <row r="1365" spans="2:4" hidden="1">
      <c r="B1365" s="100"/>
      <c r="C1365" s="100"/>
      <c r="D1365" s="113"/>
    </row>
    <row r="1366" spans="2:4" hidden="1">
      <c r="B1366" s="100"/>
      <c r="C1366" s="100"/>
      <c r="D1366" s="113"/>
    </row>
    <row r="1367" spans="2:4" hidden="1">
      <c r="B1367" s="100"/>
      <c r="C1367" s="100"/>
      <c r="D1367" s="113"/>
    </row>
    <row r="1368" spans="2:4" hidden="1">
      <c r="B1368" s="100"/>
      <c r="C1368" s="100"/>
      <c r="D1368" s="113"/>
    </row>
    <row r="1369" spans="2:4" hidden="1">
      <c r="B1369" s="100"/>
      <c r="C1369" s="100"/>
      <c r="D1369" s="113"/>
    </row>
    <row r="1370" spans="2:4" hidden="1">
      <c r="B1370" s="100"/>
      <c r="C1370" s="100"/>
      <c r="D1370" s="113"/>
    </row>
    <row r="1371" spans="2:4" hidden="1">
      <c r="B1371" s="100"/>
      <c r="C1371" s="100"/>
      <c r="D1371" s="113"/>
    </row>
    <row r="1372" spans="2:4" hidden="1">
      <c r="B1372" s="100"/>
      <c r="C1372" s="100"/>
      <c r="D1372" s="113"/>
    </row>
    <row r="1373" spans="2:4" hidden="1">
      <c r="B1373" s="100"/>
      <c r="C1373" s="100"/>
      <c r="D1373" s="113"/>
    </row>
    <row r="1374" spans="2:4" hidden="1">
      <c r="B1374" s="100"/>
      <c r="C1374" s="100"/>
      <c r="D1374" s="113"/>
    </row>
    <row r="1375" spans="2:4" hidden="1">
      <c r="B1375" s="100"/>
      <c r="C1375" s="100"/>
      <c r="D1375" s="113"/>
    </row>
    <row r="1376" spans="2:4" hidden="1">
      <c r="B1376" s="100"/>
      <c r="C1376" s="100"/>
      <c r="D1376" s="113"/>
    </row>
    <row r="1377" spans="2:4" hidden="1">
      <c r="B1377" s="100"/>
      <c r="C1377" s="100"/>
      <c r="D1377" s="113"/>
    </row>
    <row r="1378" spans="2:4" hidden="1">
      <c r="B1378" s="100"/>
      <c r="C1378" s="100"/>
      <c r="D1378" s="113"/>
    </row>
    <row r="1379" spans="2:4" hidden="1">
      <c r="B1379" s="100"/>
      <c r="C1379" s="100"/>
      <c r="D1379" s="113"/>
    </row>
    <row r="1380" spans="2:4" hidden="1">
      <c r="B1380" s="100"/>
      <c r="C1380" s="100"/>
      <c r="D1380" s="113"/>
    </row>
    <row r="1381" spans="2:4" hidden="1">
      <c r="B1381" s="100"/>
      <c r="C1381" s="100"/>
      <c r="D1381" s="113"/>
    </row>
    <row r="1382" spans="2:4" hidden="1">
      <c r="B1382" s="100"/>
      <c r="C1382" s="100"/>
      <c r="D1382" s="113"/>
    </row>
    <row r="1383" spans="2:4" hidden="1">
      <c r="B1383" s="100"/>
      <c r="C1383" s="100"/>
      <c r="D1383" s="113"/>
    </row>
    <row r="1384" spans="2:4" hidden="1">
      <c r="B1384" s="100"/>
      <c r="C1384" s="100"/>
      <c r="D1384" s="113"/>
    </row>
    <row r="1385" spans="2:4" hidden="1">
      <c r="B1385" s="100"/>
      <c r="C1385" s="100"/>
      <c r="D1385" s="113"/>
    </row>
    <row r="1386" spans="2:4" hidden="1">
      <c r="B1386" s="100"/>
      <c r="C1386" s="100"/>
      <c r="D1386" s="113"/>
    </row>
    <row r="1387" spans="2:4" hidden="1">
      <c r="B1387" s="100"/>
      <c r="C1387" s="100"/>
      <c r="D1387" s="113"/>
    </row>
    <row r="1388" spans="2:4" hidden="1">
      <c r="B1388" s="100"/>
      <c r="C1388" s="100"/>
      <c r="D1388" s="113"/>
    </row>
    <row r="1389" spans="2:4" hidden="1">
      <c r="B1389" s="100"/>
      <c r="C1389" s="100"/>
      <c r="D1389" s="113"/>
    </row>
    <row r="1390" spans="2:4" hidden="1">
      <c r="B1390" s="100"/>
      <c r="C1390" s="100"/>
      <c r="D1390" s="113"/>
    </row>
    <row r="1391" spans="2:4" hidden="1">
      <c r="B1391" s="100"/>
      <c r="C1391" s="100"/>
      <c r="D1391" s="113"/>
    </row>
    <row r="1392" spans="2:4" hidden="1">
      <c r="B1392" s="100"/>
      <c r="C1392" s="100"/>
      <c r="D1392" s="113"/>
    </row>
    <row r="1393" spans="2:4" hidden="1">
      <c r="B1393" s="100"/>
      <c r="C1393" s="100"/>
      <c r="D1393" s="113"/>
    </row>
    <row r="1394" spans="2:4" hidden="1">
      <c r="B1394" s="100"/>
      <c r="C1394" s="100"/>
      <c r="D1394" s="113"/>
    </row>
    <row r="1395" spans="2:4" hidden="1">
      <c r="B1395" s="100"/>
      <c r="C1395" s="100"/>
      <c r="D1395" s="113"/>
    </row>
    <row r="1396" spans="2:4" hidden="1">
      <c r="B1396" s="100"/>
      <c r="C1396" s="100"/>
      <c r="D1396" s="113"/>
    </row>
    <row r="1397" spans="2:4" hidden="1">
      <c r="B1397" s="100"/>
      <c r="C1397" s="100"/>
      <c r="D1397" s="113"/>
    </row>
    <row r="1398" spans="2:4" hidden="1">
      <c r="B1398" s="100"/>
      <c r="C1398" s="100"/>
      <c r="D1398" s="113"/>
    </row>
    <row r="1399" spans="2:4" hidden="1">
      <c r="B1399" s="100"/>
      <c r="C1399" s="100"/>
      <c r="D1399" s="113"/>
    </row>
    <row r="1400" spans="2:4" hidden="1">
      <c r="B1400" s="100"/>
      <c r="C1400" s="100"/>
      <c r="D1400" s="113"/>
    </row>
    <row r="1401" spans="2:4" hidden="1">
      <c r="B1401" s="100"/>
      <c r="C1401" s="100"/>
      <c r="D1401" s="113"/>
    </row>
    <row r="1402" spans="2:4" hidden="1">
      <c r="B1402" s="100"/>
      <c r="C1402" s="100"/>
      <c r="D1402" s="113"/>
    </row>
    <row r="1403" spans="2:4" hidden="1">
      <c r="B1403" s="100"/>
      <c r="C1403" s="100"/>
      <c r="D1403" s="113"/>
    </row>
    <row r="1404" spans="2:4" hidden="1">
      <c r="B1404" s="100"/>
      <c r="C1404" s="100"/>
      <c r="D1404" s="113"/>
    </row>
    <row r="1405" spans="2:4" hidden="1">
      <c r="B1405" s="100"/>
      <c r="C1405" s="100"/>
      <c r="D1405" s="113"/>
    </row>
    <row r="1406" spans="2:4" hidden="1">
      <c r="B1406" s="100"/>
      <c r="C1406" s="100"/>
      <c r="D1406" s="113"/>
    </row>
    <row r="1407" spans="2:4" hidden="1">
      <c r="B1407" s="100"/>
      <c r="C1407" s="100"/>
      <c r="D1407" s="113"/>
    </row>
    <row r="1408" spans="2:4" hidden="1">
      <c r="B1408" s="100"/>
      <c r="C1408" s="100"/>
      <c r="D1408" s="113"/>
    </row>
    <row r="1409" spans="2:4" hidden="1">
      <c r="B1409" s="100"/>
      <c r="C1409" s="100"/>
      <c r="D1409" s="113"/>
    </row>
    <row r="1410" spans="2:4" hidden="1">
      <c r="B1410" s="100"/>
      <c r="C1410" s="100"/>
      <c r="D1410" s="113"/>
    </row>
    <row r="1411" spans="2:4" hidden="1">
      <c r="B1411" s="100"/>
      <c r="C1411" s="100"/>
      <c r="D1411" s="113"/>
    </row>
    <row r="1412" spans="2:4" hidden="1">
      <c r="B1412" s="100"/>
      <c r="C1412" s="100"/>
      <c r="D1412" s="113"/>
    </row>
    <row r="1413" spans="2:4" hidden="1">
      <c r="B1413" s="100"/>
      <c r="C1413" s="100"/>
      <c r="D1413" s="113"/>
    </row>
    <row r="1414" spans="2:4" hidden="1">
      <c r="B1414" s="100"/>
      <c r="C1414" s="100"/>
      <c r="D1414" s="113"/>
    </row>
    <row r="1415" spans="2:4" hidden="1">
      <c r="B1415" s="100"/>
      <c r="C1415" s="100"/>
      <c r="D1415" s="113"/>
    </row>
    <row r="1416" spans="2:4" hidden="1">
      <c r="B1416" s="100"/>
      <c r="C1416" s="100"/>
      <c r="D1416" s="113"/>
    </row>
    <row r="1417" spans="2:4" hidden="1">
      <c r="B1417" s="100"/>
      <c r="C1417" s="100"/>
      <c r="D1417" s="113"/>
    </row>
    <row r="1418" spans="2:4" hidden="1">
      <c r="B1418" s="100"/>
      <c r="C1418" s="100"/>
      <c r="D1418" s="113"/>
    </row>
    <row r="1419" spans="2:4" hidden="1">
      <c r="B1419" s="100"/>
      <c r="C1419" s="100"/>
      <c r="D1419" s="113"/>
    </row>
    <row r="1420" spans="2:4" hidden="1">
      <c r="B1420" s="100"/>
      <c r="C1420" s="100"/>
      <c r="D1420" s="113"/>
    </row>
    <row r="1421" spans="2:4" hidden="1">
      <c r="B1421" s="100"/>
      <c r="C1421" s="100"/>
      <c r="D1421" s="113"/>
    </row>
    <row r="1422" spans="2:4" hidden="1">
      <c r="B1422" s="100"/>
      <c r="C1422" s="100"/>
      <c r="D1422" s="113"/>
    </row>
    <row r="1423" spans="2:4" hidden="1">
      <c r="B1423" s="100"/>
      <c r="C1423" s="100"/>
      <c r="D1423" s="113"/>
    </row>
    <row r="1424" spans="2:4" hidden="1">
      <c r="B1424" s="100"/>
      <c r="C1424" s="100"/>
      <c r="D1424" s="113"/>
    </row>
    <row r="1425" spans="2:4" hidden="1">
      <c r="B1425" s="100"/>
      <c r="C1425" s="100"/>
      <c r="D1425" s="113"/>
    </row>
    <row r="1426" spans="2:4" hidden="1">
      <c r="B1426" s="100"/>
      <c r="C1426" s="100"/>
      <c r="D1426" s="113"/>
    </row>
    <row r="1427" spans="2:4" hidden="1">
      <c r="B1427" s="100"/>
      <c r="C1427" s="100"/>
      <c r="D1427" s="113"/>
    </row>
    <row r="1428" spans="2:4" hidden="1">
      <c r="B1428" s="100"/>
      <c r="C1428" s="100"/>
      <c r="D1428" s="113"/>
    </row>
    <row r="1429" spans="2:4" hidden="1">
      <c r="B1429" s="100"/>
      <c r="C1429" s="100"/>
      <c r="D1429" s="113"/>
    </row>
    <row r="1430" spans="2:4" hidden="1">
      <c r="B1430" s="100"/>
      <c r="C1430" s="100"/>
      <c r="D1430" s="113"/>
    </row>
    <row r="1431" spans="2:4" hidden="1">
      <c r="B1431" s="100"/>
      <c r="C1431" s="100"/>
      <c r="D1431" s="113"/>
    </row>
    <row r="1432" spans="2:4" hidden="1">
      <c r="B1432" s="100"/>
      <c r="C1432" s="100"/>
      <c r="D1432" s="113"/>
    </row>
    <row r="1433" spans="2:4" hidden="1">
      <c r="B1433" s="100"/>
      <c r="C1433" s="100"/>
      <c r="D1433" s="113"/>
    </row>
    <row r="1434" spans="2:4" hidden="1">
      <c r="B1434" s="100"/>
      <c r="C1434" s="100"/>
      <c r="D1434" s="113"/>
    </row>
    <row r="1435" spans="2:4" hidden="1">
      <c r="B1435" s="100"/>
      <c r="C1435" s="100"/>
      <c r="D1435" s="113"/>
    </row>
    <row r="1436" spans="2:4" hidden="1">
      <c r="B1436" s="100"/>
      <c r="C1436" s="100"/>
      <c r="D1436" s="113"/>
    </row>
    <row r="1437" spans="2:4" hidden="1">
      <c r="B1437" s="100"/>
      <c r="C1437" s="100"/>
      <c r="D1437" s="113"/>
    </row>
    <row r="1438" spans="2:4" hidden="1">
      <c r="B1438" s="100"/>
      <c r="C1438" s="100"/>
      <c r="D1438" s="113"/>
    </row>
    <row r="1439" spans="2:4" hidden="1">
      <c r="B1439" s="100"/>
      <c r="C1439" s="100"/>
      <c r="D1439" s="113"/>
    </row>
    <row r="1440" spans="2:4" hidden="1">
      <c r="B1440" s="100"/>
      <c r="C1440" s="100"/>
      <c r="D1440" s="113"/>
    </row>
    <row r="1441" spans="2:4" hidden="1">
      <c r="B1441" s="100"/>
      <c r="C1441" s="100"/>
      <c r="D1441" s="113"/>
    </row>
    <row r="1442" spans="2:4" hidden="1">
      <c r="B1442" s="100"/>
      <c r="C1442" s="100"/>
      <c r="D1442" s="113"/>
    </row>
    <row r="1443" spans="2:4" hidden="1">
      <c r="B1443" s="100"/>
      <c r="C1443" s="100"/>
      <c r="D1443" s="113"/>
    </row>
    <row r="1444" spans="2:4" hidden="1">
      <c r="B1444" s="100"/>
      <c r="C1444" s="100"/>
      <c r="D1444" s="113"/>
    </row>
    <row r="1445" spans="2:4" hidden="1">
      <c r="B1445" s="100"/>
      <c r="C1445" s="100"/>
      <c r="D1445" s="113"/>
    </row>
    <row r="1446" spans="2:4" hidden="1">
      <c r="B1446" s="100"/>
      <c r="C1446" s="100"/>
      <c r="D1446" s="113"/>
    </row>
    <row r="1447" spans="2:4" hidden="1">
      <c r="B1447" s="100"/>
      <c r="C1447" s="100"/>
      <c r="D1447" s="113"/>
    </row>
    <row r="1448" spans="2:4" hidden="1">
      <c r="B1448" s="100"/>
      <c r="C1448" s="100"/>
      <c r="D1448" s="113"/>
    </row>
    <row r="1449" spans="2:4" hidden="1">
      <c r="B1449" s="100"/>
      <c r="C1449" s="100"/>
      <c r="D1449" s="113"/>
    </row>
    <row r="1450" spans="2:4" hidden="1">
      <c r="B1450" s="100"/>
      <c r="C1450" s="100"/>
      <c r="D1450" s="113"/>
    </row>
    <row r="1451" spans="2:4" hidden="1">
      <c r="B1451" s="100"/>
      <c r="C1451" s="100"/>
      <c r="D1451" s="113"/>
    </row>
    <row r="1452" spans="2:4" hidden="1">
      <c r="B1452" s="100"/>
      <c r="C1452" s="100"/>
      <c r="D1452" s="113"/>
    </row>
    <row r="1453" spans="2:4" hidden="1">
      <c r="B1453" s="100"/>
      <c r="C1453" s="100"/>
      <c r="D1453" s="113"/>
    </row>
    <row r="1454" spans="2:4" hidden="1">
      <c r="B1454" s="100"/>
      <c r="C1454" s="100"/>
      <c r="D1454" s="113"/>
    </row>
    <row r="1455" spans="2:4" hidden="1">
      <c r="B1455" s="100"/>
      <c r="C1455" s="100"/>
      <c r="D1455" s="113"/>
    </row>
    <row r="1456" spans="2:4" hidden="1">
      <c r="B1456" s="100"/>
      <c r="C1456" s="100"/>
      <c r="D1456" s="113"/>
    </row>
    <row r="1457" spans="2:4" hidden="1">
      <c r="B1457" s="100"/>
      <c r="C1457" s="100"/>
      <c r="D1457" s="113"/>
    </row>
    <row r="1458" spans="2:4" hidden="1">
      <c r="B1458" s="100"/>
      <c r="C1458" s="100"/>
      <c r="D1458" s="113"/>
    </row>
    <row r="1459" spans="2:4" hidden="1">
      <c r="B1459" s="100"/>
      <c r="C1459" s="100"/>
      <c r="D1459" s="113"/>
    </row>
    <row r="1460" spans="2:4" hidden="1">
      <c r="B1460" s="100"/>
      <c r="C1460" s="100"/>
      <c r="D1460" s="113"/>
    </row>
    <row r="1461" spans="2:4" hidden="1">
      <c r="B1461" s="100"/>
      <c r="C1461" s="100"/>
      <c r="D1461" s="113"/>
    </row>
    <row r="1462" spans="2:4" hidden="1">
      <c r="B1462" s="100"/>
      <c r="C1462" s="100"/>
      <c r="D1462" s="113"/>
    </row>
    <row r="1463" spans="2:4" hidden="1">
      <c r="B1463" s="100"/>
      <c r="C1463" s="100"/>
      <c r="D1463" s="113"/>
    </row>
    <row r="1464" spans="2:4" hidden="1">
      <c r="B1464" s="100"/>
      <c r="C1464" s="100"/>
      <c r="D1464" s="113"/>
    </row>
    <row r="1465" spans="2:4" hidden="1">
      <c r="B1465" s="100"/>
      <c r="C1465" s="100"/>
      <c r="D1465" s="113"/>
    </row>
    <row r="1466" spans="2:4" hidden="1">
      <c r="B1466" s="100"/>
      <c r="C1466" s="100"/>
      <c r="D1466" s="113"/>
    </row>
    <row r="1467" spans="2:4" hidden="1">
      <c r="B1467" s="100"/>
      <c r="C1467" s="100"/>
      <c r="D1467" s="113"/>
    </row>
    <row r="1468" spans="2:4" hidden="1">
      <c r="B1468" s="100"/>
      <c r="C1468" s="100"/>
      <c r="D1468" s="113"/>
    </row>
    <row r="1469" spans="2:4" hidden="1">
      <c r="B1469" s="100"/>
      <c r="C1469" s="100"/>
      <c r="D1469" s="113"/>
    </row>
    <row r="1470" spans="2:4" hidden="1">
      <c r="B1470" s="100"/>
      <c r="C1470" s="100"/>
      <c r="D1470" s="113"/>
    </row>
    <row r="1471" spans="2:4" hidden="1">
      <c r="B1471" s="100"/>
      <c r="C1471" s="100"/>
      <c r="D1471" s="113"/>
    </row>
    <row r="1472" spans="2:4" hidden="1">
      <c r="B1472" s="100"/>
      <c r="C1472" s="100"/>
      <c r="D1472" s="113"/>
    </row>
    <row r="1473" spans="2:4" hidden="1">
      <c r="B1473" s="100"/>
      <c r="C1473" s="100"/>
      <c r="D1473" s="113"/>
    </row>
    <row r="1474" spans="2:4" hidden="1">
      <c r="B1474" s="100"/>
      <c r="C1474" s="100"/>
      <c r="D1474" s="113"/>
    </row>
    <row r="1475" spans="2:4" hidden="1">
      <c r="B1475" s="100"/>
      <c r="C1475" s="100"/>
      <c r="D1475" s="113"/>
    </row>
    <row r="1476" spans="2:4" hidden="1">
      <c r="B1476" s="100"/>
      <c r="C1476" s="100"/>
      <c r="D1476" s="113"/>
    </row>
    <row r="1477" spans="2:4" hidden="1">
      <c r="B1477" s="100"/>
      <c r="C1477" s="100"/>
      <c r="D1477" s="113"/>
    </row>
    <row r="1478" spans="2:4" hidden="1">
      <c r="B1478" s="100"/>
      <c r="C1478" s="100"/>
      <c r="D1478" s="113"/>
    </row>
    <row r="1479" spans="2:4" hidden="1">
      <c r="B1479" s="100"/>
      <c r="C1479" s="100"/>
      <c r="D1479" s="113"/>
    </row>
    <row r="1480" spans="2:4" hidden="1">
      <c r="B1480" s="100"/>
      <c r="C1480" s="100"/>
      <c r="D1480" s="113"/>
    </row>
    <row r="1481" spans="2:4" hidden="1">
      <c r="B1481" s="100"/>
      <c r="C1481" s="100"/>
      <c r="D1481" s="113"/>
    </row>
    <row r="1482" spans="2:4" hidden="1">
      <c r="B1482" s="100"/>
      <c r="C1482" s="100"/>
      <c r="D1482" s="113"/>
    </row>
    <row r="1483" spans="2:4" hidden="1">
      <c r="B1483" s="100"/>
      <c r="C1483" s="100"/>
      <c r="D1483" s="113"/>
    </row>
    <row r="1484" spans="2:4" hidden="1">
      <c r="B1484" s="100"/>
      <c r="C1484" s="100"/>
      <c r="D1484" s="113"/>
    </row>
    <row r="1485" spans="2:4" hidden="1">
      <c r="B1485" s="100"/>
      <c r="C1485" s="100"/>
      <c r="D1485" s="113"/>
    </row>
    <row r="1486" spans="2:4" hidden="1">
      <c r="B1486" s="100"/>
      <c r="C1486" s="100"/>
      <c r="D1486" s="113"/>
    </row>
    <row r="1487" spans="2:4" hidden="1">
      <c r="B1487" s="100"/>
      <c r="C1487" s="100"/>
      <c r="D1487" s="113"/>
    </row>
    <row r="1488" spans="2:4" hidden="1">
      <c r="B1488" s="100"/>
      <c r="C1488" s="100"/>
      <c r="D1488" s="113"/>
    </row>
    <row r="1489" spans="2:4" hidden="1">
      <c r="B1489" s="100"/>
      <c r="C1489" s="100"/>
      <c r="D1489" s="113"/>
    </row>
    <row r="1490" spans="2:4" hidden="1">
      <c r="B1490" s="100"/>
      <c r="C1490" s="100"/>
      <c r="D1490" s="113"/>
    </row>
    <row r="1491" spans="2:4" hidden="1">
      <c r="B1491" s="100"/>
      <c r="C1491" s="100"/>
      <c r="D1491" s="113"/>
    </row>
    <row r="1492" spans="2:4" hidden="1">
      <c r="B1492" s="100"/>
      <c r="C1492" s="100"/>
      <c r="D1492" s="113"/>
    </row>
    <row r="1493" spans="2:4" hidden="1">
      <c r="B1493" s="100"/>
      <c r="C1493" s="100"/>
      <c r="D1493" s="113"/>
    </row>
    <row r="1494" spans="2:4" hidden="1">
      <c r="B1494" s="100"/>
      <c r="C1494" s="100"/>
      <c r="D1494" s="113"/>
    </row>
    <row r="1495" spans="2:4" hidden="1">
      <c r="B1495" s="100"/>
      <c r="C1495" s="100"/>
      <c r="D1495" s="113"/>
    </row>
    <row r="1496" spans="2:4" hidden="1">
      <c r="B1496" s="100"/>
      <c r="C1496" s="100"/>
      <c r="D1496" s="113"/>
    </row>
    <row r="1497" spans="2:4" hidden="1">
      <c r="B1497" s="100"/>
      <c r="C1497" s="100"/>
      <c r="D1497" s="113"/>
    </row>
    <row r="1498" spans="2:4" hidden="1">
      <c r="B1498" s="100"/>
      <c r="C1498" s="100"/>
      <c r="D1498" s="113"/>
    </row>
    <row r="1499" spans="2:4" hidden="1">
      <c r="B1499" s="100"/>
      <c r="C1499" s="100"/>
      <c r="D1499" s="113"/>
    </row>
    <row r="1500" spans="2:4" hidden="1">
      <c r="B1500" s="100"/>
      <c r="C1500" s="100"/>
      <c r="D1500" s="113"/>
    </row>
    <row r="1501" spans="2:4" hidden="1">
      <c r="B1501" s="100"/>
      <c r="C1501" s="100"/>
      <c r="D1501" s="113"/>
    </row>
    <row r="1502" spans="2:4" hidden="1">
      <c r="B1502" s="100"/>
      <c r="C1502" s="100"/>
      <c r="D1502" s="113"/>
    </row>
    <row r="1503" spans="2:4" hidden="1">
      <c r="B1503" s="100"/>
      <c r="C1503" s="100"/>
      <c r="D1503" s="113"/>
    </row>
    <row r="1504" spans="2:4" hidden="1">
      <c r="B1504" s="100"/>
      <c r="C1504" s="100"/>
      <c r="D1504" s="113"/>
    </row>
    <row r="1505" spans="2:4" hidden="1">
      <c r="B1505" s="100"/>
      <c r="C1505" s="100"/>
      <c r="D1505" s="113"/>
    </row>
    <row r="1506" spans="2:4" hidden="1">
      <c r="B1506" s="100"/>
      <c r="C1506" s="100"/>
      <c r="D1506" s="113"/>
    </row>
    <row r="1507" spans="2:4" hidden="1">
      <c r="B1507" s="100"/>
      <c r="C1507" s="100"/>
      <c r="D1507" s="113"/>
    </row>
    <row r="1508" spans="2:4" hidden="1">
      <c r="B1508" s="100"/>
      <c r="C1508" s="100"/>
      <c r="D1508" s="113"/>
    </row>
  </sheetData>
  <sheetProtection algorithmName="SHA-512" hashValue="mCxePyjfCi8aPE9C6/3ItSQ3aP4JPzxIsilSaX2HW6WjJ7eOXecME0jb1/UYEINKz90hy4GiYmu+YrgluQEtjA==" saltValue="6DekXLjHE7u1J6S4VT+drw==" spinCount="100000" sheet="1" objects="1" scenarios="1" sort="0" autoFilter="0"/>
  <dataValidations count="2">
    <dataValidation type="list" allowBlank="1" showInputMessage="1" showErrorMessage="1" sqref="B24:B500" xr:uid="{00000000-0002-0000-0700-000000000000}">
      <formula1>CompanyRecord</formula1>
    </dataValidation>
    <dataValidation type="list" allowBlank="1" showInputMessage="1" showErrorMessage="1" sqref="C24:C500" xr:uid="{00000000-0002-0000-0700-000001000000}">
      <formula1>UnitID</formula1>
    </dataValidation>
  </dataValidation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tabColor theme="8"/>
  </sheetPr>
  <dimension ref="B1:E1508"/>
  <sheetViews>
    <sheetView showGridLines="0" topLeftCell="B7" workbookViewId="0">
      <selection activeCell="C24" sqref="C24"/>
    </sheetView>
  </sheetViews>
  <sheetFormatPr defaultColWidth="0" defaultRowHeight="15" zeroHeight="1"/>
  <cols>
    <col min="1" max="1" width="9.140625" hidden="1" customWidth="1"/>
    <col min="2" max="2" width="16" customWidth="1"/>
    <col min="3" max="3" width="33.140625" customWidth="1"/>
    <col min="4" max="4" width="54.28515625" style="39" customWidth="1"/>
    <col min="5" max="5" width="21.28515625" style="39" customWidth="1"/>
    <col min="6" max="16384" width="9.140625" hidden="1"/>
  </cols>
  <sheetData>
    <row r="1" spans="2:5" s="7" customFormat="1" ht="24.75" hidden="1" customHeight="1">
      <c r="B1" s="30" t="s">
        <v>0</v>
      </c>
      <c r="C1" s="30"/>
      <c r="D1" s="44"/>
      <c r="E1" s="44"/>
    </row>
    <row r="2" spans="2:5" s="7" customFormat="1" ht="12.75" hidden="1">
      <c r="B2" s="45" t="s">
        <v>1</v>
      </c>
      <c r="C2" s="45"/>
      <c r="D2" s="43"/>
      <c r="E2" s="43"/>
    </row>
    <row r="3" spans="2:5" s="7" customFormat="1" ht="12.75" hidden="1">
      <c r="B3" s="47" t="s">
        <v>3</v>
      </c>
      <c r="C3" s="47"/>
      <c r="D3" s="48"/>
      <c r="E3" s="48"/>
    </row>
    <row r="4" spans="2:5" s="7" customFormat="1" ht="12.75" hidden="1">
      <c r="B4" s="47" t="s">
        <v>5</v>
      </c>
      <c r="C4" s="47"/>
      <c r="D4" s="50"/>
      <c r="E4" s="50"/>
    </row>
    <row r="5" spans="2:5" s="7" customFormat="1" ht="12.75" hidden="1">
      <c r="B5" s="47" t="s">
        <v>7</v>
      </c>
      <c r="C5" s="47"/>
      <c r="D5" s="52"/>
      <c r="E5" s="52"/>
    </row>
    <row r="6" spans="2:5" s="8" customFormat="1" hidden="1"/>
    <row r="7" spans="2:5" s="8" customFormat="1">
      <c r="B7" s="150" t="s">
        <v>204</v>
      </c>
      <c r="C7" s="152"/>
      <c r="D7" s="83"/>
      <c r="E7" s="83"/>
    </row>
    <row r="8" spans="2:5" s="8" customFormat="1" ht="20.100000000000001" customHeight="1">
      <c r="B8" s="154" t="s">
        <v>217</v>
      </c>
      <c r="C8" s="35"/>
      <c r="D8" s="35"/>
      <c r="E8" s="35"/>
    </row>
    <row r="9" spans="2:5" s="8" customFormat="1" ht="17.25" hidden="1" customHeight="1">
      <c r="B9" s="11"/>
      <c r="C9" s="11"/>
      <c r="D9" s="11"/>
      <c r="E9" s="11"/>
    </row>
    <row r="10" spans="2:5" s="8" customFormat="1" hidden="1">
      <c r="D10" s="70"/>
      <c r="E10" s="70"/>
    </row>
    <row r="11" spans="2:5" s="8" customFormat="1" hidden="1">
      <c r="B11" s="11"/>
      <c r="C11" s="20"/>
      <c r="D11" s="20"/>
      <c r="E11" s="20"/>
    </row>
    <row r="12" spans="2:5" s="12" customFormat="1" ht="60.75" thickBot="1">
      <c r="B12" s="243" t="s">
        <v>178</v>
      </c>
      <c r="C12" s="243" t="s">
        <v>212</v>
      </c>
      <c r="D12" s="243" t="s">
        <v>218</v>
      </c>
      <c r="E12" s="243" t="s">
        <v>219</v>
      </c>
    </row>
    <row r="13" spans="2:5" s="15" customFormat="1">
      <c r="B13" s="168" t="s">
        <v>39</v>
      </c>
      <c r="C13" s="168" t="s">
        <v>164</v>
      </c>
      <c r="D13" s="169" t="s">
        <v>220</v>
      </c>
      <c r="E13" s="169" t="s">
        <v>221</v>
      </c>
    </row>
    <row r="14" spans="2:5" s="19" customFormat="1">
      <c r="B14" s="117" t="s">
        <v>53</v>
      </c>
      <c r="C14" s="117" t="s">
        <v>222</v>
      </c>
      <c r="D14" s="84" t="s">
        <v>223</v>
      </c>
      <c r="E14" s="84" t="s">
        <v>224</v>
      </c>
    </row>
    <row r="15" spans="2:5" hidden="1">
      <c r="B15" s="102" t="s">
        <v>65</v>
      </c>
      <c r="C15" s="102" t="s">
        <v>65</v>
      </c>
      <c r="D15" s="84" t="s">
        <v>65</v>
      </c>
      <c r="E15" s="84" t="s">
        <v>65</v>
      </c>
    </row>
    <row r="16" spans="2:5" hidden="1">
      <c r="B16" s="102" t="s">
        <v>65</v>
      </c>
      <c r="C16" s="102" t="s">
        <v>65</v>
      </c>
      <c r="D16" s="84" t="s">
        <v>65</v>
      </c>
      <c r="E16" s="84" t="s">
        <v>65</v>
      </c>
    </row>
    <row r="17" spans="2:5" hidden="1">
      <c r="B17" s="102" t="s">
        <v>65</v>
      </c>
      <c r="C17" s="102" t="s">
        <v>65</v>
      </c>
      <c r="D17" s="84" t="s">
        <v>65</v>
      </c>
      <c r="E17" s="84" t="s">
        <v>65</v>
      </c>
    </row>
    <row r="18" spans="2:5" hidden="1">
      <c r="B18" s="102" t="s">
        <v>65</v>
      </c>
      <c r="C18" s="102" t="s">
        <v>65</v>
      </c>
      <c r="D18" s="84" t="s">
        <v>65</v>
      </c>
      <c r="E18" s="84" t="s">
        <v>65</v>
      </c>
    </row>
    <row r="19" spans="2:5" hidden="1">
      <c r="B19" s="102" t="s">
        <v>65</v>
      </c>
      <c r="C19" s="102" t="s">
        <v>65</v>
      </c>
      <c r="D19" s="84" t="s">
        <v>65</v>
      </c>
      <c r="E19" s="84" t="s">
        <v>65</v>
      </c>
    </row>
    <row r="20" spans="2:5" hidden="1">
      <c r="B20" s="102" t="s">
        <v>65</v>
      </c>
      <c r="C20" s="102" t="s">
        <v>65</v>
      </c>
      <c r="D20" s="84" t="s">
        <v>65</v>
      </c>
      <c r="E20" s="84" t="s">
        <v>65</v>
      </c>
    </row>
    <row r="21" spans="2:5" hidden="1">
      <c r="B21" s="102" t="s">
        <v>65</v>
      </c>
      <c r="C21" s="102" t="s">
        <v>65</v>
      </c>
      <c r="D21" s="84" t="s">
        <v>65</v>
      </c>
      <c r="E21" s="84" t="s">
        <v>65</v>
      </c>
    </row>
    <row r="22" spans="2:5" hidden="1">
      <c r="B22" s="102" t="s">
        <v>65</v>
      </c>
      <c r="C22" s="102" t="s">
        <v>65</v>
      </c>
      <c r="D22" s="84" t="s">
        <v>65</v>
      </c>
      <c r="E22" s="84" t="s">
        <v>65</v>
      </c>
    </row>
    <row r="23" spans="2:5" hidden="1">
      <c r="B23" s="102" t="s">
        <v>65</v>
      </c>
      <c r="C23" s="102" t="s">
        <v>65</v>
      </c>
      <c r="D23" s="84" t="s">
        <v>65</v>
      </c>
      <c r="E23" s="84" t="s">
        <v>65</v>
      </c>
    </row>
    <row r="24" spans="2:5" s="233" customFormat="1">
      <c r="B24" s="232"/>
      <c r="C24" s="232"/>
      <c r="D24" s="232"/>
      <c r="E24" s="284"/>
    </row>
    <row r="25" spans="2:5" s="233" customFormat="1">
      <c r="B25" s="232"/>
      <c r="C25" s="232"/>
      <c r="D25" s="232"/>
      <c r="E25" s="284"/>
    </row>
    <row r="26" spans="2:5" s="233" customFormat="1">
      <c r="B26" s="232"/>
      <c r="C26" s="232"/>
      <c r="D26" s="232"/>
      <c r="E26" s="284"/>
    </row>
    <row r="27" spans="2:5" s="233" customFormat="1">
      <c r="B27" s="232"/>
      <c r="C27" s="232"/>
      <c r="D27" s="232"/>
      <c r="E27" s="284"/>
    </row>
    <row r="28" spans="2:5" s="233" customFormat="1">
      <c r="B28" s="232"/>
      <c r="C28" s="232"/>
      <c r="D28" s="232"/>
      <c r="E28" s="284"/>
    </row>
    <row r="29" spans="2:5" s="233" customFormat="1">
      <c r="B29" s="232"/>
      <c r="C29" s="232"/>
      <c r="D29" s="232"/>
      <c r="E29" s="284"/>
    </row>
    <row r="30" spans="2:5" s="233" customFormat="1">
      <c r="B30" s="232"/>
      <c r="C30" s="232"/>
      <c r="D30" s="232"/>
      <c r="E30" s="284"/>
    </row>
    <row r="31" spans="2:5" s="233" customFormat="1">
      <c r="B31" s="232"/>
      <c r="C31" s="232"/>
      <c r="D31" s="232"/>
      <c r="E31" s="284"/>
    </row>
    <row r="32" spans="2:5" s="233" customFormat="1">
      <c r="B32" s="232"/>
      <c r="C32" s="232"/>
      <c r="D32" s="232"/>
      <c r="E32" s="284"/>
    </row>
    <row r="33" spans="2:5" s="233" customFormat="1">
      <c r="B33" s="232"/>
      <c r="C33" s="232"/>
      <c r="D33" s="232"/>
      <c r="E33" s="284"/>
    </row>
    <row r="34" spans="2:5" s="233" customFormat="1">
      <c r="B34" s="232"/>
      <c r="C34" s="232"/>
      <c r="D34" s="232"/>
      <c r="E34" s="284"/>
    </row>
    <row r="35" spans="2:5" s="233" customFormat="1">
      <c r="B35" s="232"/>
      <c r="C35" s="232"/>
      <c r="D35" s="232"/>
      <c r="E35" s="284"/>
    </row>
    <row r="36" spans="2:5" s="233" customFormat="1">
      <c r="B36" s="232"/>
      <c r="C36" s="232"/>
      <c r="D36" s="232"/>
      <c r="E36" s="284"/>
    </row>
    <row r="37" spans="2:5" s="233" customFormat="1">
      <c r="B37" s="232"/>
      <c r="C37" s="232"/>
      <c r="D37" s="232"/>
      <c r="E37" s="284"/>
    </row>
    <row r="38" spans="2:5" s="233" customFormat="1">
      <c r="B38" s="232"/>
      <c r="C38" s="232"/>
      <c r="D38" s="232"/>
      <c r="E38" s="284"/>
    </row>
    <row r="39" spans="2:5" s="233" customFormat="1">
      <c r="B39" s="232"/>
      <c r="C39" s="232"/>
      <c r="D39" s="232"/>
      <c r="E39" s="284"/>
    </row>
    <row r="40" spans="2:5" s="233" customFormat="1">
      <c r="B40" s="232"/>
      <c r="C40" s="232"/>
      <c r="D40" s="232"/>
      <c r="E40" s="284"/>
    </row>
    <row r="41" spans="2:5" s="233" customFormat="1">
      <c r="B41" s="232"/>
      <c r="C41" s="232"/>
      <c r="D41" s="232"/>
      <c r="E41" s="284"/>
    </row>
    <row r="42" spans="2:5" s="233" customFormat="1">
      <c r="B42" s="232"/>
      <c r="C42" s="232"/>
      <c r="D42" s="232"/>
      <c r="E42" s="284"/>
    </row>
    <row r="43" spans="2:5" s="233" customFormat="1">
      <c r="B43" s="232"/>
      <c r="C43" s="232"/>
      <c r="D43" s="232"/>
      <c r="E43" s="284"/>
    </row>
    <row r="44" spans="2:5" s="233" customFormat="1">
      <c r="B44" s="232"/>
      <c r="C44" s="232"/>
      <c r="D44" s="232"/>
      <c r="E44" s="284"/>
    </row>
    <row r="45" spans="2:5" s="233" customFormat="1">
      <c r="B45" s="232"/>
      <c r="C45" s="232"/>
      <c r="D45" s="232"/>
      <c r="E45" s="284"/>
    </row>
    <row r="46" spans="2:5" s="233" customFormat="1">
      <c r="B46" s="232"/>
      <c r="C46" s="232"/>
      <c r="D46" s="232"/>
      <c r="E46" s="284"/>
    </row>
    <row r="47" spans="2:5" s="233" customFormat="1">
      <c r="B47" s="232"/>
      <c r="C47" s="232"/>
      <c r="D47" s="232"/>
      <c r="E47" s="284"/>
    </row>
    <row r="48" spans="2:5" s="233" customFormat="1">
      <c r="B48" s="232"/>
      <c r="C48" s="232"/>
      <c r="D48" s="232"/>
      <c r="E48" s="284"/>
    </row>
    <row r="49" spans="2:5" s="233" customFormat="1">
      <c r="B49" s="232"/>
      <c r="C49" s="232"/>
      <c r="D49" s="232"/>
      <c r="E49" s="284"/>
    </row>
    <row r="50" spans="2:5" s="233" customFormat="1">
      <c r="B50" s="232"/>
      <c r="C50" s="232"/>
      <c r="D50" s="232"/>
      <c r="E50" s="284"/>
    </row>
    <row r="51" spans="2:5" s="233" customFormat="1">
      <c r="B51" s="232"/>
      <c r="C51" s="232"/>
      <c r="D51" s="232"/>
      <c r="E51" s="284"/>
    </row>
    <row r="52" spans="2:5" s="233" customFormat="1">
      <c r="B52" s="232"/>
      <c r="C52" s="232"/>
      <c r="D52" s="232"/>
      <c r="E52" s="284"/>
    </row>
    <row r="53" spans="2:5" s="233" customFormat="1">
      <c r="B53" s="232"/>
      <c r="C53" s="232"/>
      <c r="D53" s="232"/>
      <c r="E53" s="284"/>
    </row>
    <row r="54" spans="2:5" s="233" customFormat="1">
      <c r="B54" s="232"/>
      <c r="C54" s="232"/>
      <c r="D54" s="232"/>
      <c r="E54" s="284"/>
    </row>
    <row r="55" spans="2:5" s="233" customFormat="1">
      <c r="B55" s="232"/>
      <c r="C55" s="232"/>
      <c r="D55" s="232"/>
      <c r="E55" s="284"/>
    </row>
    <row r="56" spans="2:5" s="233" customFormat="1">
      <c r="B56" s="232"/>
      <c r="C56" s="232"/>
      <c r="D56" s="232"/>
      <c r="E56" s="284"/>
    </row>
    <row r="57" spans="2:5" s="233" customFormat="1">
      <c r="B57" s="232"/>
      <c r="C57" s="232"/>
      <c r="D57" s="232"/>
      <c r="E57" s="284"/>
    </row>
    <row r="58" spans="2:5" s="233" customFormat="1">
      <c r="B58" s="232"/>
      <c r="C58" s="232"/>
      <c r="D58" s="232"/>
      <c r="E58" s="284"/>
    </row>
    <row r="59" spans="2:5" s="233" customFormat="1">
      <c r="B59" s="232"/>
      <c r="C59" s="232"/>
      <c r="D59" s="232"/>
      <c r="E59" s="284"/>
    </row>
    <row r="60" spans="2:5" s="233" customFormat="1">
      <c r="B60" s="232"/>
      <c r="C60" s="232"/>
      <c r="D60" s="232"/>
      <c r="E60" s="284"/>
    </row>
    <row r="61" spans="2:5" s="233" customFormat="1">
      <c r="B61" s="232"/>
      <c r="C61" s="232"/>
      <c r="D61" s="232"/>
      <c r="E61" s="284"/>
    </row>
    <row r="62" spans="2:5" s="233" customFormat="1">
      <c r="B62" s="232"/>
      <c r="C62" s="232"/>
      <c r="D62" s="232"/>
      <c r="E62" s="284"/>
    </row>
    <row r="63" spans="2:5" s="233" customFormat="1">
      <c r="B63" s="232"/>
      <c r="C63" s="232"/>
      <c r="D63" s="232"/>
      <c r="E63" s="284"/>
    </row>
    <row r="64" spans="2:5" s="233" customFormat="1">
      <c r="B64" s="232"/>
      <c r="C64" s="232"/>
      <c r="D64" s="232"/>
      <c r="E64" s="284"/>
    </row>
    <row r="65" spans="2:5" s="233" customFormat="1">
      <c r="B65" s="232"/>
      <c r="C65" s="232"/>
      <c r="D65" s="232"/>
      <c r="E65" s="284"/>
    </row>
    <row r="66" spans="2:5" s="233" customFormat="1">
      <c r="B66" s="232"/>
      <c r="C66" s="232"/>
      <c r="D66" s="232"/>
      <c r="E66" s="284"/>
    </row>
    <row r="67" spans="2:5" s="233" customFormat="1">
      <c r="B67" s="232"/>
      <c r="C67" s="232"/>
      <c r="D67" s="232"/>
      <c r="E67" s="284"/>
    </row>
    <row r="68" spans="2:5" s="233" customFormat="1">
      <c r="B68" s="232"/>
      <c r="C68" s="232"/>
      <c r="D68" s="232"/>
      <c r="E68" s="284"/>
    </row>
    <row r="69" spans="2:5" s="233" customFormat="1">
      <c r="B69" s="232"/>
      <c r="C69" s="232"/>
      <c r="D69" s="232"/>
      <c r="E69" s="284"/>
    </row>
    <row r="70" spans="2:5" s="233" customFormat="1">
      <c r="B70" s="232"/>
      <c r="C70" s="232"/>
      <c r="D70" s="232"/>
      <c r="E70" s="284"/>
    </row>
    <row r="71" spans="2:5" s="233" customFormat="1">
      <c r="B71" s="232"/>
      <c r="C71" s="232"/>
      <c r="D71" s="232"/>
      <c r="E71" s="284"/>
    </row>
    <row r="72" spans="2:5" s="233" customFormat="1">
      <c r="B72" s="232"/>
      <c r="C72" s="232"/>
      <c r="D72" s="232"/>
      <c r="E72" s="284"/>
    </row>
    <row r="73" spans="2:5" s="233" customFormat="1">
      <c r="B73" s="232"/>
      <c r="C73" s="232"/>
      <c r="D73" s="232"/>
      <c r="E73" s="284"/>
    </row>
    <row r="74" spans="2:5" s="233" customFormat="1">
      <c r="B74" s="232"/>
      <c r="C74" s="232"/>
      <c r="D74" s="232"/>
      <c r="E74" s="284"/>
    </row>
    <row r="75" spans="2:5" s="233" customFormat="1">
      <c r="B75" s="232"/>
      <c r="C75" s="232"/>
      <c r="D75" s="232"/>
      <c r="E75" s="284"/>
    </row>
    <row r="76" spans="2:5" s="233" customFormat="1">
      <c r="B76" s="232"/>
      <c r="C76" s="232"/>
      <c r="D76" s="232"/>
      <c r="E76" s="284"/>
    </row>
    <row r="77" spans="2:5" s="233" customFormat="1">
      <c r="B77" s="232"/>
      <c r="C77" s="232"/>
      <c r="D77" s="232"/>
      <c r="E77" s="284"/>
    </row>
    <row r="78" spans="2:5" s="233" customFormat="1">
      <c r="B78" s="232"/>
      <c r="C78" s="232"/>
      <c r="D78" s="232"/>
      <c r="E78" s="284"/>
    </row>
    <row r="79" spans="2:5" s="233" customFormat="1">
      <c r="B79" s="232"/>
      <c r="C79" s="232"/>
      <c r="D79" s="232"/>
      <c r="E79" s="284"/>
    </row>
    <row r="80" spans="2:5" s="233" customFormat="1">
      <c r="B80" s="232"/>
      <c r="C80" s="232"/>
      <c r="D80" s="232"/>
      <c r="E80" s="284"/>
    </row>
    <row r="81" spans="2:5" s="233" customFormat="1">
      <c r="B81" s="232"/>
      <c r="C81" s="232"/>
      <c r="D81" s="232"/>
      <c r="E81" s="284"/>
    </row>
    <row r="82" spans="2:5" s="233" customFormat="1">
      <c r="B82" s="232"/>
      <c r="C82" s="232"/>
      <c r="D82" s="232"/>
      <c r="E82" s="284"/>
    </row>
    <row r="83" spans="2:5" s="233" customFormat="1">
      <c r="B83" s="232"/>
      <c r="C83" s="232"/>
      <c r="D83" s="232"/>
      <c r="E83" s="284"/>
    </row>
    <row r="84" spans="2:5" s="233" customFormat="1">
      <c r="B84" s="232"/>
      <c r="C84" s="232"/>
      <c r="D84" s="232"/>
      <c r="E84" s="284"/>
    </row>
    <row r="85" spans="2:5" s="233" customFormat="1">
      <c r="B85" s="232"/>
      <c r="C85" s="232"/>
      <c r="D85" s="232"/>
      <c r="E85" s="284"/>
    </row>
    <row r="86" spans="2:5" s="233" customFormat="1">
      <c r="B86" s="232"/>
      <c r="C86" s="232"/>
      <c r="D86" s="232"/>
      <c r="E86" s="284"/>
    </row>
    <row r="87" spans="2:5" s="233" customFormat="1">
      <c r="B87" s="232"/>
      <c r="C87" s="232"/>
      <c r="D87" s="232"/>
      <c r="E87" s="284"/>
    </row>
    <row r="88" spans="2:5" s="233" customFormat="1">
      <c r="B88" s="232"/>
      <c r="C88" s="232"/>
      <c r="D88" s="232"/>
      <c r="E88" s="284"/>
    </row>
    <row r="89" spans="2:5" s="233" customFormat="1">
      <c r="B89" s="232"/>
      <c r="C89" s="232"/>
      <c r="D89" s="232"/>
      <c r="E89" s="284"/>
    </row>
    <row r="90" spans="2:5" s="233" customFormat="1">
      <c r="B90" s="232"/>
      <c r="C90" s="232"/>
      <c r="D90" s="232"/>
      <c r="E90" s="284"/>
    </row>
    <row r="91" spans="2:5" s="233" customFormat="1">
      <c r="B91" s="232"/>
      <c r="C91" s="232"/>
      <c r="D91" s="232"/>
      <c r="E91" s="284"/>
    </row>
    <row r="92" spans="2:5" s="233" customFormat="1">
      <c r="B92" s="232"/>
      <c r="C92" s="232"/>
      <c r="D92" s="232"/>
      <c r="E92" s="284"/>
    </row>
    <row r="93" spans="2:5" s="233" customFormat="1">
      <c r="B93" s="232"/>
      <c r="C93" s="232"/>
      <c r="D93" s="232"/>
      <c r="E93" s="284"/>
    </row>
    <row r="94" spans="2:5" s="233" customFormat="1">
      <c r="B94" s="232"/>
      <c r="C94" s="232"/>
      <c r="D94" s="232"/>
      <c r="E94" s="284"/>
    </row>
    <row r="95" spans="2:5" s="233" customFormat="1">
      <c r="B95" s="232"/>
      <c r="C95" s="232"/>
      <c r="D95" s="232"/>
      <c r="E95" s="284"/>
    </row>
    <row r="96" spans="2:5" s="233" customFormat="1">
      <c r="B96" s="232"/>
      <c r="C96" s="232"/>
      <c r="D96" s="232"/>
      <c r="E96" s="284"/>
    </row>
    <row r="97" spans="2:5" s="233" customFormat="1">
      <c r="B97" s="232"/>
      <c r="C97" s="232"/>
      <c r="D97" s="232"/>
      <c r="E97" s="284"/>
    </row>
    <row r="98" spans="2:5" s="233" customFormat="1">
      <c r="B98" s="232"/>
      <c r="C98" s="232"/>
      <c r="D98" s="232"/>
      <c r="E98" s="284"/>
    </row>
    <row r="99" spans="2:5" s="233" customFormat="1">
      <c r="B99" s="232"/>
      <c r="C99" s="232"/>
      <c r="D99" s="232"/>
      <c r="E99" s="284"/>
    </row>
    <row r="100" spans="2:5" s="233" customFormat="1">
      <c r="B100" s="224"/>
      <c r="C100" s="224"/>
      <c r="D100" s="224"/>
      <c r="E100" s="285"/>
    </row>
    <row r="101" spans="2:5" s="233" customFormat="1">
      <c r="B101" s="232"/>
      <c r="C101" s="232"/>
      <c r="D101" s="232"/>
      <c r="E101" s="284"/>
    </row>
    <row r="102" spans="2:5" s="233" customFormat="1">
      <c r="B102" s="232"/>
      <c r="C102" s="232"/>
      <c r="D102" s="232"/>
      <c r="E102" s="284"/>
    </row>
    <row r="103" spans="2:5" s="233" customFormat="1">
      <c r="B103" s="232"/>
      <c r="C103" s="232"/>
      <c r="D103" s="232"/>
      <c r="E103" s="284"/>
    </row>
    <row r="104" spans="2:5" s="233" customFormat="1">
      <c r="B104" s="232"/>
      <c r="C104" s="232"/>
      <c r="D104" s="232"/>
      <c r="E104" s="284"/>
    </row>
    <row r="105" spans="2:5" s="233" customFormat="1">
      <c r="B105" s="232"/>
      <c r="C105" s="232"/>
      <c r="D105" s="232"/>
      <c r="E105" s="284"/>
    </row>
    <row r="106" spans="2:5" s="233" customFormat="1">
      <c r="B106" s="232"/>
      <c r="C106" s="232"/>
      <c r="D106" s="232"/>
      <c r="E106" s="284"/>
    </row>
    <row r="107" spans="2:5" s="233" customFormat="1">
      <c r="B107" s="232"/>
      <c r="C107" s="232"/>
      <c r="D107" s="232"/>
      <c r="E107" s="284"/>
    </row>
    <row r="108" spans="2:5" s="233" customFormat="1">
      <c r="B108" s="232"/>
      <c r="C108" s="232"/>
      <c r="D108" s="232"/>
      <c r="E108" s="284"/>
    </row>
    <row r="109" spans="2:5" s="233" customFormat="1">
      <c r="B109" s="232"/>
      <c r="C109" s="232"/>
      <c r="D109" s="232"/>
      <c r="E109" s="284"/>
    </row>
    <row r="110" spans="2:5" s="233" customFormat="1">
      <c r="B110" s="232"/>
      <c r="C110" s="232"/>
      <c r="D110" s="232"/>
      <c r="E110" s="284"/>
    </row>
    <row r="111" spans="2:5" s="233" customFormat="1">
      <c r="B111" s="232"/>
      <c r="C111" s="232"/>
      <c r="D111" s="232"/>
      <c r="E111" s="284"/>
    </row>
    <row r="112" spans="2:5" s="233" customFormat="1">
      <c r="B112" s="232"/>
      <c r="C112" s="232"/>
      <c r="D112" s="232"/>
      <c r="E112" s="284"/>
    </row>
    <row r="113" spans="2:5" s="233" customFormat="1">
      <c r="B113" s="232"/>
      <c r="C113" s="232"/>
      <c r="D113" s="232"/>
      <c r="E113" s="284"/>
    </row>
    <row r="114" spans="2:5" s="233" customFormat="1">
      <c r="B114" s="232"/>
      <c r="C114" s="232"/>
      <c r="D114" s="232"/>
      <c r="E114" s="284"/>
    </row>
    <row r="115" spans="2:5" s="233" customFormat="1">
      <c r="B115" s="232"/>
      <c r="C115" s="232"/>
      <c r="D115" s="232"/>
      <c r="E115" s="284"/>
    </row>
    <row r="116" spans="2:5" s="233" customFormat="1">
      <c r="B116" s="232"/>
      <c r="C116" s="232"/>
      <c r="D116" s="232"/>
      <c r="E116" s="284"/>
    </row>
    <row r="117" spans="2:5" s="233" customFormat="1">
      <c r="B117" s="232"/>
      <c r="C117" s="232"/>
      <c r="D117" s="232"/>
      <c r="E117" s="284"/>
    </row>
    <row r="118" spans="2:5" s="233" customFormat="1">
      <c r="B118" s="232"/>
      <c r="C118" s="232"/>
      <c r="D118" s="232"/>
      <c r="E118" s="284"/>
    </row>
    <row r="119" spans="2:5" s="233" customFormat="1">
      <c r="B119" s="232"/>
      <c r="C119" s="232"/>
      <c r="D119" s="232"/>
      <c r="E119" s="284"/>
    </row>
    <row r="120" spans="2:5" s="233" customFormat="1">
      <c r="B120" s="232"/>
      <c r="C120" s="232"/>
      <c r="D120" s="232"/>
      <c r="E120" s="284"/>
    </row>
    <row r="121" spans="2:5" s="233" customFormat="1">
      <c r="B121" s="232"/>
      <c r="C121" s="232"/>
      <c r="D121" s="232"/>
      <c r="E121" s="284"/>
    </row>
    <row r="122" spans="2:5" s="233" customFormat="1">
      <c r="B122" s="232"/>
      <c r="C122" s="232"/>
      <c r="D122" s="232"/>
      <c r="E122" s="284"/>
    </row>
    <row r="123" spans="2:5" s="233" customFormat="1">
      <c r="B123" s="232"/>
      <c r="C123" s="232"/>
      <c r="D123" s="232"/>
      <c r="E123" s="284"/>
    </row>
    <row r="124" spans="2:5" s="233" customFormat="1">
      <c r="B124" s="232"/>
      <c r="C124" s="232"/>
      <c r="D124" s="232"/>
      <c r="E124" s="284"/>
    </row>
    <row r="125" spans="2:5" s="233" customFormat="1">
      <c r="B125" s="232"/>
      <c r="C125" s="232"/>
      <c r="D125" s="232"/>
      <c r="E125" s="284"/>
    </row>
    <row r="126" spans="2:5" s="233" customFormat="1">
      <c r="B126" s="232"/>
      <c r="C126" s="232"/>
      <c r="D126" s="232"/>
      <c r="E126" s="284"/>
    </row>
    <row r="127" spans="2:5" s="233" customFormat="1">
      <c r="B127" s="232"/>
      <c r="C127" s="232"/>
      <c r="D127" s="232"/>
      <c r="E127" s="284"/>
    </row>
    <row r="128" spans="2:5" s="233" customFormat="1">
      <c r="B128" s="232"/>
      <c r="C128" s="232"/>
      <c r="D128" s="232"/>
      <c r="E128" s="284"/>
    </row>
    <row r="129" spans="2:5" s="233" customFormat="1">
      <c r="B129" s="232"/>
      <c r="C129" s="232"/>
      <c r="D129" s="232"/>
      <c r="E129" s="284"/>
    </row>
    <row r="130" spans="2:5" s="233" customFormat="1">
      <c r="B130" s="232"/>
      <c r="C130" s="232"/>
      <c r="D130" s="232"/>
      <c r="E130" s="284"/>
    </row>
    <row r="131" spans="2:5" s="233" customFormat="1">
      <c r="B131" s="232"/>
      <c r="C131" s="232"/>
      <c r="D131" s="232"/>
      <c r="E131" s="284"/>
    </row>
    <row r="132" spans="2:5" s="233" customFormat="1">
      <c r="B132" s="232"/>
      <c r="C132" s="232"/>
      <c r="D132" s="232"/>
      <c r="E132" s="284"/>
    </row>
    <row r="133" spans="2:5" s="233" customFormat="1">
      <c r="B133" s="232"/>
      <c r="C133" s="232"/>
      <c r="D133" s="232"/>
      <c r="E133" s="284"/>
    </row>
    <row r="134" spans="2:5" s="233" customFormat="1">
      <c r="B134" s="232"/>
      <c r="C134" s="232"/>
      <c r="D134" s="232"/>
      <c r="E134" s="284"/>
    </row>
    <row r="135" spans="2:5" s="233" customFormat="1">
      <c r="B135" s="232"/>
      <c r="C135" s="232"/>
      <c r="D135" s="232"/>
      <c r="E135" s="284"/>
    </row>
    <row r="136" spans="2:5" s="233" customFormat="1">
      <c r="B136" s="232"/>
      <c r="C136" s="232"/>
      <c r="D136" s="232"/>
      <c r="E136" s="284"/>
    </row>
    <row r="137" spans="2:5" s="233" customFormat="1">
      <c r="B137" s="232"/>
      <c r="C137" s="232"/>
      <c r="D137" s="232"/>
      <c r="E137" s="284"/>
    </row>
    <row r="138" spans="2:5" s="233" customFormat="1">
      <c r="B138" s="232"/>
      <c r="C138" s="232"/>
      <c r="D138" s="232"/>
      <c r="E138" s="284"/>
    </row>
    <row r="139" spans="2:5" s="233" customFormat="1">
      <c r="B139" s="232"/>
      <c r="C139" s="232"/>
      <c r="D139" s="232"/>
      <c r="E139" s="284"/>
    </row>
    <row r="140" spans="2:5" s="233" customFormat="1">
      <c r="B140" s="232"/>
      <c r="C140" s="232"/>
      <c r="D140" s="232"/>
      <c r="E140" s="284"/>
    </row>
    <row r="141" spans="2:5" s="233" customFormat="1">
      <c r="B141" s="232"/>
      <c r="C141" s="232"/>
      <c r="D141" s="232"/>
      <c r="E141" s="284"/>
    </row>
    <row r="142" spans="2:5" s="233" customFormat="1">
      <c r="B142" s="232"/>
      <c r="C142" s="232"/>
      <c r="D142" s="232"/>
      <c r="E142" s="284"/>
    </row>
    <row r="143" spans="2:5" s="233" customFormat="1">
      <c r="B143" s="232"/>
      <c r="C143" s="232"/>
      <c r="D143" s="232"/>
      <c r="E143" s="284"/>
    </row>
    <row r="144" spans="2:5" s="233" customFormat="1">
      <c r="B144" s="232"/>
      <c r="C144" s="232"/>
      <c r="D144" s="232"/>
      <c r="E144" s="284"/>
    </row>
    <row r="145" spans="2:5" s="233" customFormat="1">
      <c r="B145" s="232"/>
      <c r="C145" s="232"/>
      <c r="D145" s="232"/>
      <c r="E145" s="284"/>
    </row>
    <row r="146" spans="2:5" s="233" customFormat="1">
      <c r="B146" s="232"/>
      <c r="C146" s="232"/>
      <c r="D146" s="232"/>
      <c r="E146" s="284"/>
    </row>
    <row r="147" spans="2:5" s="233" customFormat="1">
      <c r="B147" s="232"/>
      <c r="C147" s="232"/>
      <c r="D147" s="232"/>
      <c r="E147" s="284"/>
    </row>
    <row r="148" spans="2:5" s="233" customFormat="1">
      <c r="B148" s="232"/>
      <c r="C148" s="232"/>
      <c r="D148" s="232"/>
      <c r="E148" s="284"/>
    </row>
    <row r="149" spans="2:5" s="233" customFormat="1">
      <c r="B149" s="232"/>
      <c r="C149" s="232"/>
      <c r="D149" s="232"/>
      <c r="E149" s="284"/>
    </row>
    <row r="150" spans="2:5" s="233" customFormat="1">
      <c r="B150" s="232"/>
      <c r="C150" s="232"/>
      <c r="D150" s="232"/>
      <c r="E150" s="284"/>
    </row>
    <row r="151" spans="2:5" s="233" customFormat="1">
      <c r="B151" s="232"/>
      <c r="C151" s="232"/>
      <c r="D151" s="232"/>
      <c r="E151" s="284"/>
    </row>
    <row r="152" spans="2:5" s="233" customFormat="1">
      <c r="B152" s="232"/>
      <c r="C152" s="232"/>
      <c r="D152" s="232"/>
      <c r="E152" s="284"/>
    </row>
    <row r="153" spans="2:5" s="233" customFormat="1">
      <c r="B153" s="232"/>
      <c r="C153" s="232"/>
      <c r="D153" s="232"/>
      <c r="E153" s="284"/>
    </row>
    <row r="154" spans="2:5" s="233" customFormat="1">
      <c r="B154" s="232"/>
      <c r="C154" s="232"/>
      <c r="D154" s="232"/>
      <c r="E154" s="284"/>
    </row>
    <row r="155" spans="2:5" s="233" customFormat="1">
      <c r="B155" s="232"/>
      <c r="C155" s="232"/>
      <c r="D155" s="232"/>
      <c r="E155" s="284"/>
    </row>
    <row r="156" spans="2:5" s="233" customFormat="1">
      <c r="B156" s="232"/>
      <c r="C156" s="232"/>
      <c r="D156" s="232"/>
      <c r="E156" s="284"/>
    </row>
    <row r="157" spans="2:5" s="233" customFormat="1">
      <c r="B157" s="232"/>
      <c r="C157" s="232"/>
      <c r="D157" s="232"/>
      <c r="E157" s="284"/>
    </row>
    <row r="158" spans="2:5" s="233" customFormat="1">
      <c r="B158" s="232"/>
      <c r="C158" s="232"/>
      <c r="D158" s="232"/>
      <c r="E158" s="284"/>
    </row>
    <row r="159" spans="2:5" s="233" customFormat="1">
      <c r="B159" s="232"/>
      <c r="C159" s="232"/>
      <c r="D159" s="232"/>
      <c r="E159" s="284"/>
    </row>
    <row r="160" spans="2:5" s="233" customFormat="1">
      <c r="B160" s="232"/>
      <c r="C160" s="232"/>
      <c r="D160" s="232"/>
      <c r="E160" s="284"/>
    </row>
    <row r="161" spans="2:5" s="233" customFormat="1">
      <c r="B161" s="232"/>
      <c r="C161" s="232"/>
      <c r="D161" s="232"/>
      <c r="E161" s="284"/>
    </row>
    <row r="162" spans="2:5" s="233" customFormat="1">
      <c r="B162" s="232"/>
      <c r="C162" s="232"/>
      <c r="D162" s="232"/>
      <c r="E162" s="284"/>
    </row>
    <row r="163" spans="2:5" s="233" customFormat="1">
      <c r="B163" s="232"/>
      <c r="C163" s="232"/>
      <c r="D163" s="232"/>
      <c r="E163" s="284"/>
    </row>
    <row r="164" spans="2:5" s="233" customFormat="1">
      <c r="B164" s="232"/>
      <c r="C164" s="232"/>
      <c r="D164" s="232"/>
      <c r="E164" s="284"/>
    </row>
    <row r="165" spans="2:5" s="233" customFormat="1">
      <c r="B165" s="232"/>
      <c r="C165" s="232"/>
      <c r="D165" s="232"/>
      <c r="E165" s="284"/>
    </row>
    <row r="166" spans="2:5" s="233" customFormat="1">
      <c r="B166" s="232"/>
      <c r="C166" s="232"/>
      <c r="D166" s="232"/>
      <c r="E166" s="284"/>
    </row>
    <row r="167" spans="2:5" s="233" customFormat="1">
      <c r="B167" s="232"/>
      <c r="C167" s="232"/>
      <c r="D167" s="232"/>
      <c r="E167" s="284"/>
    </row>
    <row r="168" spans="2:5" s="233" customFormat="1">
      <c r="B168" s="232"/>
      <c r="C168" s="232"/>
      <c r="D168" s="232"/>
      <c r="E168" s="284"/>
    </row>
    <row r="169" spans="2:5" s="233" customFormat="1">
      <c r="B169" s="232"/>
      <c r="C169" s="232"/>
      <c r="D169" s="232"/>
      <c r="E169" s="284"/>
    </row>
    <row r="170" spans="2:5" s="233" customFormat="1">
      <c r="B170" s="232"/>
      <c r="C170" s="232"/>
      <c r="D170" s="232"/>
      <c r="E170" s="284"/>
    </row>
    <row r="171" spans="2:5" s="233" customFormat="1">
      <c r="B171" s="232"/>
      <c r="C171" s="232"/>
      <c r="D171" s="232"/>
      <c r="E171" s="284"/>
    </row>
    <row r="172" spans="2:5" s="233" customFormat="1">
      <c r="B172" s="232"/>
      <c r="C172" s="232"/>
      <c r="D172" s="232"/>
      <c r="E172" s="284"/>
    </row>
    <row r="173" spans="2:5" s="233" customFormat="1">
      <c r="B173" s="232"/>
      <c r="C173" s="232"/>
      <c r="D173" s="232"/>
      <c r="E173" s="284"/>
    </row>
    <row r="174" spans="2:5" s="233" customFormat="1">
      <c r="B174" s="232"/>
      <c r="C174" s="232"/>
      <c r="D174" s="232"/>
      <c r="E174" s="284"/>
    </row>
    <row r="175" spans="2:5" s="233" customFormat="1">
      <c r="B175" s="232"/>
      <c r="C175" s="232"/>
      <c r="D175" s="232"/>
      <c r="E175" s="284"/>
    </row>
    <row r="176" spans="2:5" s="233" customFormat="1">
      <c r="B176" s="232"/>
      <c r="C176" s="232"/>
      <c r="D176" s="232"/>
      <c r="E176" s="284"/>
    </row>
    <row r="177" spans="2:5" s="233" customFormat="1">
      <c r="B177" s="232"/>
      <c r="C177" s="232"/>
      <c r="D177" s="232"/>
      <c r="E177" s="284"/>
    </row>
    <row r="178" spans="2:5" s="233" customFormat="1">
      <c r="B178" s="232"/>
      <c r="C178" s="232"/>
      <c r="D178" s="232"/>
      <c r="E178" s="284"/>
    </row>
    <row r="179" spans="2:5" s="233" customFormat="1">
      <c r="B179" s="232"/>
      <c r="C179" s="232"/>
      <c r="D179" s="232"/>
      <c r="E179" s="284"/>
    </row>
    <row r="180" spans="2:5" s="233" customFormat="1">
      <c r="B180" s="232"/>
      <c r="C180" s="232"/>
      <c r="D180" s="232"/>
      <c r="E180" s="284"/>
    </row>
    <row r="181" spans="2:5" s="233" customFormat="1">
      <c r="B181" s="232"/>
      <c r="C181" s="232"/>
      <c r="D181" s="232"/>
      <c r="E181" s="284"/>
    </row>
    <row r="182" spans="2:5" s="233" customFormat="1">
      <c r="B182" s="232"/>
      <c r="C182" s="232"/>
      <c r="D182" s="232"/>
      <c r="E182" s="284"/>
    </row>
    <row r="183" spans="2:5" s="233" customFormat="1">
      <c r="B183" s="232"/>
      <c r="C183" s="232"/>
      <c r="D183" s="232"/>
      <c r="E183" s="284"/>
    </row>
    <row r="184" spans="2:5" s="233" customFormat="1">
      <c r="B184" s="232"/>
      <c r="C184" s="232"/>
      <c r="D184" s="232"/>
      <c r="E184" s="284"/>
    </row>
    <row r="185" spans="2:5" s="233" customFormat="1">
      <c r="B185" s="232"/>
      <c r="C185" s="232"/>
      <c r="D185" s="232"/>
      <c r="E185" s="284"/>
    </row>
    <row r="186" spans="2:5" s="233" customFormat="1">
      <c r="B186" s="232"/>
      <c r="C186" s="232"/>
      <c r="D186" s="232"/>
      <c r="E186" s="284"/>
    </row>
    <row r="187" spans="2:5" s="233" customFormat="1">
      <c r="B187" s="232"/>
      <c r="C187" s="232"/>
      <c r="D187" s="232"/>
      <c r="E187" s="284"/>
    </row>
    <row r="188" spans="2:5" s="233" customFormat="1">
      <c r="B188" s="232"/>
      <c r="C188" s="232"/>
      <c r="D188" s="232"/>
      <c r="E188" s="284"/>
    </row>
    <row r="189" spans="2:5" s="233" customFormat="1">
      <c r="B189" s="232"/>
      <c r="C189" s="232"/>
      <c r="D189" s="232"/>
      <c r="E189" s="284"/>
    </row>
    <row r="190" spans="2:5" s="233" customFormat="1">
      <c r="B190" s="232"/>
      <c r="C190" s="232"/>
      <c r="D190" s="232"/>
      <c r="E190" s="284"/>
    </row>
    <row r="191" spans="2:5" s="233" customFormat="1">
      <c r="B191" s="232"/>
      <c r="C191" s="232"/>
      <c r="D191" s="232"/>
      <c r="E191" s="284"/>
    </row>
    <row r="192" spans="2:5" s="233" customFormat="1">
      <c r="B192" s="232"/>
      <c r="C192" s="232"/>
      <c r="D192" s="232"/>
      <c r="E192" s="284"/>
    </row>
    <row r="193" spans="2:5" s="233" customFormat="1">
      <c r="B193" s="232"/>
      <c r="C193" s="232"/>
      <c r="D193" s="232"/>
      <c r="E193" s="284"/>
    </row>
    <row r="194" spans="2:5" s="233" customFormat="1">
      <c r="B194" s="232"/>
      <c r="C194" s="232"/>
      <c r="D194" s="232"/>
      <c r="E194" s="284"/>
    </row>
    <row r="195" spans="2:5" s="233" customFormat="1">
      <c r="B195" s="232"/>
      <c r="C195" s="232"/>
      <c r="D195" s="232"/>
      <c r="E195" s="284"/>
    </row>
    <row r="196" spans="2:5" s="233" customFormat="1">
      <c r="B196" s="232"/>
      <c r="C196" s="232"/>
      <c r="D196" s="232"/>
      <c r="E196" s="284"/>
    </row>
    <row r="197" spans="2:5" s="233" customFormat="1">
      <c r="B197" s="232"/>
      <c r="C197" s="232"/>
      <c r="D197" s="232"/>
      <c r="E197" s="284"/>
    </row>
    <row r="198" spans="2:5" s="233" customFormat="1">
      <c r="B198" s="232"/>
      <c r="C198" s="232"/>
      <c r="D198" s="232"/>
      <c r="E198" s="284"/>
    </row>
    <row r="199" spans="2:5" s="233" customFormat="1">
      <c r="B199" s="232"/>
      <c r="C199" s="232"/>
      <c r="D199" s="232"/>
      <c r="E199" s="284"/>
    </row>
    <row r="200" spans="2:5" s="233" customFormat="1">
      <c r="B200" s="232"/>
      <c r="C200" s="232"/>
      <c r="D200" s="232"/>
      <c r="E200" s="284"/>
    </row>
    <row r="201" spans="2:5" s="233" customFormat="1">
      <c r="B201" s="232"/>
      <c r="C201" s="232"/>
      <c r="D201" s="232"/>
      <c r="E201" s="284"/>
    </row>
    <row r="202" spans="2:5" s="233" customFormat="1">
      <c r="B202" s="232"/>
      <c r="C202" s="232"/>
      <c r="D202" s="232"/>
      <c r="E202" s="284"/>
    </row>
    <row r="203" spans="2:5" s="233" customFormat="1">
      <c r="B203" s="232"/>
      <c r="C203" s="232"/>
      <c r="D203" s="232"/>
      <c r="E203" s="284"/>
    </row>
    <row r="204" spans="2:5" s="233" customFormat="1">
      <c r="B204" s="232"/>
      <c r="C204" s="232"/>
      <c r="D204" s="232"/>
      <c r="E204" s="284"/>
    </row>
    <row r="205" spans="2:5" s="233" customFormat="1">
      <c r="B205" s="232"/>
      <c r="C205" s="232"/>
      <c r="D205" s="232"/>
      <c r="E205" s="284"/>
    </row>
    <row r="206" spans="2:5" s="233" customFormat="1">
      <c r="B206" s="232"/>
      <c r="C206" s="232"/>
      <c r="D206" s="232"/>
      <c r="E206" s="284"/>
    </row>
    <row r="207" spans="2:5" s="233" customFormat="1">
      <c r="B207" s="232"/>
      <c r="C207" s="232"/>
      <c r="D207" s="232"/>
      <c r="E207" s="284"/>
    </row>
    <row r="208" spans="2:5" s="233" customFormat="1">
      <c r="B208" s="232"/>
      <c r="C208" s="232"/>
      <c r="D208" s="232"/>
      <c r="E208" s="284"/>
    </row>
    <row r="209" spans="2:5" s="233" customFormat="1">
      <c r="B209" s="232"/>
      <c r="C209" s="232"/>
      <c r="D209" s="232"/>
      <c r="E209" s="284"/>
    </row>
    <row r="210" spans="2:5" s="233" customFormat="1">
      <c r="B210" s="232"/>
      <c r="C210" s="232"/>
      <c r="D210" s="232"/>
      <c r="E210" s="284"/>
    </row>
    <row r="211" spans="2:5" s="233" customFormat="1">
      <c r="B211" s="232"/>
      <c r="C211" s="232"/>
      <c r="D211" s="232"/>
      <c r="E211" s="284"/>
    </row>
    <row r="212" spans="2:5" s="233" customFormat="1">
      <c r="B212" s="232"/>
      <c r="C212" s="232"/>
      <c r="D212" s="232"/>
      <c r="E212" s="284"/>
    </row>
    <row r="213" spans="2:5" s="233" customFormat="1">
      <c r="B213" s="232"/>
      <c r="C213" s="232"/>
      <c r="D213" s="232"/>
      <c r="E213" s="284"/>
    </row>
    <row r="214" spans="2:5" s="233" customFormat="1">
      <c r="B214" s="232"/>
      <c r="C214" s="232"/>
      <c r="D214" s="232"/>
      <c r="E214" s="284"/>
    </row>
    <row r="215" spans="2:5" s="233" customFormat="1">
      <c r="B215" s="232"/>
      <c r="C215" s="232"/>
      <c r="D215" s="232"/>
      <c r="E215" s="284"/>
    </row>
    <row r="216" spans="2:5" s="233" customFormat="1">
      <c r="B216" s="232"/>
      <c r="C216" s="232"/>
      <c r="D216" s="232"/>
      <c r="E216" s="284"/>
    </row>
    <row r="217" spans="2:5" s="233" customFormat="1">
      <c r="B217" s="232"/>
      <c r="C217" s="232"/>
      <c r="D217" s="232"/>
      <c r="E217" s="284"/>
    </row>
    <row r="218" spans="2:5" s="233" customFormat="1">
      <c r="B218" s="232"/>
      <c r="C218" s="232"/>
      <c r="D218" s="232"/>
      <c r="E218" s="284"/>
    </row>
    <row r="219" spans="2:5" s="233" customFormat="1">
      <c r="B219" s="232"/>
      <c r="C219" s="232"/>
      <c r="D219" s="232"/>
      <c r="E219" s="284"/>
    </row>
    <row r="220" spans="2:5" s="233" customFormat="1">
      <c r="B220" s="232"/>
      <c r="C220" s="232"/>
      <c r="D220" s="232"/>
      <c r="E220" s="284"/>
    </row>
    <row r="221" spans="2:5" s="233" customFormat="1">
      <c r="B221" s="232"/>
      <c r="C221" s="232"/>
      <c r="D221" s="232"/>
      <c r="E221" s="284"/>
    </row>
    <row r="222" spans="2:5" s="233" customFormat="1">
      <c r="B222" s="232"/>
      <c r="C222" s="232"/>
      <c r="D222" s="232"/>
      <c r="E222" s="284"/>
    </row>
    <row r="223" spans="2:5" s="233" customFormat="1">
      <c r="B223" s="232"/>
      <c r="C223" s="232"/>
      <c r="D223" s="232"/>
      <c r="E223" s="284"/>
    </row>
    <row r="224" spans="2:5" s="233" customFormat="1">
      <c r="B224" s="232"/>
      <c r="C224" s="232"/>
      <c r="D224" s="232"/>
      <c r="E224" s="284"/>
    </row>
    <row r="225" spans="2:5" s="233" customFormat="1">
      <c r="B225" s="232"/>
      <c r="C225" s="232"/>
      <c r="D225" s="232"/>
      <c r="E225" s="284"/>
    </row>
    <row r="226" spans="2:5" s="233" customFormat="1">
      <c r="B226" s="232"/>
      <c r="C226" s="232"/>
      <c r="D226" s="232"/>
      <c r="E226" s="284"/>
    </row>
    <row r="227" spans="2:5" s="233" customFormat="1">
      <c r="B227" s="232"/>
      <c r="C227" s="232"/>
      <c r="D227" s="232"/>
      <c r="E227" s="284"/>
    </row>
    <row r="228" spans="2:5" s="233" customFormat="1">
      <c r="B228" s="232"/>
      <c r="C228" s="232"/>
      <c r="D228" s="232"/>
      <c r="E228" s="284"/>
    </row>
    <row r="229" spans="2:5" s="233" customFormat="1">
      <c r="B229" s="232"/>
      <c r="C229" s="232"/>
      <c r="D229" s="232"/>
      <c r="E229" s="284"/>
    </row>
    <row r="230" spans="2:5" s="233" customFormat="1">
      <c r="B230" s="232"/>
      <c r="C230" s="232"/>
      <c r="D230" s="232"/>
      <c r="E230" s="284"/>
    </row>
    <row r="231" spans="2:5" s="233" customFormat="1">
      <c r="B231" s="232"/>
      <c r="C231" s="232"/>
      <c r="D231" s="232"/>
      <c r="E231" s="284"/>
    </row>
    <row r="232" spans="2:5" s="233" customFormat="1">
      <c r="B232" s="232"/>
      <c r="C232" s="232"/>
      <c r="D232" s="232"/>
      <c r="E232" s="284"/>
    </row>
    <row r="233" spans="2:5" s="233" customFormat="1">
      <c r="B233" s="232"/>
      <c r="C233" s="232"/>
      <c r="D233" s="232"/>
      <c r="E233" s="284"/>
    </row>
    <row r="234" spans="2:5" s="233" customFormat="1">
      <c r="B234" s="232"/>
      <c r="C234" s="232"/>
      <c r="D234" s="232"/>
      <c r="E234" s="284"/>
    </row>
    <row r="235" spans="2:5" s="233" customFormat="1">
      <c r="B235" s="232"/>
      <c r="C235" s="232"/>
      <c r="D235" s="232"/>
      <c r="E235" s="284"/>
    </row>
    <row r="236" spans="2:5" s="233" customFormat="1">
      <c r="B236" s="232"/>
      <c r="C236" s="232"/>
      <c r="D236" s="232"/>
      <c r="E236" s="284"/>
    </row>
    <row r="237" spans="2:5" s="233" customFormat="1">
      <c r="B237" s="232"/>
      <c r="C237" s="232"/>
      <c r="D237" s="232"/>
      <c r="E237" s="284"/>
    </row>
    <row r="238" spans="2:5" s="233" customFormat="1">
      <c r="B238" s="232"/>
      <c r="C238" s="232"/>
      <c r="D238" s="232"/>
      <c r="E238" s="284"/>
    </row>
    <row r="239" spans="2:5" s="233" customFormat="1">
      <c r="B239" s="232"/>
      <c r="C239" s="232"/>
      <c r="D239" s="232"/>
      <c r="E239" s="284"/>
    </row>
    <row r="240" spans="2:5" s="233" customFormat="1">
      <c r="B240" s="232"/>
      <c r="C240" s="232"/>
      <c r="D240" s="232"/>
      <c r="E240" s="284"/>
    </row>
    <row r="241" spans="2:5" s="233" customFormat="1">
      <c r="B241" s="232"/>
      <c r="C241" s="232"/>
      <c r="D241" s="232"/>
      <c r="E241" s="284"/>
    </row>
    <row r="242" spans="2:5" s="233" customFormat="1">
      <c r="B242" s="232"/>
      <c r="C242" s="232"/>
      <c r="D242" s="232"/>
      <c r="E242" s="284"/>
    </row>
    <row r="243" spans="2:5" s="233" customFormat="1">
      <c r="B243" s="232"/>
      <c r="C243" s="232"/>
      <c r="D243" s="232"/>
      <c r="E243" s="284"/>
    </row>
    <row r="244" spans="2:5" s="233" customFormat="1">
      <c r="B244" s="232"/>
      <c r="C244" s="232"/>
      <c r="D244" s="232"/>
      <c r="E244" s="284"/>
    </row>
    <row r="245" spans="2:5" s="233" customFormat="1">
      <c r="B245" s="232"/>
      <c r="C245" s="232"/>
      <c r="D245" s="232"/>
      <c r="E245" s="284"/>
    </row>
    <row r="246" spans="2:5" s="233" customFormat="1">
      <c r="B246" s="232"/>
      <c r="C246" s="232"/>
      <c r="D246" s="232"/>
      <c r="E246" s="284"/>
    </row>
    <row r="247" spans="2:5" s="233" customFormat="1">
      <c r="B247" s="232"/>
      <c r="C247" s="232"/>
      <c r="D247" s="232"/>
      <c r="E247" s="284"/>
    </row>
    <row r="248" spans="2:5" s="233" customFormat="1">
      <c r="B248" s="232"/>
      <c r="C248" s="232"/>
      <c r="D248" s="232"/>
      <c r="E248" s="284"/>
    </row>
    <row r="249" spans="2:5" s="233" customFormat="1">
      <c r="B249" s="232"/>
      <c r="C249" s="232"/>
      <c r="D249" s="232"/>
      <c r="E249" s="284"/>
    </row>
    <row r="250" spans="2:5" s="233" customFormat="1">
      <c r="B250" s="232"/>
      <c r="C250" s="232"/>
      <c r="D250" s="232"/>
      <c r="E250" s="284"/>
    </row>
    <row r="251" spans="2:5" s="233" customFormat="1">
      <c r="B251" s="232"/>
      <c r="C251" s="232"/>
      <c r="D251" s="232"/>
      <c r="E251" s="284"/>
    </row>
    <row r="252" spans="2:5" s="233" customFormat="1">
      <c r="B252" s="232"/>
      <c r="C252" s="232"/>
      <c r="D252" s="232"/>
      <c r="E252" s="284"/>
    </row>
    <row r="253" spans="2:5" s="233" customFormat="1">
      <c r="B253" s="232"/>
      <c r="C253" s="232"/>
      <c r="D253" s="232"/>
      <c r="E253" s="284"/>
    </row>
    <row r="254" spans="2:5" s="233" customFormat="1">
      <c r="B254" s="232"/>
      <c r="C254" s="232"/>
      <c r="D254" s="232"/>
      <c r="E254" s="284"/>
    </row>
    <row r="255" spans="2:5" s="233" customFormat="1">
      <c r="B255" s="232"/>
      <c r="C255" s="232"/>
      <c r="D255" s="232"/>
      <c r="E255" s="284"/>
    </row>
    <row r="256" spans="2:5" s="233" customFormat="1">
      <c r="B256" s="232"/>
      <c r="C256" s="232"/>
      <c r="D256" s="232"/>
      <c r="E256" s="284"/>
    </row>
    <row r="257" spans="2:5" s="233" customFormat="1">
      <c r="B257" s="232"/>
      <c r="C257" s="232"/>
      <c r="D257" s="232"/>
      <c r="E257" s="284"/>
    </row>
    <row r="258" spans="2:5" s="233" customFormat="1">
      <c r="B258" s="232"/>
      <c r="C258" s="232"/>
      <c r="D258" s="232"/>
      <c r="E258" s="284"/>
    </row>
    <row r="259" spans="2:5" s="233" customFormat="1">
      <c r="B259" s="232"/>
      <c r="C259" s="232"/>
      <c r="D259" s="232"/>
      <c r="E259" s="284"/>
    </row>
    <row r="260" spans="2:5" s="233" customFormat="1">
      <c r="B260" s="232"/>
      <c r="C260" s="232"/>
      <c r="D260" s="232"/>
      <c r="E260" s="284"/>
    </row>
    <row r="261" spans="2:5" s="233" customFormat="1">
      <c r="B261" s="232"/>
      <c r="C261" s="232"/>
      <c r="D261" s="232"/>
      <c r="E261" s="284"/>
    </row>
    <row r="262" spans="2:5" s="233" customFormat="1">
      <c r="B262" s="232"/>
      <c r="C262" s="232"/>
      <c r="D262" s="232"/>
      <c r="E262" s="284"/>
    </row>
    <row r="263" spans="2:5" s="233" customFormat="1">
      <c r="B263" s="232"/>
      <c r="C263" s="232"/>
      <c r="D263" s="232"/>
      <c r="E263" s="284"/>
    </row>
    <row r="264" spans="2:5" s="233" customFormat="1">
      <c r="B264" s="232"/>
      <c r="C264" s="232"/>
      <c r="D264" s="232"/>
      <c r="E264" s="284"/>
    </row>
    <row r="265" spans="2:5" s="233" customFormat="1">
      <c r="B265" s="232"/>
      <c r="C265" s="232"/>
      <c r="D265" s="232"/>
      <c r="E265" s="284"/>
    </row>
    <row r="266" spans="2:5" s="233" customFormat="1">
      <c r="B266" s="232"/>
      <c r="C266" s="232"/>
      <c r="D266" s="232"/>
      <c r="E266" s="284"/>
    </row>
    <row r="267" spans="2:5" s="233" customFormat="1">
      <c r="B267" s="232"/>
      <c r="C267" s="232"/>
      <c r="D267" s="232"/>
      <c r="E267" s="284"/>
    </row>
    <row r="268" spans="2:5" s="233" customFormat="1">
      <c r="B268" s="232"/>
      <c r="C268" s="232"/>
      <c r="D268" s="232"/>
      <c r="E268" s="284"/>
    </row>
    <row r="269" spans="2:5" s="233" customFormat="1">
      <c r="B269" s="232"/>
      <c r="C269" s="232"/>
      <c r="D269" s="232"/>
      <c r="E269" s="284"/>
    </row>
    <row r="270" spans="2:5" s="233" customFormat="1">
      <c r="B270" s="232"/>
      <c r="C270" s="232"/>
      <c r="D270" s="232"/>
      <c r="E270" s="284"/>
    </row>
    <row r="271" spans="2:5" s="233" customFormat="1">
      <c r="B271" s="232"/>
      <c r="C271" s="232"/>
      <c r="D271" s="232"/>
      <c r="E271" s="284"/>
    </row>
    <row r="272" spans="2:5" s="233" customFormat="1">
      <c r="B272" s="232"/>
      <c r="C272" s="232"/>
      <c r="D272" s="232"/>
      <c r="E272" s="284"/>
    </row>
    <row r="273" spans="2:5" s="233" customFormat="1">
      <c r="B273" s="232"/>
      <c r="C273" s="232"/>
      <c r="D273" s="232"/>
      <c r="E273" s="284"/>
    </row>
    <row r="274" spans="2:5" s="233" customFormat="1">
      <c r="B274" s="232"/>
      <c r="C274" s="232"/>
      <c r="D274" s="232"/>
      <c r="E274" s="284"/>
    </row>
    <row r="275" spans="2:5" s="233" customFormat="1">
      <c r="B275" s="232"/>
      <c r="C275" s="232"/>
      <c r="D275" s="232"/>
      <c r="E275" s="284"/>
    </row>
    <row r="276" spans="2:5" s="233" customFormat="1">
      <c r="B276" s="232"/>
      <c r="C276" s="232"/>
      <c r="D276" s="232"/>
      <c r="E276" s="284"/>
    </row>
    <row r="277" spans="2:5" s="233" customFormat="1">
      <c r="B277" s="232"/>
      <c r="C277" s="232"/>
      <c r="D277" s="232"/>
      <c r="E277" s="284"/>
    </row>
    <row r="278" spans="2:5" s="233" customFormat="1">
      <c r="B278" s="232"/>
      <c r="C278" s="232"/>
      <c r="D278" s="232"/>
      <c r="E278" s="284"/>
    </row>
    <row r="279" spans="2:5" s="233" customFormat="1">
      <c r="B279" s="232"/>
      <c r="C279" s="232"/>
      <c r="D279" s="232"/>
      <c r="E279" s="284"/>
    </row>
    <row r="280" spans="2:5" s="233" customFormat="1">
      <c r="B280" s="232"/>
      <c r="C280" s="232"/>
      <c r="D280" s="232"/>
      <c r="E280" s="284"/>
    </row>
    <row r="281" spans="2:5" s="233" customFormat="1">
      <c r="B281" s="232"/>
      <c r="C281" s="232"/>
      <c r="D281" s="232"/>
      <c r="E281" s="284"/>
    </row>
    <row r="282" spans="2:5" s="233" customFormat="1">
      <c r="B282" s="232"/>
      <c r="C282" s="232"/>
      <c r="D282" s="232"/>
      <c r="E282" s="284"/>
    </row>
    <row r="283" spans="2:5" s="233" customFormat="1">
      <c r="B283" s="232"/>
      <c r="C283" s="232"/>
      <c r="D283" s="232"/>
      <c r="E283" s="284"/>
    </row>
    <row r="284" spans="2:5" s="233" customFormat="1">
      <c r="B284" s="232"/>
      <c r="C284" s="232"/>
      <c r="D284" s="232"/>
      <c r="E284" s="284"/>
    </row>
    <row r="285" spans="2:5" s="233" customFormat="1">
      <c r="B285" s="232"/>
      <c r="C285" s="232"/>
      <c r="D285" s="232"/>
      <c r="E285" s="284"/>
    </row>
    <row r="286" spans="2:5" s="233" customFormat="1">
      <c r="B286" s="232"/>
      <c r="C286" s="232"/>
      <c r="D286" s="232"/>
      <c r="E286" s="284"/>
    </row>
    <row r="287" spans="2:5" s="233" customFormat="1">
      <c r="B287" s="232"/>
      <c r="C287" s="232"/>
      <c r="D287" s="232"/>
      <c r="E287" s="284"/>
    </row>
    <row r="288" spans="2:5" s="233" customFormat="1">
      <c r="B288" s="232"/>
      <c r="C288" s="232"/>
      <c r="D288" s="232"/>
      <c r="E288" s="284"/>
    </row>
    <row r="289" spans="2:5" s="233" customFormat="1">
      <c r="B289" s="232"/>
      <c r="C289" s="232"/>
      <c r="D289" s="232"/>
      <c r="E289" s="284"/>
    </row>
    <row r="290" spans="2:5" s="233" customFormat="1">
      <c r="B290" s="232"/>
      <c r="C290" s="232"/>
      <c r="D290" s="232"/>
      <c r="E290" s="284"/>
    </row>
    <row r="291" spans="2:5" s="233" customFormat="1">
      <c r="B291" s="232"/>
      <c r="C291" s="232"/>
      <c r="D291" s="232"/>
      <c r="E291" s="284"/>
    </row>
    <row r="292" spans="2:5" s="233" customFormat="1">
      <c r="B292" s="232"/>
      <c r="C292" s="232"/>
      <c r="D292" s="232"/>
      <c r="E292" s="284"/>
    </row>
    <row r="293" spans="2:5" s="233" customFormat="1">
      <c r="B293" s="232"/>
      <c r="C293" s="232"/>
      <c r="D293" s="232"/>
      <c r="E293" s="284"/>
    </row>
    <row r="294" spans="2:5" s="233" customFormat="1">
      <c r="B294" s="232"/>
      <c r="C294" s="232"/>
      <c r="D294" s="232"/>
      <c r="E294" s="284"/>
    </row>
    <row r="295" spans="2:5" s="233" customFormat="1">
      <c r="B295" s="232"/>
      <c r="C295" s="232"/>
      <c r="D295" s="232"/>
      <c r="E295" s="284"/>
    </row>
    <row r="296" spans="2:5" s="233" customFormat="1">
      <c r="B296" s="232"/>
      <c r="C296" s="232"/>
      <c r="D296" s="232"/>
      <c r="E296" s="284"/>
    </row>
    <row r="297" spans="2:5" s="233" customFormat="1">
      <c r="B297" s="232"/>
      <c r="C297" s="232"/>
      <c r="D297" s="232"/>
      <c r="E297" s="284"/>
    </row>
    <row r="298" spans="2:5" s="233" customFormat="1">
      <c r="B298" s="232"/>
      <c r="C298" s="232"/>
      <c r="D298" s="232"/>
      <c r="E298" s="284"/>
    </row>
    <row r="299" spans="2:5" s="233" customFormat="1">
      <c r="B299" s="232"/>
      <c r="C299" s="232"/>
      <c r="D299" s="232"/>
      <c r="E299" s="284"/>
    </row>
    <row r="300" spans="2:5" s="233" customFormat="1">
      <c r="B300" s="232"/>
      <c r="C300" s="232"/>
      <c r="D300" s="232"/>
      <c r="E300" s="284"/>
    </row>
    <row r="301" spans="2:5" s="233" customFormat="1">
      <c r="B301" s="232"/>
      <c r="C301" s="232"/>
      <c r="D301" s="232"/>
      <c r="E301" s="284"/>
    </row>
    <row r="302" spans="2:5" s="233" customFormat="1">
      <c r="B302" s="232"/>
      <c r="C302" s="232"/>
      <c r="D302" s="232"/>
      <c r="E302" s="284"/>
    </row>
    <row r="303" spans="2:5" s="233" customFormat="1">
      <c r="B303" s="232"/>
      <c r="C303" s="232"/>
      <c r="D303" s="232"/>
      <c r="E303" s="284"/>
    </row>
    <row r="304" spans="2:5" s="233" customFormat="1">
      <c r="B304" s="232"/>
      <c r="C304" s="232"/>
      <c r="D304" s="232"/>
      <c r="E304" s="284"/>
    </row>
    <row r="305" spans="2:5" s="233" customFormat="1">
      <c r="B305" s="232"/>
      <c r="C305" s="232"/>
      <c r="D305" s="232"/>
      <c r="E305" s="284"/>
    </row>
    <row r="306" spans="2:5" s="233" customFormat="1">
      <c r="B306" s="232"/>
      <c r="C306" s="232"/>
      <c r="D306" s="232"/>
      <c r="E306" s="284"/>
    </row>
    <row r="307" spans="2:5" s="233" customFormat="1">
      <c r="B307" s="232"/>
      <c r="C307" s="232"/>
      <c r="D307" s="232"/>
      <c r="E307" s="284"/>
    </row>
    <row r="308" spans="2:5" s="233" customFormat="1">
      <c r="B308" s="232"/>
      <c r="C308" s="232"/>
      <c r="D308" s="232"/>
      <c r="E308" s="284"/>
    </row>
    <row r="309" spans="2:5" s="233" customFormat="1">
      <c r="B309" s="232"/>
      <c r="C309" s="232"/>
      <c r="D309" s="232"/>
      <c r="E309" s="284"/>
    </row>
    <row r="310" spans="2:5" s="233" customFormat="1">
      <c r="B310" s="232"/>
      <c r="C310" s="232"/>
      <c r="D310" s="232"/>
      <c r="E310" s="284"/>
    </row>
    <row r="311" spans="2:5" s="233" customFormat="1">
      <c r="B311" s="232"/>
      <c r="C311" s="232"/>
      <c r="D311" s="232"/>
      <c r="E311" s="284"/>
    </row>
    <row r="312" spans="2:5" s="233" customFormat="1">
      <c r="B312" s="232"/>
      <c r="C312" s="232"/>
      <c r="D312" s="232"/>
      <c r="E312" s="284"/>
    </row>
    <row r="313" spans="2:5" s="233" customFormat="1">
      <c r="B313" s="232"/>
      <c r="C313" s="232"/>
      <c r="D313" s="232"/>
      <c r="E313" s="284"/>
    </row>
    <row r="314" spans="2:5" s="233" customFormat="1">
      <c r="B314" s="232"/>
      <c r="C314" s="232"/>
      <c r="D314" s="232"/>
      <c r="E314" s="284"/>
    </row>
    <row r="315" spans="2:5" s="233" customFormat="1">
      <c r="B315" s="232"/>
      <c r="C315" s="232"/>
      <c r="D315" s="232"/>
      <c r="E315" s="284"/>
    </row>
    <row r="316" spans="2:5" s="233" customFormat="1">
      <c r="B316" s="232"/>
      <c r="C316" s="232"/>
      <c r="D316" s="232"/>
      <c r="E316" s="284"/>
    </row>
    <row r="317" spans="2:5" s="233" customFormat="1">
      <c r="B317" s="232"/>
      <c r="C317" s="232"/>
      <c r="D317" s="232"/>
      <c r="E317" s="284"/>
    </row>
    <row r="318" spans="2:5" s="233" customFormat="1">
      <c r="B318" s="232"/>
      <c r="C318" s="232"/>
      <c r="D318" s="232"/>
      <c r="E318" s="284"/>
    </row>
    <row r="319" spans="2:5" s="233" customFormat="1">
      <c r="B319" s="232"/>
      <c r="C319" s="232"/>
      <c r="D319" s="232"/>
      <c r="E319" s="284"/>
    </row>
    <row r="320" spans="2:5" s="233" customFormat="1">
      <c r="B320" s="232"/>
      <c r="C320" s="232"/>
      <c r="D320" s="232"/>
      <c r="E320" s="284"/>
    </row>
    <row r="321" spans="2:5" s="233" customFormat="1">
      <c r="B321" s="232"/>
      <c r="C321" s="232"/>
      <c r="D321" s="232"/>
      <c r="E321" s="284"/>
    </row>
    <row r="322" spans="2:5" s="233" customFormat="1">
      <c r="B322" s="232"/>
      <c r="C322" s="232"/>
      <c r="D322" s="232"/>
      <c r="E322" s="284"/>
    </row>
    <row r="323" spans="2:5" s="233" customFormat="1">
      <c r="B323" s="232"/>
      <c r="C323" s="232"/>
      <c r="D323" s="232"/>
      <c r="E323" s="284"/>
    </row>
    <row r="324" spans="2:5" s="233" customFormat="1">
      <c r="B324" s="232"/>
      <c r="C324" s="232"/>
      <c r="D324" s="232"/>
      <c r="E324" s="284"/>
    </row>
    <row r="325" spans="2:5" s="233" customFormat="1">
      <c r="B325" s="232"/>
      <c r="C325" s="232"/>
      <c r="D325" s="232"/>
      <c r="E325" s="284"/>
    </row>
    <row r="326" spans="2:5" s="233" customFormat="1">
      <c r="B326" s="232"/>
      <c r="C326" s="232"/>
      <c r="D326" s="232"/>
      <c r="E326" s="284"/>
    </row>
    <row r="327" spans="2:5" s="233" customFormat="1">
      <c r="B327" s="232"/>
      <c r="C327" s="232"/>
      <c r="D327" s="232"/>
      <c r="E327" s="284"/>
    </row>
    <row r="328" spans="2:5" s="233" customFormat="1">
      <c r="B328" s="232"/>
      <c r="C328" s="232"/>
      <c r="D328" s="232"/>
      <c r="E328" s="284"/>
    </row>
    <row r="329" spans="2:5" s="233" customFormat="1">
      <c r="B329" s="232"/>
      <c r="C329" s="232"/>
      <c r="D329" s="232"/>
      <c r="E329" s="284"/>
    </row>
    <row r="330" spans="2:5" s="233" customFormat="1">
      <c r="B330" s="232"/>
      <c r="C330" s="232"/>
      <c r="D330" s="232"/>
      <c r="E330" s="284"/>
    </row>
    <row r="331" spans="2:5" s="233" customFormat="1">
      <c r="B331" s="232"/>
      <c r="C331" s="232"/>
      <c r="D331" s="232"/>
      <c r="E331" s="284"/>
    </row>
    <row r="332" spans="2:5" s="233" customFormat="1">
      <c r="B332" s="232"/>
      <c r="C332" s="232"/>
      <c r="D332" s="232"/>
      <c r="E332" s="284"/>
    </row>
    <row r="333" spans="2:5" s="233" customFormat="1">
      <c r="B333" s="232"/>
      <c r="C333" s="232"/>
      <c r="D333" s="232"/>
      <c r="E333" s="284"/>
    </row>
    <row r="334" spans="2:5" s="233" customFormat="1">
      <c r="B334" s="232"/>
      <c r="C334" s="232"/>
      <c r="D334" s="232"/>
      <c r="E334" s="284"/>
    </row>
    <row r="335" spans="2:5" s="233" customFormat="1">
      <c r="B335" s="232"/>
      <c r="C335" s="232"/>
      <c r="D335" s="232"/>
      <c r="E335" s="284"/>
    </row>
    <row r="336" spans="2:5" s="233" customFormat="1">
      <c r="B336" s="232"/>
      <c r="C336" s="232"/>
      <c r="D336" s="232"/>
      <c r="E336" s="284"/>
    </row>
    <row r="337" spans="2:5" s="233" customFormat="1">
      <c r="B337" s="232"/>
      <c r="C337" s="232"/>
      <c r="D337" s="232"/>
      <c r="E337" s="284"/>
    </row>
    <row r="338" spans="2:5" s="233" customFormat="1">
      <c r="B338" s="232"/>
      <c r="C338" s="232"/>
      <c r="D338" s="232"/>
      <c r="E338" s="284"/>
    </row>
    <row r="339" spans="2:5" s="233" customFormat="1">
      <c r="B339" s="232"/>
      <c r="C339" s="232"/>
      <c r="D339" s="232"/>
      <c r="E339" s="284"/>
    </row>
    <row r="340" spans="2:5" s="233" customFormat="1">
      <c r="B340" s="232"/>
      <c r="C340" s="232"/>
      <c r="D340" s="232"/>
      <c r="E340" s="284"/>
    </row>
    <row r="341" spans="2:5" s="233" customFormat="1">
      <c r="B341" s="232"/>
      <c r="C341" s="232"/>
      <c r="D341" s="232"/>
      <c r="E341" s="284"/>
    </row>
    <row r="342" spans="2:5" s="233" customFormat="1">
      <c r="B342" s="232"/>
      <c r="C342" s="232"/>
      <c r="D342" s="232"/>
      <c r="E342" s="284"/>
    </row>
    <row r="343" spans="2:5" s="233" customFormat="1">
      <c r="B343" s="232"/>
      <c r="C343" s="232"/>
      <c r="D343" s="232"/>
      <c r="E343" s="284"/>
    </row>
    <row r="344" spans="2:5" s="233" customFormat="1">
      <c r="B344" s="232"/>
      <c r="C344" s="232"/>
      <c r="D344" s="232"/>
      <c r="E344" s="284"/>
    </row>
    <row r="345" spans="2:5" s="233" customFormat="1">
      <c r="B345" s="232"/>
      <c r="C345" s="232"/>
      <c r="D345" s="232"/>
      <c r="E345" s="284"/>
    </row>
    <row r="346" spans="2:5" s="233" customFormat="1">
      <c r="B346" s="232"/>
      <c r="C346" s="232"/>
      <c r="D346" s="232"/>
      <c r="E346" s="284"/>
    </row>
    <row r="347" spans="2:5" s="233" customFormat="1">
      <c r="B347" s="232"/>
      <c r="C347" s="232"/>
      <c r="D347" s="232"/>
      <c r="E347" s="284"/>
    </row>
    <row r="348" spans="2:5" s="233" customFormat="1">
      <c r="B348" s="232"/>
      <c r="C348" s="232"/>
      <c r="D348" s="232"/>
      <c r="E348" s="284"/>
    </row>
    <row r="349" spans="2:5" s="233" customFormat="1">
      <c r="B349" s="232"/>
      <c r="C349" s="232"/>
      <c r="D349" s="232"/>
      <c r="E349" s="284"/>
    </row>
    <row r="350" spans="2:5" s="233" customFormat="1">
      <c r="B350" s="232"/>
      <c r="C350" s="232"/>
      <c r="D350" s="232"/>
      <c r="E350" s="284"/>
    </row>
    <row r="351" spans="2:5" s="233" customFormat="1">
      <c r="B351" s="232"/>
      <c r="C351" s="232"/>
      <c r="D351" s="232"/>
      <c r="E351" s="284"/>
    </row>
    <row r="352" spans="2:5" s="233" customFormat="1">
      <c r="B352" s="232"/>
      <c r="C352" s="232"/>
      <c r="D352" s="232"/>
      <c r="E352" s="284"/>
    </row>
    <row r="353" spans="2:5" s="233" customFormat="1">
      <c r="B353" s="232"/>
      <c r="C353" s="232"/>
      <c r="D353" s="232"/>
      <c r="E353" s="284"/>
    </row>
    <row r="354" spans="2:5" s="233" customFormat="1">
      <c r="B354" s="232"/>
      <c r="C354" s="232"/>
      <c r="D354" s="232"/>
      <c r="E354" s="284"/>
    </row>
    <row r="355" spans="2:5" s="233" customFormat="1">
      <c r="B355" s="232"/>
      <c r="C355" s="232"/>
      <c r="D355" s="232"/>
      <c r="E355" s="284"/>
    </row>
    <row r="356" spans="2:5" s="233" customFormat="1">
      <c r="B356" s="232"/>
      <c r="C356" s="232"/>
      <c r="D356" s="232"/>
      <c r="E356" s="284"/>
    </row>
    <row r="357" spans="2:5" s="233" customFormat="1">
      <c r="B357" s="232"/>
      <c r="C357" s="232"/>
      <c r="D357" s="232"/>
      <c r="E357" s="284"/>
    </row>
    <row r="358" spans="2:5" s="233" customFormat="1">
      <c r="B358" s="232"/>
      <c r="C358" s="232"/>
      <c r="D358" s="232"/>
      <c r="E358" s="284"/>
    </row>
    <row r="359" spans="2:5" s="233" customFormat="1">
      <c r="B359" s="232"/>
      <c r="C359" s="232"/>
      <c r="D359" s="232"/>
      <c r="E359" s="284"/>
    </row>
    <row r="360" spans="2:5" s="233" customFormat="1">
      <c r="B360" s="232"/>
      <c r="C360" s="232"/>
      <c r="D360" s="232"/>
      <c r="E360" s="284"/>
    </row>
    <row r="361" spans="2:5" s="233" customFormat="1">
      <c r="B361" s="232"/>
      <c r="C361" s="232"/>
      <c r="D361" s="232"/>
      <c r="E361" s="284"/>
    </row>
    <row r="362" spans="2:5" s="233" customFormat="1">
      <c r="B362" s="232"/>
      <c r="C362" s="232"/>
      <c r="D362" s="232"/>
      <c r="E362" s="284"/>
    </row>
    <row r="363" spans="2:5" s="233" customFormat="1">
      <c r="B363" s="232"/>
      <c r="C363" s="232"/>
      <c r="D363" s="232"/>
      <c r="E363" s="284"/>
    </row>
    <row r="364" spans="2:5" s="233" customFormat="1">
      <c r="B364" s="232"/>
      <c r="C364" s="232"/>
      <c r="D364" s="232"/>
      <c r="E364" s="284"/>
    </row>
    <row r="365" spans="2:5" s="233" customFormat="1">
      <c r="B365" s="232"/>
      <c r="C365" s="232"/>
      <c r="D365" s="232"/>
      <c r="E365" s="284"/>
    </row>
    <row r="366" spans="2:5" s="233" customFormat="1">
      <c r="B366" s="232"/>
      <c r="C366" s="232"/>
      <c r="D366" s="232"/>
      <c r="E366" s="284"/>
    </row>
    <row r="367" spans="2:5" s="233" customFormat="1">
      <c r="B367" s="232"/>
      <c r="C367" s="232"/>
      <c r="D367" s="232"/>
      <c r="E367" s="284"/>
    </row>
    <row r="368" spans="2:5" s="233" customFormat="1">
      <c r="B368" s="232"/>
      <c r="C368" s="232"/>
      <c r="D368" s="232"/>
      <c r="E368" s="284"/>
    </row>
    <row r="369" spans="2:5" s="233" customFormat="1">
      <c r="B369" s="232"/>
      <c r="C369" s="232"/>
      <c r="D369" s="232"/>
      <c r="E369" s="284"/>
    </row>
    <row r="370" spans="2:5" s="233" customFormat="1">
      <c r="B370" s="232"/>
      <c r="C370" s="232"/>
      <c r="D370" s="232"/>
      <c r="E370" s="284"/>
    </row>
    <row r="371" spans="2:5" s="233" customFormat="1">
      <c r="B371" s="232"/>
      <c r="C371" s="232"/>
      <c r="D371" s="232"/>
      <c r="E371" s="284"/>
    </row>
    <row r="372" spans="2:5" s="233" customFormat="1">
      <c r="B372" s="232"/>
      <c r="C372" s="232"/>
      <c r="D372" s="232"/>
      <c r="E372" s="284"/>
    </row>
    <row r="373" spans="2:5" s="233" customFormat="1">
      <c r="B373" s="232"/>
      <c r="C373" s="232"/>
      <c r="D373" s="232"/>
      <c r="E373" s="284"/>
    </row>
    <row r="374" spans="2:5" s="233" customFormat="1">
      <c r="B374" s="232"/>
      <c r="C374" s="232"/>
      <c r="D374" s="232"/>
      <c r="E374" s="284"/>
    </row>
    <row r="375" spans="2:5" s="233" customFormat="1">
      <c r="B375" s="232"/>
      <c r="C375" s="232"/>
      <c r="D375" s="232"/>
      <c r="E375" s="284"/>
    </row>
    <row r="376" spans="2:5" s="233" customFormat="1">
      <c r="B376" s="232"/>
      <c r="C376" s="232"/>
      <c r="D376" s="232"/>
      <c r="E376" s="284"/>
    </row>
    <row r="377" spans="2:5" s="233" customFormat="1">
      <c r="B377" s="232"/>
      <c r="C377" s="232"/>
      <c r="D377" s="232"/>
      <c r="E377" s="284"/>
    </row>
    <row r="378" spans="2:5" s="233" customFormat="1">
      <c r="B378" s="232"/>
      <c r="C378" s="232"/>
      <c r="D378" s="232"/>
      <c r="E378" s="284"/>
    </row>
    <row r="379" spans="2:5" s="233" customFormat="1">
      <c r="B379" s="232"/>
      <c r="C379" s="232"/>
      <c r="D379" s="232"/>
      <c r="E379" s="284"/>
    </row>
    <row r="380" spans="2:5" s="233" customFormat="1">
      <c r="B380" s="232"/>
      <c r="C380" s="232"/>
      <c r="D380" s="232"/>
      <c r="E380" s="284"/>
    </row>
    <row r="381" spans="2:5" s="233" customFormat="1">
      <c r="B381" s="232"/>
      <c r="C381" s="232"/>
      <c r="D381" s="232"/>
      <c r="E381" s="284"/>
    </row>
    <row r="382" spans="2:5" s="233" customFormat="1">
      <c r="B382" s="232"/>
      <c r="C382" s="232"/>
      <c r="D382" s="232"/>
      <c r="E382" s="284"/>
    </row>
    <row r="383" spans="2:5" s="233" customFormat="1">
      <c r="B383" s="232"/>
      <c r="C383" s="232"/>
      <c r="D383" s="232"/>
      <c r="E383" s="284"/>
    </row>
    <row r="384" spans="2:5" s="233" customFormat="1">
      <c r="B384" s="232"/>
      <c r="C384" s="232"/>
      <c r="D384" s="232"/>
      <c r="E384" s="284"/>
    </row>
    <row r="385" spans="2:5" s="233" customFormat="1">
      <c r="B385" s="232"/>
      <c r="C385" s="232"/>
      <c r="D385" s="232"/>
      <c r="E385" s="284"/>
    </row>
    <row r="386" spans="2:5" s="233" customFormat="1">
      <c r="B386" s="232"/>
      <c r="C386" s="232"/>
      <c r="D386" s="232"/>
      <c r="E386" s="284"/>
    </row>
    <row r="387" spans="2:5" s="233" customFormat="1">
      <c r="B387" s="232"/>
      <c r="C387" s="232"/>
      <c r="D387" s="232"/>
      <c r="E387" s="284"/>
    </row>
    <row r="388" spans="2:5" s="233" customFormat="1">
      <c r="B388" s="232"/>
      <c r="C388" s="232"/>
      <c r="D388" s="232"/>
      <c r="E388" s="284"/>
    </row>
    <row r="389" spans="2:5" s="233" customFormat="1">
      <c r="B389" s="232"/>
      <c r="C389" s="232"/>
      <c r="D389" s="232"/>
      <c r="E389" s="284"/>
    </row>
    <row r="390" spans="2:5" s="233" customFormat="1">
      <c r="B390" s="232"/>
      <c r="C390" s="232"/>
      <c r="D390" s="232"/>
      <c r="E390" s="284"/>
    </row>
    <row r="391" spans="2:5" s="233" customFormat="1">
      <c r="B391" s="232"/>
      <c r="C391" s="232"/>
      <c r="D391" s="232"/>
      <c r="E391" s="284"/>
    </row>
    <row r="392" spans="2:5" s="233" customFormat="1">
      <c r="B392" s="232"/>
      <c r="C392" s="232"/>
      <c r="D392" s="232"/>
      <c r="E392" s="284"/>
    </row>
    <row r="393" spans="2:5" s="233" customFormat="1">
      <c r="B393" s="232"/>
      <c r="C393" s="232"/>
      <c r="D393" s="232"/>
      <c r="E393" s="284"/>
    </row>
    <row r="394" spans="2:5" s="233" customFormat="1">
      <c r="B394" s="232"/>
      <c r="C394" s="232"/>
      <c r="D394" s="232"/>
      <c r="E394" s="284"/>
    </row>
    <row r="395" spans="2:5" s="233" customFormat="1">
      <c r="B395" s="232"/>
      <c r="C395" s="232"/>
      <c r="D395" s="232"/>
      <c r="E395" s="284"/>
    </row>
    <row r="396" spans="2:5" s="233" customFormat="1">
      <c r="B396" s="232"/>
      <c r="C396" s="232"/>
      <c r="D396" s="232"/>
      <c r="E396" s="284"/>
    </row>
    <row r="397" spans="2:5" s="233" customFormat="1">
      <c r="B397" s="232"/>
      <c r="C397" s="232"/>
      <c r="D397" s="232"/>
      <c r="E397" s="284"/>
    </row>
    <row r="398" spans="2:5" s="233" customFormat="1">
      <c r="B398" s="232"/>
      <c r="C398" s="232"/>
      <c r="D398" s="232"/>
      <c r="E398" s="284"/>
    </row>
    <row r="399" spans="2:5" s="233" customFormat="1">
      <c r="B399" s="232"/>
      <c r="C399" s="232"/>
      <c r="D399" s="232"/>
      <c r="E399" s="284"/>
    </row>
    <row r="400" spans="2:5" s="233" customFormat="1">
      <c r="B400" s="232"/>
      <c r="C400" s="232"/>
      <c r="D400" s="232"/>
      <c r="E400" s="284"/>
    </row>
    <row r="401" spans="2:5" s="233" customFormat="1">
      <c r="B401" s="232"/>
      <c r="C401" s="232"/>
      <c r="D401" s="232"/>
      <c r="E401" s="284"/>
    </row>
    <row r="402" spans="2:5" s="233" customFormat="1">
      <c r="B402" s="232"/>
      <c r="C402" s="232"/>
      <c r="D402" s="232"/>
      <c r="E402" s="284"/>
    </row>
    <row r="403" spans="2:5" s="233" customFormat="1">
      <c r="B403" s="232"/>
      <c r="C403" s="232"/>
      <c r="D403" s="232"/>
      <c r="E403" s="284"/>
    </row>
    <row r="404" spans="2:5" s="233" customFormat="1">
      <c r="B404" s="232"/>
      <c r="C404" s="232"/>
      <c r="D404" s="232"/>
      <c r="E404" s="284"/>
    </row>
    <row r="405" spans="2:5" s="233" customFormat="1">
      <c r="B405" s="232"/>
      <c r="C405" s="232"/>
      <c r="D405" s="232"/>
      <c r="E405" s="284"/>
    </row>
    <row r="406" spans="2:5" s="233" customFormat="1">
      <c r="B406" s="232"/>
      <c r="C406" s="232"/>
      <c r="D406" s="232"/>
      <c r="E406" s="284"/>
    </row>
    <row r="407" spans="2:5" s="233" customFormat="1">
      <c r="B407" s="232"/>
      <c r="C407" s="232"/>
      <c r="D407" s="232"/>
      <c r="E407" s="284"/>
    </row>
    <row r="408" spans="2:5" s="233" customFormat="1">
      <c r="B408" s="232"/>
      <c r="C408" s="232"/>
      <c r="D408" s="232"/>
      <c r="E408" s="284"/>
    </row>
    <row r="409" spans="2:5" s="233" customFormat="1">
      <c r="B409" s="232"/>
      <c r="C409" s="232"/>
      <c r="D409" s="232"/>
      <c r="E409" s="284"/>
    </row>
    <row r="410" spans="2:5" s="233" customFormat="1">
      <c r="B410" s="232"/>
      <c r="C410" s="232"/>
      <c r="D410" s="232"/>
      <c r="E410" s="284"/>
    </row>
    <row r="411" spans="2:5" s="233" customFormat="1">
      <c r="B411" s="232"/>
      <c r="C411" s="232"/>
      <c r="D411" s="232"/>
      <c r="E411" s="284"/>
    </row>
    <row r="412" spans="2:5" s="233" customFormat="1">
      <c r="B412" s="232"/>
      <c r="C412" s="232"/>
      <c r="D412" s="232"/>
      <c r="E412" s="284"/>
    </row>
    <row r="413" spans="2:5" s="233" customFormat="1">
      <c r="B413" s="232"/>
      <c r="C413" s="232"/>
      <c r="D413" s="232"/>
      <c r="E413" s="284"/>
    </row>
    <row r="414" spans="2:5" s="233" customFormat="1">
      <c r="B414" s="232"/>
      <c r="C414" s="232"/>
      <c r="D414" s="232"/>
      <c r="E414" s="284"/>
    </row>
    <row r="415" spans="2:5" s="233" customFormat="1">
      <c r="B415" s="232"/>
      <c r="C415" s="232"/>
      <c r="D415" s="232"/>
      <c r="E415" s="284"/>
    </row>
    <row r="416" spans="2:5" s="233" customFormat="1">
      <c r="B416" s="232"/>
      <c r="C416" s="232"/>
      <c r="D416" s="232"/>
      <c r="E416" s="284"/>
    </row>
    <row r="417" spans="2:5" s="233" customFormat="1">
      <c r="B417" s="232"/>
      <c r="C417" s="232"/>
      <c r="D417" s="232"/>
      <c r="E417" s="284"/>
    </row>
    <row r="418" spans="2:5" s="233" customFormat="1">
      <c r="B418" s="232"/>
      <c r="C418" s="232"/>
      <c r="D418" s="232"/>
      <c r="E418" s="284"/>
    </row>
    <row r="419" spans="2:5" s="233" customFormat="1">
      <c r="B419" s="232"/>
      <c r="C419" s="232"/>
      <c r="D419" s="232"/>
      <c r="E419" s="284"/>
    </row>
    <row r="420" spans="2:5" s="233" customFormat="1">
      <c r="B420" s="232"/>
      <c r="C420" s="232"/>
      <c r="D420" s="232"/>
      <c r="E420" s="284"/>
    </row>
    <row r="421" spans="2:5" s="233" customFormat="1">
      <c r="B421" s="232"/>
      <c r="C421" s="232"/>
      <c r="D421" s="232"/>
      <c r="E421" s="284"/>
    </row>
    <row r="422" spans="2:5" s="233" customFormat="1">
      <c r="B422" s="232"/>
      <c r="C422" s="232"/>
      <c r="D422" s="232"/>
      <c r="E422" s="284"/>
    </row>
    <row r="423" spans="2:5" s="233" customFormat="1">
      <c r="B423" s="232"/>
      <c r="C423" s="232"/>
      <c r="D423" s="232"/>
      <c r="E423" s="284"/>
    </row>
    <row r="424" spans="2:5" s="233" customFormat="1">
      <c r="B424" s="232"/>
      <c r="C424" s="232"/>
      <c r="D424" s="232"/>
      <c r="E424" s="284"/>
    </row>
    <row r="425" spans="2:5" s="233" customFormat="1">
      <c r="B425" s="232"/>
      <c r="C425" s="232"/>
      <c r="D425" s="232"/>
      <c r="E425" s="284"/>
    </row>
    <row r="426" spans="2:5" s="233" customFormat="1">
      <c r="B426" s="232"/>
      <c r="C426" s="232"/>
      <c r="D426" s="232"/>
      <c r="E426" s="284"/>
    </row>
    <row r="427" spans="2:5" s="233" customFormat="1">
      <c r="B427" s="232"/>
      <c r="C427" s="232"/>
      <c r="D427" s="232"/>
      <c r="E427" s="284"/>
    </row>
    <row r="428" spans="2:5" s="233" customFormat="1">
      <c r="B428" s="232"/>
      <c r="C428" s="232"/>
      <c r="D428" s="232"/>
      <c r="E428" s="284"/>
    </row>
    <row r="429" spans="2:5" s="233" customFormat="1">
      <c r="B429" s="232"/>
      <c r="C429" s="232"/>
      <c r="D429" s="232"/>
      <c r="E429" s="284"/>
    </row>
    <row r="430" spans="2:5" s="233" customFormat="1">
      <c r="B430" s="232"/>
      <c r="C430" s="232"/>
      <c r="D430" s="232"/>
      <c r="E430" s="284"/>
    </row>
    <row r="431" spans="2:5" s="233" customFormat="1">
      <c r="B431" s="232"/>
      <c r="C431" s="232"/>
      <c r="D431" s="232"/>
      <c r="E431" s="284"/>
    </row>
    <row r="432" spans="2:5" s="233" customFormat="1">
      <c r="B432" s="232"/>
      <c r="C432" s="232"/>
      <c r="D432" s="232"/>
      <c r="E432" s="284"/>
    </row>
    <row r="433" spans="2:5" s="233" customFormat="1">
      <c r="B433" s="232"/>
      <c r="C433" s="232"/>
      <c r="D433" s="232"/>
      <c r="E433" s="284"/>
    </row>
    <row r="434" spans="2:5" s="233" customFormat="1">
      <c r="B434" s="232"/>
      <c r="C434" s="232"/>
      <c r="D434" s="232"/>
      <c r="E434" s="284"/>
    </row>
    <row r="435" spans="2:5" s="233" customFormat="1">
      <c r="B435" s="232"/>
      <c r="C435" s="232"/>
      <c r="D435" s="232"/>
      <c r="E435" s="284"/>
    </row>
    <row r="436" spans="2:5" s="233" customFormat="1">
      <c r="B436" s="232"/>
      <c r="C436" s="232"/>
      <c r="D436" s="232"/>
      <c r="E436" s="284"/>
    </row>
    <row r="437" spans="2:5" s="233" customFormat="1">
      <c r="B437" s="232"/>
      <c r="C437" s="232"/>
      <c r="D437" s="232"/>
      <c r="E437" s="284"/>
    </row>
    <row r="438" spans="2:5" s="233" customFormat="1">
      <c r="B438" s="232"/>
      <c r="C438" s="232"/>
      <c r="D438" s="232"/>
      <c r="E438" s="284"/>
    </row>
    <row r="439" spans="2:5" s="233" customFormat="1">
      <c r="B439" s="232"/>
      <c r="C439" s="232"/>
      <c r="D439" s="232"/>
      <c r="E439" s="284"/>
    </row>
    <row r="440" spans="2:5" s="233" customFormat="1">
      <c r="B440" s="232"/>
      <c r="C440" s="232"/>
      <c r="D440" s="232"/>
      <c r="E440" s="284"/>
    </row>
    <row r="441" spans="2:5" s="233" customFormat="1">
      <c r="B441" s="232"/>
      <c r="C441" s="232"/>
      <c r="D441" s="232"/>
      <c r="E441" s="284"/>
    </row>
    <row r="442" spans="2:5" s="233" customFormat="1">
      <c r="B442" s="232"/>
      <c r="C442" s="232"/>
      <c r="D442" s="232"/>
      <c r="E442" s="284"/>
    </row>
    <row r="443" spans="2:5" s="233" customFormat="1">
      <c r="B443" s="232"/>
      <c r="C443" s="232"/>
      <c r="D443" s="232"/>
      <c r="E443" s="284"/>
    </row>
    <row r="444" spans="2:5" s="233" customFormat="1">
      <c r="B444" s="232"/>
      <c r="C444" s="232"/>
      <c r="D444" s="232"/>
      <c r="E444" s="284"/>
    </row>
    <row r="445" spans="2:5" s="233" customFormat="1">
      <c r="B445" s="232"/>
      <c r="C445" s="232"/>
      <c r="D445" s="232"/>
      <c r="E445" s="284"/>
    </row>
    <row r="446" spans="2:5" s="233" customFormat="1">
      <c r="B446" s="232"/>
      <c r="C446" s="232"/>
      <c r="D446" s="232"/>
      <c r="E446" s="284"/>
    </row>
    <row r="447" spans="2:5" s="233" customFormat="1">
      <c r="B447" s="232"/>
      <c r="C447" s="232"/>
      <c r="D447" s="232"/>
      <c r="E447" s="284"/>
    </row>
    <row r="448" spans="2:5" s="233" customFormat="1">
      <c r="B448" s="232"/>
      <c r="C448" s="232"/>
      <c r="D448" s="232"/>
      <c r="E448" s="284"/>
    </row>
    <row r="449" spans="2:5" s="233" customFormat="1">
      <c r="B449" s="232"/>
      <c r="C449" s="232"/>
      <c r="D449" s="232"/>
      <c r="E449" s="284"/>
    </row>
    <row r="450" spans="2:5" s="233" customFormat="1">
      <c r="B450" s="232"/>
      <c r="C450" s="232"/>
      <c r="D450" s="232"/>
      <c r="E450" s="284"/>
    </row>
    <row r="451" spans="2:5" s="233" customFormat="1">
      <c r="B451" s="232"/>
      <c r="C451" s="232"/>
      <c r="D451" s="232"/>
      <c r="E451" s="284"/>
    </row>
    <row r="452" spans="2:5" s="233" customFormat="1">
      <c r="B452" s="232"/>
      <c r="C452" s="232"/>
      <c r="D452" s="232"/>
      <c r="E452" s="284"/>
    </row>
    <row r="453" spans="2:5" s="233" customFormat="1">
      <c r="B453" s="232"/>
      <c r="C453" s="232"/>
      <c r="D453" s="232"/>
      <c r="E453" s="284"/>
    </row>
    <row r="454" spans="2:5" s="233" customFormat="1">
      <c r="B454" s="232"/>
      <c r="C454" s="232"/>
      <c r="D454" s="232"/>
      <c r="E454" s="284"/>
    </row>
    <row r="455" spans="2:5" s="233" customFormat="1">
      <c r="B455" s="232"/>
      <c r="C455" s="232"/>
      <c r="D455" s="232"/>
      <c r="E455" s="284"/>
    </row>
    <row r="456" spans="2:5" s="233" customFormat="1">
      <c r="B456" s="232"/>
      <c r="C456" s="232"/>
      <c r="D456" s="232"/>
      <c r="E456" s="284"/>
    </row>
    <row r="457" spans="2:5" s="233" customFormat="1">
      <c r="B457" s="232"/>
      <c r="C457" s="232"/>
      <c r="D457" s="232"/>
      <c r="E457" s="284"/>
    </row>
    <row r="458" spans="2:5" s="233" customFormat="1">
      <c r="B458" s="232"/>
      <c r="C458" s="232"/>
      <c r="D458" s="232"/>
      <c r="E458" s="284"/>
    </row>
    <row r="459" spans="2:5" s="233" customFormat="1">
      <c r="B459" s="232"/>
      <c r="C459" s="232"/>
      <c r="D459" s="232"/>
      <c r="E459" s="284"/>
    </row>
    <row r="460" spans="2:5" s="233" customFormat="1">
      <c r="B460" s="232"/>
      <c r="C460" s="232"/>
      <c r="D460" s="232"/>
      <c r="E460" s="284"/>
    </row>
    <row r="461" spans="2:5" s="233" customFormat="1">
      <c r="B461" s="232"/>
      <c r="C461" s="232"/>
      <c r="D461" s="232"/>
      <c r="E461" s="284"/>
    </row>
    <row r="462" spans="2:5" s="233" customFormat="1">
      <c r="B462" s="232"/>
      <c r="C462" s="232"/>
      <c r="D462" s="232"/>
      <c r="E462" s="284"/>
    </row>
    <row r="463" spans="2:5" s="233" customFormat="1">
      <c r="B463" s="232"/>
      <c r="C463" s="232"/>
      <c r="D463" s="232"/>
      <c r="E463" s="284"/>
    </row>
    <row r="464" spans="2:5" s="233" customFormat="1">
      <c r="B464" s="232"/>
      <c r="C464" s="232"/>
      <c r="D464" s="232"/>
      <c r="E464" s="284"/>
    </row>
    <row r="465" spans="2:5" s="233" customFormat="1">
      <c r="B465" s="232"/>
      <c r="C465" s="232"/>
      <c r="D465" s="232"/>
      <c r="E465" s="284"/>
    </row>
    <row r="466" spans="2:5" s="233" customFormat="1">
      <c r="B466" s="232"/>
      <c r="C466" s="232"/>
      <c r="D466" s="232"/>
      <c r="E466" s="284"/>
    </row>
    <row r="467" spans="2:5" s="233" customFormat="1">
      <c r="B467" s="232"/>
      <c r="C467" s="232"/>
      <c r="D467" s="232"/>
      <c r="E467" s="284"/>
    </row>
    <row r="468" spans="2:5" s="233" customFormat="1">
      <c r="B468" s="232"/>
      <c r="C468" s="232"/>
      <c r="D468" s="232"/>
      <c r="E468" s="284"/>
    </row>
    <row r="469" spans="2:5" s="233" customFormat="1">
      <c r="B469" s="232"/>
      <c r="C469" s="232"/>
      <c r="D469" s="232"/>
      <c r="E469" s="284"/>
    </row>
    <row r="470" spans="2:5" s="233" customFormat="1">
      <c r="B470" s="232"/>
      <c r="C470" s="232"/>
      <c r="D470" s="232"/>
      <c r="E470" s="284"/>
    </row>
    <row r="471" spans="2:5" s="233" customFormat="1">
      <c r="B471" s="232"/>
      <c r="C471" s="232"/>
      <c r="D471" s="232"/>
      <c r="E471" s="284"/>
    </row>
    <row r="472" spans="2:5" s="233" customFormat="1">
      <c r="B472" s="232"/>
      <c r="C472" s="232"/>
      <c r="D472" s="232"/>
      <c r="E472" s="284"/>
    </row>
    <row r="473" spans="2:5" s="233" customFormat="1">
      <c r="B473" s="232"/>
      <c r="C473" s="232"/>
      <c r="D473" s="232"/>
      <c r="E473" s="284"/>
    </row>
    <row r="474" spans="2:5" s="233" customFormat="1">
      <c r="B474" s="232"/>
      <c r="C474" s="232"/>
      <c r="D474" s="232"/>
      <c r="E474" s="284"/>
    </row>
    <row r="475" spans="2:5" s="233" customFormat="1">
      <c r="B475" s="232"/>
      <c r="C475" s="232"/>
      <c r="D475" s="232"/>
      <c r="E475" s="284"/>
    </row>
    <row r="476" spans="2:5" s="233" customFormat="1">
      <c r="B476" s="232"/>
      <c r="C476" s="232"/>
      <c r="D476" s="232"/>
      <c r="E476" s="284"/>
    </row>
    <row r="477" spans="2:5" s="233" customFormat="1">
      <c r="B477" s="232"/>
      <c r="C477" s="232"/>
      <c r="D477" s="232"/>
      <c r="E477" s="284"/>
    </row>
    <row r="478" spans="2:5" s="233" customFormat="1">
      <c r="B478" s="232"/>
      <c r="C478" s="232"/>
      <c r="D478" s="232"/>
      <c r="E478" s="284"/>
    </row>
    <row r="479" spans="2:5" s="233" customFormat="1">
      <c r="B479" s="232"/>
      <c r="C479" s="232"/>
      <c r="D479" s="232"/>
      <c r="E479" s="284"/>
    </row>
    <row r="480" spans="2:5" s="233" customFormat="1">
      <c r="B480" s="232"/>
      <c r="C480" s="232"/>
      <c r="D480" s="232"/>
      <c r="E480" s="284"/>
    </row>
    <row r="481" spans="2:5" s="233" customFormat="1">
      <c r="B481" s="232"/>
      <c r="C481" s="232"/>
      <c r="D481" s="232"/>
      <c r="E481" s="284"/>
    </row>
    <row r="482" spans="2:5" s="233" customFormat="1">
      <c r="B482" s="232"/>
      <c r="C482" s="232"/>
      <c r="D482" s="232"/>
      <c r="E482" s="284"/>
    </row>
    <row r="483" spans="2:5" s="233" customFormat="1">
      <c r="B483" s="232"/>
      <c r="C483" s="232"/>
      <c r="D483" s="232"/>
      <c r="E483" s="284"/>
    </row>
    <row r="484" spans="2:5" s="233" customFormat="1">
      <c r="B484" s="232"/>
      <c r="C484" s="232"/>
      <c r="D484" s="232"/>
      <c r="E484" s="284"/>
    </row>
    <row r="485" spans="2:5" s="233" customFormat="1">
      <c r="B485" s="232"/>
      <c r="C485" s="232"/>
      <c r="D485" s="232"/>
      <c r="E485" s="284"/>
    </row>
    <row r="486" spans="2:5" s="233" customFormat="1">
      <c r="B486" s="232"/>
      <c r="C486" s="232"/>
      <c r="D486" s="232"/>
      <c r="E486" s="284"/>
    </row>
    <row r="487" spans="2:5" s="233" customFormat="1">
      <c r="B487" s="232"/>
      <c r="C487" s="232"/>
      <c r="D487" s="232"/>
      <c r="E487" s="284"/>
    </row>
    <row r="488" spans="2:5" s="233" customFormat="1">
      <c r="B488" s="232"/>
      <c r="C488" s="232"/>
      <c r="D488" s="232"/>
      <c r="E488" s="284"/>
    </row>
    <row r="489" spans="2:5" s="233" customFormat="1">
      <c r="B489" s="232"/>
      <c r="C489" s="232"/>
      <c r="D489" s="232"/>
      <c r="E489" s="284"/>
    </row>
    <row r="490" spans="2:5" s="233" customFormat="1">
      <c r="B490" s="232"/>
      <c r="C490" s="232"/>
      <c r="D490" s="232"/>
      <c r="E490" s="284"/>
    </row>
    <row r="491" spans="2:5" s="233" customFormat="1">
      <c r="B491" s="232"/>
      <c r="C491" s="232"/>
      <c r="D491" s="232"/>
      <c r="E491" s="284"/>
    </row>
    <row r="492" spans="2:5" s="233" customFormat="1">
      <c r="B492" s="232"/>
      <c r="C492" s="232"/>
      <c r="D492" s="232"/>
      <c r="E492" s="284"/>
    </row>
    <row r="493" spans="2:5" s="233" customFormat="1">
      <c r="B493" s="232"/>
      <c r="C493" s="232"/>
      <c r="D493" s="232"/>
      <c r="E493" s="284"/>
    </row>
    <row r="494" spans="2:5" s="233" customFormat="1">
      <c r="B494" s="232"/>
      <c r="C494" s="232"/>
      <c r="D494" s="232"/>
      <c r="E494" s="284"/>
    </row>
    <row r="495" spans="2:5" s="233" customFormat="1">
      <c r="B495" s="232"/>
      <c r="C495" s="232"/>
      <c r="D495" s="232"/>
      <c r="E495" s="284"/>
    </row>
    <row r="496" spans="2:5" s="233" customFormat="1">
      <c r="B496" s="232"/>
      <c r="C496" s="232"/>
      <c r="D496" s="232"/>
      <c r="E496" s="284"/>
    </row>
    <row r="497" spans="2:5" s="233" customFormat="1">
      <c r="B497" s="232"/>
      <c r="C497" s="232"/>
      <c r="D497" s="232"/>
      <c r="E497" s="284"/>
    </row>
    <row r="498" spans="2:5" s="233" customFormat="1">
      <c r="B498" s="232"/>
      <c r="C498" s="232"/>
      <c r="D498" s="232"/>
      <c r="E498" s="284"/>
    </row>
    <row r="499" spans="2:5" s="233" customFormat="1">
      <c r="B499" s="232"/>
      <c r="C499" s="232"/>
      <c r="D499" s="232"/>
      <c r="E499" s="284"/>
    </row>
    <row r="500" spans="2:5" s="233" customFormat="1">
      <c r="B500" s="232"/>
      <c r="C500" s="232"/>
      <c r="D500" s="232"/>
      <c r="E500" s="284"/>
    </row>
    <row r="501" spans="2:5" hidden="1">
      <c r="B501" s="111"/>
      <c r="C501" s="111"/>
      <c r="D501" s="110"/>
      <c r="E501" s="110"/>
    </row>
    <row r="502" spans="2:5" hidden="1">
      <c r="B502" s="109"/>
      <c r="C502" s="109"/>
      <c r="D502" s="110"/>
      <c r="E502" s="110"/>
    </row>
    <row r="503" spans="2:5" hidden="1">
      <c r="B503" s="109"/>
      <c r="C503" s="109"/>
      <c r="D503" s="110"/>
      <c r="E503" s="110"/>
    </row>
    <row r="504" spans="2:5" hidden="1">
      <c r="B504" s="109"/>
      <c r="C504" s="109"/>
      <c r="D504" s="110"/>
      <c r="E504" s="110"/>
    </row>
    <row r="505" spans="2:5" hidden="1">
      <c r="B505" s="109"/>
      <c r="C505" s="109"/>
      <c r="D505" s="110"/>
      <c r="E505" s="110"/>
    </row>
    <row r="506" spans="2:5" hidden="1">
      <c r="B506" s="109"/>
      <c r="C506" s="109"/>
      <c r="D506" s="110"/>
      <c r="E506" s="110"/>
    </row>
    <row r="507" spans="2:5" hidden="1">
      <c r="B507" s="109"/>
      <c r="C507" s="109"/>
      <c r="D507" s="110"/>
      <c r="E507" s="110"/>
    </row>
    <row r="508" spans="2:5" hidden="1">
      <c r="B508" s="109"/>
      <c r="C508" s="109"/>
      <c r="D508" s="110"/>
      <c r="E508" s="110"/>
    </row>
    <row r="509" spans="2:5" hidden="1">
      <c r="B509" s="109"/>
      <c r="C509" s="109"/>
      <c r="D509" s="110"/>
      <c r="E509" s="110"/>
    </row>
    <row r="510" spans="2:5" hidden="1">
      <c r="B510" s="109"/>
      <c r="C510" s="109"/>
      <c r="D510" s="110"/>
      <c r="E510" s="110"/>
    </row>
    <row r="511" spans="2:5" hidden="1">
      <c r="B511" s="109"/>
      <c r="C511" s="109"/>
      <c r="D511" s="110"/>
      <c r="E511" s="110"/>
    </row>
    <row r="512" spans="2:5" hidden="1">
      <c r="B512" s="109"/>
      <c r="C512" s="109"/>
      <c r="D512" s="110"/>
      <c r="E512" s="110"/>
    </row>
    <row r="513" spans="2:5" hidden="1">
      <c r="B513" s="109"/>
      <c r="C513" s="109"/>
      <c r="D513" s="110"/>
      <c r="E513" s="110"/>
    </row>
    <row r="514" spans="2:5" hidden="1">
      <c r="B514" s="109"/>
      <c r="C514" s="109"/>
      <c r="D514" s="110"/>
      <c r="E514" s="110"/>
    </row>
    <row r="515" spans="2:5" hidden="1">
      <c r="B515" s="109"/>
      <c r="C515" s="109"/>
      <c r="D515" s="110"/>
      <c r="E515" s="110"/>
    </row>
    <row r="516" spans="2:5" hidden="1">
      <c r="B516" s="109"/>
      <c r="C516" s="109"/>
      <c r="D516" s="110"/>
      <c r="E516" s="110"/>
    </row>
    <row r="517" spans="2:5" hidden="1">
      <c r="B517" s="109"/>
      <c r="C517" s="109"/>
      <c r="D517" s="110"/>
      <c r="E517" s="110"/>
    </row>
    <row r="518" spans="2:5" hidden="1">
      <c r="B518" s="109"/>
      <c r="C518" s="109"/>
      <c r="D518" s="110"/>
      <c r="E518" s="110"/>
    </row>
    <row r="519" spans="2:5" hidden="1">
      <c r="B519" s="109"/>
      <c r="C519" s="109"/>
      <c r="D519" s="110"/>
      <c r="E519" s="110"/>
    </row>
    <row r="520" spans="2:5" hidden="1">
      <c r="B520" s="109"/>
      <c r="C520" s="109"/>
      <c r="D520" s="110"/>
      <c r="E520" s="110"/>
    </row>
    <row r="521" spans="2:5" hidden="1">
      <c r="B521" s="109"/>
      <c r="C521" s="109"/>
      <c r="D521" s="110"/>
      <c r="E521" s="110"/>
    </row>
    <row r="522" spans="2:5" hidden="1">
      <c r="B522" s="109"/>
      <c r="C522" s="109"/>
      <c r="D522" s="110"/>
      <c r="E522" s="110"/>
    </row>
    <row r="523" spans="2:5" hidden="1">
      <c r="B523" s="109"/>
      <c r="C523" s="109"/>
      <c r="D523" s="110"/>
      <c r="E523" s="110"/>
    </row>
    <row r="524" spans="2:5" hidden="1">
      <c r="B524" s="109"/>
      <c r="C524" s="109"/>
      <c r="D524" s="110"/>
      <c r="E524" s="110"/>
    </row>
    <row r="525" spans="2:5" hidden="1">
      <c r="B525" s="109"/>
      <c r="C525" s="109"/>
      <c r="D525" s="110"/>
      <c r="E525" s="110"/>
    </row>
    <row r="526" spans="2:5" hidden="1">
      <c r="B526" s="109"/>
      <c r="C526" s="109"/>
      <c r="D526" s="110"/>
      <c r="E526" s="110"/>
    </row>
    <row r="527" spans="2:5" hidden="1">
      <c r="B527" s="109"/>
      <c r="C527" s="109"/>
      <c r="D527" s="110"/>
      <c r="E527" s="110"/>
    </row>
    <row r="528" spans="2:5" hidden="1">
      <c r="B528" s="109"/>
      <c r="C528" s="109"/>
      <c r="D528" s="110"/>
      <c r="E528" s="110"/>
    </row>
    <row r="529" spans="2:5" hidden="1">
      <c r="B529" s="109"/>
      <c r="C529" s="109"/>
      <c r="D529" s="110"/>
      <c r="E529" s="110"/>
    </row>
    <row r="530" spans="2:5" hidden="1">
      <c r="B530" s="109"/>
      <c r="C530" s="109"/>
      <c r="D530" s="110"/>
      <c r="E530" s="110"/>
    </row>
    <row r="531" spans="2:5" hidden="1">
      <c r="B531" s="109"/>
      <c r="C531" s="109"/>
      <c r="D531" s="110"/>
      <c r="E531" s="110"/>
    </row>
    <row r="532" spans="2:5" hidden="1">
      <c r="B532" s="109"/>
      <c r="C532" s="109"/>
      <c r="D532" s="110"/>
      <c r="E532" s="110"/>
    </row>
    <row r="533" spans="2:5" hidden="1">
      <c r="B533" s="109"/>
      <c r="C533" s="109"/>
      <c r="D533" s="110"/>
      <c r="E533" s="110"/>
    </row>
    <row r="534" spans="2:5" hidden="1">
      <c r="B534" s="109"/>
      <c r="C534" s="109"/>
      <c r="D534" s="110"/>
      <c r="E534" s="110"/>
    </row>
    <row r="535" spans="2:5" hidden="1">
      <c r="B535" s="109"/>
      <c r="C535" s="109"/>
      <c r="D535" s="110"/>
      <c r="E535" s="110"/>
    </row>
    <row r="536" spans="2:5" hidden="1">
      <c r="B536" s="109"/>
      <c r="C536" s="109"/>
      <c r="D536" s="110"/>
      <c r="E536" s="110"/>
    </row>
    <row r="537" spans="2:5" hidden="1">
      <c r="B537" s="109"/>
      <c r="C537" s="109"/>
      <c r="D537" s="110"/>
      <c r="E537" s="110"/>
    </row>
    <row r="538" spans="2:5" hidden="1">
      <c r="B538" s="109"/>
      <c r="C538" s="109"/>
      <c r="D538" s="110"/>
      <c r="E538" s="110"/>
    </row>
    <row r="539" spans="2:5" hidden="1">
      <c r="B539" s="109"/>
      <c r="C539" s="109"/>
      <c r="D539" s="110"/>
      <c r="E539" s="110"/>
    </row>
    <row r="540" spans="2:5" hidden="1">
      <c r="B540" s="109"/>
      <c r="C540" s="109"/>
      <c r="D540" s="110"/>
      <c r="E540" s="110"/>
    </row>
    <row r="541" spans="2:5" hidden="1">
      <c r="B541" s="109"/>
      <c r="C541" s="109"/>
      <c r="D541" s="110"/>
      <c r="E541" s="110"/>
    </row>
    <row r="542" spans="2:5" hidden="1">
      <c r="B542" s="109"/>
      <c r="C542" s="109"/>
      <c r="D542" s="110"/>
      <c r="E542" s="110"/>
    </row>
    <row r="543" spans="2:5" hidden="1">
      <c r="B543" s="109"/>
      <c r="C543" s="109"/>
      <c r="D543" s="110"/>
      <c r="E543" s="110"/>
    </row>
    <row r="544" spans="2:5" hidden="1">
      <c r="B544" s="109"/>
      <c r="C544" s="109"/>
      <c r="D544" s="110"/>
      <c r="E544" s="110"/>
    </row>
    <row r="545" spans="2:5" hidden="1">
      <c r="B545" s="109"/>
      <c r="C545" s="109"/>
      <c r="D545" s="110"/>
      <c r="E545" s="110"/>
    </row>
    <row r="546" spans="2:5" hidden="1">
      <c r="B546" s="109"/>
      <c r="C546" s="109"/>
      <c r="D546" s="110"/>
      <c r="E546" s="110"/>
    </row>
    <row r="547" spans="2:5" hidden="1">
      <c r="B547" s="109"/>
      <c r="C547" s="109"/>
      <c r="D547" s="110"/>
      <c r="E547" s="110"/>
    </row>
    <row r="548" spans="2:5" hidden="1">
      <c r="B548" s="109"/>
      <c r="C548" s="109"/>
      <c r="D548" s="110"/>
      <c r="E548" s="110"/>
    </row>
    <row r="549" spans="2:5" hidden="1">
      <c r="B549" s="109"/>
      <c r="C549" s="109"/>
      <c r="D549" s="110"/>
      <c r="E549" s="110"/>
    </row>
    <row r="550" spans="2:5" hidden="1">
      <c r="B550" s="109"/>
      <c r="C550" s="109"/>
      <c r="D550" s="110"/>
      <c r="E550" s="110"/>
    </row>
    <row r="551" spans="2:5" hidden="1">
      <c r="B551" s="109"/>
      <c r="C551" s="109"/>
      <c r="D551" s="110"/>
      <c r="E551" s="110"/>
    </row>
    <row r="552" spans="2:5" hidden="1">
      <c r="B552" s="109"/>
      <c r="C552" s="109"/>
      <c r="D552" s="110"/>
      <c r="E552" s="110"/>
    </row>
    <row r="553" spans="2:5" hidden="1">
      <c r="B553" s="109"/>
      <c r="C553" s="109"/>
      <c r="D553" s="110"/>
      <c r="E553" s="110"/>
    </row>
    <row r="554" spans="2:5" hidden="1">
      <c r="B554" s="109"/>
      <c r="C554" s="109"/>
      <c r="D554" s="110"/>
      <c r="E554" s="110"/>
    </row>
    <row r="555" spans="2:5" hidden="1">
      <c r="B555" s="109"/>
      <c r="C555" s="109"/>
      <c r="D555" s="110"/>
      <c r="E555" s="110"/>
    </row>
    <row r="556" spans="2:5" hidden="1">
      <c r="B556" s="109"/>
      <c r="C556" s="109"/>
      <c r="D556" s="110"/>
      <c r="E556" s="110"/>
    </row>
    <row r="557" spans="2:5" hidden="1">
      <c r="B557" s="109"/>
      <c r="C557" s="109"/>
      <c r="D557" s="110"/>
      <c r="E557" s="110"/>
    </row>
    <row r="558" spans="2:5" hidden="1">
      <c r="B558" s="109"/>
      <c r="C558" s="109"/>
      <c r="D558" s="110"/>
      <c r="E558" s="110"/>
    </row>
    <row r="559" spans="2:5" hidden="1">
      <c r="B559" s="109"/>
      <c r="C559" s="109"/>
      <c r="D559" s="110"/>
      <c r="E559" s="110"/>
    </row>
    <row r="560" spans="2:5" hidden="1">
      <c r="B560" s="109"/>
      <c r="C560" s="109"/>
      <c r="D560" s="110"/>
      <c r="E560" s="110"/>
    </row>
    <row r="561" spans="2:5" hidden="1">
      <c r="B561" s="109"/>
      <c r="C561" s="109"/>
      <c r="D561" s="110"/>
      <c r="E561" s="110"/>
    </row>
    <row r="562" spans="2:5" hidden="1">
      <c r="B562" s="109"/>
      <c r="C562" s="109"/>
      <c r="D562" s="110"/>
      <c r="E562" s="110"/>
    </row>
    <row r="563" spans="2:5" hidden="1">
      <c r="B563" s="109"/>
      <c r="C563" s="109"/>
      <c r="D563" s="110"/>
      <c r="E563" s="110"/>
    </row>
    <row r="564" spans="2:5" hidden="1">
      <c r="B564" s="109"/>
      <c r="C564" s="109"/>
      <c r="D564" s="110"/>
      <c r="E564" s="110"/>
    </row>
    <row r="565" spans="2:5" hidden="1">
      <c r="B565" s="109"/>
      <c r="C565" s="109"/>
      <c r="D565" s="110"/>
      <c r="E565" s="110"/>
    </row>
    <row r="566" spans="2:5" hidden="1">
      <c r="B566" s="109"/>
      <c r="C566" s="109"/>
      <c r="D566" s="110"/>
      <c r="E566" s="110"/>
    </row>
    <row r="567" spans="2:5" hidden="1">
      <c r="B567" s="109"/>
      <c r="C567" s="109"/>
      <c r="D567" s="110"/>
      <c r="E567" s="110"/>
    </row>
    <row r="568" spans="2:5" hidden="1">
      <c r="B568" s="109"/>
      <c r="C568" s="109"/>
      <c r="D568" s="110"/>
      <c r="E568" s="110"/>
    </row>
    <row r="569" spans="2:5" hidden="1">
      <c r="B569" s="109"/>
      <c r="C569" s="109"/>
      <c r="D569" s="110"/>
      <c r="E569" s="110"/>
    </row>
    <row r="570" spans="2:5" hidden="1">
      <c r="B570" s="109"/>
      <c r="C570" s="109"/>
      <c r="D570" s="110"/>
      <c r="E570" s="110"/>
    </row>
    <row r="571" spans="2:5" hidden="1">
      <c r="B571" s="109"/>
      <c r="C571" s="109"/>
      <c r="D571" s="110"/>
      <c r="E571" s="110"/>
    </row>
    <row r="572" spans="2:5" hidden="1">
      <c r="B572" s="109"/>
      <c r="C572" s="109"/>
      <c r="D572" s="110"/>
      <c r="E572" s="110"/>
    </row>
    <row r="573" spans="2:5" hidden="1">
      <c r="B573" s="109"/>
      <c r="C573" s="109"/>
      <c r="D573" s="110"/>
      <c r="E573" s="110"/>
    </row>
    <row r="574" spans="2:5" hidden="1">
      <c r="B574" s="109"/>
      <c r="C574" s="109"/>
      <c r="D574" s="110"/>
      <c r="E574" s="110"/>
    </row>
    <row r="575" spans="2:5" hidden="1">
      <c r="B575" s="109"/>
      <c r="C575" s="109"/>
      <c r="D575" s="110"/>
      <c r="E575" s="110"/>
    </row>
    <row r="576" spans="2:5" hidden="1">
      <c r="B576" s="109"/>
      <c r="C576" s="109"/>
      <c r="D576" s="110"/>
      <c r="E576" s="110"/>
    </row>
    <row r="577" spans="2:5" hidden="1">
      <c r="B577" s="109"/>
      <c r="C577" s="109"/>
      <c r="D577" s="110"/>
      <c r="E577" s="110"/>
    </row>
    <row r="578" spans="2:5" hidden="1">
      <c r="B578" s="109"/>
      <c r="C578" s="109"/>
      <c r="D578" s="110"/>
      <c r="E578" s="110"/>
    </row>
    <row r="579" spans="2:5" hidden="1">
      <c r="B579" s="109"/>
      <c r="C579" s="109"/>
      <c r="D579" s="110"/>
      <c r="E579" s="110"/>
    </row>
    <row r="580" spans="2:5" hidden="1">
      <c r="B580" s="109"/>
      <c r="C580" s="109"/>
      <c r="D580" s="110"/>
      <c r="E580" s="110"/>
    </row>
    <row r="581" spans="2:5" hidden="1">
      <c r="B581" s="109"/>
      <c r="C581" s="109"/>
      <c r="D581" s="110"/>
      <c r="E581" s="110"/>
    </row>
    <row r="582" spans="2:5" hidden="1">
      <c r="B582" s="109"/>
      <c r="C582" s="109"/>
      <c r="D582" s="110"/>
      <c r="E582" s="110"/>
    </row>
    <row r="583" spans="2:5" hidden="1">
      <c r="B583" s="109"/>
      <c r="C583" s="109"/>
      <c r="D583" s="110"/>
      <c r="E583" s="110"/>
    </row>
    <row r="584" spans="2:5" hidden="1">
      <c r="B584" s="109"/>
      <c r="C584" s="109"/>
      <c r="D584" s="110"/>
      <c r="E584" s="110"/>
    </row>
    <row r="585" spans="2:5" hidden="1">
      <c r="B585" s="109"/>
      <c r="C585" s="109"/>
      <c r="D585" s="110"/>
      <c r="E585" s="110"/>
    </row>
    <row r="586" spans="2:5" hidden="1">
      <c r="B586" s="109"/>
      <c r="C586" s="109"/>
      <c r="D586" s="110"/>
      <c r="E586" s="110"/>
    </row>
    <row r="587" spans="2:5" hidden="1">
      <c r="B587" s="109"/>
      <c r="C587" s="109"/>
      <c r="D587" s="110"/>
      <c r="E587" s="110"/>
    </row>
    <row r="588" spans="2:5" hidden="1">
      <c r="B588" s="109"/>
      <c r="C588" s="109"/>
      <c r="D588" s="110"/>
      <c r="E588" s="110"/>
    </row>
    <row r="589" spans="2:5" hidden="1">
      <c r="B589" s="109"/>
      <c r="C589" s="109"/>
      <c r="D589" s="110"/>
      <c r="E589" s="110"/>
    </row>
    <row r="590" spans="2:5" hidden="1">
      <c r="B590" s="109"/>
      <c r="C590" s="109"/>
      <c r="D590" s="110"/>
      <c r="E590" s="110"/>
    </row>
    <row r="591" spans="2:5" hidden="1">
      <c r="B591" s="109"/>
      <c r="C591" s="109"/>
      <c r="D591" s="110"/>
      <c r="E591" s="110"/>
    </row>
    <row r="592" spans="2:5" hidden="1">
      <c r="B592" s="109"/>
      <c r="C592" s="109"/>
      <c r="D592" s="110"/>
      <c r="E592" s="110"/>
    </row>
    <row r="593" spans="2:5" hidden="1">
      <c r="B593" s="109"/>
      <c r="C593" s="109"/>
      <c r="D593" s="110"/>
      <c r="E593" s="110"/>
    </row>
    <row r="594" spans="2:5" hidden="1">
      <c r="B594" s="109"/>
      <c r="C594" s="109"/>
      <c r="D594" s="110"/>
      <c r="E594" s="110"/>
    </row>
    <row r="595" spans="2:5" hidden="1">
      <c r="B595" s="109"/>
      <c r="C595" s="109"/>
      <c r="D595" s="110"/>
      <c r="E595" s="110"/>
    </row>
    <row r="596" spans="2:5" hidden="1">
      <c r="B596" s="109"/>
      <c r="C596" s="109"/>
      <c r="D596" s="110"/>
      <c r="E596" s="110"/>
    </row>
    <row r="597" spans="2:5" hidden="1">
      <c r="B597" s="109"/>
      <c r="C597" s="109"/>
      <c r="D597" s="110"/>
      <c r="E597" s="110"/>
    </row>
    <row r="598" spans="2:5" hidden="1">
      <c r="B598" s="109"/>
      <c r="C598" s="109"/>
      <c r="D598" s="110"/>
      <c r="E598" s="110"/>
    </row>
    <row r="599" spans="2:5" hidden="1">
      <c r="B599" s="109"/>
      <c r="C599" s="109"/>
      <c r="D599" s="110"/>
      <c r="E599" s="110"/>
    </row>
    <row r="600" spans="2:5" hidden="1">
      <c r="B600" s="109"/>
      <c r="C600" s="109"/>
      <c r="D600" s="110"/>
      <c r="E600" s="110"/>
    </row>
    <row r="601" spans="2:5" hidden="1">
      <c r="B601" s="109"/>
      <c r="C601" s="109"/>
      <c r="D601" s="110"/>
      <c r="E601" s="110"/>
    </row>
    <row r="602" spans="2:5" hidden="1">
      <c r="B602" s="109"/>
      <c r="C602" s="109"/>
      <c r="D602" s="110"/>
      <c r="E602" s="110"/>
    </row>
    <row r="603" spans="2:5" hidden="1">
      <c r="B603" s="109"/>
      <c r="C603" s="109"/>
      <c r="D603" s="110"/>
      <c r="E603" s="110"/>
    </row>
    <row r="604" spans="2:5" hidden="1">
      <c r="B604" s="109"/>
      <c r="C604" s="109"/>
      <c r="D604" s="110"/>
      <c r="E604" s="110"/>
    </row>
    <row r="605" spans="2:5" hidden="1">
      <c r="B605" s="109"/>
      <c r="C605" s="109"/>
      <c r="D605" s="110"/>
      <c r="E605" s="110"/>
    </row>
    <row r="606" spans="2:5" hidden="1">
      <c r="B606" s="109"/>
      <c r="C606" s="109"/>
      <c r="D606" s="110"/>
      <c r="E606" s="110"/>
    </row>
    <row r="607" spans="2:5" hidden="1">
      <c r="B607" s="109"/>
      <c r="C607" s="109"/>
      <c r="D607" s="110"/>
      <c r="E607" s="110"/>
    </row>
    <row r="608" spans="2:5" hidden="1">
      <c r="B608" s="109"/>
      <c r="C608" s="109"/>
      <c r="D608" s="110"/>
      <c r="E608" s="110"/>
    </row>
    <row r="609" spans="2:5" hidden="1">
      <c r="B609" s="109"/>
      <c r="C609" s="109"/>
      <c r="D609" s="110"/>
      <c r="E609" s="110"/>
    </row>
    <row r="610" spans="2:5" hidden="1">
      <c r="B610" s="109"/>
      <c r="C610" s="109"/>
      <c r="D610" s="110"/>
      <c r="E610" s="110"/>
    </row>
    <row r="611" spans="2:5" hidden="1">
      <c r="B611" s="109"/>
      <c r="C611" s="109"/>
      <c r="D611" s="110"/>
      <c r="E611" s="110"/>
    </row>
    <row r="612" spans="2:5" hidden="1">
      <c r="B612" s="109"/>
      <c r="C612" s="109"/>
      <c r="D612" s="110"/>
      <c r="E612" s="110"/>
    </row>
    <row r="613" spans="2:5" hidden="1">
      <c r="B613" s="109"/>
      <c r="C613" s="109"/>
      <c r="D613" s="110"/>
      <c r="E613" s="110"/>
    </row>
    <row r="614" spans="2:5" hidden="1">
      <c r="B614" s="109"/>
      <c r="C614" s="109"/>
      <c r="D614" s="110"/>
      <c r="E614" s="110"/>
    </row>
    <row r="615" spans="2:5" hidden="1">
      <c r="B615" s="109"/>
      <c r="C615" s="109"/>
      <c r="D615" s="110"/>
      <c r="E615" s="110"/>
    </row>
    <row r="616" spans="2:5" hidden="1">
      <c r="B616" s="109"/>
      <c r="C616" s="109"/>
      <c r="D616" s="110"/>
      <c r="E616" s="110"/>
    </row>
    <row r="617" spans="2:5" hidden="1">
      <c r="B617" s="109"/>
      <c r="C617" s="109"/>
      <c r="D617" s="110"/>
      <c r="E617" s="110"/>
    </row>
    <row r="618" spans="2:5" hidden="1">
      <c r="B618" s="109"/>
      <c r="C618" s="109"/>
      <c r="D618" s="110"/>
      <c r="E618" s="110"/>
    </row>
    <row r="619" spans="2:5" hidden="1">
      <c r="B619" s="109"/>
      <c r="C619" s="109"/>
      <c r="D619" s="110"/>
      <c r="E619" s="110"/>
    </row>
    <row r="620" spans="2:5" hidden="1">
      <c r="B620" s="109"/>
      <c r="C620" s="109"/>
      <c r="D620" s="110"/>
      <c r="E620" s="110"/>
    </row>
    <row r="621" spans="2:5" hidden="1">
      <c r="B621" s="109"/>
      <c r="C621" s="109"/>
      <c r="D621" s="110"/>
      <c r="E621" s="110"/>
    </row>
    <row r="622" spans="2:5" hidden="1">
      <c r="B622" s="109"/>
      <c r="C622" s="109"/>
      <c r="D622" s="110"/>
      <c r="E622" s="110"/>
    </row>
    <row r="623" spans="2:5" hidden="1">
      <c r="B623" s="109"/>
      <c r="C623" s="109"/>
      <c r="D623" s="110"/>
      <c r="E623" s="110"/>
    </row>
    <row r="624" spans="2:5" hidden="1">
      <c r="B624" s="109"/>
      <c r="C624" s="109"/>
      <c r="D624" s="110"/>
      <c r="E624" s="110"/>
    </row>
    <row r="625" spans="2:5" hidden="1">
      <c r="B625" s="109"/>
      <c r="C625" s="109"/>
      <c r="D625" s="110"/>
      <c r="E625" s="110"/>
    </row>
    <row r="626" spans="2:5" hidden="1">
      <c r="B626" s="109"/>
      <c r="C626" s="109"/>
      <c r="D626" s="110"/>
      <c r="E626" s="110"/>
    </row>
    <row r="627" spans="2:5" hidden="1">
      <c r="B627" s="109"/>
      <c r="C627" s="109"/>
      <c r="D627" s="110"/>
      <c r="E627" s="110"/>
    </row>
    <row r="628" spans="2:5" hidden="1">
      <c r="B628" s="109"/>
      <c r="C628" s="109"/>
      <c r="D628" s="110"/>
      <c r="E628" s="110"/>
    </row>
    <row r="629" spans="2:5" hidden="1">
      <c r="B629" s="109"/>
      <c r="C629" s="109"/>
      <c r="D629" s="110"/>
      <c r="E629" s="110"/>
    </row>
    <row r="630" spans="2:5" hidden="1">
      <c r="B630" s="109"/>
      <c r="C630" s="109"/>
      <c r="D630" s="110"/>
      <c r="E630" s="110"/>
    </row>
    <row r="631" spans="2:5" hidden="1">
      <c r="B631" s="109"/>
      <c r="C631" s="109"/>
      <c r="D631" s="110"/>
      <c r="E631" s="110"/>
    </row>
    <row r="632" spans="2:5" hidden="1">
      <c r="B632" s="109"/>
      <c r="C632" s="109"/>
      <c r="D632" s="110"/>
      <c r="E632" s="110"/>
    </row>
    <row r="633" spans="2:5" hidden="1">
      <c r="B633" s="109"/>
      <c r="C633" s="109"/>
      <c r="D633" s="110"/>
      <c r="E633" s="110"/>
    </row>
    <row r="634" spans="2:5" hidden="1">
      <c r="B634" s="109"/>
      <c r="C634" s="109"/>
      <c r="D634" s="110"/>
      <c r="E634" s="110"/>
    </row>
    <row r="635" spans="2:5" hidden="1">
      <c r="B635" s="109"/>
      <c r="C635" s="109"/>
      <c r="D635" s="110"/>
      <c r="E635" s="110"/>
    </row>
    <row r="636" spans="2:5" hidden="1">
      <c r="B636" s="109"/>
      <c r="C636" s="109"/>
      <c r="D636" s="110"/>
      <c r="E636" s="110"/>
    </row>
    <row r="637" spans="2:5" hidden="1">
      <c r="B637" s="109"/>
      <c r="C637" s="109"/>
      <c r="D637" s="110"/>
      <c r="E637" s="110"/>
    </row>
    <row r="638" spans="2:5" hidden="1">
      <c r="B638" s="109"/>
      <c r="C638" s="109"/>
      <c r="D638" s="110"/>
      <c r="E638" s="110"/>
    </row>
    <row r="639" spans="2:5" hidden="1">
      <c r="B639" s="109"/>
      <c r="C639" s="109"/>
      <c r="D639" s="110"/>
      <c r="E639" s="110"/>
    </row>
    <row r="640" spans="2:5" hidden="1">
      <c r="B640" s="109"/>
      <c r="C640" s="109"/>
      <c r="D640" s="110"/>
      <c r="E640" s="110"/>
    </row>
    <row r="641" spans="2:5" hidden="1">
      <c r="B641" s="109"/>
      <c r="C641" s="109"/>
      <c r="D641" s="110"/>
      <c r="E641" s="110"/>
    </row>
    <row r="642" spans="2:5" hidden="1">
      <c r="B642" s="109"/>
      <c r="C642" s="109"/>
      <c r="D642" s="110"/>
      <c r="E642" s="110"/>
    </row>
    <row r="643" spans="2:5" hidden="1">
      <c r="B643" s="109"/>
      <c r="C643" s="109"/>
      <c r="D643" s="110"/>
      <c r="E643" s="110"/>
    </row>
    <row r="644" spans="2:5" hidden="1">
      <c r="B644" s="109"/>
      <c r="C644" s="109"/>
      <c r="D644" s="110"/>
      <c r="E644" s="110"/>
    </row>
    <row r="645" spans="2:5" hidden="1">
      <c r="B645" s="109"/>
      <c r="C645" s="109"/>
      <c r="D645" s="110"/>
      <c r="E645" s="110"/>
    </row>
    <row r="646" spans="2:5" hidden="1">
      <c r="B646" s="109"/>
      <c r="C646" s="109"/>
      <c r="D646" s="110"/>
      <c r="E646" s="110"/>
    </row>
    <row r="647" spans="2:5" hidden="1">
      <c r="B647" s="109"/>
      <c r="C647" s="109"/>
      <c r="D647" s="110"/>
      <c r="E647" s="110"/>
    </row>
    <row r="648" spans="2:5" hidden="1">
      <c r="B648" s="109"/>
      <c r="C648" s="109"/>
      <c r="D648" s="110"/>
      <c r="E648" s="110"/>
    </row>
    <row r="649" spans="2:5" hidden="1">
      <c r="B649" s="109"/>
      <c r="C649" s="109"/>
      <c r="D649" s="110"/>
      <c r="E649" s="110"/>
    </row>
    <row r="650" spans="2:5" hidden="1">
      <c r="B650" s="109"/>
      <c r="C650" s="109"/>
      <c r="D650" s="110"/>
      <c r="E650" s="110"/>
    </row>
    <row r="651" spans="2:5" hidden="1">
      <c r="B651" s="109"/>
      <c r="C651" s="109"/>
      <c r="D651" s="110"/>
      <c r="E651" s="110"/>
    </row>
    <row r="652" spans="2:5" hidden="1">
      <c r="B652" s="109"/>
      <c r="C652" s="109"/>
      <c r="D652" s="110"/>
      <c r="E652" s="110"/>
    </row>
    <row r="653" spans="2:5" hidden="1">
      <c r="B653" s="109"/>
      <c r="C653" s="109"/>
      <c r="D653" s="110"/>
      <c r="E653" s="110"/>
    </row>
    <row r="654" spans="2:5" hidden="1">
      <c r="B654" s="109"/>
      <c r="C654" s="109"/>
      <c r="D654" s="110"/>
      <c r="E654" s="110"/>
    </row>
    <row r="655" spans="2:5" hidden="1">
      <c r="B655" s="109"/>
      <c r="C655" s="109"/>
      <c r="D655" s="110"/>
      <c r="E655" s="110"/>
    </row>
    <row r="656" spans="2:5" hidden="1">
      <c r="B656" s="109"/>
      <c r="C656" s="109"/>
      <c r="D656" s="110"/>
      <c r="E656" s="110"/>
    </row>
    <row r="657" spans="2:5" hidden="1">
      <c r="B657" s="109"/>
      <c r="C657" s="109"/>
      <c r="D657" s="110"/>
      <c r="E657" s="110"/>
    </row>
    <row r="658" spans="2:5" hidden="1">
      <c r="B658" s="109"/>
      <c r="C658" s="109"/>
      <c r="D658" s="110"/>
      <c r="E658" s="110"/>
    </row>
    <row r="659" spans="2:5" hidden="1">
      <c r="B659" s="109"/>
      <c r="C659" s="109"/>
      <c r="D659" s="110"/>
      <c r="E659" s="110"/>
    </row>
    <row r="660" spans="2:5" hidden="1">
      <c r="B660" s="109"/>
      <c r="C660" s="109"/>
      <c r="D660" s="110"/>
      <c r="E660" s="110"/>
    </row>
    <row r="661" spans="2:5" hidden="1">
      <c r="B661" s="109"/>
      <c r="C661" s="109"/>
      <c r="D661" s="110"/>
      <c r="E661" s="110"/>
    </row>
    <row r="662" spans="2:5" hidden="1">
      <c r="B662" s="109"/>
      <c r="C662" s="109"/>
      <c r="D662" s="110"/>
      <c r="E662" s="110"/>
    </row>
    <row r="663" spans="2:5" hidden="1">
      <c r="B663" s="109"/>
      <c r="C663" s="109"/>
      <c r="D663" s="110"/>
      <c r="E663" s="110"/>
    </row>
    <row r="664" spans="2:5" hidden="1">
      <c r="B664" s="109"/>
      <c r="C664" s="109"/>
      <c r="D664" s="110"/>
      <c r="E664" s="110"/>
    </row>
    <row r="665" spans="2:5" hidden="1">
      <c r="B665" s="109"/>
      <c r="C665" s="109"/>
      <c r="D665" s="110"/>
      <c r="E665" s="110"/>
    </row>
    <row r="666" spans="2:5" hidden="1">
      <c r="B666" s="109"/>
      <c r="C666" s="109"/>
      <c r="D666" s="110"/>
      <c r="E666" s="110"/>
    </row>
    <row r="667" spans="2:5" hidden="1">
      <c r="B667" s="109"/>
      <c r="C667" s="109"/>
      <c r="D667" s="110"/>
      <c r="E667" s="110"/>
    </row>
    <row r="668" spans="2:5" hidden="1">
      <c r="B668" s="109"/>
      <c r="C668" s="109"/>
      <c r="D668" s="110"/>
      <c r="E668" s="110"/>
    </row>
    <row r="669" spans="2:5" hidden="1">
      <c r="B669" s="109"/>
      <c r="C669" s="109"/>
      <c r="D669" s="110"/>
      <c r="E669" s="110"/>
    </row>
    <row r="670" spans="2:5" hidden="1">
      <c r="B670" s="109"/>
      <c r="C670" s="109"/>
      <c r="D670" s="110"/>
      <c r="E670" s="110"/>
    </row>
    <row r="671" spans="2:5" hidden="1">
      <c r="B671" s="109"/>
      <c r="C671" s="109"/>
      <c r="D671" s="110"/>
      <c r="E671" s="110"/>
    </row>
    <row r="672" spans="2:5" hidden="1">
      <c r="B672" s="109"/>
      <c r="C672" s="109"/>
      <c r="D672" s="110"/>
      <c r="E672" s="110"/>
    </row>
    <row r="673" spans="2:5" hidden="1">
      <c r="B673" s="109"/>
      <c r="C673" s="109"/>
      <c r="D673" s="110"/>
      <c r="E673" s="110"/>
    </row>
    <row r="674" spans="2:5" hidden="1">
      <c r="B674" s="109"/>
      <c r="C674" s="109"/>
      <c r="D674" s="110"/>
      <c r="E674" s="110"/>
    </row>
    <row r="675" spans="2:5" hidden="1">
      <c r="B675" s="109"/>
      <c r="C675" s="109"/>
      <c r="D675" s="110"/>
      <c r="E675" s="110"/>
    </row>
    <row r="676" spans="2:5" hidden="1">
      <c r="B676" s="109"/>
      <c r="C676" s="109"/>
      <c r="D676" s="110"/>
      <c r="E676" s="110"/>
    </row>
    <row r="677" spans="2:5" hidden="1">
      <c r="B677" s="109"/>
      <c r="C677" s="109"/>
      <c r="D677" s="110"/>
      <c r="E677" s="110"/>
    </row>
    <row r="678" spans="2:5" hidden="1">
      <c r="B678" s="109"/>
      <c r="C678" s="109"/>
      <c r="D678" s="110"/>
      <c r="E678" s="110"/>
    </row>
    <row r="679" spans="2:5" hidden="1">
      <c r="B679" s="109"/>
      <c r="C679" s="109"/>
      <c r="D679" s="110"/>
      <c r="E679" s="110"/>
    </row>
    <row r="680" spans="2:5" hidden="1">
      <c r="B680" s="109"/>
      <c r="C680" s="109"/>
      <c r="D680" s="110"/>
      <c r="E680" s="110"/>
    </row>
    <row r="681" spans="2:5" hidden="1">
      <c r="B681" s="109"/>
      <c r="C681" s="109"/>
      <c r="D681" s="110"/>
      <c r="E681" s="110"/>
    </row>
    <row r="682" spans="2:5" hidden="1">
      <c r="B682" s="109"/>
      <c r="C682" s="109"/>
      <c r="D682" s="110"/>
      <c r="E682" s="110"/>
    </row>
    <row r="683" spans="2:5" hidden="1">
      <c r="B683" s="109"/>
      <c r="C683" s="109"/>
      <c r="D683" s="110"/>
      <c r="E683" s="110"/>
    </row>
    <row r="684" spans="2:5" hidden="1">
      <c r="B684" s="109"/>
      <c r="C684" s="109"/>
      <c r="D684" s="110"/>
      <c r="E684" s="110"/>
    </row>
    <row r="685" spans="2:5" hidden="1">
      <c r="B685" s="109"/>
      <c r="C685" s="109"/>
      <c r="D685" s="110"/>
      <c r="E685" s="110"/>
    </row>
    <row r="686" spans="2:5" hidden="1">
      <c r="B686" s="109"/>
      <c r="C686" s="109"/>
      <c r="D686" s="110"/>
      <c r="E686" s="110"/>
    </row>
    <row r="687" spans="2:5" hidden="1">
      <c r="B687" s="109"/>
      <c r="C687" s="109"/>
      <c r="D687" s="110"/>
      <c r="E687" s="110"/>
    </row>
    <row r="688" spans="2:5" hidden="1">
      <c r="B688" s="109"/>
      <c r="C688" s="109"/>
      <c r="D688" s="110"/>
      <c r="E688" s="110"/>
    </row>
    <row r="689" spans="2:5" hidden="1">
      <c r="B689" s="109"/>
      <c r="C689" s="109"/>
      <c r="D689" s="110"/>
      <c r="E689" s="110"/>
    </row>
    <row r="690" spans="2:5" hidden="1">
      <c r="B690" s="109"/>
      <c r="C690" s="109"/>
      <c r="D690" s="110"/>
      <c r="E690" s="110"/>
    </row>
    <row r="691" spans="2:5" hidden="1">
      <c r="B691" s="109"/>
      <c r="C691" s="109"/>
      <c r="D691" s="110"/>
      <c r="E691" s="110"/>
    </row>
    <row r="692" spans="2:5" hidden="1">
      <c r="B692" s="109"/>
      <c r="C692" s="109"/>
      <c r="D692" s="110"/>
      <c r="E692" s="110"/>
    </row>
    <row r="693" spans="2:5" hidden="1">
      <c r="B693" s="109"/>
      <c r="C693" s="109"/>
      <c r="D693" s="110"/>
      <c r="E693" s="110"/>
    </row>
    <row r="694" spans="2:5" hidden="1">
      <c r="B694" s="109"/>
      <c r="C694" s="109"/>
      <c r="D694" s="110"/>
      <c r="E694" s="110"/>
    </row>
    <row r="695" spans="2:5" hidden="1">
      <c r="B695" s="109"/>
      <c r="C695" s="109"/>
      <c r="D695" s="110"/>
      <c r="E695" s="110"/>
    </row>
    <row r="696" spans="2:5" hidden="1">
      <c r="B696" s="109"/>
      <c r="C696" s="109"/>
      <c r="D696" s="110"/>
      <c r="E696" s="110"/>
    </row>
    <row r="697" spans="2:5" hidden="1">
      <c r="B697" s="109"/>
      <c r="C697" s="109"/>
      <c r="D697" s="110"/>
      <c r="E697" s="110"/>
    </row>
    <row r="698" spans="2:5" hidden="1">
      <c r="B698" s="109"/>
      <c r="C698" s="109"/>
      <c r="D698" s="110"/>
      <c r="E698" s="110"/>
    </row>
    <row r="699" spans="2:5" hidden="1">
      <c r="B699" s="109"/>
      <c r="C699" s="109"/>
      <c r="D699" s="110"/>
      <c r="E699" s="110"/>
    </row>
    <row r="700" spans="2:5" hidden="1">
      <c r="B700" s="109"/>
      <c r="C700" s="109"/>
      <c r="D700" s="110"/>
      <c r="E700" s="110"/>
    </row>
    <row r="701" spans="2:5" hidden="1">
      <c r="B701" s="109"/>
      <c r="C701" s="109"/>
      <c r="D701" s="110"/>
      <c r="E701" s="110"/>
    </row>
    <row r="702" spans="2:5" hidden="1">
      <c r="B702" s="109"/>
      <c r="C702" s="109"/>
      <c r="D702" s="110"/>
      <c r="E702" s="110"/>
    </row>
    <row r="703" spans="2:5" hidden="1">
      <c r="B703" s="109"/>
      <c r="C703" s="109"/>
      <c r="D703" s="110"/>
      <c r="E703" s="110"/>
    </row>
    <row r="704" spans="2:5" hidden="1">
      <c r="B704" s="109"/>
      <c r="C704" s="109"/>
      <c r="D704" s="110"/>
      <c r="E704" s="110"/>
    </row>
    <row r="705" spans="2:5" hidden="1">
      <c r="B705" s="109"/>
      <c r="C705" s="109"/>
      <c r="D705" s="110"/>
      <c r="E705" s="110"/>
    </row>
    <row r="706" spans="2:5" hidden="1">
      <c r="B706" s="109"/>
      <c r="C706" s="109"/>
      <c r="D706" s="110"/>
      <c r="E706" s="110"/>
    </row>
    <row r="707" spans="2:5" hidden="1">
      <c r="B707" s="109"/>
      <c r="C707" s="109"/>
      <c r="D707" s="110"/>
      <c r="E707" s="110"/>
    </row>
    <row r="708" spans="2:5" hidden="1">
      <c r="B708" s="109"/>
      <c r="C708" s="109"/>
      <c r="D708" s="110"/>
      <c r="E708" s="110"/>
    </row>
    <row r="709" spans="2:5" hidden="1">
      <c r="B709" s="109"/>
      <c r="C709" s="109"/>
      <c r="D709" s="110"/>
      <c r="E709" s="110"/>
    </row>
    <row r="710" spans="2:5" hidden="1">
      <c r="B710" s="109"/>
      <c r="C710" s="109"/>
      <c r="D710" s="110"/>
      <c r="E710" s="110"/>
    </row>
    <row r="711" spans="2:5" hidden="1">
      <c r="B711" s="109"/>
      <c r="C711" s="109"/>
      <c r="D711" s="110"/>
      <c r="E711" s="110"/>
    </row>
    <row r="712" spans="2:5" hidden="1">
      <c r="B712" s="109"/>
      <c r="C712" s="109"/>
      <c r="D712" s="110"/>
      <c r="E712" s="110"/>
    </row>
    <row r="713" spans="2:5" hidden="1">
      <c r="B713" s="109"/>
      <c r="C713" s="109"/>
      <c r="D713" s="110"/>
      <c r="E713" s="110"/>
    </row>
    <row r="714" spans="2:5" hidden="1">
      <c r="B714" s="109"/>
      <c r="C714" s="109"/>
      <c r="D714" s="110"/>
      <c r="E714" s="110"/>
    </row>
    <row r="715" spans="2:5" hidden="1">
      <c r="B715" s="109"/>
      <c r="C715" s="109"/>
      <c r="D715" s="110"/>
      <c r="E715" s="110"/>
    </row>
    <row r="716" spans="2:5" hidden="1">
      <c r="B716" s="109"/>
      <c r="C716" s="109"/>
      <c r="D716" s="110"/>
      <c r="E716" s="110"/>
    </row>
    <row r="717" spans="2:5" hidden="1">
      <c r="B717" s="109"/>
      <c r="C717" s="109"/>
      <c r="D717" s="110"/>
      <c r="E717" s="110"/>
    </row>
    <row r="718" spans="2:5" hidden="1">
      <c r="B718" s="109"/>
      <c r="C718" s="109"/>
      <c r="D718" s="110"/>
      <c r="E718" s="110"/>
    </row>
    <row r="719" spans="2:5" hidden="1">
      <c r="B719" s="109"/>
      <c r="C719" s="109"/>
      <c r="D719" s="110"/>
      <c r="E719" s="110"/>
    </row>
    <row r="720" spans="2:5" hidden="1">
      <c r="B720" s="109"/>
      <c r="C720" s="109"/>
      <c r="D720" s="110"/>
      <c r="E720" s="110"/>
    </row>
    <row r="721" spans="2:5" hidden="1">
      <c r="B721" s="109"/>
      <c r="C721" s="109"/>
      <c r="D721" s="110"/>
      <c r="E721" s="110"/>
    </row>
    <row r="722" spans="2:5" hidden="1">
      <c r="B722" s="109"/>
      <c r="C722" s="109"/>
      <c r="D722" s="110"/>
      <c r="E722" s="110"/>
    </row>
    <row r="723" spans="2:5" hidden="1">
      <c r="B723" s="109"/>
      <c r="C723" s="109"/>
      <c r="D723" s="110"/>
      <c r="E723" s="110"/>
    </row>
    <row r="724" spans="2:5" hidden="1">
      <c r="B724" s="109"/>
      <c r="C724" s="109"/>
      <c r="D724" s="110"/>
      <c r="E724" s="110"/>
    </row>
    <row r="725" spans="2:5" hidden="1">
      <c r="B725" s="109"/>
      <c r="C725" s="109"/>
      <c r="D725" s="110"/>
      <c r="E725" s="110"/>
    </row>
    <row r="726" spans="2:5" hidden="1">
      <c r="B726" s="109"/>
      <c r="C726" s="109"/>
      <c r="D726" s="110"/>
      <c r="E726" s="110"/>
    </row>
    <row r="727" spans="2:5" hidden="1">
      <c r="B727" s="109"/>
      <c r="C727" s="109"/>
      <c r="D727" s="110"/>
      <c r="E727" s="110"/>
    </row>
    <row r="728" spans="2:5" hidden="1">
      <c r="B728" s="109"/>
      <c r="C728" s="109"/>
      <c r="D728" s="110"/>
      <c r="E728" s="110"/>
    </row>
    <row r="729" spans="2:5" hidden="1">
      <c r="B729" s="109"/>
      <c r="C729" s="109"/>
      <c r="D729" s="110"/>
      <c r="E729" s="110"/>
    </row>
    <row r="730" spans="2:5" hidden="1">
      <c r="B730" s="109"/>
      <c r="C730" s="109"/>
      <c r="D730" s="110"/>
      <c r="E730" s="110"/>
    </row>
    <row r="731" spans="2:5" hidden="1">
      <c r="B731" s="109"/>
      <c r="C731" s="109"/>
      <c r="D731" s="110"/>
      <c r="E731" s="110"/>
    </row>
    <row r="732" spans="2:5" hidden="1">
      <c r="B732" s="109"/>
      <c r="C732" s="109"/>
      <c r="D732" s="110"/>
      <c r="E732" s="110"/>
    </row>
    <row r="733" spans="2:5" hidden="1">
      <c r="B733" s="109"/>
      <c r="C733" s="109"/>
      <c r="D733" s="110"/>
      <c r="E733" s="110"/>
    </row>
    <row r="734" spans="2:5" hidden="1">
      <c r="B734" s="109"/>
      <c r="C734" s="109"/>
      <c r="D734" s="110"/>
      <c r="E734" s="110"/>
    </row>
    <row r="735" spans="2:5" hidden="1">
      <c r="B735" s="109"/>
      <c r="C735" s="109"/>
      <c r="D735" s="110"/>
      <c r="E735" s="110"/>
    </row>
    <row r="736" spans="2:5" hidden="1">
      <c r="B736" s="109"/>
      <c r="C736" s="109"/>
      <c r="D736" s="110"/>
      <c r="E736" s="110"/>
    </row>
    <row r="737" spans="2:5" hidden="1">
      <c r="B737" s="109"/>
      <c r="C737" s="109"/>
      <c r="D737" s="110"/>
      <c r="E737" s="110"/>
    </row>
    <row r="738" spans="2:5" hidden="1">
      <c r="B738" s="109"/>
      <c r="C738" s="109"/>
      <c r="D738" s="110"/>
      <c r="E738" s="110"/>
    </row>
    <row r="739" spans="2:5" hidden="1">
      <c r="B739" s="109"/>
      <c r="C739" s="109"/>
      <c r="D739" s="110"/>
      <c r="E739" s="110"/>
    </row>
    <row r="740" spans="2:5" hidden="1">
      <c r="B740" s="109"/>
      <c r="C740" s="109"/>
      <c r="D740" s="110"/>
      <c r="E740" s="110"/>
    </row>
    <row r="741" spans="2:5" hidden="1">
      <c r="B741" s="109"/>
      <c r="C741" s="109"/>
      <c r="D741" s="110"/>
      <c r="E741" s="110"/>
    </row>
    <row r="742" spans="2:5" hidden="1">
      <c r="B742" s="109"/>
      <c r="C742" s="109"/>
      <c r="D742" s="110"/>
      <c r="E742" s="110"/>
    </row>
    <row r="743" spans="2:5" hidden="1">
      <c r="B743" s="109"/>
      <c r="C743" s="109"/>
      <c r="D743" s="110"/>
      <c r="E743" s="110"/>
    </row>
    <row r="744" spans="2:5" hidden="1">
      <c r="B744" s="109"/>
      <c r="C744" s="109"/>
      <c r="D744" s="110"/>
      <c r="E744" s="110"/>
    </row>
    <row r="745" spans="2:5" hidden="1">
      <c r="B745" s="109"/>
      <c r="C745" s="109"/>
      <c r="D745" s="110"/>
      <c r="E745" s="110"/>
    </row>
    <row r="746" spans="2:5" hidden="1">
      <c r="B746" s="109"/>
      <c r="C746" s="109"/>
      <c r="D746" s="110"/>
      <c r="E746" s="110"/>
    </row>
    <row r="747" spans="2:5" hidden="1">
      <c r="B747" s="109"/>
      <c r="C747" s="109"/>
      <c r="D747" s="110"/>
      <c r="E747" s="110"/>
    </row>
    <row r="748" spans="2:5" hidden="1">
      <c r="B748" s="109"/>
      <c r="C748" s="109"/>
      <c r="D748" s="110"/>
      <c r="E748" s="110"/>
    </row>
    <row r="749" spans="2:5" hidden="1">
      <c r="B749" s="109"/>
      <c r="C749" s="109"/>
      <c r="D749" s="110"/>
      <c r="E749" s="110"/>
    </row>
    <row r="750" spans="2:5" hidden="1">
      <c r="B750" s="109"/>
      <c r="C750" s="109"/>
      <c r="D750" s="110"/>
      <c r="E750" s="110"/>
    </row>
    <row r="751" spans="2:5" hidden="1">
      <c r="B751" s="109"/>
      <c r="C751" s="109"/>
      <c r="D751" s="110"/>
      <c r="E751" s="110"/>
    </row>
    <row r="752" spans="2:5" hidden="1">
      <c r="B752" s="109"/>
      <c r="C752" s="109"/>
      <c r="D752" s="110"/>
      <c r="E752" s="110"/>
    </row>
    <row r="753" spans="2:5" hidden="1">
      <c r="B753" s="109"/>
      <c r="C753" s="109"/>
      <c r="D753" s="110"/>
      <c r="E753" s="110"/>
    </row>
    <row r="754" spans="2:5" hidden="1">
      <c r="B754" s="109"/>
      <c r="C754" s="109"/>
      <c r="D754" s="110"/>
      <c r="E754" s="110"/>
    </row>
    <row r="755" spans="2:5" hidden="1">
      <c r="B755" s="109"/>
      <c r="C755" s="109"/>
      <c r="D755" s="110"/>
      <c r="E755" s="110"/>
    </row>
    <row r="756" spans="2:5" hidden="1">
      <c r="B756" s="109"/>
      <c r="C756" s="109"/>
      <c r="D756" s="110"/>
      <c r="E756" s="110"/>
    </row>
    <row r="757" spans="2:5" hidden="1">
      <c r="B757" s="109"/>
      <c r="C757" s="109"/>
      <c r="D757" s="110"/>
      <c r="E757" s="110"/>
    </row>
    <row r="758" spans="2:5" hidden="1">
      <c r="B758" s="109"/>
      <c r="C758" s="109"/>
      <c r="D758" s="110"/>
      <c r="E758" s="110"/>
    </row>
    <row r="759" spans="2:5" hidden="1">
      <c r="B759" s="109"/>
      <c r="C759" s="109"/>
      <c r="D759" s="110"/>
      <c r="E759" s="110"/>
    </row>
    <row r="760" spans="2:5" hidden="1">
      <c r="B760" s="109"/>
      <c r="C760" s="109"/>
      <c r="D760" s="110"/>
      <c r="E760" s="110"/>
    </row>
    <row r="761" spans="2:5" hidden="1">
      <c r="B761" s="109"/>
      <c r="C761" s="109"/>
      <c r="D761" s="110"/>
      <c r="E761" s="110"/>
    </row>
    <row r="762" spans="2:5" hidden="1">
      <c r="B762" s="109"/>
      <c r="C762" s="109"/>
      <c r="D762" s="110"/>
      <c r="E762" s="110"/>
    </row>
    <row r="763" spans="2:5" hidden="1">
      <c r="B763" s="109"/>
      <c r="C763" s="109"/>
      <c r="D763" s="110"/>
      <c r="E763" s="110"/>
    </row>
    <row r="764" spans="2:5" hidden="1">
      <c r="B764" s="109"/>
      <c r="C764" s="109"/>
      <c r="D764" s="110"/>
      <c r="E764" s="110"/>
    </row>
    <row r="765" spans="2:5" hidden="1">
      <c r="B765" s="109"/>
      <c r="C765" s="109"/>
      <c r="D765" s="110"/>
      <c r="E765" s="110"/>
    </row>
    <row r="766" spans="2:5" hidden="1">
      <c r="B766" s="109"/>
      <c r="C766" s="109"/>
      <c r="D766" s="110"/>
      <c r="E766" s="110"/>
    </row>
    <row r="767" spans="2:5" hidden="1">
      <c r="B767" s="109"/>
      <c r="C767" s="109"/>
      <c r="D767" s="110"/>
      <c r="E767" s="110"/>
    </row>
    <row r="768" spans="2:5" hidden="1">
      <c r="B768" s="109"/>
      <c r="C768" s="109"/>
      <c r="D768" s="110"/>
      <c r="E768" s="110"/>
    </row>
    <row r="769" spans="2:5" hidden="1">
      <c r="B769" s="109"/>
      <c r="C769" s="109"/>
      <c r="D769" s="110"/>
      <c r="E769" s="110"/>
    </row>
    <row r="770" spans="2:5" hidden="1">
      <c r="B770" s="109"/>
      <c r="C770" s="109"/>
      <c r="D770" s="110"/>
      <c r="E770" s="110"/>
    </row>
    <row r="771" spans="2:5" hidden="1">
      <c r="B771" s="109"/>
      <c r="C771" s="109"/>
      <c r="D771" s="110"/>
      <c r="E771" s="110"/>
    </row>
    <row r="772" spans="2:5" hidden="1">
      <c r="B772" s="109"/>
      <c r="C772" s="109"/>
      <c r="D772" s="110"/>
      <c r="E772" s="110"/>
    </row>
    <row r="773" spans="2:5" hidden="1">
      <c r="B773" s="109"/>
      <c r="C773" s="109"/>
      <c r="D773" s="110"/>
      <c r="E773" s="110"/>
    </row>
    <row r="774" spans="2:5" hidden="1">
      <c r="B774" s="109"/>
      <c r="C774" s="109"/>
      <c r="D774" s="110"/>
      <c r="E774" s="110"/>
    </row>
    <row r="775" spans="2:5" hidden="1">
      <c r="B775" s="109"/>
      <c r="C775" s="109"/>
      <c r="D775" s="110"/>
      <c r="E775" s="110"/>
    </row>
    <row r="776" spans="2:5" hidden="1">
      <c r="B776" s="109"/>
      <c r="C776" s="109"/>
      <c r="D776" s="110"/>
      <c r="E776" s="110"/>
    </row>
    <row r="777" spans="2:5" hidden="1">
      <c r="B777" s="109"/>
      <c r="C777" s="109"/>
      <c r="D777" s="110"/>
      <c r="E777" s="110"/>
    </row>
    <row r="778" spans="2:5" hidden="1">
      <c r="B778" s="109"/>
      <c r="C778" s="109"/>
      <c r="D778" s="110"/>
      <c r="E778" s="110"/>
    </row>
    <row r="779" spans="2:5" hidden="1">
      <c r="B779" s="109"/>
      <c r="C779" s="109"/>
      <c r="D779" s="110"/>
      <c r="E779" s="110"/>
    </row>
    <row r="780" spans="2:5" hidden="1">
      <c r="B780" s="109"/>
      <c r="C780" s="109"/>
      <c r="D780" s="110"/>
      <c r="E780" s="110"/>
    </row>
    <row r="781" spans="2:5" hidden="1">
      <c r="B781" s="109"/>
      <c r="C781" s="109"/>
      <c r="D781" s="110"/>
      <c r="E781" s="110"/>
    </row>
    <row r="782" spans="2:5" hidden="1">
      <c r="B782" s="109"/>
      <c r="C782" s="109"/>
      <c r="D782" s="110"/>
      <c r="E782" s="110"/>
    </row>
    <row r="783" spans="2:5" hidden="1">
      <c r="B783" s="109"/>
      <c r="C783" s="109"/>
      <c r="D783" s="110"/>
      <c r="E783" s="110"/>
    </row>
    <row r="784" spans="2:5" hidden="1">
      <c r="B784" s="109"/>
      <c r="C784" s="109"/>
      <c r="D784" s="110"/>
      <c r="E784" s="110"/>
    </row>
    <row r="785" spans="2:5" hidden="1">
      <c r="B785" s="109"/>
      <c r="C785" s="109"/>
      <c r="D785" s="110"/>
      <c r="E785" s="110"/>
    </row>
    <row r="786" spans="2:5" hidden="1">
      <c r="B786" s="109"/>
      <c r="C786" s="109"/>
      <c r="D786" s="110"/>
      <c r="E786" s="110"/>
    </row>
    <row r="787" spans="2:5" hidden="1">
      <c r="B787" s="109"/>
      <c r="C787" s="109"/>
      <c r="D787" s="110"/>
      <c r="E787" s="110"/>
    </row>
    <row r="788" spans="2:5" hidden="1">
      <c r="B788" s="109"/>
      <c r="C788" s="109"/>
      <c r="D788" s="110"/>
      <c r="E788" s="110"/>
    </row>
    <row r="789" spans="2:5" hidden="1">
      <c r="B789" s="109"/>
      <c r="C789" s="109"/>
      <c r="D789" s="110"/>
      <c r="E789" s="110"/>
    </row>
    <row r="790" spans="2:5" hidden="1">
      <c r="B790" s="109"/>
      <c r="C790" s="109"/>
      <c r="D790" s="110"/>
      <c r="E790" s="110"/>
    </row>
    <row r="791" spans="2:5" hidden="1">
      <c r="B791" s="109"/>
      <c r="C791" s="109"/>
      <c r="D791" s="110"/>
      <c r="E791" s="110"/>
    </row>
    <row r="792" spans="2:5" hidden="1">
      <c r="B792" s="109"/>
      <c r="C792" s="109"/>
      <c r="D792" s="110"/>
      <c r="E792" s="110"/>
    </row>
    <row r="793" spans="2:5" hidden="1">
      <c r="B793" s="109"/>
      <c r="C793" s="109"/>
      <c r="D793" s="110"/>
      <c r="E793" s="110"/>
    </row>
    <row r="794" spans="2:5" hidden="1">
      <c r="B794" s="109"/>
      <c r="C794" s="109"/>
      <c r="D794" s="110"/>
      <c r="E794" s="110"/>
    </row>
    <row r="795" spans="2:5" hidden="1">
      <c r="B795" s="109"/>
      <c r="C795" s="109"/>
      <c r="D795" s="110"/>
      <c r="E795" s="110"/>
    </row>
    <row r="796" spans="2:5" hidden="1">
      <c r="B796" s="109"/>
      <c r="C796" s="109"/>
      <c r="D796" s="110"/>
      <c r="E796" s="110"/>
    </row>
    <row r="797" spans="2:5" hidden="1">
      <c r="B797" s="109"/>
      <c r="C797" s="109"/>
      <c r="D797" s="110"/>
      <c r="E797" s="110"/>
    </row>
    <row r="798" spans="2:5" hidden="1">
      <c r="B798" s="109"/>
      <c r="C798" s="109"/>
      <c r="D798" s="110"/>
      <c r="E798" s="110"/>
    </row>
    <row r="799" spans="2:5" hidden="1">
      <c r="B799" s="109"/>
      <c r="C799" s="109"/>
      <c r="D799" s="110"/>
      <c r="E799" s="110"/>
    </row>
    <row r="800" spans="2:5" hidden="1">
      <c r="B800" s="109"/>
      <c r="C800" s="109"/>
      <c r="D800" s="110"/>
      <c r="E800" s="110"/>
    </row>
    <row r="801" spans="2:5" hidden="1">
      <c r="B801" s="109"/>
      <c r="C801" s="109"/>
      <c r="D801" s="110"/>
      <c r="E801" s="110"/>
    </row>
    <row r="802" spans="2:5" hidden="1">
      <c r="B802" s="109"/>
      <c r="C802" s="109"/>
      <c r="D802" s="110"/>
      <c r="E802" s="110"/>
    </row>
    <row r="803" spans="2:5" hidden="1">
      <c r="B803" s="109"/>
      <c r="C803" s="109"/>
      <c r="D803" s="110"/>
      <c r="E803" s="110"/>
    </row>
    <row r="804" spans="2:5" hidden="1">
      <c r="B804" s="109"/>
      <c r="C804" s="109"/>
      <c r="D804" s="110"/>
      <c r="E804" s="110"/>
    </row>
    <row r="805" spans="2:5" hidden="1">
      <c r="B805" s="109"/>
      <c r="C805" s="109"/>
      <c r="D805" s="110"/>
      <c r="E805" s="110"/>
    </row>
    <row r="806" spans="2:5" hidden="1">
      <c r="B806" s="109"/>
      <c r="C806" s="109"/>
      <c r="D806" s="110"/>
      <c r="E806" s="110"/>
    </row>
    <row r="807" spans="2:5" hidden="1">
      <c r="B807" s="109"/>
      <c r="C807" s="109"/>
      <c r="D807" s="110"/>
      <c r="E807" s="110"/>
    </row>
    <row r="808" spans="2:5" hidden="1">
      <c r="B808" s="109"/>
      <c r="C808" s="109"/>
      <c r="D808" s="110"/>
      <c r="E808" s="110"/>
    </row>
    <row r="809" spans="2:5" hidden="1">
      <c r="B809" s="109"/>
      <c r="C809" s="109"/>
      <c r="D809" s="110"/>
      <c r="E809" s="110"/>
    </row>
    <row r="810" spans="2:5" hidden="1">
      <c r="B810" s="109"/>
      <c r="C810" s="109"/>
      <c r="D810" s="110"/>
      <c r="E810" s="110"/>
    </row>
    <row r="811" spans="2:5" hidden="1">
      <c r="B811" s="109"/>
      <c r="C811" s="109"/>
      <c r="D811" s="110"/>
      <c r="E811" s="110"/>
    </row>
    <row r="812" spans="2:5" hidden="1">
      <c r="B812" s="109"/>
      <c r="C812" s="109"/>
      <c r="D812" s="110"/>
      <c r="E812" s="110"/>
    </row>
    <row r="813" spans="2:5" hidden="1">
      <c r="B813" s="109"/>
      <c r="C813" s="109"/>
      <c r="D813" s="110"/>
      <c r="E813" s="110"/>
    </row>
    <row r="814" spans="2:5" hidden="1">
      <c r="B814" s="109"/>
      <c r="C814" s="109"/>
      <c r="D814" s="110"/>
      <c r="E814" s="110"/>
    </row>
    <row r="815" spans="2:5" hidden="1">
      <c r="B815" s="109"/>
      <c r="C815" s="109"/>
      <c r="D815" s="110"/>
      <c r="E815" s="110"/>
    </row>
    <row r="816" spans="2:5" hidden="1">
      <c r="B816" s="109"/>
      <c r="C816" s="109"/>
      <c r="D816" s="110"/>
      <c r="E816" s="110"/>
    </row>
    <row r="817" spans="2:5" hidden="1">
      <c r="B817" s="109"/>
      <c r="C817" s="109"/>
      <c r="D817" s="110"/>
      <c r="E817" s="110"/>
    </row>
    <row r="818" spans="2:5" hidden="1">
      <c r="B818" s="109"/>
      <c r="C818" s="109"/>
      <c r="D818" s="110"/>
      <c r="E818" s="110"/>
    </row>
    <row r="819" spans="2:5" hidden="1">
      <c r="B819" s="109"/>
      <c r="C819" s="109"/>
      <c r="D819" s="110"/>
      <c r="E819" s="110"/>
    </row>
    <row r="820" spans="2:5" hidden="1">
      <c r="B820" s="109"/>
      <c r="C820" s="109"/>
      <c r="D820" s="110"/>
      <c r="E820" s="110"/>
    </row>
    <row r="821" spans="2:5" hidden="1">
      <c r="B821" s="109"/>
      <c r="C821" s="109"/>
      <c r="D821" s="110"/>
      <c r="E821" s="110"/>
    </row>
    <row r="822" spans="2:5" hidden="1">
      <c r="B822" s="109"/>
      <c r="C822" s="109"/>
      <c r="D822" s="110"/>
      <c r="E822" s="110"/>
    </row>
    <row r="823" spans="2:5" hidden="1">
      <c r="B823" s="109"/>
      <c r="C823" s="109"/>
      <c r="D823" s="110"/>
      <c r="E823" s="110"/>
    </row>
    <row r="824" spans="2:5" hidden="1">
      <c r="B824" s="109"/>
      <c r="C824" s="109"/>
      <c r="D824" s="110"/>
      <c r="E824" s="110"/>
    </row>
    <row r="825" spans="2:5" hidden="1">
      <c r="B825" s="109"/>
      <c r="C825" s="109"/>
      <c r="D825" s="110"/>
      <c r="E825" s="110"/>
    </row>
    <row r="826" spans="2:5" hidden="1">
      <c r="B826" s="109"/>
      <c r="C826" s="109"/>
      <c r="D826" s="110"/>
      <c r="E826" s="110"/>
    </row>
    <row r="827" spans="2:5" hidden="1">
      <c r="B827" s="109"/>
      <c r="C827" s="109"/>
      <c r="D827" s="110"/>
      <c r="E827" s="110"/>
    </row>
    <row r="828" spans="2:5" hidden="1">
      <c r="B828" s="109"/>
      <c r="C828" s="109"/>
      <c r="D828" s="110"/>
      <c r="E828" s="110"/>
    </row>
    <row r="829" spans="2:5" hidden="1">
      <c r="B829" s="109"/>
      <c r="C829" s="109"/>
      <c r="D829" s="110"/>
      <c r="E829" s="110"/>
    </row>
    <row r="830" spans="2:5" hidden="1">
      <c r="B830" s="109"/>
      <c r="C830" s="109"/>
      <c r="D830" s="110"/>
      <c r="E830" s="110"/>
    </row>
    <row r="831" spans="2:5" hidden="1">
      <c r="B831" s="109"/>
      <c r="C831" s="109"/>
      <c r="D831" s="110"/>
      <c r="E831" s="110"/>
    </row>
    <row r="832" spans="2:5" hidden="1">
      <c r="B832" s="109"/>
      <c r="C832" s="109"/>
      <c r="D832" s="110"/>
      <c r="E832" s="110"/>
    </row>
    <row r="833" spans="2:5" hidden="1">
      <c r="B833" s="109"/>
      <c r="C833" s="109"/>
      <c r="D833" s="110"/>
      <c r="E833" s="110"/>
    </row>
    <row r="834" spans="2:5" hidden="1">
      <c r="B834" s="109"/>
      <c r="C834" s="109"/>
      <c r="D834" s="110"/>
      <c r="E834" s="110"/>
    </row>
    <row r="835" spans="2:5" hidden="1">
      <c r="B835" s="109"/>
      <c r="C835" s="109"/>
      <c r="D835" s="110"/>
      <c r="E835" s="110"/>
    </row>
    <row r="836" spans="2:5" hidden="1">
      <c r="B836" s="109"/>
      <c r="C836" s="109"/>
      <c r="D836" s="110"/>
      <c r="E836" s="110"/>
    </row>
    <row r="837" spans="2:5" hidden="1">
      <c r="B837" s="109"/>
      <c r="C837" s="109"/>
      <c r="D837" s="110"/>
      <c r="E837" s="110"/>
    </row>
    <row r="838" spans="2:5" hidden="1">
      <c r="B838" s="109"/>
      <c r="C838" s="109"/>
      <c r="D838" s="110"/>
      <c r="E838" s="110"/>
    </row>
    <row r="839" spans="2:5" hidden="1">
      <c r="B839" s="109"/>
      <c r="C839" s="109"/>
      <c r="D839" s="110"/>
      <c r="E839" s="110"/>
    </row>
    <row r="840" spans="2:5" hidden="1">
      <c r="B840" s="109"/>
      <c r="C840" s="109"/>
      <c r="D840" s="110"/>
      <c r="E840" s="110"/>
    </row>
    <row r="841" spans="2:5" hidden="1">
      <c r="B841" s="109"/>
      <c r="C841" s="109"/>
      <c r="D841" s="110"/>
      <c r="E841" s="110"/>
    </row>
    <row r="842" spans="2:5" hidden="1">
      <c r="B842" s="109"/>
      <c r="C842" s="109"/>
      <c r="D842" s="110"/>
      <c r="E842" s="110"/>
    </row>
    <row r="843" spans="2:5" hidden="1">
      <c r="B843" s="109"/>
      <c r="C843" s="109"/>
      <c r="D843" s="110"/>
      <c r="E843" s="110"/>
    </row>
    <row r="844" spans="2:5" hidden="1">
      <c r="B844" s="109"/>
      <c r="C844" s="109"/>
      <c r="D844" s="110"/>
      <c r="E844" s="110"/>
    </row>
    <row r="845" spans="2:5" hidden="1">
      <c r="B845" s="109"/>
      <c r="C845" s="109"/>
      <c r="D845" s="110"/>
      <c r="E845" s="110"/>
    </row>
    <row r="846" spans="2:5" hidden="1">
      <c r="B846" s="109"/>
      <c r="C846" s="109"/>
      <c r="D846" s="110"/>
      <c r="E846" s="110"/>
    </row>
    <row r="847" spans="2:5" hidden="1">
      <c r="B847" s="109"/>
      <c r="C847" s="109"/>
      <c r="D847" s="110"/>
      <c r="E847" s="110"/>
    </row>
    <row r="848" spans="2:5" hidden="1">
      <c r="B848" s="109"/>
      <c r="C848" s="109"/>
      <c r="D848" s="110"/>
      <c r="E848" s="110"/>
    </row>
    <row r="849" spans="2:5" hidden="1">
      <c r="B849" s="109"/>
      <c r="C849" s="109"/>
      <c r="D849" s="110"/>
      <c r="E849" s="110"/>
    </row>
    <row r="850" spans="2:5" hidden="1">
      <c r="B850" s="109"/>
      <c r="C850" s="109"/>
      <c r="D850" s="110"/>
      <c r="E850" s="110"/>
    </row>
    <row r="851" spans="2:5" hidden="1">
      <c r="B851" s="109"/>
      <c r="C851" s="109"/>
      <c r="D851" s="110"/>
      <c r="E851" s="110"/>
    </row>
    <row r="852" spans="2:5" hidden="1">
      <c r="B852" s="109"/>
      <c r="C852" s="109"/>
      <c r="D852" s="110"/>
      <c r="E852" s="110"/>
    </row>
    <row r="853" spans="2:5" hidden="1">
      <c r="B853" s="109"/>
      <c r="C853" s="109"/>
      <c r="D853" s="110"/>
      <c r="E853" s="110"/>
    </row>
    <row r="854" spans="2:5" hidden="1">
      <c r="B854" s="109"/>
      <c r="C854" s="109"/>
      <c r="D854" s="110"/>
      <c r="E854" s="110"/>
    </row>
    <row r="855" spans="2:5" hidden="1">
      <c r="B855" s="109"/>
      <c r="C855" s="109"/>
      <c r="D855" s="110"/>
      <c r="E855" s="110"/>
    </row>
    <row r="856" spans="2:5" hidden="1">
      <c r="B856" s="109"/>
      <c r="C856" s="109"/>
      <c r="D856" s="110"/>
      <c r="E856" s="110"/>
    </row>
    <row r="857" spans="2:5" hidden="1">
      <c r="B857" s="109"/>
      <c r="C857" s="109"/>
      <c r="D857" s="110"/>
      <c r="E857" s="110"/>
    </row>
    <row r="858" spans="2:5" hidden="1">
      <c r="B858" s="109"/>
      <c r="C858" s="109"/>
      <c r="D858" s="110"/>
      <c r="E858" s="110"/>
    </row>
    <row r="859" spans="2:5" hidden="1">
      <c r="B859" s="109"/>
      <c r="C859" s="109"/>
      <c r="D859" s="110"/>
      <c r="E859" s="110"/>
    </row>
    <row r="860" spans="2:5" hidden="1">
      <c r="B860" s="109"/>
      <c r="C860" s="109"/>
      <c r="D860" s="110"/>
      <c r="E860" s="110"/>
    </row>
    <row r="861" spans="2:5" hidden="1">
      <c r="B861" s="109"/>
      <c r="C861" s="109"/>
      <c r="D861" s="110"/>
      <c r="E861" s="110"/>
    </row>
    <row r="862" spans="2:5" hidden="1">
      <c r="B862" s="109"/>
      <c r="C862" s="109"/>
      <c r="D862" s="110"/>
      <c r="E862" s="110"/>
    </row>
    <row r="863" spans="2:5" hidden="1">
      <c r="B863" s="109"/>
      <c r="C863" s="109"/>
      <c r="D863" s="110"/>
      <c r="E863" s="110"/>
    </row>
    <row r="864" spans="2:5" hidden="1">
      <c r="B864" s="109"/>
      <c r="C864" s="109"/>
      <c r="D864" s="110"/>
      <c r="E864" s="110"/>
    </row>
    <row r="865" spans="2:5" hidden="1">
      <c r="B865" s="109"/>
      <c r="C865" s="109"/>
      <c r="D865" s="110"/>
      <c r="E865" s="110"/>
    </row>
    <row r="866" spans="2:5" hidden="1">
      <c r="B866" s="109"/>
      <c r="C866" s="109"/>
      <c r="D866" s="110"/>
      <c r="E866" s="110"/>
    </row>
    <row r="867" spans="2:5" hidden="1">
      <c r="B867" s="109"/>
      <c r="C867" s="109"/>
      <c r="D867" s="110"/>
      <c r="E867" s="110"/>
    </row>
    <row r="868" spans="2:5" hidden="1">
      <c r="B868" s="109"/>
      <c r="C868" s="109"/>
      <c r="D868" s="110"/>
      <c r="E868" s="110"/>
    </row>
    <row r="869" spans="2:5" hidden="1">
      <c r="B869" s="109"/>
      <c r="C869" s="109"/>
      <c r="D869" s="110"/>
      <c r="E869" s="110"/>
    </row>
    <row r="870" spans="2:5" hidden="1">
      <c r="B870" s="109"/>
      <c r="C870" s="109"/>
      <c r="D870" s="110"/>
      <c r="E870" s="110"/>
    </row>
    <row r="871" spans="2:5" hidden="1">
      <c r="B871" s="109"/>
      <c r="C871" s="109"/>
      <c r="D871" s="110"/>
      <c r="E871" s="110"/>
    </row>
    <row r="872" spans="2:5" hidden="1">
      <c r="B872" s="109"/>
      <c r="C872" s="109"/>
      <c r="D872" s="110"/>
      <c r="E872" s="110"/>
    </row>
    <row r="873" spans="2:5" hidden="1">
      <c r="B873" s="109"/>
      <c r="C873" s="109"/>
      <c r="D873" s="110"/>
      <c r="E873" s="110"/>
    </row>
    <row r="874" spans="2:5" hidden="1">
      <c r="B874" s="109"/>
      <c r="C874" s="109"/>
      <c r="D874" s="110"/>
      <c r="E874" s="110"/>
    </row>
    <row r="875" spans="2:5" hidden="1">
      <c r="B875" s="109"/>
      <c r="C875" s="109"/>
      <c r="D875" s="110"/>
      <c r="E875" s="110"/>
    </row>
    <row r="876" spans="2:5" hidden="1">
      <c r="B876" s="109"/>
      <c r="C876" s="109"/>
      <c r="D876" s="110"/>
      <c r="E876" s="110"/>
    </row>
    <row r="877" spans="2:5" hidden="1">
      <c r="B877" s="109"/>
      <c r="C877" s="109"/>
      <c r="D877" s="110"/>
      <c r="E877" s="110"/>
    </row>
    <row r="878" spans="2:5" hidden="1">
      <c r="B878" s="109"/>
      <c r="C878" s="109"/>
      <c r="D878" s="110"/>
      <c r="E878" s="110"/>
    </row>
    <row r="879" spans="2:5" hidden="1">
      <c r="B879" s="109"/>
      <c r="C879" s="109"/>
      <c r="D879" s="110"/>
      <c r="E879" s="110"/>
    </row>
    <row r="880" spans="2:5" hidden="1">
      <c r="B880" s="109"/>
      <c r="C880" s="109"/>
      <c r="D880" s="110"/>
      <c r="E880" s="110"/>
    </row>
    <row r="881" spans="2:5" hidden="1">
      <c r="B881" s="109"/>
      <c r="C881" s="109"/>
      <c r="D881" s="110"/>
      <c r="E881" s="110"/>
    </row>
    <row r="882" spans="2:5" hidden="1">
      <c r="B882" s="109"/>
      <c r="C882" s="109"/>
      <c r="D882" s="110"/>
      <c r="E882" s="110"/>
    </row>
    <row r="883" spans="2:5" hidden="1">
      <c r="B883" s="109"/>
      <c r="C883" s="109"/>
      <c r="D883" s="110"/>
      <c r="E883" s="110"/>
    </row>
    <row r="884" spans="2:5" hidden="1">
      <c r="B884" s="109"/>
      <c r="C884" s="109"/>
      <c r="D884" s="110"/>
      <c r="E884" s="110"/>
    </row>
    <row r="885" spans="2:5" hidden="1">
      <c r="B885" s="109"/>
      <c r="C885" s="109"/>
      <c r="D885" s="110"/>
      <c r="E885" s="110"/>
    </row>
    <row r="886" spans="2:5" hidden="1">
      <c r="B886" s="109"/>
      <c r="C886" s="109"/>
      <c r="D886" s="110"/>
      <c r="E886" s="110"/>
    </row>
    <row r="887" spans="2:5" hidden="1">
      <c r="B887" s="109"/>
      <c r="C887" s="109"/>
      <c r="D887" s="110"/>
      <c r="E887" s="110"/>
    </row>
    <row r="888" spans="2:5" hidden="1">
      <c r="B888" s="109"/>
      <c r="C888" s="109"/>
      <c r="D888" s="110"/>
      <c r="E888" s="110"/>
    </row>
    <row r="889" spans="2:5" hidden="1">
      <c r="B889" s="109"/>
      <c r="C889" s="109"/>
      <c r="D889" s="110"/>
      <c r="E889" s="110"/>
    </row>
    <row r="890" spans="2:5" hidden="1">
      <c r="B890" s="109"/>
      <c r="C890" s="109"/>
      <c r="D890" s="110"/>
      <c r="E890" s="110"/>
    </row>
    <row r="891" spans="2:5" hidden="1">
      <c r="B891" s="109"/>
      <c r="C891" s="109"/>
      <c r="D891" s="110"/>
      <c r="E891" s="110"/>
    </row>
    <row r="892" spans="2:5" hidden="1">
      <c r="B892" s="109"/>
      <c r="C892" s="109"/>
      <c r="D892" s="110"/>
      <c r="E892" s="110"/>
    </row>
    <row r="893" spans="2:5" hidden="1">
      <c r="B893" s="109"/>
      <c r="C893" s="109"/>
      <c r="D893" s="110"/>
      <c r="E893" s="110"/>
    </row>
    <row r="894" spans="2:5" hidden="1">
      <c r="B894" s="109"/>
      <c r="C894" s="109"/>
      <c r="D894" s="110"/>
      <c r="E894" s="110"/>
    </row>
    <row r="895" spans="2:5" hidden="1">
      <c r="B895" s="109"/>
      <c r="C895" s="109"/>
      <c r="D895" s="110"/>
      <c r="E895" s="110"/>
    </row>
    <row r="896" spans="2:5" hidden="1">
      <c r="B896" s="109"/>
      <c r="C896" s="109"/>
      <c r="D896" s="110"/>
      <c r="E896" s="110"/>
    </row>
    <row r="897" spans="2:5" hidden="1">
      <c r="B897" s="109"/>
      <c r="C897" s="109"/>
      <c r="D897" s="110"/>
      <c r="E897" s="110"/>
    </row>
    <row r="898" spans="2:5" hidden="1">
      <c r="B898" s="109"/>
      <c r="C898" s="109"/>
      <c r="D898" s="110"/>
      <c r="E898" s="110"/>
    </row>
    <row r="899" spans="2:5" hidden="1">
      <c r="B899" s="109"/>
      <c r="C899" s="109"/>
      <c r="D899" s="110"/>
      <c r="E899" s="110"/>
    </row>
    <row r="900" spans="2:5" hidden="1">
      <c r="B900" s="109"/>
      <c r="C900" s="109"/>
      <c r="D900" s="110"/>
      <c r="E900" s="110"/>
    </row>
    <row r="901" spans="2:5" hidden="1">
      <c r="B901" s="100"/>
      <c r="C901" s="100"/>
      <c r="D901" s="113"/>
      <c r="E901" s="113"/>
    </row>
    <row r="902" spans="2:5" hidden="1">
      <c r="B902" s="100"/>
      <c r="C902" s="100"/>
      <c r="D902" s="113"/>
      <c r="E902" s="113"/>
    </row>
    <row r="903" spans="2:5" hidden="1">
      <c r="B903" s="100"/>
      <c r="C903" s="100"/>
      <c r="D903" s="113"/>
      <c r="E903" s="113"/>
    </row>
    <row r="904" spans="2:5" hidden="1">
      <c r="B904" s="100"/>
      <c r="C904" s="100"/>
      <c r="D904" s="113"/>
      <c r="E904" s="113"/>
    </row>
    <row r="905" spans="2:5" hidden="1">
      <c r="B905" s="100"/>
      <c r="C905" s="100"/>
      <c r="D905" s="113"/>
      <c r="E905" s="113"/>
    </row>
    <row r="906" spans="2:5" hidden="1">
      <c r="B906" s="100"/>
      <c r="C906" s="100"/>
      <c r="D906" s="113"/>
      <c r="E906" s="113"/>
    </row>
    <row r="907" spans="2:5" hidden="1">
      <c r="B907" s="100"/>
      <c r="C907" s="100"/>
      <c r="D907" s="113"/>
      <c r="E907" s="113"/>
    </row>
    <row r="908" spans="2:5" hidden="1">
      <c r="B908" s="100"/>
      <c r="C908" s="100"/>
      <c r="D908" s="113"/>
      <c r="E908" s="113"/>
    </row>
    <row r="909" spans="2:5" hidden="1">
      <c r="B909" s="100"/>
      <c r="C909" s="100"/>
      <c r="D909" s="113"/>
      <c r="E909" s="113"/>
    </row>
    <row r="910" spans="2:5" hidden="1">
      <c r="B910" s="100"/>
      <c r="C910" s="100"/>
      <c r="D910" s="113"/>
      <c r="E910" s="113"/>
    </row>
    <row r="911" spans="2:5" hidden="1">
      <c r="B911" s="100"/>
      <c r="C911" s="100"/>
      <c r="D911" s="113"/>
      <c r="E911" s="113"/>
    </row>
    <row r="912" spans="2:5" hidden="1">
      <c r="B912" s="100"/>
      <c r="C912" s="100"/>
      <c r="D912" s="113"/>
      <c r="E912" s="113"/>
    </row>
    <row r="913" spans="2:5" hidden="1">
      <c r="B913" s="100"/>
      <c r="C913" s="100"/>
      <c r="D913" s="113"/>
      <c r="E913" s="113"/>
    </row>
    <row r="914" spans="2:5" hidden="1">
      <c r="B914" s="100"/>
      <c r="C914" s="100"/>
      <c r="D914" s="113"/>
      <c r="E914" s="113"/>
    </row>
    <row r="915" spans="2:5" hidden="1">
      <c r="B915" s="100"/>
      <c r="C915" s="100"/>
      <c r="D915" s="113"/>
      <c r="E915" s="113"/>
    </row>
    <row r="916" spans="2:5" hidden="1">
      <c r="B916" s="100"/>
      <c r="C916" s="100"/>
      <c r="D916" s="113"/>
      <c r="E916" s="113"/>
    </row>
    <row r="917" spans="2:5" hidden="1">
      <c r="B917" s="100"/>
      <c r="C917" s="100"/>
      <c r="D917" s="113"/>
      <c r="E917" s="113"/>
    </row>
    <row r="918" spans="2:5" hidden="1">
      <c r="B918" s="100"/>
      <c r="C918" s="100"/>
      <c r="D918" s="113"/>
      <c r="E918" s="113"/>
    </row>
    <row r="919" spans="2:5" hidden="1">
      <c r="B919" s="100"/>
      <c r="C919" s="100"/>
      <c r="D919" s="113"/>
      <c r="E919" s="113"/>
    </row>
    <row r="920" spans="2:5" hidden="1">
      <c r="B920" s="100"/>
      <c r="C920" s="100"/>
      <c r="D920" s="113"/>
      <c r="E920" s="113"/>
    </row>
    <row r="921" spans="2:5" hidden="1">
      <c r="B921" s="100"/>
      <c r="C921" s="100"/>
      <c r="D921" s="113"/>
      <c r="E921" s="113"/>
    </row>
    <row r="922" spans="2:5" hidden="1">
      <c r="B922" s="100"/>
      <c r="C922" s="100"/>
      <c r="D922" s="113"/>
      <c r="E922" s="113"/>
    </row>
    <row r="923" spans="2:5" hidden="1">
      <c r="B923" s="100"/>
      <c r="C923" s="100"/>
      <c r="D923" s="113"/>
      <c r="E923" s="113"/>
    </row>
    <row r="924" spans="2:5" hidden="1">
      <c r="B924" s="100"/>
      <c r="C924" s="100"/>
      <c r="D924" s="113"/>
      <c r="E924" s="113"/>
    </row>
    <row r="925" spans="2:5" hidden="1">
      <c r="B925" s="100"/>
      <c r="C925" s="100"/>
      <c r="D925" s="113"/>
      <c r="E925" s="113"/>
    </row>
    <row r="926" spans="2:5" hidden="1">
      <c r="B926" s="100"/>
      <c r="C926" s="100"/>
      <c r="D926" s="113"/>
      <c r="E926" s="113"/>
    </row>
    <row r="927" spans="2:5" hidden="1">
      <c r="B927" s="100"/>
      <c r="C927" s="100"/>
      <c r="D927" s="113"/>
      <c r="E927" s="113"/>
    </row>
    <row r="928" spans="2:5" hidden="1">
      <c r="B928" s="100"/>
      <c r="C928" s="100"/>
      <c r="D928" s="113"/>
      <c r="E928" s="113"/>
    </row>
    <row r="929" spans="2:5" hidden="1">
      <c r="B929" s="100"/>
      <c r="C929" s="100"/>
      <c r="D929" s="113"/>
      <c r="E929" s="113"/>
    </row>
    <row r="930" spans="2:5" hidden="1">
      <c r="B930" s="100"/>
      <c r="C930" s="100"/>
      <c r="D930" s="113"/>
      <c r="E930" s="113"/>
    </row>
    <row r="931" spans="2:5" hidden="1">
      <c r="B931" s="100"/>
      <c r="C931" s="100"/>
      <c r="D931" s="113"/>
      <c r="E931" s="113"/>
    </row>
    <row r="932" spans="2:5" hidden="1">
      <c r="B932" s="100"/>
      <c r="C932" s="100"/>
      <c r="D932" s="113"/>
      <c r="E932" s="113"/>
    </row>
    <row r="933" spans="2:5" hidden="1">
      <c r="B933" s="100"/>
      <c r="C933" s="100"/>
      <c r="D933" s="113"/>
      <c r="E933" s="113"/>
    </row>
    <row r="934" spans="2:5" hidden="1">
      <c r="B934" s="100"/>
      <c r="C934" s="100"/>
      <c r="D934" s="113"/>
      <c r="E934" s="113"/>
    </row>
    <row r="935" spans="2:5" hidden="1">
      <c r="B935" s="100"/>
      <c r="C935" s="100"/>
      <c r="D935" s="113"/>
      <c r="E935" s="113"/>
    </row>
    <row r="936" spans="2:5" hidden="1">
      <c r="B936" s="100"/>
      <c r="C936" s="100"/>
      <c r="D936" s="113"/>
      <c r="E936" s="113"/>
    </row>
    <row r="937" spans="2:5" hidden="1">
      <c r="B937" s="100"/>
      <c r="C937" s="100"/>
      <c r="D937" s="113"/>
      <c r="E937" s="113"/>
    </row>
    <row r="938" spans="2:5" hidden="1">
      <c r="B938" s="100"/>
      <c r="C938" s="100"/>
      <c r="D938" s="113"/>
      <c r="E938" s="113"/>
    </row>
    <row r="939" spans="2:5" hidden="1">
      <c r="B939" s="100"/>
      <c r="C939" s="100"/>
      <c r="D939" s="113"/>
      <c r="E939" s="113"/>
    </row>
    <row r="940" spans="2:5" hidden="1">
      <c r="B940" s="100"/>
      <c r="C940" s="100"/>
      <c r="D940" s="113"/>
      <c r="E940" s="113"/>
    </row>
    <row r="941" spans="2:5" hidden="1">
      <c r="B941" s="100"/>
      <c r="C941" s="100"/>
      <c r="D941" s="113"/>
      <c r="E941" s="113"/>
    </row>
    <row r="942" spans="2:5" hidden="1">
      <c r="B942" s="100"/>
      <c r="C942" s="100"/>
      <c r="D942" s="113"/>
      <c r="E942" s="113"/>
    </row>
    <row r="943" spans="2:5" hidden="1">
      <c r="B943" s="100"/>
      <c r="C943" s="100"/>
      <c r="D943" s="113"/>
      <c r="E943" s="113"/>
    </row>
    <row r="944" spans="2:5" hidden="1">
      <c r="B944" s="100"/>
      <c r="C944" s="100"/>
      <c r="D944" s="113"/>
      <c r="E944" s="113"/>
    </row>
    <row r="945" spans="2:5" hidden="1">
      <c r="B945" s="100"/>
      <c r="C945" s="100"/>
      <c r="D945" s="113"/>
      <c r="E945" s="113"/>
    </row>
    <row r="946" spans="2:5" hidden="1">
      <c r="B946" s="100"/>
      <c r="C946" s="100"/>
      <c r="D946" s="113"/>
      <c r="E946" s="113"/>
    </row>
    <row r="947" spans="2:5" hidden="1">
      <c r="B947" s="100"/>
      <c r="C947" s="100"/>
      <c r="D947" s="113"/>
      <c r="E947" s="113"/>
    </row>
    <row r="948" spans="2:5" hidden="1">
      <c r="B948" s="100"/>
      <c r="C948" s="100"/>
      <c r="D948" s="113"/>
      <c r="E948" s="113"/>
    </row>
    <row r="949" spans="2:5" hidden="1">
      <c r="B949" s="100"/>
      <c r="C949" s="100"/>
      <c r="D949" s="113"/>
      <c r="E949" s="113"/>
    </row>
    <row r="950" spans="2:5" hidden="1">
      <c r="B950" s="100"/>
      <c r="C950" s="100"/>
      <c r="D950" s="113"/>
      <c r="E950" s="113"/>
    </row>
    <row r="951" spans="2:5" hidden="1">
      <c r="B951" s="100"/>
      <c r="C951" s="100"/>
      <c r="D951" s="113"/>
      <c r="E951" s="113"/>
    </row>
    <row r="952" spans="2:5" hidden="1">
      <c r="B952" s="100"/>
      <c r="C952" s="100"/>
      <c r="D952" s="113"/>
      <c r="E952" s="113"/>
    </row>
    <row r="953" spans="2:5" hidden="1">
      <c r="B953" s="100"/>
      <c r="C953" s="100"/>
      <c r="D953" s="113"/>
      <c r="E953" s="113"/>
    </row>
    <row r="954" spans="2:5" hidden="1">
      <c r="B954" s="100"/>
      <c r="C954" s="100"/>
      <c r="D954" s="113"/>
      <c r="E954" s="113"/>
    </row>
    <row r="955" spans="2:5" hidden="1">
      <c r="B955" s="100"/>
      <c r="C955" s="100"/>
      <c r="D955" s="113"/>
      <c r="E955" s="113"/>
    </row>
    <row r="956" spans="2:5" hidden="1">
      <c r="B956" s="100"/>
      <c r="C956" s="100"/>
      <c r="D956" s="113"/>
      <c r="E956" s="113"/>
    </row>
    <row r="957" spans="2:5" hidden="1">
      <c r="B957" s="100"/>
      <c r="C957" s="100"/>
      <c r="D957" s="113"/>
      <c r="E957" s="113"/>
    </row>
    <row r="958" spans="2:5" hidden="1">
      <c r="B958" s="100"/>
      <c r="C958" s="100"/>
      <c r="D958" s="113"/>
      <c r="E958" s="113"/>
    </row>
    <row r="959" spans="2:5" hidden="1">
      <c r="B959" s="100"/>
      <c r="C959" s="100"/>
      <c r="D959" s="113"/>
      <c r="E959" s="113"/>
    </row>
    <row r="960" spans="2:5" hidden="1">
      <c r="B960" s="100"/>
      <c r="C960" s="100"/>
      <c r="D960" s="113"/>
      <c r="E960" s="113"/>
    </row>
    <row r="961" spans="2:5" hidden="1">
      <c r="B961" s="100"/>
      <c r="C961" s="100"/>
      <c r="D961" s="113"/>
      <c r="E961" s="113"/>
    </row>
    <row r="962" spans="2:5" hidden="1">
      <c r="B962" s="100"/>
      <c r="C962" s="100"/>
      <c r="D962" s="113"/>
      <c r="E962" s="113"/>
    </row>
    <row r="963" spans="2:5" hidden="1">
      <c r="B963" s="100"/>
      <c r="C963" s="100"/>
      <c r="D963" s="113"/>
      <c r="E963" s="113"/>
    </row>
    <row r="964" spans="2:5" hidden="1">
      <c r="B964" s="100"/>
      <c r="C964" s="100"/>
      <c r="D964" s="113"/>
      <c r="E964" s="113"/>
    </row>
    <row r="965" spans="2:5" hidden="1">
      <c r="B965" s="100"/>
      <c r="C965" s="100"/>
      <c r="D965" s="113"/>
      <c r="E965" s="113"/>
    </row>
    <row r="966" spans="2:5" hidden="1">
      <c r="B966" s="100"/>
      <c r="C966" s="100"/>
      <c r="D966" s="113"/>
      <c r="E966" s="113"/>
    </row>
    <row r="967" spans="2:5" hidden="1">
      <c r="B967" s="100"/>
      <c r="C967" s="100"/>
      <c r="D967" s="113"/>
      <c r="E967" s="113"/>
    </row>
    <row r="968" spans="2:5" hidden="1">
      <c r="B968" s="100"/>
      <c r="C968" s="100"/>
      <c r="D968" s="113"/>
      <c r="E968" s="113"/>
    </row>
    <row r="969" spans="2:5" hidden="1">
      <c r="B969" s="100"/>
      <c r="C969" s="100"/>
      <c r="D969" s="113"/>
      <c r="E969" s="113"/>
    </row>
    <row r="970" spans="2:5" hidden="1">
      <c r="B970" s="100"/>
      <c r="C970" s="100"/>
      <c r="D970" s="113"/>
      <c r="E970" s="113"/>
    </row>
    <row r="971" spans="2:5" hidden="1">
      <c r="B971" s="100"/>
      <c r="C971" s="100"/>
      <c r="D971" s="113"/>
      <c r="E971" s="113"/>
    </row>
    <row r="972" spans="2:5" hidden="1">
      <c r="B972" s="100"/>
      <c r="C972" s="100"/>
      <c r="D972" s="113"/>
      <c r="E972" s="113"/>
    </row>
    <row r="973" spans="2:5" hidden="1">
      <c r="B973" s="100"/>
      <c r="C973" s="100"/>
      <c r="D973" s="113"/>
      <c r="E973" s="113"/>
    </row>
    <row r="974" spans="2:5" hidden="1">
      <c r="B974" s="100"/>
      <c r="C974" s="100"/>
      <c r="D974" s="113"/>
      <c r="E974" s="113"/>
    </row>
    <row r="975" spans="2:5" hidden="1">
      <c r="B975" s="100"/>
      <c r="C975" s="100"/>
      <c r="D975" s="113"/>
      <c r="E975" s="113"/>
    </row>
    <row r="976" spans="2:5" hidden="1">
      <c r="B976" s="100"/>
      <c r="C976" s="100"/>
      <c r="D976" s="113"/>
      <c r="E976" s="113"/>
    </row>
    <row r="977" spans="2:5" hidden="1">
      <c r="B977" s="100"/>
      <c r="C977" s="100"/>
      <c r="D977" s="113"/>
      <c r="E977" s="113"/>
    </row>
    <row r="978" spans="2:5" hidden="1">
      <c r="B978" s="100"/>
      <c r="C978" s="100"/>
      <c r="D978" s="113"/>
      <c r="E978" s="113"/>
    </row>
    <row r="979" spans="2:5" hidden="1">
      <c r="B979" s="100"/>
      <c r="C979" s="100"/>
      <c r="D979" s="113"/>
      <c r="E979" s="113"/>
    </row>
    <row r="980" spans="2:5" hidden="1">
      <c r="B980" s="100"/>
      <c r="C980" s="100"/>
      <c r="D980" s="113"/>
      <c r="E980" s="113"/>
    </row>
    <row r="981" spans="2:5" hidden="1">
      <c r="B981" s="100"/>
      <c r="C981" s="100"/>
      <c r="D981" s="113"/>
      <c r="E981" s="113"/>
    </row>
    <row r="982" spans="2:5" hidden="1">
      <c r="B982" s="100"/>
      <c r="C982" s="100"/>
      <c r="D982" s="113"/>
      <c r="E982" s="113"/>
    </row>
    <row r="983" spans="2:5" hidden="1">
      <c r="B983" s="100"/>
      <c r="C983" s="100"/>
      <c r="D983" s="113"/>
      <c r="E983" s="113"/>
    </row>
    <row r="984" spans="2:5" hidden="1">
      <c r="B984" s="100"/>
      <c r="C984" s="100"/>
      <c r="D984" s="113"/>
      <c r="E984" s="113"/>
    </row>
    <row r="985" spans="2:5" hidden="1">
      <c r="B985" s="100"/>
      <c r="C985" s="100"/>
      <c r="D985" s="113"/>
      <c r="E985" s="113"/>
    </row>
    <row r="986" spans="2:5" hidden="1">
      <c r="B986" s="100"/>
      <c r="C986" s="100"/>
      <c r="D986" s="113"/>
      <c r="E986" s="113"/>
    </row>
    <row r="987" spans="2:5" hidden="1">
      <c r="B987" s="100"/>
      <c r="C987" s="100"/>
      <c r="D987" s="113"/>
      <c r="E987" s="113"/>
    </row>
    <row r="988" spans="2:5" hidden="1">
      <c r="B988" s="100"/>
      <c r="C988" s="100"/>
      <c r="D988" s="113"/>
      <c r="E988" s="113"/>
    </row>
    <row r="989" spans="2:5" hidden="1">
      <c r="B989" s="100"/>
      <c r="C989" s="100"/>
      <c r="D989" s="113"/>
      <c r="E989" s="113"/>
    </row>
    <row r="990" spans="2:5" hidden="1">
      <c r="B990" s="100"/>
      <c r="C990" s="100"/>
      <c r="D990" s="113"/>
      <c r="E990" s="113"/>
    </row>
    <row r="991" spans="2:5" hidden="1">
      <c r="B991" s="100"/>
      <c r="C991" s="100"/>
      <c r="D991" s="113"/>
      <c r="E991" s="113"/>
    </row>
    <row r="992" spans="2:5" hidden="1">
      <c r="B992" s="100"/>
      <c r="C992" s="100"/>
      <c r="D992" s="113"/>
      <c r="E992" s="113"/>
    </row>
    <row r="993" spans="2:5" hidden="1">
      <c r="B993" s="100"/>
      <c r="C993" s="100"/>
      <c r="D993" s="113"/>
      <c r="E993" s="113"/>
    </row>
    <row r="994" spans="2:5" hidden="1">
      <c r="B994" s="100"/>
      <c r="C994" s="100"/>
      <c r="D994" s="113"/>
      <c r="E994" s="113"/>
    </row>
    <row r="995" spans="2:5" hidden="1">
      <c r="B995" s="100"/>
      <c r="C995" s="100"/>
      <c r="D995" s="113"/>
      <c r="E995" s="113"/>
    </row>
    <row r="996" spans="2:5" hidden="1">
      <c r="B996" s="100"/>
      <c r="C996" s="100"/>
      <c r="D996" s="113"/>
      <c r="E996" s="113"/>
    </row>
    <row r="997" spans="2:5" hidden="1">
      <c r="B997" s="100"/>
      <c r="C997" s="100"/>
      <c r="D997" s="113"/>
      <c r="E997" s="113"/>
    </row>
    <row r="998" spans="2:5" hidden="1">
      <c r="B998" s="100"/>
      <c r="C998" s="100"/>
      <c r="D998" s="113"/>
      <c r="E998" s="113"/>
    </row>
    <row r="999" spans="2:5" hidden="1">
      <c r="B999" s="100"/>
      <c r="C999" s="100"/>
      <c r="D999" s="113"/>
      <c r="E999" s="113"/>
    </row>
    <row r="1000" spans="2:5" hidden="1">
      <c r="B1000" s="100"/>
      <c r="C1000" s="100"/>
      <c r="D1000" s="113"/>
      <c r="E1000" s="113"/>
    </row>
    <row r="1001" spans="2:5" hidden="1">
      <c r="B1001" s="100"/>
      <c r="C1001" s="100"/>
      <c r="D1001" s="113"/>
      <c r="E1001" s="113"/>
    </row>
    <row r="1002" spans="2:5" hidden="1">
      <c r="B1002" s="100"/>
      <c r="C1002" s="100"/>
      <c r="D1002" s="113"/>
      <c r="E1002" s="113"/>
    </row>
    <row r="1003" spans="2:5" hidden="1">
      <c r="B1003" s="100"/>
      <c r="C1003" s="100"/>
      <c r="D1003" s="113"/>
      <c r="E1003" s="113"/>
    </row>
    <row r="1004" spans="2:5" hidden="1">
      <c r="B1004" s="100"/>
      <c r="C1004" s="100"/>
      <c r="D1004" s="113"/>
      <c r="E1004" s="113"/>
    </row>
    <row r="1005" spans="2:5" hidden="1">
      <c r="B1005" s="100"/>
      <c r="C1005" s="100"/>
      <c r="D1005" s="113"/>
      <c r="E1005" s="113"/>
    </row>
    <row r="1006" spans="2:5" hidden="1">
      <c r="B1006" s="100"/>
      <c r="C1006" s="100"/>
      <c r="D1006" s="113"/>
      <c r="E1006" s="113"/>
    </row>
    <row r="1007" spans="2:5" hidden="1">
      <c r="B1007" s="100"/>
      <c r="C1007" s="100"/>
      <c r="D1007" s="113"/>
      <c r="E1007" s="113"/>
    </row>
    <row r="1008" spans="2:5" hidden="1">
      <c r="B1008" s="100"/>
      <c r="C1008" s="100"/>
      <c r="D1008" s="113"/>
      <c r="E1008" s="113"/>
    </row>
    <row r="1009" spans="2:5" hidden="1">
      <c r="B1009" s="100"/>
      <c r="C1009" s="100"/>
      <c r="D1009" s="113"/>
      <c r="E1009" s="113"/>
    </row>
    <row r="1010" spans="2:5" hidden="1">
      <c r="B1010" s="100"/>
      <c r="C1010" s="100"/>
      <c r="D1010" s="113"/>
      <c r="E1010" s="113"/>
    </row>
    <row r="1011" spans="2:5" hidden="1">
      <c r="B1011" s="100"/>
      <c r="C1011" s="100"/>
      <c r="D1011" s="113"/>
      <c r="E1011" s="113"/>
    </row>
    <row r="1012" spans="2:5" hidden="1">
      <c r="B1012" s="100"/>
      <c r="C1012" s="100"/>
      <c r="D1012" s="113"/>
      <c r="E1012" s="113"/>
    </row>
    <row r="1013" spans="2:5" hidden="1">
      <c r="B1013" s="100"/>
      <c r="C1013" s="100"/>
      <c r="D1013" s="113"/>
      <c r="E1013" s="113"/>
    </row>
    <row r="1014" spans="2:5" hidden="1">
      <c r="B1014" s="100"/>
      <c r="C1014" s="100"/>
      <c r="D1014" s="113"/>
      <c r="E1014" s="113"/>
    </row>
    <row r="1015" spans="2:5" hidden="1">
      <c r="B1015" s="100"/>
      <c r="C1015" s="100"/>
      <c r="D1015" s="113"/>
      <c r="E1015" s="113"/>
    </row>
    <row r="1016" spans="2:5" hidden="1">
      <c r="B1016" s="100"/>
      <c r="C1016" s="100"/>
      <c r="D1016" s="113"/>
      <c r="E1016" s="113"/>
    </row>
    <row r="1017" spans="2:5" hidden="1">
      <c r="B1017" s="100"/>
      <c r="C1017" s="100"/>
      <c r="D1017" s="113"/>
      <c r="E1017" s="113"/>
    </row>
    <row r="1018" spans="2:5" hidden="1">
      <c r="B1018" s="100"/>
      <c r="C1018" s="100"/>
      <c r="D1018" s="113"/>
      <c r="E1018" s="113"/>
    </row>
    <row r="1019" spans="2:5" hidden="1">
      <c r="B1019" s="100"/>
      <c r="C1019" s="100"/>
      <c r="D1019" s="113"/>
      <c r="E1019" s="113"/>
    </row>
    <row r="1020" spans="2:5" hidden="1">
      <c r="B1020" s="100"/>
      <c r="C1020" s="100"/>
      <c r="D1020" s="113"/>
      <c r="E1020" s="113"/>
    </row>
    <row r="1021" spans="2:5" hidden="1">
      <c r="B1021" s="100"/>
      <c r="C1021" s="100"/>
      <c r="D1021" s="113"/>
      <c r="E1021" s="113"/>
    </row>
    <row r="1022" spans="2:5" hidden="1">
      <c r="B1022" s="100"/>
      <c r="C1022" s="100"/>
      <c r="D1022" s="113"/>
      <c r="E1022" s="113"/>
    </row>
    <row r="1023" spans="2:5" hidden="1">
      <c r="B1023" s="100"/>
      <c r="C1023" s="100"/>
      <c r="D1023" s="113"/>
      <c r="E1023" s="113"/>
    </row>
    <row r="1024" spans="2:5" hidden="1">
      <c r="B1024" s="100"/>
      <c r="C1024" s="100"/>
      <c r="D1024" s="113"/>
      <c r="E1024" s="113"/>
    </row>
    <row r="1025" spans="2:5" hidden="1">
      <c r="B1025" s="100"/>
      <c r="C1025" s="100"/>
      <c r="D1025" s="113"/>
      <c r="E1025" s="113"/>
    </row>
    <row r="1026" spans="2:5" hidden="1">
      <c r="B1026" s="100"/>
      <c r="C1026" s="100"/>
      <c r="D1026" s="113"/>
      <c r="E1026" s="113"/>
    </row>
    <row r="1027" spans="2:5" hidden="1">
      <c r="B1027" s="100"/>
      <c r="C1027" s="100"/>
      <c r="D1027" s="113"/>
      <c r="E1027" s="113"/>
    </row>
    <row r="1028" spans="2:5" hidden="1">
      <c r="B1028" s="100"/>
      <c r="C1028" s="100"/>
      <c r="D1028" s="113"/>
      <c r="E1028" s="113"/>
    </row>
    <row r="1029" spans="2:5" hidden="1">
      <c r="B1029" s="100"/>
      <c r="C1029" s="100"/>
      <c r="D1029" s="113"/>
      <c r="E1029" s="113"/>
    </row>
    <row r="1030" spans="2:5" hidden="1">
      <c r="B1030" s="100"/>
      <c r="C1030" s="100"/>
      <c r="D1030" s="113"/>
      <c r="E1030" s="113"/>
    </row>
    <row r="1031" spans="2:5" hidden="1">
      <c r="B1031" s="100"/>
      <c r="C1031" s="100"/>
      <c r="D1031" s="113"/>
      <c r="E1031" s="113"/>
    </row>
    <row r="1032" spans="2:5" hidden="1">
      <c r="B1032" s="100"/>
      <c r="C1032" s="100"/>
      <c r="D1032" s="113"/>
      <c r="E1032" s="113"/>
    </row>
    <row r="1033" spans="2:5" hidden="1">
      <c r="B1033" s="100"/>
      <c r="C1033" s="100"/>
      <c r="D1033" s="113"/>
      <c r="E1033" s="113"/>
    </row>
    <row r="1034" spans="2:5" hidden="1">
      <c r="B1034" s="100"/>
      <c r="C1034" s="100"/>
      <c r="D1034" s="113"/>
      <c r="E1034" s="113"/>
    </row>
    <row r="1035" spans="2:5" hidden="1">
      <c r="B1035" s="100"/>
      <c r="C1035" s="100"/>
      <c r="D1035" s="113"/>
      <c r="E1035" s="113"/>
    </row>
    <row r="1036" spans="2:5" hidden="1">
      <c r="B1036" s="100"/>
      <c r="C1036" s="100"/>
      <c r="D1036" s="113"/>
      <c r="E1036" s="113"/>
    </row>
    <row r="1037" spans="2:5" hidden="1">
      <c r="B1037" s="100"/>
      <c r="C1037" s="100"/>
      <c r="D1037" s="113"/>
      <c r="E1037" s="113"/>
    </row>
    <row r="1038" spans="2:5" hidden="1">
      <c r="B1038" s="100"/>
      <c r="C1038" s="100"/>
      <c r="D1038" s="113"/>
      <c r="E1038" s="113"/>
    </row>
    <row r="1039" spans="2:5" hidden="1">
      <c r="B1039" s="100"/>
      <c r="C1039" s="100"/>
      <c r="D1039" s="113"/>
      <c r="E1039" s="113"/>
    </row>
    <row r="1040" spans="2:5" hidden="1">
      <c r="B1040" s="100"/>
      <c r="C1040" s="100"/>
      <c r="D1040" s="113"/>
      <c r="E1040" s="113"/>
    </row>
    <row r="1041" spans="2:5" hidden="1">
      <c r="B1041" s="100"/>
      <c r="C1041" s="100"/>
      <c r="D1041" s="113"/>
      <c r="E1041" s="113"/>
    </row>
    <row r="1042" spans="2:5" hidden="1">
      <c r="B1042" s="100"/>
      <c r="C1042" s="100"/>
      <c r="D1042" s="113"/>
      <c r="E1042" s="113"/>
    </row>
    <row r="1043" spans="2:5" hidden="1">
      <c r="B1043" s="100"/>
      <c r="C1043" s="100"/>
      <c r="D1043" s="113"/>
      <c r="E1043" s="113"/>
    </row>
    <row r="1044" spans="2:5" hidden="1">
      <c r="B1044" s="100"/>
      <c r="C1044" s="100"/>
      <c r="D1044" s="113"/>
      <c r="E1044" s="113"/>
    </row>
    <row r="1045" spans="2:5" hidden="1">
      <c r="B1045" s="100"/>
      <c r="C1045" s="100"/>
      <c r="D1045" s="113"/>
      <c r="E1045" s="113"/>
    </row>
    <row r="1046" spans="2:5" hidden="1">
      <c r="B1046" s="100"/>
      <c r="C1046" s="100"/>
      <c r="D1046" s="113"/>
      <c r="E1046" s="113"/>
    </row>
    <row r="1047" spans="2:5" hidden="1">
      <c r="B1047" s="100"/>
      <c r="C1047" s="100"/>
      <c r="D1047" s="113"/>
      <c r="E1047" s="113"/>
    </row>
    <row r="1048" spans="2:5" hidden="1">
      <c r="B1048" s="100"/>
      <c r="C1048" s="100"/>
      <c r="D1048" s="113"/>
      <c r="E1048" s="113"/>
    </row>
    <row r="1049" spans="2:5" hidden="1">
      <c r="B1049" s="100"/>
      <c r="C1049" s="100"/>
      <c r="D1049" s="113"/>
      <c r="E1049" s="113"/>
    </row>
    <row r="1050" spans="2:5" hidden="1">
      <c r="B1050" s="100"/>
      <c r="C1050" s="100"/>
      <c r="D1050" s="113"/>
      <c r="E1050" s="113"/>
    </row>
    <row r="1051" spans="2:5" hidden="1">
      <c r="B1051" s="100"/>
      <c r="C1051" s="100"/>
      <c r="D1051" s="113"/>
      <c r="E1051" s="113"/>
    </row>
    <row r="1052" spans="2:5" hidden="1">
      <c r="B1052" s="100"/>
      <c r="C1052" s="100"/>
      <c r="D1052" s="113"/>
      <c r="E1052" s="113"/>
    </row>
    <row r="1053" spans="2:5" hidden="1">
      <c r="B1053" s="100"/>
      <c r="C1053" s="100"/>
      <c r="D1053" s="113"/>
      <c r="E1053" s="113"/>
    </row>
    <row r="1054" spans="2:5" hidden="1">
      <c r="B1054" s="100"/>
      <c r="C1054" s="100"/>
      <c r="D1054" s="113"/>
      <c r="E1054" s="113"/>
    </row>
    <row r="1055" spans="2:5" hidden="1">
      <c r="B1055" s="100"/>
      <c r="C1055" s="100"/>
      <c r="D1055" s="113"/>
      <c r="E1055" s="113"/>
    </row>
    <row r="1056" spans="2:5" hidden="1">
      <c r="B1056" s="100"/>
      <c r="C1056" s="100"/>
      <c r="D1056" s="113"/>
      <c r="E1056" s="113"/>
    </row>
    <row r="1057" spans="2:5" hidden="1">
      <c r="B1057" s="100"/>
      <c r="C1057" s="100"/>
      <c r="D1057" s="113"/>
      <c r="E1057" s="113"/>
    </row>
    <row r="1058" spans="2:5" hidden="1">
      <c r="B1058" s="100"/>
      <c r="C1058" s="100"/>
      <c r="D1058" s="113"/>
      <c r="E1058" s="113"/>
    </row>
    <row r="1059" spans="2:5" hidden="1">
      <c r="B1059" s="100"/>
      <c r="C1059" s="100"/>
      <c r="D1059" s="113"/>
      <c r="E1059" s="113"/>
    </row>
    <row r="1060" spans="2:5" hidden="1">
      <c r="B1060" s="100"/>
      <c r="C1060" s="100"/>
      <c r="D1060" s="113"/>
      <c r="E1060" s="113"/>
    </row>
    <row r="1061" spans="2:5" hidden="1">
      <c r="B1061" s="100"/>
      <c r="C1061" s="100"/>
      <c r="D1061" s="113"/>
      <c r="E1061" s="113"/>
    </row>
    <row r="1062" spans="2:5" hidden="1">
      <c r="B1062" s="100"/>
      <c r="C1062" s="100"/>
      <c r="D1062" s="113"/>
      <c r="E1062" s="113"/>
    </row>
    <row r="1063" spans="2:5" hidden="1">
      <c r="B1063" s="100"/>
      <c r="C1063" s="100"/>
      <c r="D1063" s="113"/>
      <c r="E1063" s="113"/>
    </row>
    <row r="1064" spans="2:5" hidden="1">
      <c r="B1064" s="100"/>
      <c r="C1064" s="100"/>
      <c r="D1064" s="113"/>
      <c r="E1064" s="113"/>
    </row>
    <row r="1065" spans="2:5" hidden="1">
      <c r="B1065" s="100"/>
      <c r="C1065" s="100"/>
      <c r="D1065" s="113"/>
      <c r="E1065" s="113"/>
    </row>
    <row r="1066" spans="2:5" hidden="1">
      <c r="B1066" s="100"/>
      <c r="C1066" s="100"/>
      <c r="D1066" s="113"/>
      <c r="E1066" s="113"/>
    </row>
    <row r="1067" spans="2:5" hidden="1">
      <c r="B1067" s="100"/>
      <c r="C1067" s="100"/>
      <c r="D1067" s="113"/>
      <c r="E1067" s="113"/>
    </row>
    <row r="1068" spans="2:5" hidden="1">
      <c r="B1068" s="100"/>
      <c r="C1068" s="100"/>
      <c r="D1068" s="113"/>
      <c r="E1068" s="113"/>
    </row>
    <row r="1069" spans="2:5" hidden="1">
      <c r="B1069" s="100"/>
      <c r="C1069" s="100"/>
      <c r="D1069" s="113"/>
      <c r="E1069" s="113"/>
    </row>
    <row r="1070" spans="2:5" hidden="1">
      <c r="B1070" s="100"/>
      <c r="C1070" s="100"/>
      <c r="D1070" s="113"/>
      <c r="E1070" s="113"/>
    </row>
    <row r="1071" spans="2:5" hidden="1">
      <c r="B1071" s="100"/>
      <c r="C1071" s="100"/>
      <c r="D1071" s="113"/>
      <c r="E1071" s="113"/>
    </row>
    <row r="1072" spans="2:5" hidden="1">
      <c r="B1072" s="100"/>
      <c r="C1072" s="100"/>
      <c r="D1072" s="113"/>
      <c r="E1072" s="113"/>
    </row>
    <row r="1073" spans="2:5" hidden="1">
      <c r="B1073" s="100"/>
      <c r="C1073" s="100"/>
      <c r="D1073" s="113"/>
      <c r="E1073" s="113"/>
    </row>
    <row r="1074" spans="2:5" hidden="1">
      <c r="B1074" s="100"/>
      <c r="C1074" s="100"/>
      <c r="D1074" s="113"/>
      <c r="E1074" s="113"/>
    </row>
    <row r="1075" spans="2:5" hidden="1">
      <c r="B1075" s="100"/>
      <c r="C1075" s="100"/>
      <c r="D1075" s="113"/>
      <c r="E1075" s="113"/>
    </row>
    <row r="1076" spans="2:5" hidden="1">
      <c r="B1076" s="100"/>
      <c r="C1076" s="100"/>
      <c r="D1076" s="113"/>
      <c r="E1076" s="113"/>
    </row>
    <row r="1077" spans="2:5" hidden="1">
      <c r="B1077" s="100"/>
      <c r="C1077" s="100"/>
      <c r="D1077" s="113"/>
      <c r="E1077" s="113"/>
    </row>
    <row r="1078" spans="2:5" hidden="1">
      <c r="B1078" s="100"/>
      <c r="C1078" s="100"/>
      <c r="D1078" s="113"/>
      <c r="E1078" s="113"/>
    </row>
    <row r="1079" spans="2:5" hidden="1">
      <c r="B1079" s="100"/>
      <c r="C1079" s="100"/>
      <c r="D1079" s="113"/>
      <c r="E1079" s="113"/>
    </row>
    <row r="1080" spans="2:5" hidden="1">
      <c r="B1080" s="100"/>
      <c r="C1080" s="100"/>
      <c r="D1080" s="113"/>
      <c r="E1080" s="113"/>
    </row>
    <row r="1081" spans="2:5" hidden="1">
      <c r="B1081" s="100"/>
      <c r="C1081" s="100"/>
      <c r="D1081" s="113"/>
      <c r="E1081" s="113"/>
    </row>
    <row r="1082" spans="2:5" hidden="1">
      <c r="B1082" s="100"/>
      <c r="C1082" s="100"/>
      <c r="D1082" s="113"/>
      <c r="E1082" s="113"/>
    </row>
    <row r="1083" spans="2:5" hidden="1">
      <c r="B1083" s="100"/>
      <c r="C1083" s="100"/>
      <c r="D1083" s="113"/>
      <c r="E1083" s="113"/>
    </row>
    <row r="1084" spans="2:5" hidden="1">
      <c r="B1084" s="100"/>
      <c r="C1084" s="100"/>
      <c r="D1084" s="113"/>
      <c r="E1084" s="113"/>
    </row>
    <row r="1085" spans="2:5" hidden="1">
      <c r="B1085" s="100"/>
      <c r="C1085" s="100"/>
      <c r="D1085" s="113"/>
      <c r="E1085" s="113"/>
    </row>
    <row r="1086" spans="2:5" hidden="1">
      <c r="B1086" s="100"/>
      <c r="C1086" s="100"/>
      <c r="D1086" s="113"/>
      <c r="E1086" s="113"/>
    </row>
    <row r="1087" spans="2:5" hidden="1">
      <c r="B1087" s="100"/>
      <c r="C1087" s="100"/>
      <c r="D1087" s="113"/>
      <c r="E1087" s="113"/>
    </row>
    <row r="1088" spans="2:5" hidden="1">
      <c r="B1088" s="100"/>
      <c r="C1088" s="100"/>
      <c r="D1088" s="113"/>
      <c r="E1088" s="113"/>
    </row>
    <row r="1089" spans="2:5" hidden="1">
      <c r="B1089" s="100"/>
      <c r="C1089" s="100"/>
      <c r="D1089" s="113"/>
      <c r="E1089" s="113"/>
    </row>
    <row r="1090" spans="2:5" hidden="1">
      <c r="B1090" s="100"/>
      <c r="C1090" s="100"/>
      <c r="D1090" s="113"/>
      <c r="E1090" s="113"/>
    </row>
    <row r="1091" spans="2:5" hidden="1">
      <c r="B1091" s="100"/>
      <c r="C1091" s="100"/>
      <c r="D1091" s="113"/>
      <c r="E1091" s="113"/>
    </row>
    <row r="1092" spans="2:5" hidden="1">
      <c r="B1092" s="100"/>
      <c r="C1092" s="100"/>
      <c r="D1092" s="113"/>
      <c r="E1092" s="113"/>
    </row>
    <row r="1093" spans="2:5" hidden="1">
      <c r="B1093" s="100"/>
      <c r="C1093" s="100"/>
      <c r="D1093" s="113"/>
      <c r="E1093" s="113"/>
    </row>
    <row r="1094" spans="2:5" hidden="1">
      <c r="B1094" s="100"/>
      <c r="C1094" s="100"/>
      <c r="D1094" s="113"/>
      <c r="E1094" s="113"/>
    </row>
    <row r="1095" spans="2:5" hidden="1">
      <c r="B1095" s="100"/>
      <c r="C1095" s="100"/>
      <c r="D1095" s="113"/>
      <c r="E1095" s="113"/>
    </row>
    <row r="1096" spans="2:5" hidden="1">
      <c r="B1096" s="100"/>
      <c r="C1096" s="100"/>
      <c r="D1096" s="113"/>
      <c r="E1096" s="113"/>
    </row>
    <row r="1097" spans="2:5" hidden="1">
      <c r="B1097" s="100"/>
      <c r="C1097" s="100"/>
      <c r="D1097" s="113"/>
      <c r="E1097" s="113"/>
    </row>
    <row r="1098" spans="2:5" hidden="1">
      <c r="B1098" s="100"/>
      <c r="C1098" s="100"/>
      <c r="D1098" s="113"/>
      <c r="E1098" s="113"/>
    </row>
    <row r="1099" spans="2:5" hidden="1">
      <c r="B1099" s="100"/>
      <c r="C1099" s="100"/>
      <c r="D1099" s="113"/>
      <c r="E1099" s="113"/>
    </row>
    <row r="1100" spans="2:5" hidden="1">
      <c r="B1100" s="100"/>
      <c r="C1100" s="100"/>
      <c r="D1100" s="113"/>
      <c r="E1100" s="113"/>
    </row>
    <row r="1101" spans="2:5" hidden="1">
      <c r="B1101" s="100"/>
      <c r="C1101" s="100"/>
      <c r="D1101" s="113"/>
      <c r="E1101" s="113"/>
    </row>
    <row r="1102" spans="2:5" hidden="1">
      <c r="B1102" s="100"/>
      <c r="C1102" s="100"/>
      <c r="D1102" s="113"/>
      <c r="E1102" s="113"/>
    </row>
    <row r="1103" spans="2:5" hidden="1">
      <c r="B1103" s="100"/>
      <c r="C1103" s="100"/>
      <c r="D1103" s="113"/>
      <c r="E1103" s="113"/>
    </row>
    <row r="1104" spans="2:5" hidden="1">
      <c r="B1104" s="100"/>
      <c r="C1104" s="100"/>
      <c r="D1104" s="113"/>
      <c r="E1104" s="113"/>
    </row>
    <row r="1105" spans="2:5" hidden="1">
      <c r="B1105" s="100"/>
      <c r="C1105" s="100"/>
      <c r="D1105" s="113"/>
      <c r="E1105" s="113"/>
    </row>
    <row r="1106" spans="2:5" hidden="1">
      <c r="B1106" s="100"/>
      <c r="C1106" s="100"/>
      <c r="D1106" s="113"/>
      <c r="E1106" s="113"/>
    </row>
    <row r="1107" spans="2:5" hidden="1">
      <c r="B1107" s="100"/>
      <c r="C1107" s="100"/>
      <c r="D1107" s="113"/>
      <c r="E1107" s="113"/>
    </row>
    <row r="1108" spans="2:5" hidden="1">
      <c r="B1108" s="100"/>
      <c r="C1108" s="100"/>
      <c r="D1108" s="113"/>
      <c r="E1108" s="113"/>
    </row>
    <row r="1109" spans="2:5" hidden="1">
      <c r="B1109" s="100"/>
      <c r="C1109" s="100"/>
      <c r="D1109" s="113"/>
      <c r="E1109" s="113"/>
    </row>
    <row r="1110" spans="2:5" hidden="1">
      <c r="B1110" s="100"/>
      <c r="C1110" s="100"/>
      <c r="D1110" s="113"/>
      <c r="E1110" s="113"/>
    </row>
    <row r="1111" spans="2:5" hidden="1">
      <c r="B1111" s="100"/>
      <c r="C1111" s="100"/>
      <c r="D1111" s="113"/>
      <c r="E1111" s="113"/>
    </row>
    <row r="1112" spans="2:5" hidden="1">
      <c r="B1112" s="100"/>
      <c r="C1112" s="100"/>
      <c r="D1112" s="113"/>
      <c r="E1112" s="113"/>
    </row>
    <row r="1113" spans="2:5" hidden="1">
      <c r="B1113" s="100"/>
      <c r="C1113" s="100"/>
      <c r="D1113" s="113"/>
      <c r="E1113" s="113"/>
    </row>
    <row r="1114" spans="2:5" hidden="1">
      <c r="B1114" s="100"/>
      <c r="C1114" s="100"/>
      <c r="D1114" s="113"/>
      <c r="E1114" s="113"/>
    </row>
    <row r="1115" spans="2:5" hidden="1">
      <c r="B1115" s="100"/>
      <c r="C1115" s="100"/>
      <c r="D1115" s="113"/>
      <c r="E1115" s="113"/>
    </row>
    <row r="1116" spans="2:5" hidden="1">
      <c r="B1116" s="100"/>
      <c r="C1116" s="100"/>
      <c r="D1116" s="113"/>
      <c r="E1116" s="113"/>
    </row>
    <row r="1117" spans="2:5" hidden="1">
      <c r="B1117" s="100"/>
      <c r="C1117" s="100"/>
      <c r="D1117" s="113"/>
      <c r="E1117" s="113"/>
    </row>
    <row r="1118" spans="2:5" hidden="1">
      <c r="B1118" s="100"/>
      <c r="C1118" s="100"/>
      <c r="D1118" s="113"/>
      <c r="E1118" s="113"/>
    </row>
    <row r="1119" spans="2:5" hidden="1">
      <c r="B1119" s="100"/>
      <c r="C1119" s="100"/>
      <c r="D1119" s="113"/>
      <c r="E1119" s="113"/>
    </row>
    <row r="1120" spans="2:5" hidden="1">
      <c r="B1120" s="100"/>
      <c r="C1120" s="100"/>
      <c r="D1120" s="113"/>
      <c r="E1120" s="113"/>
    </row>
    <row r="1121" spans="2:5" hidden="1">
      <c r="B1121" s="100"/>
      <c r="C1121" s="100"/>
      <c r="D1121" s="113"/>
      <c r="E1121" s="113"/>
    </row>
    <row r="1122" spans="2:5" hidden="1">
      <c r="B1122" s="100"/>
      <c r="C1122" s="100"/>
      <c r="D1122" s="113"/>
      <c r="E1122" s="113"/>
    </row>
    <row r="1123" spans="2:5" hidden="1">
      <c r="B1123" s="100"/>
      <c r="C1123" s="100"/>
      <c r="D1123" s="113"/>
      <c r="E1123" s="113"/>
    </row>
    <row r="1124" spans="2:5" hidden="1">
      <c r="B1124" s="100"/>
      <c r="C1124" s="100"/>
      <c r="D1124" s="113"/>
      <c r="E1124" s="113"/>
    </row>
    <row r="1125" spans="2:5" hidden="1">
      <c r="B1125" s="100"/>
      <c r="C1125" s="100"/>
      <c r="D1125" s="113"/>
      <c r="E1125" s="113"/>
    </row>
    <row r="1126" spans="2:5" hidden="1">
      <c r="B1126" s="100"/>
      <c r="C1126" s="100"/>
      <c r="D1126" s="113"/>
      <c r="E1126" s="113"/>
    </row>
    <row r="1127" spans="2:5" hidden="1">
      <c r="B1127" s="100"/>
      <c r="C1127" s="100"/>
      <c r="D1127" s="113"/>
      <c r="E1127" s="113"/>
    </row>
    <row r="1128" spans="2:5" hidden="1">
      <c r="B1128" s="100"/>
      <c r="C1128" s="100"/>
      <c r="D1128" s="113"/>
      <c r="E1128" s="113"/>
    </row>
    <row r="1129" spans="2:5" hidden="1">
      <c r="B1129" s="100"/>
      <c r="C1129" s="100"/>
      <c r="D1129" s="113"/>
      <c r="E1129" s="113"/>
    </row>
    <row r="1130" spans="2:5" hidden="1">
      <c r="B1130" s="100"/>
      <c r="C1130" s="100"/>
      <c r="D1130" s="113"/>
      <c r="E1130" s="113"/>
    </row>
    <row r="1131" spans="2:5" hidden="1">
      <c r="B1131" s="100"/>
      <c r="C1131" s="100"/>
      <c r="D1131" s="113"/>
      <c r="E1131" s="113"/>
    </row>
    <row r="1132" spans="2:5" hidden="1">
      <c r="B1132" s="100"/>
      <c r="C1132" s="100"/>
      <c r="D1132" s="113"/>
      <c r="E1132" s="113"/>
    </row>
    <row r="1133" spans="2:5" hidden="1">
      <c r="B1133" s="100"/>
      <c r="C1133" s="100"/>
      <c r="D1133" s="113"/>
      <c r="E1133" s="113"/>
    </row>
    <row r="1134" spans="2:5" hidden="1">
      <c r="B1134" s="100"/>
      <c r="C1134" s="100"/>
      <c r="D1134" s="113"/>
      <c r="E1134" s="113"/>
    </row>
    <row r="1135" spans="2:5" hidden="1">
      <c r="B1135" s="100"/>
      <c r="C1135" s="100"/>
      <c r="D1135" s="113"/>
      <c r="E1135" s="113"/>
    </row>
    <row r="1136" spans="2:5" hidden="1">
      <c r="B1136" s="100"/>
      <c r="C1136" s="100"/>
      <c r="D1136" s="113"/>
      <c r="E1136" s="113"/>
    </row>
    <row r="1137" spans="2:5" hidden="1">
      <c r="B1137" s="100"/>
      <c r="C1137" s="100"/>
      <c r="D1137" s="113"/>
      <c r="E1137" s="113"/>
    </row>
    <row r="1138" spans="2:5" hidden="1">
      <c r="B1138" s="100"/>
      <c r="C1138" s="100"/>
      <c r="D1138" s="113"/>
      <c r="E1138" s="113"/>
    </row>
    <row r="1139" spans="2:5" hidden="1">
      <c r="B1139" s="100"/>
      <c r="C1139" s="100"/>
      <c r="D1139" s="113"/>
      <c r="E1139" s="113"/>
    </row>
    <row r="1140" spans="2:5" hidden="1">
      <c r="B1140" s="100"/>
      <c r="C1140" s="100"/>
      <c r="D1140" s="113"/>
      <c r="E1140" s="113"/>
    </row>
    <row r="1141" spans="2:5" hidden="1">
      <c r="B1141" s="100"/>
      <c r="C1141" s="100"/>
      <c r="D1141" s="113"/>
      <c r="E1141" s="113"/>
    </row>
    <row r="1142" spans="2:5" hidden="1">
      <c r="B1142" s="100"/>
      <c r="C1142" s="100"/>
      <c r="D1142" s="113"/>
      <c r="E1142" s="113"/>
    </row>
    <row r="1143" spans="2:5" hidden="1">
      <c r="B1143" s="100"/>
      <c r="C1143" s="100"/>
      <c r="D1143" s="113"/>
      <c r="E1143" s="113"/>
    </row>
    <row r="1144" spans="2:5" hidden="1">
      <c r="B1144" s="100"/>
      <c r="C1144" s="100"/>
      <c r="D1144" s="113"/>
      <c r="E1144" s="113"/>
    </row>
    <row r="1145" spans="2:5" hidden="1">
      <c r="B1145" s="100"/>
      <c r="C1145" s="100"/>
      <c r="D1145" s="113"/>
      <c r="E1145" s="113"/>
    </row>
    <row r="1146" spans="2:5" hidden="1">
      <c r="B1146" s="100"/>
      <c r="C1146" s="100"/>
      <c r="D1146" s="113"/>
      <c r="E1146" s="113"/>
    </row>
    <row r="1147" spans="2:5" hidden="1">
      <c r="B1147" s="100"/>
      <c r="C1147" s="100"/>
      <c r="D1147" s="113"/>
      <c r="E1147" s="113"/>
    </row>
    <row r="1148" spans="2:5" hidden="1">
      <c r="B1148" s="100"/>
      <c r="C1148" s="100"/>
      <c r="D1148" s="113"/>
      <c r="E1148" s="113"/>
    </row>
    <row r="1149" spans="2:5" hidden="1">
      <c r="B1149" s="100"/>
      <c r="C1149" s="100"/>
      <c r="D1149" s="113"/>
      <c r="E1149" s="113"/>
    </row>
    <row r="1150" spans="2:5" hidden="1">
      <c r="B1150" s="100"/>
      <c r="C1150" s="100"/>
      <c r="D1150" s="113"/>
      <c r="E1150" s="113"/>
    </row>
    <row r="1151" spans="2:5" hidden="1">
      <c r="B1151" s="100"/>
      <c r="C1151" s="100"/>
      <c r="D1151" s="113"/>
      <c r="E1151" s="113"/>
    </row>
    <row r="1152" spans="2:5" hidden="1">
      <c r="B1152" s="100"/>
      <c r="C1152" s="100"/>
      <c r="D1152" s="113"/>
      <c r="E1152" s="113"/>
    </row>
    <row r="1153" spans="2:5" hidden="1">
      <c r="B1153" s="100"/>
      <c r="C1153" s="100"/>
      <c r="D1153" s="113"/>
      <c r="E1153" s="113"/>
    </row>
    <row r="1154" spans="2:5" hidden="1">
      <c r="B1154" s="100"/>
      <c r="C1154" s="100"/>
      <c r="D1154" s="113"/>
      <c r="E1154" s="113"/>
    </row>
    <row r="1155" spans="2:5" hidden="1">
      <c r="B1155" s="100"/>
      <c r="C1155" s="100"/>
      <c r="D1155" s="113"/>
      <c r="E1155" s="113"/>
    </row>
    <row r="1156" spans="2:5" hidden="1">
      <c r="B1156" s="100"/>
      <c r="C1156" s="100"/>
      <c r="D1156" s="113"/>
      <c r="E1156" s="113"/>
    </row>
    <row r="1157" spans="2:5" hidden="1">
      <c r="B1157" s="100"/>
      <c r="C1157" s="100"/>
      <c r="D1157" s="113"/>
      <c r="E1157" s="113"/>
    </row>
    <row r="1158" spans="2:5" hidden="1">
      <c r="B1158" s="100"/>
      <c r="C1158" s="100"/>
      <c r="D1158" s="113"/>
      <c r="E1158" s="113"/>
    </row>
    <row r="1159" spans="2:5" hidden="1">
      <c r="B1159" s="100"/>
      <c r="C1159" s="100"/>
      <c r="D1159" s="113"/>
      <c r="E1159" s="113"/>
    </row>
    <row r="1160" spans="2:5" hidden="1">
      <c r="B1160" s="100"/>
      <c r="C1160" s="100"/>
      <c r="D1160" s="113"/>
      <c r="E1160" s="113"/>
    </row>
    <row r="1161" spans="2:5" hidden="1">
      <c r="B1161" s="100"/>
      <c r="C1161" s="100"/>
      <c r="D1161" s="113"/>
      <c r="E1161" s="113"/>
    </row>
    <row r="1162" spans="2:5" hidden="1">
      <c r="B1162" s="100"/>
      <c r="C1162" s="100"/>
      <c r="D1162" s="113"/>
      <c r="E1162" s="113"/>
    </row>
    <row r="1163" spans="2:5" hidden="1">
      <c r="B1163" s="100"/>
      <c r="C1163" s="100"/>
      <c r="D1163" s="113"/>
      <c r="E1163" s="113"/>
    </row>
    <row r="1164" spans="2:5" hidden="1">
      <c r="B1164" s="100"/>
      <c r="C1164" s="100"/>
      <c r="D1164" s="113"/>
      <c r="E1164" s="113"/>
    </row>
    <row r="1165" spans="2:5" hidden="1">
      <c r="B1165" s="100"/>
      <c r="C1165" s="100"/>
      <c r="D1165" s="113"/>
      <c r="E1165" s="113"/>
    </row>
    <row r="1166" spans="2:5" hidden="1">
      <c r="B1166" s="100"/>
      <c r="C1166" s="100"/>
      <c r="D1166" s="113"/>
      <c r="E1166" s="113"/>
    </row>
    <row r="1167" spans="2:5" hidden="1">
      <c r="B1167" s="100"/>
      <c r="C1167" s="100"/>
      <c r="D1167" s="113"/>
      <c r="E1167" s="113"/>
    </row>
    <row r="1168" spans="2:5" hidden="1">
      <c r="B1168" s="100"/>
      <c r="C1168" s="100"/>
      <c r="D1168" s="113"/>
      <c r="E1168" s="113"/>
    </row>
    <row r="1169" spans="2:5" hidden="1">
      <c r="B1169" s="100"/>
      <c r="C1169" s="100"/>
      <c r="D1169" s="113"/>
      <c r="E1169" s="113"/>
    </row>
    <row r="1170" spans="2:5" hidden="1">
      <c r="B1170" s="100"/>
      <c r="C1170" s="100"/>
      <c r="D1170" s="113"/>
      <c r="E1170" s="113"/>
    </row>
    <row r="1171" spans="2:5" hidden="1">
      <c r="B1171" s="100"/>
      <c r="C1171" s="100"/>
      <c r="D1171" s="113"/>
      <c r="E1171" s="113"/>
    </row>
    <row r="1172" spans="2:5" hidden="1">
      <c r="B1172" s="100"/>
      <c r="C1172" s="100"/>
      <c r="D1172" s="113"/>
      <c r="E1172" s="113"/>
    </row>
    <row r="1173" spans="2:5" hidden="1">
      <c r="B1173" s="100"/>
      <c r="C1173" s="100"/>
      <c r="D1173" s="113"/>
      <c r="E1173" s="113"/>
    </row>
    <row r="1174" spans="2:5" hidden="1">
      <c r="B1174" s="100"/>
      <c r="C1174" s="100"/>
      <c r="D1174" s="113"/>
      <c r="E1174" s="113"/>
    </row>
    <row r="1175" spans="2:5" hidden="1">
      <c r="B1175" s="100"/>
      <c r="C1175" s="100"/>
      <c r="D1175" s="113"/>
      <c r="E1175" s="113"/>
    </row>
    <row r="1176" spans="2:5" hidden="1">
      <c r="B1176" s="100"/>
      <c r="C1176" s="100"/>
      <c r="D1176" s="113"/>
      <c r="E1176" s="113"/>
    </row>
    <row r="1177" spans="2:5" hidden="1">
      <c r="B1177" s="100"/>
      <c r="C1177" s="100"/>
      <c r="D1177" s="113"/>
      <c r="E1177" s="113"/>
    </row>
    <row r="1178" spans="2:5" hidden="1">
      <c r="B1178" s="100"/>
      <c r="C1178" s="100"/>
      <c r="D1178" s="113"/>
      <c r="E1178" s="113"/>
    </row>
    <row r="1179" spans="2:5" hidden="1">
      <c r="B1179" s="100"/>
      <c r="C1179" s="100"/>
      <c r="D1179" s="113"/>
      <c r="E1179" s="113"/>
    </row>
    <row r="1180" spans="2:5" hidden="1">
      <c r="B1180" s="100"/>
      <c r="C1180" s="100"/>
      <c r="D1180" s="113"/>
      <c r="E1180" s="113"/>
    </row>
    <row r="1181" spans="2:5" hidden="1">
      <c r="B1181" s="100"/>
      <c r="C1181" s="100"/>
      <c r="D1181" s="113"/>
      <c r="E1181" s="113"/>
    </row>
    <row r="1182" spans="2:5" hidden="1">
      <c r="B1182" s="100"/>
      <c r="C1182" s="100"/>
      <c r="D1182" s="113"/>
      <c r="E1182" s="113"/>
    </row>
    <row r="1183" spans="2:5" hidden="1">
      <c r="B1183" s="100"/>
      <c r="C1183" s="100"/>
      <c r="D1183" s="113"/>
      <c r="E1183" s="113"/>
    </row>
    <row r="1184" spans="2:5" hidden="1">
      <c r="B1184" s="100"/>
      <c r="C1184" s="100"/>
      <c r="D1184" s="113"/>
      <c r="E1184" s="113"/>
    </row>
    <row r="1185" spans="2:5" hidden="1">
      <c r="B1185" s="100"/>
      <c r="C1185" s="100"/>
      <c r="D1185" s="113"/>
      <c r="E1185" s="113"/>
    </row>
    <row r="1186" spans="2:5" hidden="1">
      <c r="B1186" s="100"/>
      <c r="C1186" s="100"/>
      <c r="D1186" s="113"/>
      <c r="E1186" s="113"/>
    </row>
    <row r="1187" spans="2:5" hidden="1">
      <c r="B1187" s="100"/>
      <c r="C1187" s="100"/>
      <c r="D1187" s="113"/>
      <c r="E1187" s="113"/>
    </row>
    <row r="1188" spans="2:5" hidden="1">
      <c r="B1188" s="100"/>
      <c r="C1188" s="100"/>
      <c r="D1188" s="113"/>
      <c r="E1188" s="113"/>
    </row>
    <row r="1189" spans="2:5" hidden="1">
      <c r="B1189" s="100"/>
      <c r="C1189" s="100"/>
      <c r="D1189" s="113"/>
      <c r="E1189" s="113"/>
    </row>
    <row r="1190" spans="2:5" hidden="1">
      <c r="B1190" s="100"/>
      <c r="C1190" s="100"/>
      <c r="D1190" s="113"/>
      <c r="E1190" s="113"/>
    </row>
    <row r="1191" spans="2:5" hidden="1">
      <c r="B1191" s="100"/>
      <c r="C1191" s="100"/>
      <c r="D1191" s="113"/>
      <c r="E1191" s="113"/>
    </row>
    <row r="1192" spans="2:5" hidden="1">
      <c r="B1192" s="100"/>
      <c r="C1192" s="100"/>
      <c r="D1192" s="113"/>
      <c r="E1192" s="113"/>
    </row>
    <row r="1193" spans="2:5" hidden="1">
      <c r="B1193" s="100"/>
      <c r="C1193" s="100"/>
      <c r="D1193" s="113"/>
      <c r="E1193" s="113"/>
    </row>
    <row r="1194" spans="2:5" hidden="1">
      <c r="B1194" s="100"/>
      <c r="C1194" s="100"/>
      <c r="D1194" s="113"/>
      <c r="E1194" s="113"/>
    </row>
    <row r="1195" spans="2:5" hidden="1">
      <c r="B1195" s="100"/>
      <c r="C1195" s="100"/>
      <c r="D1195" s="113"/>
      <c r="E1195" s="113"/>
    </row>
    <row r="1196" spans="2:5" hidden="1">
      <c r="B1196" s="100"/>
      <c r="C1196" s="100"/>
      <c r="D1196" s="113"/>
      <c r="E1196" s="113"/>
    </row>
    <row r="1197" spans="2:5" hidden="1">
      <c r="B1197" s="100"/>
      <c r="C1197" s="100"/>
      <c r="D1197" s="113"/>
      <c r="E1197" s="113"/>
    </row>
    <row r="1198" spans="2:5" hidden="1">
      <c r="B1198" s="100"/>
      <c r="C1198" s="100"/>
      <c r="D1198" s="113"/>
      <c r="E1198" s="113"/>
    </row>
    <row r="1199" spans="2:5" hidden="1">
      <c r="B1199" s="100"/>
      <c r="C1199" s="100"/>
      <c r="D1199" s="113"/>
      <c r="E1199" s="113"/>
    </row>
    <row r="1200" spans="2:5" hidden="1">
      <c r="B1200" s="100"/>
      <c r="C1200" s="100"/>
      <c r="D1200" s="113"/>
      <c r="E1200" s="113"/>
    </row>
    <row r="1201" spans="2:5" hidden="1">
      <c r="B1201" s="100"/>
      <c r="C1201" s="100"/>
      <c r="D1201" s="113"/>
      <c r="E1201" s="113"/>
    </row>
    <row r="1202" spans="2:5" hidden="1">
      <c r="B1202" s="100"/>
      <c r="C1202" s="100"/>
      <c r="D1202" s="113"/>
      <c r="E1202" s="113"/>
    </row>
    <row r="1203" spans="2:5" hidden="1">
      <c r="B1203" s="100"/>
      <c r="C1203" s="100"/>
      <c r="D1203" s="113"/>
      <c r="E1203" s="113"/>
    </row>
    <row r="1204" spans="2:5" hidden="1">
      <c r="B1204" s="100"/>
      <c r="C1204" s="100"/>
      <c r="D1204" s="113"/>
      <c r="E1204" s="113"/>
    </row>
    <row r="1205" spans="2:5" hidden="1">
      <c r="B1205" s="100"/>
      <c r="C1205" s="100"/>
      <c r="D1205" s="113"/>
      <c r="E1205" s="113"/>
    </row>
    <row r="1206" spans="2:5" hidden="1">
      <c r="B1206" s="100"/>
      <c r="C1206" s="100"/>
      <c r="D1206" s="113"/>
      <c r="E1206" s="113"/>
    </row>
    <row r="1207" spans="2:5" hidden="1">
      <c r="B1207" s="100"/>
      <c r="C1207" s="100"/>
      <c r="D1207" s="113"/>
      <c r="E1207" s="113"/>
    </row>
    <row r="1208" spans="2:5" hidden="1">
      <c r="B1208" s="100"/>
      <c r="C1208" s="100"/>
      <c r="D1208" s="113"/>
      <c r="E1208" s="113"/>
    </row>
    <row r="1209" spans="2:5" hidden="1">
      <c r="B1209" s="100"/>
      <c r="C1209" s="100"/>
      <c r="D1209" s="113"/>
      <c r="E1209" s="113"/>
    </row>
    <row r="1210" spans="2:5" hidden="1">
      <c r="B1210" s="100"/>
      <c r="C1210" s="100"/>
      <c r="D1210" s="113"/>
      <c r="E1210" s="113"/>
    </row>
    <row r="1211" spans="2:5" hidden="1">
      <c r="B1211" s="100"/>
      <c r="C1211" s="100"/>
      <c r="D1211" s="113"/>
      <c r="E1211" s="113"/>
    </row>
    <row r="1212" spans="2:5" hidden="1">
      <c r="B1212" s="100"/>
      <c r="C1212" s="100"/>
      <c r="D1212" s="113"/>
      <c r="E1212" s="113"/>
    </row>
    <row r="1213" spans="2:5" hidden="1">
      <c r="B1213" s="100"/>
      <c r="C1213" s="100"/>
      <c r="D1213" s="113"/>
      <c r="E1213" s="113"/>
    </row>
    <row r="1214" spans="2:5" hidden="1">
      <c r="B1214" s="100"/>
      <c r="C1214" s="100"/>
      <c r="D1214" s="113"/>
      <c r="E1214" s="113"/>
    </row>
    <row r="1215" spans="2:5" hidden="1">
      <c r="B1215" s="100"/>
      <c r="C1215" s="100"/>
      <c r="D1215" s="113"/>
      <c r="E1215" s="113"/>
    </row>
    <row r="1216" spans="2:5" hidden="1">
      <c r="B1216" s="100"/>
      <c r="C1216" s="100"/>
      <c r="D1216" s="113"/>
      <c r="E1216" s="113"/>
    </row>
    <row r="1217" spans="2:5" hidden="1">
      <c r="B1217" s="100"/>
      <c r="C1217" s="100"/>
      <c r="D1217" s="113"/>
      <c r="E1217" s="113"/>
    </row>
    <row r="1218" spans="2:5" hidden="1">
      <c r="B1218" s="100"/>
      <c r="C1218" s="100"/>
      <c r="D1218" s="113"/>
      <c r="E1218" s="113"/>
    </row>
    <row r="1219" spans="2:5" hidden="1">
      <c r="B1219" s="100"/>
      <c r="C1219" s="100"/>
      <c r="D1219" s="113"/>
      <c r="E1219" s="113"/>
    </row>
    <row r="1220" spans="2:5" hidden="1">
      <c r="B1220" s="100"/>
      <c r="C1220" s="100"/>
      <c r="D1220" s="113"/>
      <c r="E1220" s="113"/>
    </row>
    <row r="1221" spans="2:5" hidden="1">
      <c r="B1221" s="100"/>
      <c r="C1221" s="100"/>
      <c r="D1221" s="113"/>
      <c r="E1221" s="113"/>
    </row>
    <row r="1222" spans="2:5" hidden="1">
      <c r="B1222" s="100"/>
      <c r="C1222" s="100"/>
      <c r="D1222" s="113"/>
      <c r="E1222" s="113"/>
    </row>
    <row r="1223" spans="2:5" hidden="1">
      <c r="B1223" s="100"/>
      <c r="C1223" s="100"/>
      <c r="D1223" s="113"/>
      <c r="E1223" s="113"/>
    </row>
    <row r="1224" spans="2:5" hidden="1">
      <c r="B1224" s="100"/>
      <c r="C1224" s="100"/>
      <c r="D1224" s="113"/>
      <c r="E1224" s="113"/>
    </row>
    <row r="1225" spans="2:5" hidden="1">
      <c r="B1225" s="100"/>
      <c r="C1225" s="100"/>
      <c r="D1225" s="113"/>
      <c r="E1225" s="113"/>
    </row>
    <row r="1226" spans="2:5" hidden="1">
      <c r="B1226" s="100"/>
      <c r="C1226" s="100"/>
      <c r="D1226" s="113"/>
      <c r="E1226" s="113"/>
    </row>
    <row r="1227" spans="2:5" hidden="1">
      <c r="B1227" s="100"/>
      <c r="C1227" s="100"/>
      <c r="D1227" s="113"/>
      <c r="E1227" s="113"/>
    </row>
    <row r="1228" spans="2:5" hidden="1">
      <c r="B1228" s="100"/>
      <c r="C1228" s="100"/>
      <c r="D1228" s="113"/>
      <c r="E1228" s="113"/>
    </row>
    <row r="1229" spans="2:5" hidden="1">
      <c r="B1229" s="100"/>
      <c r="C1229" s="100"/>
      <c r="D1229" s="113"/>
      <c r="E1229" s="113"/>
    </row>
    <row r="1230" spans="2:5" hidden="1">
      <c r="B1230" s="100"/>
      <c r="C1230" s="100"/>
      <c r="D1230" s="113"/>
      <c r="E1230" s="113"/>
    </row>
    <row r="1231" spans="2:5" hidden="1">
      <c r="B1231" s="100"/>
      <c r="C1231" s="100"/>
      <c r="D1231" s="113"/>
      <c r="E1231" s="113"/>
    </row>
    <row r="1232" spans="2:5" hidden="1">
      <c r="B1232" s="100"/>
      <c r="C1232" s="100"/>
      <c r="D1232" s="113"/>
      <c r="E1232" s="113"/>
    </row>
    <row r="1233" spans="2:5" hidden="1">
      <c r="B1233" s="100"/>
      <c r="C1233" s="100"/>
      <c r="D1233" s="113"/>
      <c r="E1233" s="113"/>
    </row>
    <row r="1234" spans="2:5" hidden="1">
      <c r="B1234" s="100"/>
      <c r="C1234" s="100"/>
      <c r="D1234" s="113"/>
      <c r="E1234" s="113"/>
    </row>
    <row r="1235" spans="2:5" hidden="1">
      <c r="B1235" s="100"/>
      <c r="C1235" s="100"/>
      <c r="D1235" s="113"/>
      <c r="E1235" s="113"/>
    </row>
    <row r="1236" spans="2:5" hidden="1">
      <c r="B1236" s="100"/>
      <c r="C1236" s="100"/>
      <c r="D1236" s="113"/>
      <c r="E1236" s="113"/>
    </row>
    <row r="1237" spans="2:5" hidden="1">
      <c r="B1237" s="100"/>
      <c r="C1237" s="100"/>
      <c r="D1237" s="113"/>
      <c r="E1237" s="113"/>
    </row>
    <row r="1238" spans="2:5" hidden="1">
      <c r="B1238" s="100"/>
      <c r="C1238" s="100"/>
      <c r="D1238" s="113"/>
      <c r="E1238" s="113"/>
    </row>
    <row r="1239" spans="2:5" hidden="1">
      <c r="B1239" s="100"/>
      <c r="C1239" s="100"/>
      <c r="D1239" s="113"/>
      <c r="E1239" s="113"/>
    </row>
    <row r="1240" spans="2:5" hidden="1">
      <c r="B1240" s="100"/>
      <c r="C1240" s="100"/>
      <c r="D1240" s="113"/>
      <c r="E1240" s="113"/>
    </row>
    <row r="1241" spans="2:5" hidden="1">
      <c r="B1241" s="100"/>
      <c r="C1241" s="100"/>
      <c r="D1241" s="113"/>
      <c r="E1241" s="113"/>
    </row>
    <row r="1242" spans="2:5" hidden="1">
      <c r="B1242" s="100"/>
      <c r="C1242" s="100"/>
      <c r="D1242" s="113"/>
      <c r="E1242" s="113"/>
    </row>
    <row r="1243" spans="2:5" hidden="1">
      <c r="B1243" s="100"/>
      <c r="C1243" s="100"/>
      <c r="D1243" s="113"/>
      <c r="E1243" s="113"/>
    </row>
    <row r="1244" spans="2:5" hidden="1">
      <c r="B1244" s="100"/>
      <c r="C1244" s="100"/>
      <c r="D1244" s="113"/>
      <c r="E1244" s="113"/>
    </row>
    <row r="1245" spans="2:5" hidden="1">
      <c r="B1245" s="100"/>
      <c r="C1245" s="100"/>
      <c r="D1245" s="113"/>
      <c r="E1245" s="113"/>
    </row>
    <row r="1246" spans="2:5" hidden="1">
      <c r="B1246" s="100"/>
      <c r="C1246" s="100"/>
      <c r="D1246" s="113"/>
      <c r="E1246" s="113"/>
    </row>
    <row r="1247" spans="2:5" hidden="1">
      <c r="B1247" s="100"/>
      <c r="C1247" s="100"/>
      <c r="D1247" s="113"/>
      <c r="E1247" s="113"/>
    </row>
    <row r="1248" spans="2:5" hidden="1">
      <c r="B1248" s="100"/>
      <c r="C1248" s="100"/>
      <c r="D1248" s="113"/>
      <c r="E1248" s="113"/>
    </row>
    <row r="1249" spans="2:5" hidden="1">
      <c r="B1249" s="100"/>
      <c r="C1249" s="100"/>
      <c r="D1249" s="113"/>
      <c r="E1249" s="113"/>
    </row>
    <row r="1250" spans="2:5" hidden="1">
      <c r="B1250" s="100"/>
      <c r="C1250" s="100"/>
      <c r="D1250" s="113"/>
      <c r="E1250" s="113"/>
    </row>
    <row r="1251" spans="2:5" hidden="1">
      <c r="B1251" s="100"/>
      <c r="C1251" s="100"/>
      <c r="D1251" s="113"/>
      <c r="E1251" s="113"/>
    </row>
    <row r="1252" spans="2:5" hidden="1">
      <c r="B1252" s="100"/>
      <c r="C1252" s="100"/>
      <c r="D1252" s="113"/>
      <c r="E1252" s="113"/>
    </row>
    <row r="1253" spans="2:5" hidden="1">
      <c r="B1253" s="100"/>
      <c r="C1253" s="100"/>
      <c r="D1253" s="113"/>
      <c r="E1253" s="113"/>
    </row>
    <row r="1254" spans="2:5" hidden="1">
      <c r="B1254" s="100"/>
      <c r="C1254" s="100"/>
      <c r="D1254" s="113"/>
      <c r="E1254" s="113"/>
    </row>
    <row r="1255" spans="2:5" hidden="1">
      <c r="B1255" s="100"/>
      <c r="C1255" s="100"/>
      <c r="D1255" s="113"/>
      <c r="E1255" s="113"/>
    </row>
    <row r="1256" spans="2:5" hidden="1">
      <c r="B1256" s="100"/>
      <c r="C1256" s="100"/>
      <c r="D1256" s="113"/>
      <c r="E1256" s="113"/>
    </row>
    <row r="1257" spans="2:5" hidden="1">
      <c r="B1257" s="100"/>
      <c r="C1257" s="100"/>
      <c r="D1257" s="113"/>
      <c r="E1257" s="113"/>
    </row>
    <row r="1258" spans="2:5" hidden="1">
      <c r="B1258" s="100"/>
      <c r="C1258" s="100"/>
      <c r="D1258" s="113"/>
      <c r="E1258" s="113"/>
    </row>
    <row r="1259" spans="2:5" hidden="1">
      <c r="B1259" s="100"/>
      <c r="C1259" s="100"/>
      <c r="D1259" s="113"/>
      <c r="E1259" s="113"/>
    </row>
    <row r="1260" spans="2:5" hidden="1">
      <c r="B1260" s="100"/>
      <c r="C1260" s="100"/>
      <c r="D1260" s="113"/>
      <c r="E1260" s="113"/>
    </row>
    <row r="1261" spans="2:5" hidden="1">
      <c r="B1261" s="100"/>
      <c r="C1261" s="100"/>
      <c r="D1261" s="113"/>
      <c r="E1261" s="113"/>
    </row>
    <row r="1262" spans="2:5" hidden="1">
      <c r="B1262" s="100"/>
      <c r="C1262" s="100"/>
      <c r="D1262" s="113"/>
      <c r="E1262" s="113"/>
    </row>
    <row r="1263" spans="2:5" hidden="1">
      <c r="B1263" s="100"/>
      <c r="C1263" s="100"/>
      <c r="D1263" s="113"/>
      <c r="E1263" s="113"/>
    </row>
    <row r="1264" spans="2:5" hidden="1">
      <c r="B1264" s="100"/>
      <c r="C1264" s="100"/>
      <c r="D1264" s="113"/>
      <c r="E1264" s="113"/>
    </row>
    <row r="1265" spans="2:5" hidden="1">
      <c r="B1265" s="100"/>
      <c r="C1265" s="100"/>
      <c r="D1265" s="113"/>
      <c r="E1265" s="113"/>
    </row>
    <row r="1266" spans="2:5" hidden="1">
      <c r="B1266" s="100"/>
      <c r="C1266" s="100"/>
      <c r="D1266" s="113"/>
      <c r="E1266" s="113"/>
    </row>
    <row r="1267" spans="2:5" hidden="1">
      <c r="B1267" s="100"/>
      <c r="C1267" s="100"/>
      <c r="D1267" s="113"/>
      <c r="E1267" s="113"/>
    </row>
    <row r="1268" spans="2:5" hidden="1">
      <c r="B1268" s="100"/>
      <c r="C1268" s="100"/>
      <c r="D1268" s="113"/>
      <c r="E1268" s="113"/>
    </row>
    <row r="1269" spans="2:5" hidden="1">
      <c r="B1269" s="100"/>
      <c r="C1269" s="100"/>
      <c r="D1269" s="113"/>
      <c r="E1269" s="113"/>
    </row>
    <row r="1270" spans="2:5" hidden="1">
      <c r="B1270" s="100"/>
      <c r="C1270" s="100"/>
      <c r="D1270" s="113"/>
      <c r="E1270" s="113"/>
    </row>
    <row r="1271" spans="2:5" hidden="1">
      <c r="B1271" s="100"/>
      <c r="C1271" s="100"/>
      <c r="D1271" s="113"/>
      <c r="E1271" s="113"/>
    </row>
    <row r="1272" spans="2:5" hidden="1">
      <c r="B1272" s="100"/>
      <c r="C1272" s="100"/>
      <c r="D1272" s="113"/>
      <c r="E1272" s="113"/>
    </row>
    <row r="1273" spans="2:5" hidden="1">
      <c r="B1273" s="100"/>
      <c r="C1273" s="100"/>
      <c r="D1273" s="113"/>
      <c r="E1273" s="113"/>
    </row>
    <row r="1274" spans="2:5" hidden="1">
      <c r="B1274" s="100"/>
      <c r="C1274" s="100"/>
      <c r="D1274" s="113"/>
      <c r="E1274" s="113"/>
    </row>
    <row r="1275" spans="2:5" hidden="1">
      <c r="B1275" s="100"/>
      <c r="C1275" s="100"/>
      <c r="D1275" s="113"/>
      <c r="E1275" s="113"/>
    </row>
    <row r="1276" spans="2:5" hidden="1">
      <c r="B1276" s="100"/>
      <c r="C1276" s="100"/>
      <c r="D1276" s="113"/>
      <c r="E1276" s="113"/>
    </row>
    <row r="1277" spans="2:5" hidden="1">
      <c r="B1277" s="100"/>
      <c r="C1277" s="100"/>
      <c r="D1277" s="113"/>
      <c r="E1277" s="113"/>
    </row>
    <row r="1278" spans="2:5" hidden="1">
      <c r="B1278" s="100"/>
      <c r="C1278" s="100"/>
      <c r="D1278" s="113"/>
      <c r="E1278" s="113"/>
    </row>
    <row r="1279" spans="2:5" hidden="1">
      <c r="B1279" s="100"/>
      <c r="C1279" s="100"/>
      <c r="D1279" s="113"/>
      <c r="E1279" s="113"/>
    </row>
    <row r="1280" spans="2:5" hidden="1">
      <c r="B1280" s="100"/>
      <c r="C1280" s="100"/>
      <c r="D1280" s="113"/>
      <c r="E1280" s="113"/>
    </row>
    <row r="1281" spans="2:5" hidden="1">
      <c r="B1281" s="100"/>
      <c r="C1281" s="100"/>
      <c r="D1281" s="113"/>
      <c r="E1281" s="113"/>
    </row>
    <row r="1282" spans="2:5" hidden="1">
      <c r="B1282" s="100"/>
      <c r="C1282" s="100"/>
      <c r="D1282" s="113"/>
      <c r="E1282" s="113"/>
    </row>
    <row r="1283" spans="2:5" hidden="1">
      <c r="B1283" s="100"/>
      <c r="C1283" s="100"/>
      <c r="D1283" s="113"/>
      <c r="E1283" s="113"/>
    </row>
    <row r="1284" spans="2:5" hidden="1">
      <c r="B1284" s="100"/>
      <c r="C1284" s="100"/>
      <c r="D1284" s="113"/>
      <c r="E1284" s="113"/>
    </row>
    <row r="1285" spans="2:5" hidden="1">
      <c r="B1285" s="100"/>
      <c r="C1285" s="100"/>
      <c r="D1285" s="113"/>
      <c r="E1285" s="113"/>
    </row>
    <row r="1286" spans="2:5" hidden="1">
      <c r="B1286" s="100"/>
      <c r="C1286" s="100"/>
      <c r="D1286" s="113"/>
      <c r="E1286" s="113"/>
    </row>
    <row r="1287" spans="2:5" hidden="1">
      <c r="B1287" s="100"/>
      <c r="C1287" s="100"/>
      <c r="D1287" s="113"/>
      <c r="E1287" s="113"/>
    </row>
    <row r="1288" spans="2:5" hidden="1">
      <c r="B1288" s="100"/>
      <c r="C1288" s="100"/>
      <c r="D1288" s="113"/>
      <c r="E1288" s="113"/>
    </row>
    <row r="1289" spans="2:5" hidden="1">
      <c r="B1289" s="100"/>
      <c r="C1289" s="100"/>
      <c r="D1289" s="113"/>
      <c r="E1289" s="113"/>
    </row>
    <row r="1290" spans="2:5" hidden="1">
      <c r="B1290" s="100"/>
      <c r="C1290" s="100"/>
      <c r="D1290" s="113"/>
      <c r="E1290" s="113"/>
    </row>
    <row r="1291" spans="2:5" hidden="1">
      <c r="B1291" s="100"/>
      <c r="C1291" s="100"/>
      <c r="D1291" s="113"/>
      <c r="E1291" s="113"/>
    </row>
    <row r="1292" spans="2:5" hidden="1">
      <c r="B1292" s="100"/>
      <c r="C1292" s="100"/>
      <c r="D1292" s="113"/>
      <c r="E1292" s="113"/>
    </row>
    <row r="1293" spans="2:5" hidden="1">
      <c r="B1293" s="100"/>
      <c r="C1293" s="100"/>
      <c r="D1293" s="113"/>
      <c r="E1293" s="113"/>
    </row>
    <row r="1294" spans="2:5" hidden="1">
      <c r="B1294" s="100"/>
      <c r="C1294" s="100"/>
      <c r="D1294" s="113"/>
      <c r="E1294" s="113"/>
    </row>
    <row r="1295" spans="2:5" hidden="1">
      <c r="B1295" s="100"/>
      <c r="C1295" s="100"/>
      <c r="D1295" s="113"/>
      <c r="E1295" s="113"/>
    </row>
    <row r="1296" spans="2:5" hidden="1">
      <c r="B1296" s="100"/>
      <c r="C1296" s="100"/>
      <c r="D1296" s="113"/>
      <c r="E1296" s="113"/>
    </row>
    <row r="1297" spans="2:5" hidden="1">
      <c r="B1297" s="100"/>
      <c r="C1297" s="100"/>
      <c r="D1297" s="113"/>
      <c r="E1297" s="113"/>
    </row>
    <row r="1298" spans="2:5" hidden="1">
      <c r="B1298" s="100"/>
      <c r="C1298" s="100"/>
      <c r="D1298" s="113"/>
      <c r="E1298" s="113"/>
    </row>
    <row r="1299" spans="2:5" hidden="1">
      <c r="B1299" s="100"/>
      <c r="C1299" s="100"/>
      <c r="D1299" s="113"/>
      <c r="E1299" s="113"/>
    </row>
    <row r="1300" spans="2:5" hidden="1">
      <c r="B1300" s="100"/>
      <c r="C1300" s="100"/>
      <c r="D1300" s="113"/>
      <c r="E1300" s="113"/>
    </row>
    <row r="1301" spans="2:5" hidden="1">
      <c r="B1301" s="100"/>
      <c r="C1301" s="100"/>
      <c r="D1301" s="113"/>
      <c r="E1301" s="113"/>
    </row>
    <row r="1302" spans="2:5" hidden="1">
      <c r="B1302" s="100"/>
      <c r="C1302" s="100"/>
      <c r="D1302" s="113"/>
      <c r="E1302" s="113"/>
    </row>
    <row r="1303" spans="2:5" hidden="1">
      <c r="B1303" s="100"/>
      <c r="C1303" s="100"/>
      <c r="D1303" s="113"/>
      <c r="E1303" s="113"/>
    </row>
    <row r="1304" spans="2:5" hidden="1">
      <c r="B1304" s="100"/>
      <c r="C1304" s="100"/>
      <c r="D1304" s="113"/>
      <c r="E1304" s="113"/>
    </row>
    <row r="1305" spans="2:5" hidden="1">
      <c r="B1305" s="100"/>
      <c r="C1305" s="100"/>
      <c r="D1305" s="113"/>
      <c r="E1305" s="113"/>
    </row>
    <row r="1306" spans="2:5" hidden="1">
      <c r="B1306" s="100"/>
      <c r="C1306" s="100"/>
      <c r="D1306" s="113"/>
      <c r="E1306" s="113"/>
    </row>
    <row r="1307" spans="2:5" hidden="1">
      <c r="B1307" s="100"/>
      <c r="C1307" s="100"/>
      <c r="D1307" s="113"/>
      <c r="E1307" s="113"/>
    </row>
    <row r="1308" spans="2:5" hidden="1">
      <c r="B1308" s="100"/>
      <c r="C1308" s="100"/>
      <c r="D1308" s="113"/>
      <c r="E1308" s="113"/>
    </row>
    <row r="1309" spans="2:5" hidden="1">
      <c r="B1309" s="100"/>
      <c r="C1309" s="100"/>
      <c r="D1309" s="113"/>
      <c r="E1309" s="113"/>
    </row>
    <row r="1310" spans="2:5" hidden="1">
      <c r="B1310" s="100"/>
      <c r="C1310" s="100"/>
      <c r="D1310" s="113"/>
      <c r="E1310" s="113"/>
    </row>
    <row r="1311" spans="2:5" hidden="1">
      <c r="B1311" s="100"/>
      <c r="C1311" s="100"/>
      <c r="D1311" s="113"/>
      <c r="E1311" s="113"/>
    </row>
    <row r="1312" spans="2:5" hidden="1">
      <c r="B1312" s="100"/>
      <c r="C1312" s="100"/>
      <c r="D1312" s="113"/>
      <c r="E1312" s="113"/>
    </row>
    <row r="1313" spans="2:5" hidden="1">
      <c r="B1313" s="100"/>
      <c r="C1313" s="100"/>
      <c r="D1313" s="113"/>
      <c r="E1313" s="113"/>
    </row>
    <row r="1314" spans="2:5" hidden="1">
      <c r="B1314" s="100"/>
      <c r="C1314" s="100"/>
      <c r="D1314" s="113"/>
      <c r="E1314" s="113"/>
    </row>
    <row r="1315" spans="2:5" hidden="1">
      <c r="B1315" s="100"/>
      <c r="C1315" s="100"/>
      <c r="D1315" s="113"/>
      <c r="E1315" s="113"/>
    </row>
    <row r="1316" spans="2:5" hidden="1">
      <c r="B1316" s="100"/>
      <c r="C1316" s="100"/>
      <c r="D1316" s="113"/>
      <c r="E1316" s="113"/>
    </row>
    <row r="1317" spans="2:5" hidden="1">
      <c r="B1317" s="100"/>
      <c r="C1317" s="100"/>
      <c r="D1317" s="113"/>
      <c r="E1317" s="113"/>
    </row>
    <row r="1318" spans="2:5" hidden="1">
      <c r="B1318" s="100"/>
      <c r="C1318" s="100"/>
      <c r="D1318" s="113"/>
      <c r="E1318" s="113"/>
    </row>
    <row r="1319" spans="2:5" hidden="1">
      <c r="B1319" s="100"/>
      <c r="C1319" s="100"/>
      <c r="D1319" s="113"/>
      <c r="E1319" s="113"/>
    </row>
    <row r="1320" spans="2:5" hidden="1">
      <c r="B1320" s="100"/>
      <c r="C1320" s="100"/>
      <c r="D1320" s="113"/>
      <c r="E1320" s="113"/>
    </row>
    <row r="1321" spans="2:5" hidden="1">
      <c r="B1321" s="100"/>
      <c r="C1321" s="100"/>
      <c r="D1321" s="113"/>
      <c r="E1321" s="113"/>
    </row>
    <row r="1322" spans="2:5" hidden="1">
      <c r="B1322" s="100"/>
      <c r="C1322" s="100"/>
      <c r="D1322" s="113"/>
      <c r="E1322" s="113"/>
    </row>
    <row r="1323" spans="2:5" hidden="1">
      <c r="B1323" s="100"/>
      <c r="C1323" s="100"/>
      <c r="D1323" s="113"/>
      <c r="E1323" s="113"/>
    </row>
    <row r="1324" spans="2:5" hidden="1">
      <c r="B1324" s="100"/>
      <c r="C1324" s="100"/>
      <c r="D1324" s="113"/>
      <c r="E1324" s="113"/>
    </row>
    <row r="1325" spans="2:5" hidden="1">
      <c r="B1325" s="100"/>
      <c r="C1325" s="100"/>
      <c r="D1325" s="113"/>
      <c r="E1325" s="113"/>
    </row>
    <row r="1326" spans="2:5" hidden="1">
      <c r="B1326" s="100"/>
      <c r="C1326" s="100"/>
      <c r="D1326" s="113"/>
      <c r="E1326" s="113"/>
    </row>
    <row r="1327" spans="2:5" hidden="1">
      <c r="B1327" s="100"/>
      <c r="C1327" s="100"/>
      <c r="D1327" s="113"/>
      <c r="E1327" s="113"/>
    </row>
    <row r="1328" spans="2:5" hidden="1">
      <c r="B1328" s="100"/>
      <c r="C1328" s="100"/>
      <c r="D1328" s="113"/>
      <c r="E1328" s="113"/>
    </row>
    <row r="1329" spans="2:5" hidden="1">
      <c r="B1329" s="100"/>
      <c r="C1329" s="100"/>
      <c r="D1329" s="113"/>
      <c r="E1329" s="113"/>
    </row>
    <row r="1330" spans="2:5" hidden="1">
      <c r="B1330" s="100"/>
      <c r="C1330" s="100"/>
      <c r="D1330" s="113"/>
      <c r="E1330" s="113"/>
    </row>
    <row r="1331" spans="2:5" hidden="1">
      <c r="B1331" s="100"/>
      <c r="C1331" s="100"/>
      <c r="D1331" s="113"/>
      <c r="E1331" s="113"/>
    </row>
    <row r="1332" spans="2:5" hidden="1">
      <c r="B1332" s="100"/>
      <c r="C1332" s="100"/>
      <c r="D1332" s="113"/>
      <c r="E1332" s="113"/>
    </row>
    <row r="1333" spans="2:5" hidden="1">
      <c r="B1333" s="100"/>
      <c r="C1333" s="100"/>
      <c r="D1333" s="113"/>
      <c r="E1333" s="113"/>
    </row>
    <row r="1334" spans="2:5" hidden="1">
      <c r="B1334" s="100"/>
      <c r="C1334" s="100"/>
      <c r="D1334" s="113"/>
      <c r="E1334" s="113"/>
    </row>
    <row r="1335" spans="2:5" hidden="1">
      <c r="B1335" s="100"/>
      <c r="C1335" s="100"/>
      <c r="D1335" s="113"/>
      <c r="E1335" s="113"/>
    </row>
    <row r="1336" spans="2:5" hidden="1">
      <c r="B1336" s="100"/>
      <c r="C1336" s="100"/>
      <c r="D1336" s="113"/>
      <c r="E1336" s="113"/>
    </row>
    <row r="1337" spans="2:5" hidden="1">
      <c r="B1337" s="100"/>
      <c r="C1337" s="100"/>
      <c r="D1337" s="113"/>
      <c r="E1337" s="113"/>
    </row>
    <row r="1338" spans="2:5" hidden="1">
      <c r="B1338" s="100"/>
      <c r="C1338" s="100"/>
      <c r="D1338" s="113"/>
      <c r="E1338" s="113"/>
    </row>
    <row r="1339" spans="2:5" hidden="1">
      <c r="B1339" s="100"/>
      <c r="C1339" s="100"/>
      <c r="D1339" s="113"/>
      <c r="E1339" s="113"/>
    </row>
    <row r="1340" spans="2:5" hidden="1">
      <c r="B1340" s="100"/>
      <c r="C1340" s="100"/>
      <c r="D1340" s="113"/>
      <c r="E1340" s="113"/>
    </row>
    <row r="1341" spans="2:5" hidden="1">
      <c r="B1341" s="100"/>
      <c r="C1341" s="100"/>
      <c r="D1341" s="113"/>
      <c r="E1341" s="113"/>
    </row>
    <row r="1342" spans="2:5" hidden="1">
      <c r="B1342" s="100"/>
      <c r="C1342" s="100"/>
      <c r="D1342" s="113"/>
      <c r="E1342" s="113"/>
    </row>
    <row r="1343" spans="2:5" hidden="1">
      <c r="B1343" s="100"/>
      <c r="C1343" s="100"/>
      <c r="D1343" s="113"/>
      <c r="E1343" s="113"/>
    </row>
    <row r="1344" spans="2:5" hidden="1">
      <c r="B1344" s="100"/>
      <c r="C1344" s="100"/>
      <c r="D1344" s="113"/>
      <c r="E1344" s="113"/>
    </row>
    <row r="1345" spans="2:5" hidden="1">
      <c r="B1345" s="100"/>
      <c r="C1345" s="100"/>
      <c r="D1345" s="113"/>
      <c r="E1345" s="113"/>
    </row>
    <row r="1346" spans="2:5" hidden="1">
      <c r="B1346" s="100"/>
      <c r="C1346" s="100"/>
      <c r="D1346" s="113"/>
      <c r="E1346" s="113"/>
    </row>
    <row r="1347" spans="2:5" hidden="1">
      <c r="B1347" s="100"/>
      <c r="C1347" s="100"/>
      <c r="D1347" s="113"/>
      <c r="E1347" s="113"/>
    </row>
    <row r="1348" spans="2:5" hidden="1">
      <c r="B1348" s="100"/>
      <c r="C1348" s="100"/>
      <c r="D1348" s="113"/>
      <c r="E1348" s="113"/>
    </row>
    <row r="1349" spans="2:5" hidden="1">
      <c r="B1349" s="100"/>
      <c r="C1349" s="100"/>
      <c r="D1349" s="113"/>
      <c r="E1349" s="113"/>
    </row>
    <row r="1350" spans="2:5" hidden="1">
      <c r="B1350" s="100"/>
      <c r="C1350" s="100"/>
      <c r="D1350" s="113"/>
      <c r="E1350" s="113"/>
    </row>
    <row r="1351" spans="2:5" hidden="1">
      <c r="B1351" s="100"/>
      <c r="C1351" s="100"/>
      <c r="D1351" s="113"/>
      <c r="E1351" s="113"/>
    </row>
    <row r="1352" spans="2:5" hidden="1">
      <c r="B1352" s="100"/>
      <c r="C1352" s="100"/>
      <c r="D1352" s="113"/>
      <c r="E1352" s="113"/>
    </row>
    <row r="1353" spans="2:5" hidden="1">
      <c r="B1353" s="100"/>
      <c r="C1353" s="100"/>
      <c r="D1353" s="113"/>
      <c r="E1353" s="113"/>
    </row>
    <row r="1354" spans="2:5" hidden="1">
      <c r="B1354" s="100"/>
      <c r="C1354" s="100"/>
      <c r="D1354" s="113"/>
      <c r="E1354" s="113"/>
    </row>
    <row r="1355" spans="2:5" hidden="1">
      <c r="B1355" s="100"/>
      <c r="C1355" s="100"/>
      <c r="D1355" s="113"/>
      <c r="E1355" s="113"/>
    </row>
    <row r="1356" spans="2:5" hidden="1">
      <c r="B1356" s="100"/>
      <c r="C1356" s="100"/>
      <c r="D1356" s="113"/>
      <c r="E1356" s="113"/>
    </row>
    <row r="1357" spans="2:5" hidden="1">
      <c r="B1357" s="100"/>
      <c r="C1357" s="100"/>
      <c r="D1357" s="113"/>
      <c r="E1357" s="113"/>
    </row>
    <row r="1358" spans="2:5" hidden="1">
      <c r="B1358" s="100"/>
      <c r="C1358" s="100"/>
      <c r="D1358" s="113"/>
      <c r="E1358" s="113"/>
    </row>
    <row r="1359" spans="2:5" hidden="1">
      <c r="B1359" s="100"/>
      <c r="C1359" s="100"/>
      <c r="D1359" s="113"/>
      <c r="E1359" s="113"/>
    </row>
    <row r="1360" spans="2:5" hidden="1">
      <c r="B1360" s="100"/>
      <c r="C1360" s="100"/>
      <c r="D1360" s="113"/>
      <c r="E1360" s="113"/>
    </row>
    <row r="1361" spans="2:5" hidden="1">
      <c r="B1361" s="100"/>
      <c r="C1361" s="100"/>
      <c r="D1361" s="113"/>
      <c r="E1361" s="113"/>
    </row>
    <row r="1362" spans="2:5" hidden="1">
      <c r="B1362" s="100"/>
      <c r="C1362" s="100"/>
      <c r="D1362" s="113"/>
      <c r="E1362" s="113"/>
    </row>
    <row r="1363" spans="2:5" hidden="1">
      <c r="B1363" s="100"/>
      <c r="C1363" s="100"/>
      <c r="D1363" s="113"/>
      <c r="E1363" s="113"/>
    </row>
    <row r="1364" spans="2:5" hidden="1">
      <c r="B1364" s="100"/>
      <c r="C1364" s="100"/>
      <c r="D1364" s="113"/>
      <c r="E1364" s="113"/>
    </row>
    <row r="1365" spans="2:5" hidden="1">
      <c r="B1365" s="100"/>
      <c r="C1365" s="100"/>
      <c r="D1365" s="113"/>
      <c r="E1365" s="113"/>
    </row>
    <row r="1366" spans="2:5" hidden="1">
      <c r="B1366" s="100"/>
      <c r="C1366" s="100"/>
      <c r="D1366" s="113"/>
      <c r="E1366" s="113"/>
    </row>
    <row r="1367" spans="2:5" hidden="1">
      <c r="B1367" s="100"/>
      <c r="C1367" s="100"/>
      <c r="D1367" s="113"/>
      <c r="E1367" s="113"/>
    </row>
    <row r="1368" spans="2:5" hidden="1">
      <c r="B1368" s="100"/>
      <c r="C1368" s="100"/>
      <c r="D1368" s="113"/>
      <c r="E1368" s="113"/>
    </row>
    <row r="1369" spans="2:5" hidden="1">
      <c r="B1369" s="100"/>
      <c r="C1369" s="100"/>
      <c r="D1369" s="113"/>
      <c r="E1369" s="113"/>
    </row>
    <row r="1370" spans="2:5" hidden="1">
      <c r="B1370" s="100"/>
      <c r="C1370" s="100"/>
      <c r="D1370" s="113"/>
      <c r="E1370" s="113"/>
    </row>
    <row r="1371" spans="2:5" hidden="1">
      <c r="B1371" s="100"/>
      <c r="C1371" s="100"/>
      <c r="D1371" s="113"/>
      <c r="E1371" s="113"/>
    </row>
    <row r="1372" spans="2:5" hidden="1">
      <c r="B1372" s="100"/>
      <c r="C1372" s="100"/>
      <c r="D1372" s="113"/>
      <c r="E1372" s="113"/>
    </row>
    <row r="1373" spans="2:5" hidden="1">
      <c r="B1373" s="100"/>
      <c r="C1373" s="100"/>
      <c r="D1373" s="113"/>
      <c r="E1373" s="113"/>
    </row>
    <row r="1374" spans="2:5" hidden="1">
      <c r="B1374" s="100"/>
      <c r="C1374" s="100"/>
      <c r="D1374" s="113"/>
      <c r="E1374" s="113"/>
    </row>
    <row r="1375" spans="2:5" hidden="1">
      <c r="B1375" s="100"/>
      <c r="C1375" s="100"/>
      <c r="D1375" s="113"/>
      <c r="E1375" s="113"/>
    </row>
    <row r="1376" spans="2:5" hidden="1">
      <c r="B1376" s="100"/>
      <c r="C1376" s="100"/>
      <c r="D1376" s="113"/>
      <c r="E1376" s="113"/>
    </row>
    <row r="1377" spans="2:5" hidden="1">
      <c r="B1377" s="100"/>
      <c r="C1377" s="100"/>
      <c r="D1377" s="113"/>
      <c r="E1377" s="113"/>
    </row>
    <row r="1378" spans="2:5" hidden="1">
      <c r="B1378" s="100"/>
      <c r="C1378" s="100"/>
      <c r="D1378" s="113"/>
      <c r="E1378" s="113"/>
    </row>
    <row r="1379" spans="2:5" hidden="1">
      <c r="B1379" s="100"/>
      <c r="C1379" s="100"/>
      <c r="D1379" s="113"/>
      <c r="E1379" s="113"/>
    </row>
    <row r="1380" spans="2:5" hidden="1">
      <c r="B1380" s="100"/>
      <c r="C1380" s="100"/>
      <c r="D1380" s="113"/>
      <c r="E1380" s="113"/>
    </row>
    <row r="1381" spans="2:5" hidden="1">
      <c r="B1381" s="100"/>
      <c r="C1381" s="100"/>
      <c r="D1381" s="113"/>
      <c r="E1381" s="113"/>
    </row>
    <row r="1382" spans="2:5" hidden="1">
      <c r="B1382" s="100"/>
      <c r="C1382" s="100"/>
      <c r="D1382" s="113"/>
      <c r="E1382" s="113"/>
    </row>
    <row r="1383" spans="2:5" hidden="1">
      <c r="B1383" s="100"/>
      <c r="C1383" s="100"/>
      <c r="D1383" s="113"/>
      <c r="E1383" s="113"/>
    </row>
    <row r="1384" spans="2:5" hidden="1">
      <c r="B1384" s="100"/>
      <c r="C1384" s="100"/>
      <c r="D1384" s="113"/>
      <c r="E1384" s="113"/>
    </row>
    <row r="1385" spans="2:5" hidden="1">
      <c r="B1385" s="100"/>
      <c r="C1385" s="100"/>
      <c r="D1385" s="113"/>
      <c r="E1385" s="113"/>
    </row>
    <row r="1386" spans="2:5" hidden="1">
      <c r="B1386" s="100"/>
      <c r="C1386" s="100"/>
      <c r="D1386" s="113"/>
      <c r="E1386" s="113"/>
    </row>
    <row r="1387" spans="2:5" hidden="1">
      <c r="B1387" s="100"/>
      <c r="C1387" s="100"/>
      <c r="D1387" s="113"/>
      <c r="E1387" s="113"/>
    </row>
    <row r="1388" spans="2:5" hidden="1">
      <c r="B1388" s="100"/>
      <c r="C1388" s="100"/>
      <c r="D1388" s="113"/>
      <c r="E1388" s="113"/>
    </row>
    <row r="1389" spans="2:5" hidden="1">
      <c r="B1389" s="100"/>
      <c r="C1389" s="100"/>
      <c r="D1389" s="113"/>
      <c r="E1389" s="113"/>
    </row>
    <row r="1390" spans="2:5" hidden="1">
      <c r="B1390" s="100"/>
      <c r="C1390" s="100"/>
      <c r="D1390" s="113"/>
      <c r="E1390" s="113"/>
    </row>
    <row r="1391" spans="2:5" hidden="1">
      <c r="B1391" s="100"/>
      <c r="C1391" s="100"/>
      <c r="D1391" s="113"/>
      <c r="E1391" s="113"/>
    </row>
    <row r="1392" spans="2:5" hidden="1">
      <c r="B1392" s="100"/>
      <c r="C1392" s="100"/>
      <c r="D1392" s="113"/>
      <c r="E1392" s="113"/>
    </row>
    <row r="1393" spans="2:5" hidden="1">
      <c r="B1393" s="100"/>
      <c r="C1393" s="100"/>
      <c r="D1393" s="113"/>
      <c r="E1393" s="113"/>
    </row>
    <row r="1394" spans="2:5" hidden="1">
      <c r="B1394" s="100"/>
      <c r="C1394" s="100"/>
      <c r="D1394" s="113"/>
      <c r="E1394" s="113"/>
    </row>
    <row r="1395" spans="2:5" hidden="1">
      <c r="B1395" s="100"/>
      <c r="C1395" s="100"/>
      <c r="D1395" s="113"/>
      <c r="E1395" s="113"/>
    </row>
    <row r="1396" spans="2:5" hidden="1">
      <c r="B1396" s="100"/>
      <c r="C1396" s="100"/>
      <c r="D1396" s="113"/>
      <c r="E1396" s="113"/>
    </row>
    <row r="1397" spans="2:5" hidden="1">
      <c r="B1397" s="100"/>
      <c r="C1397" s="100"/>
      <c r="D1397" s="113"/>
      <c r="E1397" s="113"/>
    </row>
    <row r="1398" spans="2:5" hidden="1">
      <c r="B1398" s="100"/>
      <c r="C1398" s="100"/>
      <c r="D1398" s="113"/>
      <c r="E1398" s="113"/>
    </row>
    <row r="1399" spans="2:5" hidden="1">
      <c r="B1399" s="100"/>
      <c r="C1399" s="100"/>
      <c r="D1399" s="113"/>
      <c r="E1399" s="113"/>
    </row>
    <row r="1400" spans="2:5" hidden="1">
      <c r="B1400" s="100"/>
      <c r="C1400" s="100"/>
      <c r="D1400" s="113"/>
      <c r="E1400" s="113"/>
    </row>
    <row r="1401" spans="2:5" hidden="1">
      <c r="B1401" s="100"/>
      <c r="C1401" s="100"/>
      <c r="D1401" s="113"/>
      <c r="E1401" s="113"/>
    </row>
    <row r="1402" spans="2:5" hidden="1">
      <c r="B1402" s="100"/>
      <c r="C1402" s="100"/>
      <c r="D1402" s="113"/>
      <c r="E1402" s="113"/>
    </row>
    <row r="1403" spans="2:5" hidden="1">
      <c r="B1403" s="100"/>
      <c r="C1403" s="100"/>
      <c r="D1403" s="113"/>
      <c r="E1403" s="113"/>
    </row>
    <row r="1404" spans="2:5" hidden="1">
      <c r="B1404" s="100"/>
      <c r="C1404" s="100"/>
      <c r="D1404" s="113"/>
      <c r="E1404" s="113"/>
    </row>
    <row r="1405" spans="2:5" hidden="1">
      <c r="B1405" s="100"/>
      <c r="C1405" s="100"/>
      <c r="D1405" s="113"/>
      <c r="E1405" s="113"/>
    </row>
    <row r="1406" spans="2:5" hidden="1">
      <c r="B1406" s="100"/>
      <c r="C1406" s="100"/>
      <c r="D1406" s="113"/>
      <c r="E1406" s="113"/>
    </row>
    <row r="1407" spans="2:5" hidden="1">
      <c r="B1407" s="100"/>
      <c r="C1407" s="100"/>
      <c r="D1407" s="113"/>
      <c r="E1407" s="113"/>
    </row>
    <row r="1408" spans="2:5" hidden="1">
      <c r="B1408" s="100"/>
      <c r="C1408" s="100"/>
      <c r="D1408" s="113"/>
      <c r="E1408" s="113"/>
    </row>
    <row r="1409" spans="2:5" hidden="1">
      <c r="B1409" s="100"/>
      <c r="C1409" s="100"/>
      <c r="D1409" s="113"/>
      <c r="E1409" s="113"/>
    </row>
    <row r="1410" spans="2:5" hidden="1">
      <c r="B1410" s="100"/>
      <c r="C1410" s="100"/>
      <c r="D1410" s="113"/>
      <c r="E1410" s="113"/>
    </row>
    <row r="1411" spans="2:5" hidden="1">
      <c r="B1411" s="100"/>
      <c r="C1411" s="100"/>
      <c r="D1411" s="113"/>
      <c r="E1411" s="113"/>
    </row>
    <row r="1412" spans="2:5" hidden="1">
      <c r="B1412" s="100"/>
      <c r="C1412" s="100"/>
      <c r="D1412" s="113"/>
      <c r="E1412" s="113"/>
    </row>
    <row r="1413" spans="2:5" hidden="1">
      <c r="B1413" s="100"/>
      <c r="C1413" s="100"/>
      <c r="D1413" s="113"/>
      <c r="E1413" s="113"/>
    </row>
    <row r="1414" spans="2:5" hidden="1">
      <c r="B1414" s="100"/>
      <c r="C1414" s="100"/>
      <c r="D1414" s="113"/>
      <c r="E1414" s="113"/>
    </row>
    <row r="1415" spans="2:5" hidden="1">
      <c r="B1415" s="100"/>
      <c r="C1415" s="100"/>
      <c r="D1415" s="113"/>
      <c r="E1415" s="113"/>
    </row>
    <row r="1416" spans="2:5" hidden="1">
      <c r="B1416" s="100"/>
      <c r="C1416" s="100"/>
      <c r="D1416" s="113"/>
      <c r="E1416" s="113"/>
    </row>
    <row r="1417" spans="2:5" hidden="1">
      <c r="B1417" s="100"/>
      <c r="C1417" s="100"/>
      <c r="D1417" s="113"/>
      <c r="E1417" s="113"/>
    </row>
    <row r="1418" spans="2:5" hidden="1">
      <c r="B1418" s="100"/>
      <c r="C1418" s="100"/>
      <c r="D1418" s="113"/>
      <c r="E1418" s="113"/>
    </row>
    <row r="1419" spans="2:5" hidden="1">
      <c r="B1419" s="100"/>
      <c r="C1419" s="100"/>
      <c r="D1419" s="113"/>
      <c r="E1419" s="113"/>
    </row>
    <row r="1420" spans="2:5" hidden="1">
      <c r="B1420" s="100"/>
      <c r="C1420" s="100"/>
      <c r="D1420" s="113"/>
      <c r="E1420" s="113"/>
    </row>
    <row r="1421" spans="2:5" hidden="1">
      <c r="B1421" s="100"/>
      <c r="C1421" s="100"/>
      <c r="D1421" s="113"/>
      <c r="E1421" s="113"/>
    </row>
    <row r="1422" spans="2:5" hidden="1">
      <c r="B1422" s="100"/>
      <c r="C1422" s="100"/>
      <c r="D1422" s="113"/>
      <c r="E1422" s="113"/>
    </row>
    <row r="1423" spans="2:5" hidden="1">
      <c r="B1423" s="100"/>
      <c r="C1423" s="100"/>
      <c r="D1423" s="113"/>
      <c r="E1423" s="113"/>
    </row>
    <row r="1424" spans="2:5" hidden="1">
      <c r="B1424" s="100"/>
      <c r="C1424" s="100"/>
      <c r="D1424" s="113"/>
      <c r="E1424" s="113"/>
    </row>
    <row r="1425" spans="2:5" hidden="1">
      <c r="B1425" s="100"/>
      <c r="C1425" s="100"/>
      <c r="D1425" s="113"/>
      <c r="E1425" s="113"/>
    </row>
    <row r="1426" spans="2:5" hidden="1">
      <c r="B1426" s="100"/>
      <c r="C1426" s="100"/>
      <c r="D1426" s="113"/>
      <c r="E1426" s="113"/>
    </row>
    <row r="1427" spans="2:5" hidden="1">
      <c r="B1427" s="100"/>
      <c r="C1427" s="100"/>
      <c r="D1427" s="113"/>
      <c r="E1427" s="113"/>
    </row>
    <row r="1428" spans="2:5" hidden="1">
      <c r="B1428" s="100"/>
      <c r="C1428" s="100"/>
      <c r="D1428" s="113"/>
      <c r="E1428" s="113"/>
    </row>
    <row r="1429" spans="2:5" hidden="1">
      <c r="B1429" s="100"/>
      <c r="C1429" s="100"/>
      <c r="D1429" s="113"/>
      <c r="E1429" s="113"/>
    </row>
    <row r="1430" spans="2:5" hidden="1">
      <c r="B1430" s="100"/>
      <c r="C1430" s="100"/>
      <c r="D1430" s="113"/>
      <c r="E1430" s="113"/>
    </row>
    <row r="1431" spans="2:5" hidden="1">
      <c r="B1431" s="100"/>
      <c r="C1431" s="100"/>
      <c r="D1431" s="113"/>
      <c r="E1431" s="113"/>
    </row>
    <row r="1432" spans="2:5" hidden="1">
      <c r="B1432" s="100"/>
      <c r="C1432" s="100"/>
      <c r="D1432" s="113"/>
      <c r="E1432" s="113"/>
    </row>
    <row r="1433" spans="2:5" hidden="1">
      <c r="B1433" s="100"/>
      <c r="C1433" s="100"/>
      <c r="D1433" s="113"/>
      <c r="E1433" s="113"/>
    </row>
    <row r="1434" spans="2:5" hidden="1">
      <c r="B1434" s="100"/>
      <c r="C1434" s="100"/>
      <c r="D1434" s="113"/>
      <c r="E1434" s="113"/>
    </row>
    <row r="1435" spans="2:5" hidden="1">
      <c r="B1435" s="100"/>
      <c r="C1435" s="100"/>
      <c r="D1435" s="113"/>
      <c r="E1435" s="113"/>
    </row>
    <row r="1436" spans="2:5" hidden="1">
      <c r="B1436" s="100"/>
      <c r="C1436" s="100"/>
      <c r="D1436" s="113"/>
      <c r="E1436" s="113"/>
    </row>
    <row r="1437" spans="2:5" hidden="1">
      <c r="B1437" s="100"/>
      <c r="C1437" s="100"/>
      <c r="D1437" s="113"/>
      <c r="E1437" s="113"/>
    </row>
    <row r="1438" spans="2:5" hidden="1">
      <c r="B1438" s="100"/>
      <c r="C1438" s="100"/>
      <c r="D1438" s="113"/>
      <c r="E1438" s="113"/>
    </row>
    <row r="1439" spans="2:5" hidden="1">
      <c r="B1439" s="100"/>
      <c r="C1439" s="100"/>
      <c r="D1439" s="113"/>
      <c r="E1439" s="113"/>
    </row>
    <row r="1440" spans="2:5" hidden="1">
      <c r="B1440" s="100"/>
      <c r="C1440" s="100"/>
      <c r="D1440" s="113"/>
      <c r="E1440" s="113"/>
    </row>
    <row r="1441" spans="2:5" hidden="1">
      <c r="B1441" s="100"/>
      <c r="C1441" s="100"/>
      <c r="D1441" s="113"/>
      <c r="E1441" s="113"/>
    </row>
    <row r="1442" spans="2:5" hidden="1">
      <c r="B1442" s="100"/>
      <c r="C1442" s="100"/>
      <c r="D1442" s="113"/>
      <c r="E1442" s="113"/>
    </row>
    <row r="1443" spans="2:5" hidden="1">
      <c r="B1443" s="100"/>
      <c r="C1443" s="100"/>
      <c r="D1443" s="113"/>
      <c r="E1443" s="113"/>
    </row>
    <row r="1444" spans="2:5" hidden="1">
      <c r="B1444" s="100"/>
      <c r="C1444" s="100"/>
      <c r="D1444" s="113"/>
      <c r="E1444" s="113"/>
    </row>
    <row r="1445" spans="2:5" hidden="1">
      <c r="B1445" s="100"/>
      <c r="C1445" s="100"/>
      <c r="D1445" s="113"/>
      <c r="E1445" s="113"/>
    </row>
    <row r="1446" spans="2:5" hidden="1">
      <c r="B1446" s="100"/>
      <c r="C1446" s="100"/>
      <c r="D1446" s="113"/>
      <c r="E1446" s="113"/>
    </row>
    <row r="1447" spans="2:5" hidden="1">
      <c r="B1447" s="100"/>
      <c r="C1447" s="100"/>
      <c r="D1447" s="113"/>
      <c r="E1447" s="113"/>
    </row>
    <row r="1448" spans="2:5" hidden="1">
      <c r="B1448" s="100"/>
      <c r="C1448" s="100"/>
      <c r="D1448" s="113"/>
      <c r="E1448" s="113"/>
    </row>
    <row r="1449" spans="2:5" hidden="1">
      <c r="B1449" s="100"/>
      <c r="C1449" s="100"/>
      <c r="D1449" s="113"/>
      <c r="E1449" s="113"/>
    </row>
    <row r="1450" spans="2:5" hidden="1">
      <c r="B1450" s="100"/>
      <c r="C1450" s="100"/>
      <c r="D1450" s="113"/>
      <c r="E1450" s="113"/>
    </row>
    <row r="1451" spans="2:5" hidden="1">
      <c r="B1451" s="100"/>
      <c r="C1451" s="100"/>
      <c r="D1451" s="113"/>
      <c r="E1451" s="113"/>
    </row>
    <row r="1452" spans="2:5" hidden="1">
      <c r="B1452" s="100"/>
      <c r="C1452" s="100"/>
      <c r="D1452" s="113"/>
      <c r="E1452" s="113"/>
    </row>
    <row r="1453" spans="2:5" hidden="1">
      <c r="B1453" s="100"/>
      <c r="C1453" s="100"/>
      <c r="D1453" s="113"/>
      <c r="E1453" s="113"/>
    </row>
    <row r="1454" spans="2:5" hidden="1">
      <c r="B1454" s="100"/>
      <c r="C1454" s="100"/>
      <c r="D1454" s="113"/>
      <c r="E1454" s="113"/>
    </row>
    <row r="1455" spans="2:5" hidden="1">
      <c r="B1455" s="100"/>
      <c r="C1455" s="100"/>
      <c r="D1455" s="113"/>
      <c r="E1455" s="113"/>
    </row>
    <row r="1456" spans="2:5" hidden="1">
      <c r="B1456" s="100"/>
      <c r="C1456" s="100"/>
      <c r="D1456" s="113"/>
      <c r="E1456" s="113"/>
    </row>
    <row r="1457" spans="2:5" hidden="1">
      <c r="B1457" s="100"/>
      <c r="C1457" s="100"/>
      <c r="D1457" s="113"/>
      <c r="E1457" s="113"/>
    </row>
    <row r="1458" spans="2:5" hidden="1">
      <c r="B1458" s="100"/>
      <c r="C1458" s="100"/>
      <c r="D1458" s="113"/>
      <c r="E1458" s="113"/>
    </row>
    <row r="1459" spans="2:5" hidden="1">
      <c r="B1459" s="100"/>
      <c r="C1459" s="100"/>
      <c r="D1459" s="113"/>
      <c r="E1459" s="113"/>
    </row>
    <row r="1460" spans="2:5" hidden="1">
      <c r="B1460" s="100"/>
      <c r="C1460" s="100"/>
      <c r="D1460" s="113"/>
      <c r="E1460" s="113"/>
    </row>
    <row r="1461" spans="2:5" hidden="1">
      <c r="B1461" s="100"/>
      <c r="C1461" s="100"/>
      <c r="D1461" s="113"/>
      <c r="E1461" s="113"/>
    </row>
    <row r="1462" spans="2:5" hidden="1">
      <c r="B1462" s="100"/>
      <c r="C1462" s="100"/>
      <c r="D1462" s="113"/>
      <c r="E1462" s="113"/>
    </row>
    <row r="1463" spans="2:5" hidden="1">
      <c r="B1463" s="100"/>
      <c r="C1463" s="100"/>
      <c r="D1463" s="113"/>
      <c r="E1463" s="113"/>
    </row>
    <row r="1464" spans="2:5" hidden="1">
      <c r="B1464" s="100"/>
      <c r="C1464" s="100"/>
      <c r="D1464" s="113"/>
      <c r="E1464" s="113"/>
    </row>
    <row r="1465" spans="2:5" hidden="1">
      <c r="B1465" s="100"/>
      <c r="C1465" s="100"/>
      <c r="D1465" s="113"/>
      <c r="E1465" s="113"/>
    </row>
    <row r="1466" spans="2:5" hidden="1">
      <c r="B1466" s="100"/>
      <c r="C1466" s="100"/>
      <c r="D1466" s="113"/>
      <c r="E1466" s="113"/>
    </row>
    <row r="1467" spans="2:5" hidden="1">
      <c r="B1467" s="100"/>
      <c r="C1467" s="100"/>
      <c r="D1467" s="113"/>
      <c r="E1467" s="113"/>
    </row>
    <row r="1468" spans="2:5" hidden="1">
      <c r="B1468" s="100"/>
      <c r="C1468" s="100"/>
      <c r="D1468" s="113"/>
      <c r="E1468" s="113"/>
    </row>
    <row r="1469" spans="2:5" hidden="1">
      <c r="B1469" s="100"/>
      <c r="C1469" s="100"/>
      <c r="D1469" s="113"/>
      <c r="E1469" s="113"/>
    </row>
    <row r="1470" spans="2:5" hidden="1">
      <c r="B1470" s="100"/>
      <c r="C1470" s="100"/>
      <c r="D1470" s="113"/>
      <c r="E1470" s="113"/>
    </row>
    <row r="1471" spans="2:5" hidden="1">
      <c r="B1471" s="100"/>
      <c r="C1471" s="100"/>
      <c r="D1471" s="113"/>
      <c r="E1471" s="113"/>
    </row>
    <row r="1472" spans="2:5" hidden="1">
      <c r="B1472" s="100"/>
      <c r="C1472" s="100"/>
      <c r="D1472" s="113"/>
      <c r="E1472" s="113"/>
    </row>
    <row r="1473" spans="2:5" hidden="1">
      <c r="B1473" s="100"/>
      <c r="C1473" s="100"/>
      <c r="D1473" s="113"/>
      <c r="E1473" s="113"/>
    </row>
    <row r="1474" spans="2:5" hidden="1">
      <c r="B1474" s="100"/>
      <c r="C1474" s="100"/>
      <c r="D1474" s="113"/>
      <c r="E1474" s="113"/>
    </row>
    <row r="1475" spans="2:5" hidden="1">
      <c r="B1475" s="100"/>
      <c r="C1475" s="100"/>
      <c r="D1475" s="113"/>
      <c r="E1475" s="113"/>
    </row>
    <row r="1476" spans="2:5" hidden="1">
      <c r="B1476" s="100"/>
      <c r="C1476" s="100"/>
      <c r="D1476" s="113"/>
      <c r="E1476" s="113"/>
    </row>
    <row r="1477" spans="2:5" hidden="1">
      <c r="B1477" s="100"/>
      <c r="C1477" s="100"/>
      <c r="D1477" s="113"/>
      <c r="E1477" s="113"/>
    </row>
    <row r="1478" spans="2:5" hidden="1">
      <c r="B1478" s="100"/>
      <c r="C1478" s="100"/>
      <c r="D1478" s="113"/>
      <c r="E1478" s="113"/>
    </row>
    <row r="1479" spans="2:5" hidden="1">
      <c r="B1479" s="100"/>
      <c r="C1479" s="100"/>
      <c r="D1479" s="113"/>
      <c r="E1479" s="113"/>
    </row>
    <row r="1480" spans="2:5" hidden="1">
      <c r="B1480" s="100"/>
      <c r="C1480" s="100"/>
      <c r="D1480" s="113"/>
      <c r="E1480" s="113"/>
    </row>
    <row r="1481" spans="2:5" hidden="1">
      <c r="B1481" s="100"/>
      <c r="C1481" s="100"/>
      <c r="D1481" s="113"/>
      <c r="E1481" s="113"/>
    </row>
    <row r="1482" spans="2:5" hidden="1">
      <c r="B1482" s="100"/>
      <c r="C1482" s="100"/>
      <c r="D1482" s="113"/>
      <c r="E1482" s="113"/>
    </row>
    <row r="1483" spans="2:5" hidden="1">
      <c r="B1483" s="100"/>
      <c r="C1483" s="100"/>
      <c r="D1483" s="113"/>
      <c r="E1483" s="113"/>
    </row>
    <row r="1484" spans="2:5" hidden="1">
      <c r="B1484" s="100"/>
      <c r="C1484" s="100"/>
      <c r="D1484" s="113"/>
      <c r="E1484" s="113"/>
    </row>
    <row r="1485" spans="2:5" hidden="1">
      <c r="B1485" s="100"/>
      <c r="C1485" s="100"/>
      <c r="D1485" s="113"/>
      <c r="E1485" s="113"/>
    </row>
    <row r="1486" spans="2:5" hidden="1">
      <c r="B1486" s="100"/>
      <c r="C1486" s="100"/>
      <c r="D1486" s="113"/>
      <c r="E1486" s="113"/>
    </row>
    <row r="1487" spans="2:5" hidden="1">
      <c r="B1487" s="100"/>
      <c r="C1487" s="100"/>
      <c r="D1487" s="113"/>
      <c r="E1487" s="113"/>
    </row>
    <row r="1488" spans="2:5" hidden="1">
      <c r="B1488" s="100"/>
      <c r="C1488" s="100"/>
      <c r="D1488" s="113"/>
      <c r="E1488" s="113"/>
    </row>
    <row r="1489" spans="2:5" hidden="1">
      <c r="B1489" s="100"/>
      <c r="C1489" s="100"/>
      <c r="D1489" s="113"/>
      <c r="E1489" s="113"/>
    </row>
    <row r="1490" spans="2:5" hidden="1">
      <c r="B1490" s="100"/>
      <c r="C1490" s="100"/>
      <c r="D1490" s="113"/>
      <c r="E1490" s="113"/>
    </row>
    <row r="1491" spans="2:5" hidden="1">
      <c r="B1491" s="100"/>
      <c r="C1491" s="100"/>
      <c r="D1491" s="113"/>
      <c r="E1491" s="113"/>
    </row>
    <row r="1492" spans="2:5" hidden="1">
      <c r="B1492" s="100"/>
      <c r="C1492" s="100"/>
      <c r="D1492" s="113"/>
      <c r="E1492" s="113"/>
    </row>
    <row r="1493" spans="2:5" hidden="1">
      <c r="B1493" s="100"/>
      <c r="C1493" s="100"/>
      <c r="D1493" s="113"/>
      <c r="E1493" s="113"/>
    </row>
    <row r="1494" spans="2:5" hidden="1">
      <c r="B1494" s="100"/>
      <c r="C1494" s="100"/>
      <c r="D1494" s="113"/>
      <c r="E1494" s="113"/>
    </row>
    <row r="1495" spans="2:5" hidden="1">
      <c r="B1495" s="100"/>
      <c r="C1495" s="100"/>
      <c r="D1495" s="113"/>
      <c r="E1495" s="113"/>
    </row>
    <row r="1496" spans="2:5" hidden="1">
      <c r="B1496" s="100"/>
      <c r="C1496" s="100"/>
      <c r="D1496" s="113"/>
      <c r="E1496" s="113"/>
    </row>
    <row r="1497" spans="2:5" hidden="1">
      <c r="B1497" s="100"/>
      <c r="C1497" s="100"/>
      <c r="D1497" s="113"/>
      <c r="E1497" s="113"/>
    </row>
    <row r="1498" spans="2:5" hidden="1">
      <c r="B1498" s="100"/>
      <c r="C1498" s="100"/>
      <c r="D1498" s="113"/>
      <c r="E1498" s="113"/>
    </row>
    <row r="1499" spans="2:5" hidden="1">
      <c r="B1499" s="100"/>
      <c r="C1499" s="100"/>
      <c r="D1499" s="113"/>
      <c r="E1499" s="113"/>
    </row>
    <row r="1500" spans="2:5" hidden="1">
      <c r="B1500" s="100"/>
      <c r="C1500" s="100"/>
      <c r="D1500" s="113"/>
      <c r="E1500" s="113"/>
    </row>
    <row r="1501" spans="2:5" hidden="1">
      <c r="B1501" s="100"/>
      <c r="C1501" s="100"/>
      <c r="D1501" s="113"/>
      <c r="E1501" s="113"/>
    </row>
    <row r="1502" spans="2:5" hidden="1">
      <c r="B1502" s="100"/>
      <c r="C1502" s="100"/>
      <c r="D1502" s="113"/>
      <c r="E1502" s="113"/>
    </row>
    <row r="1503" spans="2:5" hidden="1">
      <c r="B1503" s="100"/>
      <c r="C1503" s="100"/>
      <c r="D1503" s="113"/>
      <c r="E1503" s="113"/>
    </row>
    <row r="1504" spans="2:5" hidden="1">
      <c r="B1504" s="100"/>
      <c r="C1504" s="100"/>
      <c r="D1504" s="113"/>
      <c r="E1504" s="113"/>
    </row>
    <row r="1505" spans="2:5" hidden="1">
      <c r="B1505" s="100"/>
      <c r="C1505" s="100"/>
      <c r="D1505" s="113"/>
      <c r="E1505" s="113"/>
    </row>
    <row r="1506" spans="2:5" hidden="1">
      <c r="B1506" s="100"/>
      <c r="C1506" s="100"/>
      <c r="D1506" s="113"/>
      <c r="E1506" s="113"/>
    </row>
    <row r="1507" spans="2:5" hidden="1">
      <c r="B1507" s="100"/>
      <c r="C1507" s="100"/>
      <c r="D1507" s="113"/>
      <c r="E1507" s="113"/>
    </row>
    <row r="1508" spans="2:5" hidden="1">
      <c r="B1508" s="100"/>
      <c r="C1508" s="100"/>
      <c r="D1508" s="113"/>
      <c r="E1508" s="113"/>
    </row>
  </sheetData>
  <sheetProtection algorithmName="SHA-512" hashValue="hWToFLioTz1YJjWYiyAwiMhjbkqYi0hQDgtZdsiZoBXcHVZuehYdSb5FOhiUnzczPPXZOW87Jo+xNb4RnunVUQ==" saltValue="FlyQs5m8lYPRs5UiFn3W8g==" spinCount="100000" sheet="1" objects="1" scenarios="1" sort="0" autoFilter="0"/>
  <dataValidations count="3">
    <dataValidation type="list" allowBlank="1" showInputMessage="1" showErrorMessage="1" sqref="C24:C500" xr:uid="{00000000-0002-0000-0800-000000000000}">
      <formula1>UnitID</formula1>
    </dataValidation>
    <dataValidation type="list" allowBlank="1" showInputMessage="1" showErrorMessage="1" sqref="B24:B500" xr:uid="{00000000-0002-0000-0800-000001000000}">
      <formula1>CompanyRecord</formula1>
    </dataValidation>
    <dataValidation type="date" operator="greaterThan" allowBlank="1" showInputMessage="1" showErrorMessage="1" sqref="E24:E500" xr:uid="{00000000-0002-0000-0800-000002000000}">
      <formula1>42736</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2020-05-12T14:06:16+00:00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FD6248E-7D41-419A-80F7-00DC67BA99A4}"/>
</file>

<file path=customXml/itemProps2.xml><?xml version="1.0" encoding="utf-8"?>
<ds:datastoreItem xmlns:ds="http://schemas.openxmlformats.org/officeDocument/2006/customXml" ds:itemID="{0624B3ED-80BC-4BD5-9A9C-211D1AFE69F0}"/>
</file>

<file path=customXml/itemProps3.xml><?xml version="1.0" encoding="utf-8"?>
<ds:datastoreItem xmlns:ds="http://schemas.openxmlformats.org/officeDocument/2006/customXml" ds:itemID="{B7191469-D195-47FF-B7BE-A5416B559854}"/>
</file>

<file path=customXml/itemProps4.xml><?xml version="1.0" encoding="utf-8"?>
<ds:datastoreItem xmlns:ds="http://schemas.openxmlformats.org/officeDocument/2006/customXml" ds:itemID="{FAA9FC92-79C0-43E0-BAE9-B94F6CF7A86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Mcginn, Kevin</dc:creator>
  <cp:keywords/>
  <dc:description/>
  <cp:lastModifiedBy>Kerwin, Courtney</cp:lastModifiedBy>
  <cp:revision/>
  <dcterms:created xsi:type="dcterms:W3CDTF">2018-04-02T21:13:16Z</dcterms:created>
  <dcterms:modified xsi:type="dcterms:W3CDTF">2025-03-01T01:10:58Z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TaxKeyword">
    <vt:lpwstr/>
  </property>
  <property fmtid="{D5CDD505-2E9C-101B-9397-08002B2CF9AE}" pid="4" name="Document Type">
    <vt:lpwstr/>
  </property>
  <property fmtid="{D5CDD505-2E9C-101B-9397-08002B2CF9AE}" pid="5" name="Document_x0020_Type">
    <vt:lpwstr/>
  </property>
  <property fmtid="{D5CDD505-2E9C-101B-9397-08002B2CF9AE}" pid="6" name="e3f09c3df709400db2417a7161762d62">
    <vt:lpwstr/>
  </property>
  <property fmtid="{D5CDD505-2E9C-101B-9397-08002B2CF9AE}" pid="7" name="EPA_x0020_Subject">
    <vt:lpwstr/>
  </property>
  <property fmtid="{D5CDD505-2E9C-101B-9397-08002B2CF9AE}" pid="8" name="EPA Subject">
    <vt:lpwstr/>
  </property>
</Properties>
</file>