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5.7 050 PRA\ICR ACTIVE\WS\WS XXXX Human Deer SARS Study\IMB\"/>
    </mc:Choice>
  </mc:AlternateContent>
  <xr:revisionPtr revIDLastSave="0" documentId="13_ncr:1_{F05978EC-C92D-404C-A09F-CC5D063704C6}" xr6:coauthVersionLast="47" xr6:coauthVersionMax="47" xr10:uidLastSave="{00000000-0000-0000-0000-000000000000}"/>
  <bookViews>
    <workbookView xWindow="28680" yWindow="360" windowWidth="25440" windowHeight="15990" tabRatio="357" xr2:uid="{F38D79EA-36B0-400D-84E7-32D0B3AB86E3}"/>
  </bookViews>
  <sheets>
    <sheet name="APHIS 79" sheetId="3" r:id="rId1"/>
    <sheet name="ESRI_MAPINFO_SHEET" sheetId="9" state="veryHidden" r:id="rId2"/>
  </sheets>
  <definedNames>
    <definedName name="_xlnm.Print_Area" localSheetId="0">'APHIS 79'!$A$1:$G$17</definedName>
    <definedName name="_xlnm.Print_Titles" localSheetId="0">'APHIS 79'!$6:$6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G14" i="3"/>
  <c r="D8" i="3" l="1"/>
  <c r="G8" i="3" s="1"/>
  <c r="D17" i="3"/>
  <c r="G17" i="3" s="1"/>
  <c r="D16" i="3" l="1"/>
  <c r="G16" i="3" s="1"/>
  <c r="G18" i="3" l="1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<sst xmlns="http://schemas.openxmlformats.org/spreadsheetml/2006/main" count="31" uniqueCount="31">
  <si>
    <t>OMB CONTROL NO.</t>
  </si>
  <si>
    <t>0579-XXXX</t>
  </si>
  <si>
    <t>DATE PREPARED</t>
  </si>
  <si>
    <t>TITLE OF INFORMATION COLLECTION REQUEST (ICR)</t>
  </si>
  <si>
    <t>Additional line for ICR Title if title is too long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</si>
  <si>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</si>
  <si>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</si>
  <si>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</si>
  <si>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</si>
  <si>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</si>
  <si>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</si>
  <si>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</si>
  <si>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</si>
  <si>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</si>
  <si>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</si>
  <si>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3)
(H)</t>
  </si>
  <si>
    <t>TOTAL COSTS
(1+B+C) x F x H</t>
  </si>
  <si>
    <t>Questionnaire design</t>
  </si>
  <si>
    <t>Analysis</t>
  </si>
  <si>
    <t>Reporting</t>
  </si>
  <si>
    <t>Interaction with Deer Questionnaire</t>
  </si>
  <si>
    <t>Administration</t>
  </si>
  <si>
    <t xml:space="preserve">     In-person elicitation</t>
  </si>
  <si>
    <t>Indirect costs/overhead - University of Minnesota (10%)</t>
  </si>
  <si>
    <t xml:space="preserve">     Mailing (multiple mailing rounds)</t>
  </si>
  <si>
    <t xml:space="preserve">     Address based sampling (5 survey sites)</t>
  </si>
  <si>
    <t xml:space="preserve">     Printing (multiple mailing rounds)</t>
  </si>
  <si>
    <t xml:space="preserve">     Data entry/clerical</t>
  </si>
  <si>
    <t xml:space="preserve">     Incentives ($20 per respondent)</t>
  </si>
  <si>
    <t>Study of Human Behavior and Attitudes Linked to Human-Deer Transmission of SARS-CoV-2</t>
  </si>
  <si>
    <t>2025-RUS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</si>
</sst>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7" fontId="10" fillId="0" borderId="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5" fontId="16" fillId="2" borderId="16" xfId="4" applyNumberFormat="1" applyFont="1" applyFill="1" applyBorder="1" applyAlignment="1">
      <alignment horizontal="center"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0" fontId="13" fillId="0" borderId="3" xfId="0" applyFont="1" applyBorder="1"/>
    <xf numFmtId="0" fontId="10" fillId="0" borderId="1" xfId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5" fillId="0" borderId="9" xfId="1" quotePrefix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7" fontId="10" fillId="3" borderId="11" xfId="3" applyNumberFormat="1" applyFont="1" applyFill="1" applyBorder="1" applyAlignment="1">
      <alignment horizontal="center" vertical="center"/>
    </xf>
    <xf numFmtId="164" fontId="10" fillId="3" borderId="11" xfId="1" applyNumberFormat="1" applyFont="1" applyFill="1" applyBorder="1" applyAlignment="1">
      <alignment horizontal="center" vertical="center"/>
    </xf>
    <xf numFmtId="49" fontId="10" fillId="3" borderId="11" xfId="1" applyNumberFormat="1" applyFont="1" applyFill="1" applyBorder="1" applyAlignment="1">
      <alignment horizontal="center" vertical="center"/>
    </xf>
    <xf numFmtId="7" fontId="10" fillId="3" borderId="11" xfId="3" applyNumberFormat="1" applyFont="1" applyFill="1" applyBorder="1" applyAlignment="1">
      <alignment horizontal="center" vertical="center"/>
    </xf>
    <xf numFmtId="5" fontId="10" fillId="3" borderId="11" xfId="3" applyNumberFormat="1" applyFont="1" applyFill="1" applyBorder="1" applyAlignment="1">
      <alignment horizontal="right" vertical="center" wrapText="1"/>
    </xf>
    <xf numFmtId="44" fontId="0" fillId="0" borderId="1" xfId="4" applyFont="1" applyBorder="1"/>
    <xf numFmtId="0" fontId="10" fillId="0" borderId="19" xfId="1" applyFont="1" applyBorder="1" applyAlignment="1">
      <alignment horizontal="left" vertical="center" wrapText="1"/>
    </xf>
    <xf numFmtId="164" fontId="10" fillId="0" borderId="11" xfId="1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inden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6" fillId="3" borderId="18" xfId="0" applyFont="1" applyFill="1" applyBorder="1" applyAlignment="1">
      <alignment horizontal="left" vertical="center" wrapText="1"/>
    </xf>
    <xf numFmtId="44" fontId="0" fillId="0" borderId="1" xfId="4" applyFont="1" applyFill="1" applyBorder="1"/>
    <xf numFmtId="5" fontId="10" fillId="0" borderId="1" xfId="3" applyNumberFormat="1" applyFont="1" applyFill="1" applyBorder="1" applyAlignment="1">
      <alignment horizontal="right" vertical="center" wrapText="1"/>
    </xf>
    <xf numFmtId="0" fontId="11" fillId="0" borderId="13" xfId="1" applyFont="1" applyFill="1" applyBorder="1" applyAlignment="1">
      <alignment horizontal="center" wrapText="1"/>
    </xf>
  </cellXfs>
  <cellStyles count="8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  <cellStyle name="Normal 3 2" xfId="7" xr:uid="{128E6377-B323-4C51-83DF-EFD7970110CD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2E64B42F-5787-479F-BFC1-2FB924815F52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95"/>
  <sheetViews>
    <sheetView tabSelected="1" zoomScale="110" zoomScaleNormal="110" zoomScaleSheetLayoutView="100" workbookViewId="0">
      <selection activeCell="G14" sqref="G14"/>
    </sheetView>
  </sheetViews>
  <sheetFormatPr defaultColWidth="9.109375" defaultRowHeight="7.8" x14ac:dyDescent="0.3"/>
  <cols>
    <col min="1" max="1" width="52.44140625" style="3" bestFit="1" customWidth="1"/>
    <col min="2" max="2" width="13.5546875" style="3" customWidth="1"/>
    <col min="3" max="3" width="14.5546875" style="4" customWidth="1"/>
    <col min="4" max="4" width="13" style="3" customWidth="1"/>
    <col min="5" max="5" width="12" style="5" customWidth="1"/>
    <col min="6" max="6" width="9.5546875" style="6" customWidth="1"/>
    <col min="7" max="7" width="15.5546875" style="3" customWidth="1"/>
    <col min="8" max="16384" width="9.109375" style="3"/>
  </cols>
  <sheetData>
    <row r="1" spans="1:9" ht="24" customHeight="1" thickBot="1" x14ac:dyDescent="0.35">
      <c r="A1" s="23" t="s">
        <v>0</v>
      </c>
      <c r="B1" s="42" t="s">
        <v>1</v>
      </c>
      <c r="C1" s="39"/>
      <c r="D1" s="40"/>
      <c r="E1" s="41"/>
      <c r="F1" s="24" t="s">
        <v>2</v>
      </c>
      <c r="G1" s="25">
        <v>45721</v>
      </c>
    </row>
    <row r="2" spans="1:9" ht="24.9" customHeight="1" x14ac:dyDescent="0.3">
      <c r="A2" s="26" t="s">
        <v>3</v>
      </c>
      <c r="B2" s="55" t="s">
        <v>29</v>
      </c>
      <c r="C2" s="37"/>
      <c r="D2" s="56"/>
      <c r="E2" s="56"/>
      <c r="F2" s="56"/>
      <c r="G2" s="57"/>
      <c r="I2" s="22"/>
    </row>
    <row r="3" spans="1:9" ht="24.9" customHeight="1" thickBot="1" x14ac:dyDescent="0.35">
      <c r="A3" s="28" t="s">
        <v>4</v>
      </c>
      <c r="B3" s="43"/>
      <c r="C3" s="44"/>
      <c r="D3" s="44"/>
      <c r="E3" s="44"/>
      <c r="F3" s="44"/>
      <c r="G3" s="45"/>
    </row>
    <row r="4" spans="1:9" s="1" customFormat="1" ht="75.75" customHeight="1" thickBot="1" x14ac:dyDescent="0.35">
      <c r="A4" s="8"/>
      <c r="B4" s="9" t="s">
        <v>5</v>
      </c>
      <c r="C4" s="10" t="s">
        <v>6</v>
      </c>
      <c r="D4" s="9" t="s">
        <v>7</v>
      </c>
      <c r="E4" s="11"/>
      <c r="F4" s="12"/>
      <c r="G4" s="21" t="s">
        <v>8</v>
      </c>
    </row>
    <row r="5" spans="1:9" s="1" customFormat="1" ht="22.5" customHeight="1" thickBot="1" x14ac:dyDescent="0.35">
      <c r="A5" s="32" t="s">
        <v>9</v>
      </c>
      <c r="B5" s="30" t="s">
        <v>30</v>
      </c>
      <c r="C5" s="31">
        <v>0.61299999999999999</v>
      </c>
      <c r="D5" s="30">
        <v>0.13900000000000001</v>
      </c>
      <c r="E5" s="18"/>
      <c r="F5" s="19"/>
      <c r="G5" s="20">
        <f>SUM(G7:G18)</f>
        <v>945688.77743999998</v>
      </c>
      <c r="I5" s="22"/>
    </row>
    <row r="6" spans="1:9" s="1" customFormat="1" ht="57.75" customHeight="1" thickBot="1" x14ac:dyDescent="0.35">
      <c r="A6" s="13" t="s">
        <v>10</v>
      </c>
      <c r="B6" s="14" t="s">
        <v>11</v>
      </c>
      <c r="C6" s="15" t="s">
        <v>12</v>
      </c>
      <c r="D6" s="14" t="s">
        <v>13</v>
      </c>
      <c r="E6" s="16" t="s">
        <v>14</v>
      </c>
      <c r="F6" s="17" t="s">
        <v>15</v>
      </c>
      <c r="G6" s="61" t="s">
        <v>16</v>
      </c>
    </row>
    <row r="7" spans="1:9" s="2" customFormat="1" ht="15.6" x14ac:dyDescent="0.3">
      <c r="A7" s="58" t="s">
        <v>20</v>
      </c>
      <c r="B7" s="46"/>
      <c r="C7" s="47"/>
      <c r="D7" s="46"/>
      <c r="E7" s="48"/>
      <c r="F7" s="49"/>
      <c r="G7" s="50"/>
    </row>
    <row r="8" spans="1:9" s="2" customFormat="1" ht="14.4" x14ac:dyDescent="0.3">
      <c r="A8" s="38" t="s">
        <v>17</v>
      </c>
      <c r="B8" s="35">
        <v>15000</v>
      </c>
      <c r="C8" s="34">
        <v>0.04</v>
      </c>
      <c r="D8" s="36">
        <f>B8*C8</f>
        <v>600</v>
      </c>
      <c r="E8" s="33"/>
      <c r="F8" s="51">
        <v>34.39</v>
      </c>
      <c r="G8" s="29">
        <f>(D8*F8)*(1+$C$5+$D$5)</f>
        <v>36150.768000000004</v>
      </c>
    </row>
    <row r="9" spans="1:9" s="2" customFormat="1" ht="14.4" x14ac:dyDescent="0.3">
      <c r="A9" s="38" t="s">
        <v>21</v>
      </c>
      <c r="B9" s="35"/>
      <c r="C9" s="34"/>
      <c r="D9" s="35"/>
      <c r="E9" s="33"/>
      <c r="F9" s="59"/>
      <c r="G9" s="60"/>
    </row>
    <row r="10" spans="1:9" s="2" customFormat="1" ht="14.4" x14ac:dyDescent="0.3">
      <c r="A10" s="38" t="s">
        <v>25</v>
      </c>
      <c r="B10" s="35">
        <v>60000</v>
      </c>
      <c r="C10" s="34"/>
      <c r="D10" s="36"/>
      <c r="E10" s="33"/>
      <c r="F10" s="51"/>
      <c r="G10" s="29">
        <v>7500</v>
      </c>
    </row>
    <row r="11" spans="1:9" s="2" customFormat="1" ht="14.4" x14ac:dyDescent="0.3">
      <c r="A11" s="38" t="s">
        <v>26</v>
      </c>
      <c r="B11" s="35">
        <v>198675</v>
      </c>
      <c r="C11" s="34"/>
      <c r="D11" s="36"/>
      <c r="E11" s="33"/>
      <c r="F11" s="51"/>
      <c r="G11" s="29">
        <v>67458</v>
      </c>
    </row>
    <row r="12" spans="1:9" s="2" customFormat="1" ht="14.4" x14ac:dyDescent="0.3">
      <c r="A12" s="38" t="s">
        <v>24</v>
      </c>
      <c r="B12" s="35">
        <v>198675</v>
      </c>
      <c r="C12" s="34"/>
      <c r="D12" s="36"/>
      <c r="E12" s="33"/>
      <c r="F12" s="51"/>
      <c r="G12" s="29">
        <v>293160</v>
      </c>
    </row>
    <row r="13" spans="1:9" s="2" customFormat="1" ht="14.4" x14ac:dyDescent="0.3">
      <c r="A13" s="38" t="s">
        <v>28</v>
      </c>
      <c r="B13" s="35">
        <v>15000</v>
      </c>
      <c r="C13" s="34"/>
      <c r="D13" s="36"/>
      <c r="E13" s="33"/>
      <c r="F13" s="51"/>
      <c r="G13" s="29">
        <v>300000</v>
      </c>
    </row>
    <row r="14" spans="1:9" s="2" customFormat="1" ht="14.4" x14ac:dyDescent="0.3">
      <c r="A14" s="38" t="s">
        <v>27</v>
      </c>
      <c r="B14" s="35">
        <v>13500</v>
      </c>
      <c r="C14" s="34">
        <v>0.02</v>
      </c>
      <c r="D14" s="36">
        <v>270</v>
      </c>
      <c r="E14" s="33"/>
      <c r="F14" s="51">
        <v>34.39</v>
      </c>
      <c r="G14" s="29">
        <f>(D14*F14)*(1+$C$5+$D$5)</f>
        <v>16267.845599999999</v>
      </c>
    </row>
    <row r="15" spans="1:9" s="2" customFormat="1" ht="14.4" x14ac:dyDescent="0.3">
      <c r="A15" s="38" t="s">
        <v>22</v>
      </c>
      <c r="B15" s="35">
        <v>250</v>
      </c>
      <c r="C15" s="34">
        <v>1.44</v>
      </c>
      <c r="D15" s="36">
        <v>360</v>
      </c>
      <c r="E15" s="33"/>
      <c r="F15" s="51">
        <v>34.39</v>
      </c>
      <c r="G15" s="29">
        <f>(D15*F15)*(1+$C$5+$D$5)</f>
        <v>21690.460800000001</v>
      </c>
    </row>
    <row r="16" spans="1:9" s="2" customFormat="1" ht="14.4" x14ac:dyDescent="0.3">
      <c r="A16" s="38" t="s">
        <v>18</v>
      </c>
      <c r="B16" s="35">
        <v>15000</v>
      </c>
      <c r="C16" s="34">
        <v>0.05</v>
      </c>
      <c r="D16" s="36">
        <f>B16*C16</f>
        <v>750</v>
      </c>
      <c r="E16" s="33"/>
      <c r="F16" s="51">
        <v>34.39</v>
      </c>
      <c r="G16" s="29">
        <f t="shared" ref="G16:G17" si="0">(D16*F16)*(1+$C$5+$D$5)</f>
        <v>45188.46</v>
      </c>
    </row>
    <row r="17" spans="1:7" s="2" customFormat="1" ht="14.4" x14ac:dyDescent="0.3">
      <c r="A17" s="52" t="s">
        <v>19</v>
      </c>
      <c r="B17" s="35">
        <v>15000</v>
      </c>
      <c r="C17" s="53">
        <v>0.08</v>
      </c>
      <c r="D17" s="36">
        <f>B17*C17</f>
        <v>1200</v>
      </c>
      <c r="E17" s="54"/>
      <c r="F17" s="51">
        <v>34.39</v>
      </c>
      <c r="G17" s="29">
        <f t="shared" si="0"/>
        <v>72301.536000000007</v>
      </c>
    </row>
    <row r="18" spans="1:7" s="2" customFormat="1" ht="13.8" x14ac:dyDescent="0.3">
      <c r="A18" s="38" t="s">
        <v>23</v>
      </c>
      <c r="B18" s="35"/>
      <c r="C18" s="34"/>
      <c r="D18" s="36"/>
      <c r="E18" s="33"/>
      <c r="F18" s="7"/>
      <c r="G18" s="29">
        <f>(SUM(G8:G17)*0.1)</f>
        <v>85971.707040000008</v>
      </c>
    </row>
    <row r="19" spans="1:7" s="2" customFormat="1" ht="11.4" x14ac:dyDescent="0.3">
      <c r="A19" s="27"/>
      <c r="B19" s="3"/>
      <c r="C19" s="4"/>
      <c r="D19" s="3"/>
      <c r="E19" s="5"/>
      <c r="F19" s="6"/>
      <c r="G19" s="3"/>
    </row>
    <row r="20" spans="1:7" x14ac:dyDescent="0.3">
      <c r="A20" s="27"/>
    </row>
    <row r="21" spans="1:7" x14ac:dyDescent="0.3">
      <c r="A21" s="27"/>
    </row>
    <row r="22" spans="1:7" x14ac:dyDescent="0.3">
      <c r="A22" s="27"/>
    </row>
    <row r="23" spans="1:7" x14ac:dyDescent="0.3">
      <c r="A23" s="27"/>
    </row>
    <row r="24" spans="1:7" x14ac:dyDescent="0.3">
      <c r="A24" s="27"/>
    </row>
    <row r="25" spans="1:7" x14ac:dyDescent="0.3">
      <c r="A25" s="27"/>
    </row>
    <row r="26" spans="1:7" x14ac:dyDescent="0.3">
      <c r="A26" s="27"/>
    </row>
    <row r="27" spans="1:7" x14ac:dyDescent="0.3">
      <c r="A27" s="27"/>
    </row>
    <row r="28" spans="1:7" x14ac:dyDescent="0.3">
      <c r="A28" s="27"/>
    </row>
    <row r="29" spans="1:7" x14ac:dyDescent="0.3">
      <c r="A29" s="27"/>
    </row>
    <row r="30" spans="1:7" x14ac:dyDescent="0.3">
      <c r="A30" s="27"/>
    </row>
    <row r="31" spans="1:7" x14ac:dyDescent="0.3">
      <c r="A31" s="27"/>
    </row>
    <row r="32" spans="1:7" x14ac:dyDescent="0.3">
      <c r="A32" s="27"/>
    </row>
    <row r="33" spans="1:1" x14ac:dyDescent="0.3">
      <c r="A33" s="27"/>
    </row>
    <row r="34" spans="1:1" x14ac:dyDescent="0.3">
      <c r="A34" s="27"/>
    </row>
    <row r="35" spans="1:1" x14ac:dyDescent="0.3">
      <c r="A35" s="27"/>
    </row>
    <row r="36" spans="1:1" x14ac:dyDescent="0.3">
      <c r="A36" s="27"/>
    </row>
    <row r="37" spans="1:1" x14ac:dyDescent="0.3">
      <c r="A37" s="27"/>
    </row>
    <row r="38" spans="1:1" x14ac:dyDescent="0.3">
      <c r="A38" s="27"/>
    </row>
    <row r="39" spans="1:1" x14ac:dyDescent="0.3">
      <c r="A39" s="27"/>
    </row>
    <row r="40" spans="1:1" x14ac:dyDescent="0.3">
      <c r="A40" s="27"/>
    </row>
    <row r="41" spans="1:1" x14ac:dyDescent="0.3">
      <c r="A41" s="27"/>
    </row>
    <row r="42" spans="1:1" x14ac:dyDescent="0.3">
      <c r="A42" s="27"/>
    </row>
    <row r="43" spans="1:1" x14ac:dyDescent="0.3">
      <c r="A43" s="27"/>
    </row>
    <row r="44" spans="1:1" x14ac:dyDescent="0.3">
      <c r="A44" s="27"/>
    </row>
    <row r="45" spans="1:1" x14ac:dyDescent="0.3">
      <c r="A45" s="27"/>
    </row>
    <row r="46" spans="1:1" x14ac:dyDescent="0.3">
      <c r="A46" s="27"/>
    </row>
    <row r="47" spans="1:1" x14ac:dyDescent="0.3">
      <c r="A47" s="27"/>
    </row>
    <row r="48" spans="1:1" x14ac:dyDescent="0.3">
      <c r="A48" s="27"/>
    </row>
    <row r="49" spans="1:1" x14ac:dyDescent="0.3">
      <c r="A49" s="27"/>
    </row>
    <row r="50" spans="1:1" x14ac:dyDescent="0.3">
      <c r="A50" s="27"/>
    </row>
    <row r="51" spans="1:1" x14ac:dyDescent="0.3">
      <c r="A51" s="27"/>
    </row>
    <row r="52" spans="1:1" x14ac:dyDescent="0.3">
      <c r="A52" s="27"/>
    </row>
    <row r="53" spans="1:1" x14ac:dyDescent="0.3">
      <c r="A53" s="27"/>
    </row>
    <row r="54" spans="1:1" x14ac:dyDescent="0.3">
      <c r="A54" s="27"/>
    </row>
    <row r="55" spans="1:1" x14ac:dyDescent="0.3">
      <c r="A55" s="27"/>
    </row>
    <row r="56" spans="1:1" x14ac:dyDescent="0.3">
      <c r="A56" s="27"/>
    </row>
    <row r="57" spans="1:1" x14ac:dyDescent="0.3">
      <c r="A57" s="27"/>
    </row>
    <row r="58" spans="1:1" x14ac:dyDescent="0.3">
      <c r="A58" s="27"/>
    </row>
    <row r="59" spans="1:1" x14ac:dyDescent="0.3">
      <c r="A59" s="27"/>
    </row>
    <row r="60" spans="1:1" x14ac:dyDescent="0.3">
      <c r="A60" s="27"/>
    </row>
    <row r="61" spans="1:1" x14ac:dyDescent="0.3">
      <c r="A61" s="27"/>
    </row>
    <row r="62" spans="1:1" x14ac:dyDescent="0.3">
      <c r="A62" s="27"/>
    </row>
    <row r="63" spans="1:1" x14ac:dyDescent="0.3">
      <c r="A63" s="27"/>
    </row>
    <row r="64" spans="1:1" x14ac:dyDescent="0.3">
      <c r="A64" s="27"/>
    </row>
    <row r="65" spans="1:1" x14ac:dyDescent="0.3">
      <c r="A65" s="27"/>
    </row>
    <row r="66" spans="1:1" x14ac:dyDescent="0.3">
      <c r="A66" s="27"/>
    </row>
    <row r="67" spans="1:1" x14ac:dyDescent="0.3">
      <c r="A67" s="27"/>
    </row>
    <row r="68" spans="1:1" x14ac:dyDescent="0.3">
      <c r="A68" s="27"/>
    </row>
    <row r="69" spans="1:1" x14ac:dyDescent="0.3">
      <c r="A69" s="27"/>
    </row>
    <row r="70" spans="1:1" x14ac:dyDescent="0.3">
      <c r="A70" s="27"/>
    </row>
    <row r="71" spans="1:1" x14ac:dyDescent="0.3">
      <c r="A71" s="27"/>
    </row>
    <row r="72" spans="1:1" x14ac:dyDescent="0.3">
      <c r="A72" s="27"/>
    </row>
    <row r="73" spans="1:1" x14ac:dyDescent="0.3">
      <c r="A73" s="27"/>
    </row>
    <row r="74" spans="1:1" x14ac:dyDescent="0.3">
      <c r="A74" s="27"/>
    </row>
    <row r="75" spans="1:1" x14ac:dyDescent="0.3">
      <c r="A75" s="27"/>
    </row>
    <row r="76" spans="1:1" x14ac:dyDescent="0.3">
      <c r="A76" s="27"/>
    </row>
    <row r="77" spans="1:1" x14ac:dyDescent="0.3">
      <c r="A77" s="27"/>
    </row>
    <row r="78" spans="1:1" x14ac:dyDescent="0.3">
      <c r="A78" s="27"/>
    </row>
    <row r="79" spans="1:1" x14ac:dyDescent="0.3">
      <c r="A79" s="27"/>
    </row>
    <row r="80" spans="1:1" x14ac:dyDescent="0.3">
      <c r="A80" s="27"/>
    </row>
    <row r="81" spans="1:1" x14ac:dyDescent="0.3">
      <c r="A81" s="27"/>
    </row>
    <row r="82" spans="1:1" x14ac:dyDescent="0.3">
      <c r="A82" s="27"/>
    </row>
    <row r="83" spans="1:1" x14ac:dyDescent="0.3">
      <c r="A83" s="27"/>
    </row>
    <row r="84" spans="1:1" x14ac:dyDescent="0.3">
      <c r="A84" s="27"/>
    </row>
    <row r="85" spans="1:1" x14ac:dyDescent="0.3">
      <c r="A85" s="27"/>
    </row>
    <row r="86" spans="1:1" x14ac:dyDescent="0.3">
      <c r="A86" s="27"/>
    </row>
    <row r="87" spans="1:1" x14ac:dyDescent="0.3">
      <c r="A87" s="27"/>
    </row>
    <row r="88" spans="1:1" x14ac:dyDescent="0.3">
      <c r="A88" s="27"/>
    </row>
    <row r="89" spans="1:1" x14ac:dyDescent="0.3">
      <c r="A89" s="27"/>
    </row>
    <row r="90" spans="1:1" x14ac:dyDescent="0.3">
      <c r="A90" s="27"/>
    </row>
    <row r="91" spans="1:1" x14ac:dyDescent="0.3">
      <c r="A91" s="27"/>
    </row>
    <row r="92" spans="1:1" x14ac:dyDescent="0.3">
      <c r="A92" s="27"/>
    </row>
    <row r="93" spans="1:1" x14ac:dyDescent="0.3">
      <c r="A93" s="27"/>
    </row>
    <row r="94" spans="1:1" x14ac:dyDescent="0.3">
      <c r="A94" s="27"/>
    </row>
    <row r="95" spans="1:1" x14ac:dyDescent="0.3">
      <c r="A95" s="27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4B3E-22D0-4B1A-9AD2-7AD3D4072BDC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00ee228-a37c-4398-852a-d6b9e89623a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669FFB822AE4DBA20743C722A2896" ma:contentTypeVersion="15" ma:contentTypeDescription="Create a new document." ma:contentTypeScope="" ma:versionID="258a8f07ee4cb09dc2094a45dcbc0f76">
  <xsd:schema xmlns:xsd="http://www.w3.org/2001/XMLSchema" xmlns:xs="http://www.w3.org/2001/XMLSchema" xmlns:p="http://schemas.microsoft.com/office/2006/metadata/properties" xmlns:ns2="e00ee228-a37c-4398-852a-d6b9e89623a7" xmlns:ns3="a6c30ad2-c49d-4238-bc9f-3857dfd2d2d3" xmlns:ns4="73fb875a-8af9-4255-b008-0995492d31cd" targetNamespace="http://schemas.microsoft.com/office/2006/metadata/properties" ma:root="true" ma:fieldsID="15989afa1dcf7b0af4201e17d889e511" ns2:_="" ns3:_="" ns4:_="">
    <xsd:import namespace="e00ee228-a37c-4398-852a-d6b9e89623a7"/>
    <xsd:import namespace="a6c30ad2-c49d-4238-bc9f-3857dfd2d2d3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ee228-a37c-4398-852a-d6b9e89623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30ad2-c49d-4238-bc9f-3857dfd2d2d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ecb614-a7d7-4613-84fe-265635c4dd4c}" ma:internalName="TaxCatchAll" ma:showField="CatchAllData" ma:web="a6c30ad2-c49d-4238-bc9f-3857dfd2d2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C7FBA-3532-4D39-8EAE-8C86272B7E31}">
  <ds:schemaRefs>
    <ds:schemaRef ds:uri="http://schemas.microsoft.com/office/2006/metadata/properties"/>
    <ds:schemaRef ds:uri="http://schemas.microsoft.com/office/infopath/2007/PartnerControls"/>
    <ds:schemaRef ds:uri="bf16fb3d-d0d4-4082-b9e1-5e252a4ca607"/>
    <ds:schemaRef ds:uri="73fb875a-8af9-4255-b008-0995492d31cd"/>
    <ds:schemaRef ds:uri="e00ee228-a37c-4398-852a-d6b9e89623a7"/>
  </ds:schemaRefs>
</ds:datastoreItem>
</file>

<file path=customXml/itemProps2.xml><?xml version="1.0" encoding="utf-8"?>
<ds:datastoreItem xmlns:ds="http://schemas.openxmlformats.org/officeDocument/2006/customXml" ds:itemID="{A78633DF-AFBE-4734-9186-B154E25A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7B228-F314-4959-8A4F-60835B6A5C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0ee228-a37c-4398-852a-d6b9e89623a7"/>
    <ds:schemaRef ds:uri="a6c30ad2-c49d-4238-bc9f-3857dfd2d2d3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Keegan, Regina - MRP-APHIS, Riverdale, MD</dc:creator>
  <cp:keywords/>
  <dc:description/>
  <cp:lastModifiedBy>Moxey, Joseph - MRP-APHIS</cp:lastModifiedBy>
  <cp:revision/>
  <dcterms:created xsi:type="dcterms:W3CDTF">2021-07-01T18:06:57Z</dcterms:created>
  <dcterms:modified xsi:type="dcterms:W3CDTF">2025-03-05T15:47:55Z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0x010100DD6669FFB822AE4DBA20743C722A2896</vt:lpwstr>
  </property>
  <property fmtid="{D5CDD505-2E9C-101B-9397-08002B2CF9AE}" pid="3" name="MediaServiceImageTags">
    <vt:lpwstr/>
  </property>
  <property fmtid="{D5CDD505-2E9C-101B-9397-08002B2CF9AE}" pid="4" name="ESRI_WORKBOOK_ID">
    <vt:lpwstr>2a10be32b0df45639c48bea4e77b508e</vt:lpwstr>
  </property>
</Properties>
</file>