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J:\Fgi Specific\Shared\Information Collection Package\2025 OMB Package\"/>
    </mc:Choice>
  </mc:AlternateContent>
  <xr:revisionPtr revIDLastSave="0" documentId="13_ncr:1_{16AE2B8A-1B2F-4D9F-9CC8-ACED3609BBC4}" xr6:coauthVersionLast="47" xr6:coauthVersionMax="47" xr10:uidLastSave="{00000000-0000-0000-0000-000000000000}"/>
  <bookViews>
    <workbookView xWindow="-108" yWindow="-108" windowWidth="23256" windowHeight="14616" firstSheet="3" activeTab="3" xr2:uid="{07824D11-9C50-4F47-9B1E-5270C5E0D2EF}"/>
  </bookViews>
  <sheets>
    <sheet name="Aberdeen Grain Inspection Inc." sheetId="1" state="hidden" r:id="rId1"/>
    <sheet name="FGIS Subjective Analysis Board" sheetId="2" state="hidden" r:id="rId2"/>
    <sheet name="Alabama Dept. of Ag &amp; Industria" sheetId="3" state="hidden" r:id="rId3"/>
    <sheet name="Records" sheetId="4" r:id="rId4"/>
    <sheet name="Instructions" sheetId="5" r:id="rId5"/>
    <sheet name="Record Category" sheetId="6" r:id="rId6"/>
    <sheet name="Response Criteria" sheetId="9" r:id="rId7"/>
    <sheet name="DataValidation"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9" l="1"/>
  <c r="D27" i="6"/>
  <c r="D18" i="6" l="1"/>
  <c r="D15" i="6"/>
  <c r="D32" i="6"/>
  <c r="D7" i="6"/>
  <c r="D29" i="6"/>
  <c r="D9" i="6"/>
  <c r="D28" i="6"/>
  <c r="D21" i="6"/>
  <c r="D11" i="6"/>
  <c r="D4" i="6"/>
  <c r="D5" i="6"/>
  <c r="D12" i="6"/>
  <c r="D34" i="6"/>
  <c r="D10" i="6"/>
  <c r="D8" i="6"/>
  <c r="D22" i="6"/>
  <c r="D26" i="6"/>
  <c r="D6" i="6"/>
  <c r="D2" i="6"/>
  <c r="D3" i="6"/>
  <c r="D33" i="6"/>
  <c r="D23" i="6"/>
  <c r="D25" i="6"/>
  <c r="D17" i="6"/>
  <c r="D16" i="6"/>
  <c r="D13" i="6"/>
  <c r="D14" i="6"/>
  <c r="D19" i="6"/>
  <c r="D20" i="6"/>
  <c r="D24" i="6"/>
  <c r="D35" i="6"/>
  <c r="D31" i="6"/>
  <c r="D30" i="6"/>
  <c r="D1" i="6"/>
</calcChain>
</file>

<file path=xl/sharedStrings.xml><?xml version="1.0" encoding="utf-8"?>
<sst xmlns="http://schemas.openxmlformats.org/spreadsheetml/2006/main" count="327" uniqueCount="208">
  <si>
    <t xml:space="preserve">What specific forms/ worksheets i.e. post it notes is used to collect information? </t>
  </si>
  <si>
    <t>Do the records being collected contain PII? (If so please explain what PII is being collected.)</t>
  </si>
  <si>
    <t>Do the records being collected contain Financial information? (If so please explain what financial information is being collected.)</t>
  </si>
  <si>
    <t>What types of records  are being collected?</t>
  </si>
  <si>
    <t>Do the records being collected contain Confidential Business Information? (If so please explain what confidential business information is being collected.)</t>
  </si>
  <si>
    <t>Please identify how records are disposed of?</t>
  </si>
  <si>
    <t>Please identify record types by location?</t>
  </si>
  <si>
    <t>How are the records being collected?</t>
  </si>
  <si>
    <t>How are the records being collected stored and maintained i.e electronic, paper, FGISonline, other electronic system? ( If it is another electronic system please provide the name of the system and who owns it.</t>
  </si>
  <si>
    <t>Are there copies of the records?  If so, how are they managed / stored / disposed?</t>
  </si>
  <si>
    <t xml:space="preserve">How is access controlled to the records? Who is allowed to access the records? Who controls access to the records? </t>
  </si>
  <si>
    <t>FGIS Records Data Call Questions- Please answer the following questions regarding records.</t>
  </si>
  <si>
    <t>At any area where PII is collected, are privacy statements present Prior to data collection?</t>
  </si>
  <si>
    <t>What records are sent to FGIS? Is any data sent to FGIS from another application. if so, what data and from where?</t>
  </si>
  <si>
    <t>City</t>
  </si>
  <si>
    <t>Service Point Name</t>
  </si>
  <si>
    <t>Service Point Number</t>
  </si>
  <si>
    <t>Authorized Organization</t>
  </si>
  <si>
    <t>Aberdeen Grain Inspection, Inc.</t>
  </si>
  <si>
    <t>Aberdeen</t>
  </si>
  <si>
    <t>Aberdeen, SD (AGI)</t>
  </si>
  <si>
    <t>400010</t>
  </si>
  <si>
    <t>Aberdeen, SD (Agtegra Coop-Bath)</t>
  </si>
  <si>
    <t>400014</t>
  </si>
  <si>
    <t>Aberdeen, SD (Concord Grain Co.)</t>
  </si>
  <si>
    <t>400012</t>
  </si>
  <si>
    <t>Alpena</t>
  </si>
  <si>
    <t>Alpena, SD (Agtegra Cooperative)</t>
  </si>
  <si>
    <t>400071</t>
  </si>
  <si>
    <t>Andover</t>
  </si>
  <si>
    <t>Andover, SD (Agtegra Cooperative)</t>
  </si>
  <si>
    <t>400091</t>
  </si>
  <si>
    <t>Bowdle</t>
  </si>
  <si>
    <t>Bowdle, SD (Agtegra Cooperative)</t>
  </si>
  <si>
    <t>400281</t>
  </si>
  <si>
    <t>Britton</t>
  </si>
  <si>
    <t>Britton, SD - Britton Grain Terminal</t>
  </si>
  <si>
    <t>400340</t>
  </si>
  <si>
    <t>Canton</t>
  </si>
  <si>
    <t>Canton, SD (Eastern Farmers Cooperative )</t>
  </si>
  <si>
    <t>400470</t>
  </si>
  <si>
    <t>Emery</t>
  </si>
  <si>
    <t>Cargill Ag Horizons</t>
  </si>
  <si>
    <t>400891</t>
  </si>
  <si>
    <t>Harrold</t>
  </si>
  <si>
    <t>Harrold, SD (Harrold Grain)</t>
  </si>
  <si>
    <t>401210</t>
  </si>
  <si>
    <t>Highmore</t>
  </si>
  <si>
    <t>Highmore, SD (Agtegra Coooperative)</t>
  </si>
  <si>
    <t>401311</t>
  </si>
  <si>
    <t>Hitchcock</t>
  </si>
  <si>
    <t>Hitchcock, SD (ADM Ag Services)</t>
  </si>
  <si>
    <t>401340</t>
  </si>
  <si>
    <t>Ipswich</t>
  </si>
  <si>
    <t>Ipswich, SD (Agtegra Cooperative)</t>
  </si>
  <si>
    <t>401142</t>
  </si>
  <si>
    <t>Kennebec</t>
  </si>
  <si>
    <t>Kennebec, SD (Agtegra Cooperative)</t>
  </si>
  <si>
    <t>401511</t>
  </si>
  <si>
    <t>Kimball</t>
  </si>
  <si>
    <t>Gavilon</t>
  </si>
  <si>
    <t>401521</t>
  </si>
  <si>
    <t>Madison</t>
  </si>
  <si>
    <t>Madison, SD (Madison Farmers Elevator)</t>
  </si>
  <si>
    <t>401731</t>
  </si>
  <si>
    <t>McLaughlin</t>
  </si>
  <si>
    <t>McLaughlin, SD (Agtegra Cooperative)</t>
  </si>
  <si>
    <t>401721</t>
  </si>
  <si>
    <t>Mellette</t>
  </si>
  <si>
    <t>Mellette, SD (Agtegra Cooperative)</t>
  </si>
  <si>
    <t>401781</t>
  </si>
  <si>
    <t>Miller</t>
  </si>
  <si>
    <t>Miller, SD (Harrold Terminal, LLC.)</t>
  </si>
  <si>
    <t>401820</t>
  </si>
  <si>
    <t>Mitchell</t>
  </si>
  <si>
    <t>Mitchell SD (AGI)</t>
  </si>
  <si>
    <t>401850</t>
  </si>
  <si>
    <t>Onida</t>
  </si>
  <si>
    <t>Onida, SD (Oahe Grain Corporation)</t>
  </si>
  <si>
    <t>402070</t>
  </si>
  <si>
    <t>Parkston</t>
  </si>
  <si>
    <t>Parkston, SD (Dakota Plains)</t>
  </si>
  <si>
    <t>402110</t>
  </si>
  <si>
    <t>Presho</t>
  </si>
  <si>
    <t>Presho, SD (Dakota Mill)</t>
  </si>
  <si>
    <t>402200</t>
  </si>
  <si>
    <t>Redfield</t>
  </si>
  <si>
    <t>Redfield, SD (Agtegra Cooperative)</t>
  </si>
  <si>
    <t>402281</t>
  </si>
  <si>
    <t>Roscoe</t>
  </si>
  <si>
    <t>Roscoe, SD (Agtegra Cooperative)</t>
  </si>
  <si>
    <t>402331</t>
  </si>
  <si>
    <t>Watertown</t>
  </si>
  <si>
    <t>Watertown, SD (Watertown Coop)</t>
  </si>
  <si>
    <t>402861</t>
  </si>
  <si>
    <t>Wolsey</t>
  </si>
  <si>
    <t>Wolsey, SD (Agtegra Cooperative)</t>
  </si>
  <si>
    <t>403021</t>
  </si>
  <si>
    <t>FGIS - Subjective Analysis and Board Appeals Group</t>
  </si>
  <si>
    <t>Kansas City</t>
  </si>
  <si>
    <t>Kansas City, MO (Analytical Chemistry Branch)</t>
  </si>
  <si>
    <t>Alabama Department of Agriculture and Industries</t>
  </si>
  <si>
    <t>Mobile</t>
  </si>
  <si>
    <t>Mobile, AL - Agrex</t>
  </si>
  <si>
    <t>Mobile, AL (ADAI - Truck lab)</t>
  </si>
  <si>
    <t>Reference</t>
  </si>
  <si>
    <t>Delegation, designation, contract, or approval documents</t>
  </si>
  <si>
    <t>800.148(a)</t>
  </si>
  <si>
    <t>800.148(b)</t>
  </si>
  <si>
    <t>Budget - Receipts from official inspection, weighing, equipment testing, and related services performed</t>
  </si>
  <si>
    <t>800.148(c)(1)</t>
  </si>
  <si>
    <t>Budget - Receipts from sale of grain samples</t>
  </si>
  <si>
    <t>800.148(c)(2)</t>
  </si>
  <si>
    <t>800.148(c)(3)</t>
  </si>
  <si>
    <t>Disposition of Grain Samples</t>
  </si>
  <si>
    <t>Licenses</t>
  </si>
  <si>
    <t>800.149a</t>
  </si>
  <si>
    <t>Approvals of weighers</t>
  </si>
  <si>
    <t>800.149b</t>
  </si>
  <si>
    <t>Active &amp; Historical Fee schedule</t>
  </si>
  <si>
    <t>Active and Historical Fee Schedule supporting data</t>
  </si>
  <si>
    <t>Space</t>
  </si>
  <si>
    <t>Equipment</t>
  </si>
  <si>
    <t>File Samples</t>
  </si>
  <si>
    <t>Detailed Work records - pan ticket</t>
  </si>
  <si>
    <t>Detailed Work records - inspection log</t>
  </si>
  <si>
    <t>Detailed work records - other inspection records</t>
  </si>
  <si>
    <t>Detailed work records - scale ticket, scale tape, weight records</t>
  </si>
  <si>
    <t>Detailed work records - weighing log</t>
  </si>
  <si>
    <t>Equipment testing work records</t>
  </si>
  <si>
    <t>Volume of work report </t>
  </si>
  <si>
    <t>800.159(a)</t>
  </si>
  <si>
    <t>Record of service withdrawn</t>
  </si>
  <si>
    <t>800.159(b)</t>
  </si>
  <si>
    <t>Record of service dismissals</t>
  </si>
  <si>
    <t>Official certificates </t>
  </si>
  <si>
    <t xml:space="preserve">Instructions: </t>
  </si>
  <si>
    <t>Record Title</t>
  </si>
  <si>
    <t>Application for Service</t>
  </si>
  <si>
    <t>800.160</t>
  </si>
  <si>
    <t>Advance Payment</t>
  </si>
  <si>
    <t>Consent and Agreement of Applicant</t>
  </si>
  <si>
    <t>800.46(a)</t>
  </si>
  <si>
    <t>800.46(a) / 868.21(a)</t>
  </si>
  <si>
    <t>800.73(e) / 868.92(g)</t>
  </si>
  <si>
    <t>Dismissals of Official Service</t>
  </si>
  <si>
    <t>800.48</t>
  </si>
  <si>
    <t>Staffing (Employee name/duty/location/training)</t>
  </si>
  <si>
    <t>Other</t>
  </si>
  <si>
    <t>Retention Period</t>
  </si>
  <si>
    <t>Bills</t>
  </si>
  <si>
    <t>5yr</t>
  </si>
  <si>
    <t>Life of Person</t>
  </si>
  <si>
    <t>90 days</t>
  </si>
  <si>
    <t>10yr</t>
  </si>
  <si>
    <t xml:space="preserve">Organization </t>
  </si>
  <si>
    <t>Budget - Disbursements from receipts (Payroll, Fleet records, leasing, procurements, etc)</t>
  </si>
  <si>
    <t>Safety records</t>
  </si>
  <si>
    <t>800.46</t>
  </si>
  <si>
    <t>At any area where PII is collected, are privacy statements present prior to data collection?</t>
  </si>
  <si>
    <t>Detailed work records - OCIS records</t>
  </si>
  <si>
    <t>Detailed Work records - sampling ticket</t>
  </si>
  <si>
    <t>Detailed Work records - sampling log</t>
  </si>
  <si>
    <t>800.155</t>
  </si>
  <si>
    <t>What specific forms/ worksheets, if any, are used to collect information?</t>
  </si>
  <si>
    <t xml:space="preserve">Under the authorities granted to you through the USGSA and AMA, you are responsible for the creation, handling, distribution, management and disposal of records.  FGIS is requiring the completion of this inventory to track the managment of all records.      </t>
  </si>
  <si>
    <t>Record Category</t>
  </si>
  <si>
    <t xml:space="preserve">The 'Record Category' sheet identifies record categories as defined in the regulations/instructions. </t>
  </si>
  <si>
    <t>If you do not have any information for a particular category, please supply the category and enter 'NA' for the record title.</t>
  </si>
  <si>
    <t>If it is another electronic system please provide the name of the system and who owns it.</t>
  </si>
  <si>
    <t xml:space="preserve">How are the records being collected? i.e paper, electronic form, FGISonline, other electronic system? </t>
  </si>
  <si>
    <t>How are the records stored and maintained i.e paper, electronic form, FGISonline, other electronic system?</t>
  </si>
  <si>
    <t>FGISonline</t>
  </si>
  <si>
    <t>Paper</t>
  </si>
  <si>
    <t>Other electronic system</t>
  </si>
  <si>
    <t>Electronic file (PDF/Excel/etc)</t>
  </si>
  <si>
    <t>Do the records being collected contain PII?</t>
  </si>
  <si>
    <t>Yes</t>
  </si>
  <si>
    <t>No</t>
  </si>
  <si>
    <t>Please explain what PII is being collected, if any.</t>
  </si>
  <si>
    <t xml:space="preserve">Do the records being collected contain Financial information? </t>
  </si>
  <si>
    <t>Do the records being collected contain Confidential Business Information?</t>
  </si>
  <si>
    <t>Please explain what confidential business information is being collected, if any?</t>
  </si>
  <si>
    <t>Please explain what financial information is being collected, if any?</t>
  </si>
  <si>
    <t xml:space="preserve">How is access controlled to the records? </t>
  </si>
  <si>
    <t>Who is allowed to access the records?</t>
  </si>
  <si>
    <t xml:space="preserve">Who controls access to the records? </t>
  </si>
  <si>
    <t xml:space="preserve">Are there copies of the records? </t>
  </si>
  <si>
    <t>How are copies of records managed / stored / disposed, if any?</t>
  </si>
  <si>
    <t xml:space="preserve">Are these records sent to FGIS? </t>
  </si>
  <si>
    <t>Is any data from these records sent to FGISonline from another application. (If so, what data and from where?)</t>
  </si>
  <si>
    <t>Please complete the 'Records' sheet for every type of information/record created, received or managed by your organization while performing official work.</t>
  </si>
  <si>
    <t>How to use the 'Records' sheet:</t>
  </si>
  <si>
    <t>You may have more than one title for a category, please list each as separate rows. (If using both paper and a system, please identify both as separate entries.)</t>
  </si>
  <si>
    <t>For each entry:</t>
  </si>
  <si>
    <t>2. Please identify the title/identifier of the information/record  (e.g. Form title&amp;number /  Document name /etc)</t>
  </si>
  <si>
    <t xml:space="preserve">1. Select the 'Record Category' from the dropdown.  (Please use 'Other' if those don't apply.) </t>
  </si>
  <si>
    <t>3. Answer each of the questions below about that record title:</t>
  </si>
  <si>
    <t>Title</t>
  </si>
  <si>
    <t>FGIS Federal Records Management Inventory Report</t>
  </si>
  <si>
    <t>Form Number</t>
  </si>
  <si>
    <t xml:space="preserve">FGIS - RECORDS -1 </t>
  </si>
  <si>
    <t>Questions</t>
  </si>
  <si>
    <t>Expected Responses</t>
  </si>
  <si>
    <t>Minutes/Question</t>
  </si>
  <si>
    <t>Hours/Year</t>
  </si>
  <si>
    <t># of People/Year</t>
  </si>
  <si>
    <t xml:space="preserve">U.S. DEPARTMENT OF AGRICULTURE                   AGRICULTURAL MARKETING SERVICE                              FEDERAL GRAIN INSPECTION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</si>
</sst>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6">
    <xf numFmtId="0" fontId="0" fillId="0" borderId="0" xfId="0"/>
    <xf numFmtId="0" fontId="0" fillId="0" borderId="0" xfId="0" applyAlignment="1">
      <alignment vertical="top" wrapText="1"/>
    </xf>
    <xf numFmtId="0" fontId="2" fillId="0" borderId="0" xfId="0" applyFont="1"/>
    <xf numFmtId="0" fontId="1" fillId="2" borderId="0" xfId="0" applyFont="1" applyFill="1" applyAlignment="1">
      <alignment wrapText="1"/>
    </xf>
    <xf numFmtId="0" fontId="0" fillId="0" borderId="0" xfId="0" applyAlignment="1">
      <alignment wrapText="1"/>
    </xf>
    <xf numFmtId="0" fontId="1" fillId="2" borderId="0" xfId="0" applyFont="1" applyFill="1" applyAlignment="1">
      <alignment horizontal="center" wrapText="1"/>
    </xf>
    <xf numFmtId="0" fontId="0" fillId="0" borderId="0" xfId="0" applyAlignment="1">
      <alignment horizontal="left"/>
    </xf>
    <xf numFmtId="0" fontId="0" fillId="0" borderId="0" xfId="0" applyAlignment="1">
      <alignment vertical="center" wrapText="1"/>
    </xf>
    <xf numFmtId="0" fontId="0" fillId="0" borderId="0" xfId="0" applyAlignment="1">
      <alignment horizontal="left" vertical="center" wrapText="1"/>
    </xf>
    <xf numFmtId="49" fontId="0" fillId="0" borderId="0" xfId="0" applyNumberFormat="1" applyAlignment="1">
      <alignment horizontal="left" vertical="center" wrapText="1"/>
    </xf>
    <xf numFmtId="49" fontId="0" fillId="0" borderId="0" xfId="0" applyNumberFormat="1"/>
    <xf numFmtId="0" fontId="0" fillId="0" borderId="0" xfId="0" applyAlignment="1">
      <alignment horizontal="left" vertical="center"/>
    </xf>
    <xf numFmtId="0" fontId="1" fillId="0" borderId="0" xfId="0" applyFont="1"/>
    <xf numFmtId="0" fontId="1" fillId="0" borderId="0" xfId="0" applyFont="1" applyAlignment="1">
      <alignment horizontal="left" wrapText="1"/>
    </xf>
    <xf numFmtId="0" fontId="1" fillId="0" borderId="0" xfId="0" applyFont="1" applyAlignment="1">
      <alignment wrapText="1"/>
    </xf>
    <xf numFmtId="0" fontId="0" fillId="0" borderId="0" xfId="0" applyAlignment="1">
      <alignment horizontal="left" wrapText="1" indent="1"/>
    </xf>
    <xf numFmtId="0" fontId="0" fillId="0" borderId="0" xfId="0" applyAlignment="1">
      <alignment horizontal="left" wrapText="1" indent="2"/>
    </xf>
    <xf numFmtId="0" fontId="0" fillId="0" borderId="0" xfId="0" applyAlignment="1">
      <alignment horizontal="left" wrapText="1" indent="7"/>
    </xf>
    <xf numFmtId="0" fontId="0" fillId="0" borderId="1" xfId="0" applyBorder="1" applyAlignment="1">
      <alignment horizontal="left" vertical="top" wrapText="1"/>
    </xf>
    <xf numFmtId="0" fontId="1" fillId="0" borderId="2" xfId="0" applyFont="1" applyBorder="1" applyAlignment="1">
      <alignment horizontal="left" vertical="top"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3478696</xdr:colOff>
      <xdr:row>0</xdr:row>
      <xdr:rowOff>72888</xdr:rowOff>
    </xdr:from>
    <xdr:ext cx="10237304" cy="1000538"/>
    <xdr:sp macro="" textlink="">
      <xdr:nvSpPr>
        <xdr:cNvPr id="2" name="TextBox 1">
          <a:extLst>
            <a:ext uri="{FF2B5EF4-FFF2-40B4-BE49-F238E27FC236}">
              <a16:creationId xmlns:a16="http://schemas.microsoft.com/office/drawing/2014/main" id="{649AAC62-D62D-C6E3-DD99-B832FFB4AAF7}"/>
            </a:ext>
          </a:extLst>
        </xdr:cNvPr>
        <xdr:cNvSpPr txBox="1"/>
      </xdr:nvSpPr>
      <xdr:spPr>
        <a:xfrm>
          <a:off x="3478696" y="72888"/>
          <a:ext cx="10237304" cy="10005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t>Form</a:t>
          </a:r>
          <a:r>
            <a:rPr lang="en-US" sz="1100" baseline="0"/>
            <a:t> </a:t>
          </a:r>
          <a:r>
            <a:rPr lang="en-US" sz="1100"/>
            <a:t>FGIS-Records</a:t>
          </a:r>
          <a:r>
            <a:rPr lang="en-US" sz="1100" baseline="0"/>
            <a:t> 1   (03/25) Previous editions are obsolete.  Expires 03/28   </a:t>
          </a:r>
        </a:p>
        <a:p>
          <a:r>
            <a:rPr lang="en-US" sz="1100"/>
            <a:t>FORM APPROVED OMB NO. 0581-0309.  According to the Paperwork Reduction Act of 1995, an agency may not conduct or sponsor, and a person is not required to respond to a </a:t>
          </a:r>
        </a:p>
        <a:p>
          <a:r>
            <a:rPr lang="en-US" sz="1100"/>
            <a:t>collection of information unless it displays a valid OMB control number. The valid OMB control number for this information collection is 0581-0309.  The time required to complete </a:t>
          </a:r>
        </a:p>
        <a:p>
          <a:r>
            <a:rPr lang="en-US" sz="1100"/>
            <a:t>this information collection is estimated to average </a:t>
          </a:r>
          <a:r>
            <a:rPr lang="en-US" sz="1100">
              <a:solidFill>
                <a:sysClr val="windowText" lastClr="000000"/>
              </a:solidFill>
            </a:rPr>
            <a:t>680</a:t>
          </a:r>
          <a:r>
            <a:rPr lang="en-US" sz="1100"/>
            <a:t> minutes per response and 3 seconds of recordkeeping, including the time for reviewing instructions, searching existing data </a:t>
          </a:r>
        </a:p>
        <a:p>
          <a:r>
            <a:rPr lang="en-US" sz="1100"/>
            <a:t>sources, gathering and maintaining the data needed, and completing and reviewing the collection of information.</a:t>
          </a: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455B-04CF-45A7-A4E3-2BB76BE20E11}">
  <dimension ref="A1:Q29"/>
  <sheetViews>
    <sheetView topLeftCell="B1" workbookViewId="0">
      <selection activeCell="E1" sqref="E1:Q1"/>
    </sheetView>
  </sheetViews>
  <sheetFormatPr defaultRowHeight="14.4" x14ac:dyDescent="0.3"/>
  <cols>
    <col min="1" max="1" width="31.109375" customWidth="1"/>
    <col min="2" max="2" width="24.6640625" customWidth="1"/>
    <col min="3" max="3" width="40.33203125" customWidth="1"/>
    <col min="4" max="4" width="29.6640625" customWidth="1"/>
    <col min="5" max="5" width="22.109375" customWidth="1"/>
    <col min="6" max="7" width="14.5546875" customWidth="1"/>
    <col min="8" max="8" width="26.109375" customWidth="1"/>
    <col min="9" max="9" width="17.109375" customWidth="1"/>
    <col min="10" max="10" width="20.33203125" customWidth="1"/>
    <col min="11" max="11" width="31.33203125" customWidth="1"/>
    <col min="12" max="13" width="20.33203125" customWidth="1"/>
    <col min="14" max="14" width="18.6640625" customWidth="1"/>
    <col min="15" max="15" width="18.33203125" customWidth="1"/>
    <col min="16" max="16" width="17.44140625" customWidth="1"/>
    <col min="17" max="17" width="16.109375" customWidth="1"/>
  </cols>
  <sheetData>
    <row r="1" spans="1:17" ht="148.94999999999999" customHeight="1" x14ac:dyDescent="0.3">
      <c r="A1" s="4" t="s">
        <v>11</v>
      </c>
      <c r="B1" s="5"/>
      <c r="C1" s="3"/>
      <c r="D1" s="3"/>
      <c r="E1" s="1" t="s">
        <v>0</v>
      </c>
      <c r="F1" s="1" t="s">
        <v>3</v>
      </c>
      <c r="G1" s="1" t="s">
        <v>7</v>
      </c>
      <c r="H1" s="1" t="s">
        <v>8</v>
      </c>
      <c r="I1" s="1" t="s">
        <v>1</v>
      </c>
      <c r="J1" s="1" t="s">
        <v>2</v>
      </c>
      <c r="K1" s="1" t="s">
        <v>4</v>
      </c>
      <c r="L1" s="1" t="s">
        <v>10</v>
      </c>
      <c r="M1" s="1" t="s">
        <v>9</v>
      </c>
      <c r="N1" s="1" t="s">
        <v>13</v>
      </c>
      <c r="O1" s="1" t="s">
        <v>5</v>
      </c>
      <c r="P1" s="1" t="s">
        <v>6</v>
      </c>
      <c r="Q1" s="1" t="s">
        <v>12</v>
      </c>
    </row>
    <row r="2" spans="1:17" ht="18" x14ac:dyDescent="0.35">
      <c r="A2" s="2" t="s">
        <v>17</v>
      </c>
      <c r="B2" s="2" t="s">
        <v>14</v>
      </c>
      <c r="C2" s="2" t="s">
        <v>15</v>
      </c>
      <c r="D2" s="2" t="s">
        <v>16</v>
      </c>
    </row>
    <row r="3" spans="1:17" x14ac:dyDescent="0.3">
      <c r="A3" t="s">
        <v>18</v>
      </c>
      <c r="B3" t="s">
        <v>19</v>
      </c>
      <c r="C3" t="s">
        <v>20</v>
      </c>
      <c r="D3" t="s">
        <v>21</v>
      </c>
    </row>
    <row r="4" spans="1:17" x14ac:dyDescent="0.3">
      <c r="A4" t="s">
        <v>18</v>
      </c>
      <c r="B4" t="s">
        <v>19</v>
      </c>
      <c r="C4" t="s">
        <v>22</v>
      </c>
      <c r="D4" t="s">
        <v>23</v>
      </c>
    </row>
    <row r="5" spans="1:17" x14ac:dyDescent="0.3">
      <c r="A5" t="s">
        <v>18</v>
      </c>
      <c r="B5" t="s">
        <v>19</v>
      </c>
      <c r="C5" t="s">
        <v>24</v>
      </c>
      <c r="D5" t="s">
        <v>25</v>
      </c>
    </row>
    <row r="6" spans="1:17" x14ac:dyDescent="0.3">
      <c r="A6" t="s">
        <v>18</v>
      </c>
      <c r="B6" t="s">
        <v>26</v>
      </c>
      <c r="C6" t="s">
        <v>27</v>
      </c>
      <c r="D6" t="s">
        <v>28</v>
      </c>
    </row>
    <row r="7" spans="1:17" x14ac:dyDescent="0.3">
      <c r="A7" t="s">
        <v>18</v>
      </c>
      <c r="B7" t="s">
        <v>29</v>
      </c>
      <c r="C7" t="s">
        <v>30</v>
      </c>
      <c r="D7" t="s">
        <v>31</v>
      </c>
    </row>
    <row r="8" spans="1:17" x14ac:dyDescent="0.3">
      <c r="A8" t="s">
        <v>18</v>
      </c>
      <c r="B8" t="s">
        <v>32</v>
      </c>
      <c r="C8" t="s">
        <v>33</v>
      </c>
      <c r="D8" t="s">
        <v>34</v>
      </c>
    </row>
    <row r="9" spans="1:17" x14ac:dyDescent="0.3">
      <c r="A9" t="s">
        <v>18</v>
      </c>
      <c r="B9" t="s">
        <v>35</v>
      </c>
      <c r="C9" t="s">
        <v>36</v>
      </c>
      <c r="D9" t="s">
        <v>37</v>
      </c>
    </row>
    <row r="10" spans="1:17" x14ac:dyDescent="0.3">
      <c r="A10" t="s">
        <v>18</v>
      </c>
      <c r="B10" t="s">
        <v>38</v>
      </c>
      <c r="C10" t="s">
        <v>39</v>
      </c>
      <c r="D10" t="s">
        <v>40</v>
      </c>
    </row>
    <row r="11" spans="1:17" x14ac:dyDescent="0.3">
      <c r="A11" t="s">
        <v>18</v>
      </c>
      <c r="B11" t="s">
        <v>41</v>
      </c>
      <c r="C11" t="s">
        <v>42</v>
      </c>
      <c r="D11" t="s">
        <v>43</v>
      </c>
    </row>
    <row r="12" spans="1:17" x14ac:dyDescent="0.3">
      <c r="A12" t="s">
        <v>18</v>
      </c>
      <c r="B12" t="s">
        <v>44</v>
      </c>
      <c r="C12" t="s">
        <v>45</v>
      </c>
      <c r="D12" t="s">
        <v>46</v>
      </c>
    </row>
    <row r="13" spans="1:17" x14ac:dyDescent="0.3">
      <c r="A13" t="s">
        <v>18</v>
      </c>
      <c r="B13" t="s">
        <v>47</v>
      </c>
      <c r="C13" t="s">
        <v>48</v>
      </c>
      <c r="D13" t="s">
        <v>49</v>
      </c>
    </row>
    <row r="14" spans="1:17" x14ac:dyDescent="0.3">
      <c r="A14" t="s">
        <v>18</v>
      </c>
      <c r="B14" t="s">
        <v>50</v>
      </c>
      <c r="C14" t="s">
        <v>51</v>
      </c>
      <c r="D14" t="s">
        <v>52</v>
      </c>
    </row>
    <row r="15" spans="1:17" x14ac:dyDescent="0.3">
      <c r="A15" t="s">
        <v>18</v>
      </c>
      <c r="B15" t="s">
        <v>53</v>
      </c>
      <c r="C15" t="s">
        <v>54</v>
      </c>
      <c r="D15" t="s">
        <v>55</v>
      </c>
    </row>
    <row r="16" spans="1:17" x14ac:dyDescent="0.3">
      <c r="A16" t="s">
        <v>18</v>
      </c>
      <c r="B16" t="s">
        <v>56</v>
      </c>
      <c r="C16" t="s">
        <v>57</v>
      </c>
      <c r="D16" t="s">
        <v>58</v>
      </c>
    </row>
    <row r="17" spans="1:4" x14ac:dyDescent="0.3">
      <c r="A17" t="s">
        <v>18</v>
      </c>
      <c r="B17" t="s">
        <v>59</v>
      </c>
      <c r="C17" t="s">
        <v>60</v>
      </c>
      <c r="D17" t="s">
        <v>61</v>
      </c>
    </row>
    <row r="18" spans="1:4" x14ac:dyDescent="0.3">
      <c r="A18" t="s">
        <v>18</v>
      </c>
      <c r="B18" t="s">
        <v>62</v>
      </c>
      <c r="C18" t="s">
        <v>63</v>
      </c>
      <c r="D18" t="s">
        <v>64</v>
      </c>
    </row>
    <row r="19" spans="1:4" x14ac:dyDescent="0.3">
      <c r="A19" t="s">
        <v>18</v>
      </c>
      <c r="B19" t="s">
        <v>65</v>
      </c>
      <c r="C19" t="s">
        <v>66</v>
      </c>
      <c r="D19" t="s">
        <v>67</v>
      </c>
    </row>
    <row r="20" spans="1:4" x14ac:dyDescent="0.3">
      <c r="A20" t="s">
        <v>18</v>
      </c>
      <c r="B20" t="s">
        <v>68</v>
      </c>
      <c r="C20" t="s">
        <v>69</v>
      </c>
      <c r="D20" t="s">
        <v>70</v>
      </c>
    </row>
    <row r="21" spans="1:4" x14ac:dyDescent="0.3">
      <c r="A21" t="s">
        <v>18</v>
      </c>
      <c r="B21" t="s">
        <v>71</v>
      </c>
      <c r="C21" t="s">
        <v>72</v>
      </c>
      <c r="D21" t="s">
        <v>73</v>
      </c>
    </row>
    <row r="22" spans="1:4" x14ac:dyDescent="0.3">
      <c r="A22" t="s">
        <v>18</v>
      </c>
      <c r="B22" t="s">
        <v>74</v>
      </c>
      <c r="C22" t="s">
        <v>75</v>
      </c>
      <c r="D22" t="s">
        <v>76</v>
      </c>
    </row>
    <row r="23" spans="1:4" x14ac:dyDescent="0.3">
      <c r="A23" t="s">
        <v>18</v>
      </c>
      <c r="B23" t="s">
        <v>77</v>
      </c>
      <c r="C23" t="s">
        <v>78</v>
      </c>
      <c r="D23" t="s">
        <v>79</v>
      </c>
    </row>
    <row r="24" spans="1:4" x14ac:dyDescent="0.3">
      <c r="A24" t="s">
        <v>18</v>
      </c>
      <c r="B24" t="s">
        <v>80</v>
      </c>
      <c r="C24" t="s">
        <v>81</v>
      </c>
      <c r="D24" t="s">
        <v>82</v>
      </c>
    </row>
    <row r="25" spans="1:4" x14ac:dyDescent="0.3">
      <c r="A25" t="s">
        <v>18</v>
      </c>
      <c r="B25" t="s">
        <v>83</v>
      </c>
      <c r="C25" t="s">
        <v>84</v>
      </c>
      <c r="D25" t="s">
        <v>85</v>
      </c>
    </row>
    <row r="26" spans="1:4" x14ac:dyDescent="0.3">
      <c r="A26" t="s">
        <v>18</v>
      </c>
      <c r="B26" t="s">
        <v>86</v>
      </c>
      <c r="C26" t="s">
        <v>87</v>
      </c>
      <c r="D26" t="s">
        <v>88</v>
      </c>
    </row>
    <row r="27" spans="1:4" x14ac:dyDescent="0.3">
      <c r="A27" t="s">
        <v>18</v>
      </c>
      <c r="B27" t="s">
        <v>89</v>
      </c>
      <c r="C27" t="s">
        <v>90</v>
      </c>
      <c r="D27" t="s">
        <v>91</v>
      </c>
    </row>
    <row r="28" spans="1:4" x14ac:dyDescent="0.3">
      <c r="A28" t="s">
        <v>18</v>
      </c>
      <c r="B28" t="s">
        <v>92</v>
      </c>
      <c r="C28" t="s">
        <v>93</v>
      </c>
      <c r="D28" t="s">
        <v>94</v>
      </c>
    </row>
    <row r="29" spans="1:4" x14ac:dyDescent="0.3">
      <c r="A29" t="s">
        <v>18</v>
      </c>
      <c r="B29" t="s">
        <v>95</v>
      </c>
      <c r="C29" t="s">
        <v>96</v>
      </c>
      <c r="D29" t="s">
        <v>97</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06E0-3424-4418-98CC-89A28500901A}">
  <dimension ref="A1:Q3"/>
  <sheetViews>
    <sheetView workbookViewId="0">
      <selection activeCell="C15" sqref="C15"/>
    </sheetView>
  </sheetViews>
  <sheetFormatPr defaultRowHeight="14.4" x14ac:dyDescent="0.3"/>
  <cols>
    <col min="1" max="1" width="47.44140625" customWidth="1"/>
    <col min="2" max="2" width="15.109375" customWidth="1"/>
    <col min="3" max="3" width="39.6640625" customWidth="1"/>
    <col min="4" max="4" width="15.33203125" customWidth="1"/>
    <col min="5" max="5" width="21.6640625" customWidth="1"/>
    <col min="6" max="6" width="14.5546875" customWidth="1"/>
    <col min="7" max="7" width="16.5546875" customWidth="1"/>
    <col min="8" max="8" width="26.33203125" customWidth="1"/>
    <col min="9" max="9" width="19.5546875" customWidth="1"/>
    <col min="10" max="10" width="19.33203125" customWidth="1"/>
    <col min="11" max="11" width="14" customWidth="1"/>
    <col min="12" max="12" width="15.44140625" customWidth="1"/>
    <col min="13" max="13" width="23.88671875" customWidth="1"/>
    <col min="14" max="14" width="20.109375" customWidth="1"/>
    <col min="15" max="15" width="18.33203125" customWidth="1"/>
    <col min="16" max="16" width="17.6640625" customWidth="1"/>
    <col min="17" max="17" width="20.6640625" customWidth="1"/>
  </cols>
  <sheetData>
    <row r="1" spans="1:17" ht="201.6" customHeight="1" x14ac:dyDescent="0.3">
      <c r="A1" s="4" t="s">
        <v>11</v>
      </c>
      <c r="B1" s="5"/>
      <c r="C1" s="3"/>
      <c r="D1" s="3"/>
      <c r="E1" s="1" t="s">
        <v>0</v>
      </c>
      <c r="F1" s="1" t="s">
        <v>3</v>
      </c>
      <c r="G1" s="1" t="s">
        <v>7</v>
      </c>
      <c r="H1" s="1" t="s">
        <v>8</v>
      </c>
      <c r="I1" s="1" t="s">
        <v>1</v>
      </c>
      <c r="J1" s="1" t="s">
        <v>2</v>
      </c>
      <c r="K1" s="1" t="s">
        <v>4</v>
      </c>
      <c r="L1" s="1" t="s">
        <v>10</v>
      </c>
      <c r="M1" s="1" t="s">
        <v>9</v>
      </c>
      <c r="N1" s="1" t="s">
        <v>13</v>
      </c>
      <c r="O1" s="1" t="s">
        <v>5</v>
      </c>
      <c r="P1" s="1" t="s">
        <v>6</v>
      </c>
      <c r="Q1" s="1" t="s">
        <v>12</v>
      </c>
    </row>
    <row r="2" spans="1:17" ht="18" x14ac:dyDescent="0.35">
      <c r="A2" s="2" t="s">
        <v>17</v>
      </c>
      <c r="B2" s="2" t="s">
        <v>14</v>
      </c>
      <c r="C2" s="2" t="s">
        <v>15</v>
      </c>
      <c r="D2" s="2" t="s">
        <v>16</v>
      </c>
    </row>
    <row r="3" spans="1:17" x14ac:dyDescent="0.3">
      <c r="A3" t="s">
        <v>98</v>
      </c>
      <c r="B3" t="s">
        <v>99</v>
      </c>
      <c r="C3" t="s">
        <v>100</v>
      </c>
      <c r="D3">
        <v>244122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7C310-25F8-4035-A2D4-1CB36FAF1B95}">
  <dimension ref="B1:S4"/>
  <sheetViews>
    <sheetView workbookViewId="0">
      <selection activeCell="E1" sqref="E1"/>
    </sheetView>
  </sheetViews>
  <sheetFormatPr defaultRowHeight="14.4" x14ac:dyDescent="0.3"/>
  <cols>
    <col min="2" max="2" width="47.44140625" customWidth="1"/>
    <col min="3" max="3" width="15.109375" customWidth="1"/>
    <col min="4" max="5" width="39.6640625" customWidth="1"/>
    <col min="6" max="6" width="15.33203125" customWidth="1"/>
    <col min="7" max="7" width="21.6640625" customWidth="1"/>
    <col min="8" max="8" width="14.5546875" customWidth="1"/>
    <col min="9" max="9" width="16.5546875" customWidth="1"/>
    <col min="10" max="10" width="26.33203125" customWidth="1"/>
    <col min="11" max="11" width="19.5546875" customWidth="1"/>
    <col min="12" max="12" width="19.33203125" customWidth="1"/>
    <col min="13" max="13" width="14" customWidth="1"/>
    <col min="14" max="14" width="15.44140625" customWidth="1"/>
    <col min="15" max="15" width="23.88671875" customWidth="1"/>
    <col min="16" max="16" width="20.109375" customWidth="1"/>
    <col min="17" max="17" width="18.33203125" customWidth="1"/>
    <col min="18" max="18" width="17.6640625" customWidth="1"/>
    <col min="19" max="19" width="20.6640625" customWidth="1"/>
  </cols>
  <sheetData>
    <row r="1" spans="2:19" ht="201.6" customHeight="1" x14ac:dyDescent="0.3">
      <c r="B1" s="4" t="s">
        <v>11</v>
      </c>
      <c r="C1" s="5"/>
      <c r="D1" s="3"/>
      <c r="E1" s="3"/>
      <c r="F1" s="3"/>
      <c r="G1" s="1" t="s">
        <v>0</v>
      </c>
      <c r="H1" s="1" t="s">
        <v>3</v>
      </c>
      <c r="I1" s="1" t="s">
        <v>7</v>
      </c>
      <c r="J1" s="1" t="s">
        <v>8</v>
      </c>
      <c r="K1" s="1" t="s">
        <v>1</v>
      </c>
      <c r="L1" s="1" t="s">
        <v>2</v>
      </c>
      <c r="M1" s="1" t="s">
        <v>4</v>
      </c>
      <c r="N1" s="1" t="s">
        <v>10</v>
      </c>
      <c r="O1" s="1" t="s">
        <v>9</v>
      </c>
      <c r="P1" s="1" t="s">
        <v>13</v>
      </c>
      <c r="Q1" s="1" t="s">
        <v>5</v>
      </c>
      <c r="R1" s="1" t="s">
        <v>6</v>
      </c>
      <c r="S1" s="1" t="s">
        <v>12</v>
      </c>
    </row>
    <row r="2" spans="2:19" ht="18" x14ac:dyDescent="0.35">
      <c r="B2" s="2" t="s">
        <v>17</v>
      </c>
      <c r="C2" s="2" t="s">
        <v>14</v>
      </c>
      <c r="D2" s="2" t="s">
        <v>15</v>
      </c>
      <c r="E2" s="2"/>
      <c r="F2" s="2"/>
    </row>
    <row r="3" spans="2:19" x14ac:dyDescent="0.3">
      <c r="B3" t="s">
        <v>101</v>
      </c>
      <c r="C3" t="s">
        <v>102</v>
      </c>
      <c r="D3" t="s">
        <v>103</v>
      </c>
    </row>
    <row r="4" spans="2:19" x14ac:dyDescent="0.3">
      <c r="B4" t="s">
        <v>101</v>
      </c>
      <c r="C4" t="s">
        <v>102</v>
      </c>
      <c r="D4"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74809-5A2A-4337-8EFA-55E9B5250A6F}">
  <dimension ref="A1:V29"/>
  <sheetViews>
    <sheetView tabSelected="1" zoomScale="115" zoomScaleNormal="115" workbookViewId="0">
      <selection activeCell="E9" sqref="E9"/>
    </sheetView>
  </sheetViews>
  <sheetFormatPr defaultRowHeight="14.4" x14ac:dyDescent="0.3"/>
  <cols>
    <col min="1" max="1" width="51.44140625" style="6" customWidth="1"/>
    <col min="2" max="2" width="26" customWidth="1"/>
    <col min="3" max="3" width="15.44140625" customWidth="1"/>
    <col min="4" max="5" width="25" customWidth="1"/>
    <col min="6" max="6" width="25.6640625" customWidth="1"/>
    <col min="7" max="7" width="16.33203125" bestFit="1" customWidth="1"/>
    <col min="8" max="10" width="16.33203125" customWidth="1"/>
    <col min="11" max="11" width="28.44140625" bestFit="1" customWidth="1"/>
    <col min="12" max="12" width="28.44140625" customWidth="1"/>
    <col min="13" max="13" width="24.109375" bestFit="1" customWidth="1"/>
    <col min="14" max="15" width="24.109375" customWidth="1"/>
    <col min="16" max="16" width="20.109375" bestFit="1" customWidth="1"/>
    <col min="17" max="17" width="20.109375" customWidth="1"/>
    <col min="18" max="18" width="16.6640625" bestFit="1" customWidth="1"/>
    <col min="19" max="19" width="16.6640625" customWidth="1"/>
    <col min="20" max="20" width="31.33203125" customWidth="1"/>
    <col min="21" max="21" width="25.109375" customWidth="1"/>
    <col min="22" max="22" width="25.44140625" customWidth="1"/>
    <col min="23" max="23" width="32" customWidth="1"/>
  </cols>
  <sheetData>
    <row r="1" spans="1:22" ht="54" customHeight="1" x14ac:dyDescent="0.3">
      <c r="A1" s="18" t="s">
        <v>207</v>
      </c>
      <c r="B1" s="20"/>
      <c r="C1" s="21"/>
      <c r="D1" s="21"/>
      <c r="E1" s="21"/>
      <c r="F1" s="21"/>
      <c r="G1" s="21"/>
      <c r="H1" s="22"/>
    </row>
    <row r="2" spans="1:22" ht="29.4" customHeight="1" thickBot="1" x14ac:dyDescent="0.35">
      <c r="A2" s="19" t="s">
        <v>199</v>
      </c>
      <c r="B2" s="23"/>
      <c r="C2" s="24"/>
      <c r="D2" s="24"/>
      <c r="E2" s="24"/>
      <c r="F2" s="24"/>
      <c r="G2" s="24"/>
      <c r="H2" s="25"/>
    </row>
    <row r="3" spans="1:22" ht="93" customHeight="1" x14ac:dyDescent="0.3">
      <c r="A3" s="13" t="s">
        <v>166</v>
      </c>
      <c r="B3" s="12" t="s">
        <v>137</v>
      </c>
      <c r="C3" s="14" t="s">
        <v>164</v>
      </c>
      <c r="D3" s="14" t="s">
        <v>170</v>
      </c>
      <c r="E3" s="14" t="s">
        <v>171</v>
      </c>
      <c r="F3" s="14" t="s">
        <v>169</v>
      </c>
      <c r="G3" s="14" t="s">
        <v>176</v>
      </c>
      <c r="H3" s="14" t="s">
        <v>179</v>
      </c>
      <c r="I3" s="14" t="s">
        <v>159</v>
      </c>
      <c r="J3" s="14" t="s">
        <v>180</v>
      </c>
      <c r="K3" s="14" t="s">
        <v>183</v>
      </c>
      <c r="L3" s="14" t="s">
        <v>181</v>
      </c>
      <c r="M3" s="14" t="s">
        <v>182</v>
      </c>
      <c r="N3" s="14" t="s">
        <v>184</v>
      </c>
      <c r="O3" s="14" t="s">
        <v>186</v>
      </c>
      <c r="P3" s="14" t="s">
        <v>185</v>
      </c>
      <c r="Q3" s="14" t="s">
        <v>187</v>
      </c>
      <c r="R3" s="14" t="s">
        <v>188</v>
      </c>
      <c r="S3" s="14" t="s">
        <v>189</v>
      </c>
      <c r="T3" s="14" t="s">
        <v>190</v>
      </c>
      <c r="U3" s="14" t="s">
        <v>5</v>
      </c>
      <c r="V3" s="14"/>
    </row>
    <row r="4" spans="1:22" x14ac:dyDescent="0.3">
      <c r="A4" s="8"/>
    </row>
    <row r="5" spans="1:22" ht="32.4" customHeight="1" x14ac:dyDescent="0.3">
      <c r="A5" s="8"/>
    </row>
    <row r="6" spans="1:22" ht="31.2" customHeight="1" x14ac:dyDescent="0.3">
      <c r="A6" s="8"/>
    </row>
    <row r="7" spans="1:22" ht="28.95" customHeight="1" x14ac:dyDescent="0.3">
      <c r="A7" s="8"/>
    </row>
    <row r="8" spans="1:22" x14ac:dyDescent="0.3">
      <c r="A8" s="8"/>
    </row>
    <row r="9" spans="1:22" x14ac:dyDescent="0.3">
      <c r="A9" s="8"/>
    </row>
    <row r="10" spans="1:22" x14ac:dyDescent="0.3">
      <c r="A10" s="8"/>
    </row>
    <row r="11" spans="1:22" x14ac:dyDescent="0.3">
      <c r="A11" s="8"/>
    </row>
    <row r="12" spans="1:22" ht="31.2" customHeight="1" x14ac:dyDescent="0.3">
      <c r="A12" s="8"/>
    </row>
    <row r="13" spans="1:22" x14ac:dyDescent="0.3">
      <c r="A13" s="8"/>
    </row>
    <row r="14" spans="1:22" x14ac:dyDescent="0.3">
      <c r="A14" s="8"/>
    </row>
    <row r="15" spans="1:22" x14ac:dyDescent="0.3">
      <c r="A15" s="8"/>
    </row>
    <row r="16" spans="1:22" ht="32.4" customHeight="1" x14ac:dyDescent="0.3">
      <c r="A16" s="8"/>
    </row>
    <row r="17" spans="1:1" ht="27" customHeight="1" x14ac:dyDescent="0.3">
      <c r="A17" s="8"/>
    </row>
    <row r="18" spans="1:1" ht="37.950000000000003" customHeight="1" x14ac:dyDescent="0.3">
      <c r="A18" s="8"/>
    </row>
    <row r="19" spans="1:1" x14ac:dyDescent="0.3">
      <c r="A19" s="8"/>
    </row>
    <row r="20" spans="1:1" ht="39.6" customHeight="1" x14ac:dyDescent="0.3">
      <c r="A20" s="8"/>
    </row>
    <row r="21" spans="1:1" x14ac:dyDescent="0.3">
      <c r="A21" s="8"/>
    </row>
    <row r="22" spans="1:1" x14ac:dyDescent="0.3">
      <c r="A22" s="8"/>
    </row>
    <row r="23" spans="1:1" x14ac:dyDescent="0.3">
      <c r="A23" s="8"/>
    </row>
    <row r="24" spans="1:1" x14ac:dyDescent="0.3">
      <c r="A24" s="8"/>
    </row>
    <row r="25" spans="1:1" ht="37.200000000000003" customHeight="1" x14ac:dyDescent="0.3">
      <c r="A25" s="8"/>
    </row>
    <row r="26" spans="1:1" ht="39.6" customHeight="1" x14ac:dyDescent="0.3">
      <c r="A26" s="8"/>
    </row>
    <row r="27" spans="1:1" ht="37.200000000000003" customHeight="1" x14ac:dyDescent="0.3">
      <c r="A27" s="8"/>
    </row>
    <row r="28" spans="1:1" ht="36.6" customHeight="1" x14ac:dyDescent="0.3">
      <c r="A28" s="8"/>
    </row>
    <row r="29" spans="1:1" ht="49.2" customHeight="1" x14ac:dyDescent="0.3">
      <c r="A29" s="8"/>
    </row>
  </sheetData>
  <dataValidations count="1">
    <dataValidation allowBlank="1" showInputMessage="1" showErrorMessage="1" promptTitle="Record Type" prompt="Select the record type, or Other" sqref="A3 A303:A1048576" xr:uid="{EE483B10-664A-450B-89FA-44A364E9C350}"/>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4FE0E5A-ACE5-469D-8AE7-781A457DD78D}">
          <x14:formula1>
            <xm:f>'Record Category'!$D$2:$D$35</xm:f>
          </x14:formula1>
          <xm:sqref>A4:A302</xm:sqref>
        </x14:dataValidation>
        <x14:dataValidation type="list" allowBlank="1" showInputMessage="1" showErrorMessage="1" xr:uid="{58DAC806-1FC4-4AAE-AF80-2D0A015F6C6B}">
          <x14:formula1>
            <xm:f>DataValidation!$A$1:$A$4</xm:f>
          </x14:formula1>
          <xm:sqref>E1:E1048576 D2:D1048576</xm:sqref>
        </x14:dataValidation>
        <x14:dataValidation type="list" allowBlank="1" showInputMessage="1" showErrorMessage="1" xr:uid="{41AC15E5-D514-4D02-A021-908607EE9DA8}">
          <x14:formula1>
            <xm:f>DataValidation!$C$1:$C$2</xm:f>
          </x14:formula1>
          <xm:sqref>G1:G1048576 J1:J1048576 L1:L1048576 Q1:Q1048576 S4:S1048576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BC9F8-8A12-4BF2-8A0B-F0F622BF1D95}">
  <dimension ref="A1:A30"/>
  <sheetViews>
    <sheetView topLeftCell="A5" zoomScale="160" zoomScaleNormal="160" workbookViewId="0">
      <selection activeCell="A12" sqref="A12"/>
    </sheetView>
  </sheetViews>
  <sheetFormatPr defaultRowHeight="14.4" x14ac:dyDescent="0.3"/>
  <cols>
    <col min="1" max="1" width="137.5546875" style="4" customWidth="1"/>
    <col min="2" max="2" width="162.33203125" customWidth="1"/>
    <col min="3" max="3" width="29" customWidth="1"/>
  </cols>
  <sheetData>
    <row r="1" spans="1:1" ht="21" customHeight="1" x14ac:dyDescent="0.3">
      <c r="A1" s="4" t="s">
        <v>136</v>
      </c>
    </row>
    <row r="2" spans="1:1" ht="28.8" x14ac:dyDescent="0.3">
      <c r="A2" s="4" t="s">
        <v>165</v>
      </c>
    </row>
    <row r="3" spans="1:1" x14ac:dyDescent="0.3">
      <c r="A3" s="4" t="s">
        <v>167</v>
      </c>
    </row>
    <row r="4" spans="1:1" ht="15.75" customHeight="1" x14ac:dyDescent="0.3">
      <c r="A4" s="4" t="s">
        <v>191</v>
      </c>
    </row>
    <row r="5" spans="1:1" ht="16.5" customHeight="1" x14ac:dyDescent="0.3">
      <c r="A5" s="4" t="s">
        <v>193</v>
      </c>
    </row>
    <row r="6" spans="1:1" ht="17.25" customHeight="1" x14ac:dyDescent="0.3">
      <c r="A6" s="4" t="s">
        <v>168</v>
      </c>
    </row>
    <row r="7" spans="1:1" ht="17.25" customHeight="1" x14ac:dyDescent="0.3">
      <c r="A7" s="4" t="s">
        <v>192</v>
      </c>
    </row>
    <row r="8" spans="1:1" x14ac:dyDescent="0.3">
      <c r="A8" s="15" t="s">
        <v>194</v>
      </c>
    </row>
    <row r="9" spans="1:1" x14ac:dyDescent="0.3">
      <c r="A9" s="16" t="s">
        <v>196</v>
      </c>
    </row>
    <row r="10" spans="1:1" x14ac:dyDescent="0.3">
      <c r="A10" s="16" t="s">
        <v>195</v>
      </c>
    </row>
    <row r="11" spans="1:1" x14ac:dyDescent="0.3">
      <c r="A11" s="16" t="s">
        <v>197</v>
      </c>
    </row>
    <row r="12" spans="1:1" x14ac:dyDescent="0.3">
      <c r="A12" s="17" t="s">
        <v>164</v>
      </c>
    </row>
    <row r="13" spans="1:1" x14ac:dyDescent="0.3">
      <c r="A13" s="17" t="s">
        <v>170</v>
      </c>
    </row>
    <row r="14" spans="1:1" x14ac:dyDescent="0.3">
      <c r="A14" s="17" t="s">
        <v>171</v>
      </c>
    </row>
    <row r="15" spans="1:1" x14ac:dyDescent="0.3">
      <c r="A15" s="17" t="s">
        <v>169</v>
      </c>
    </row>
    <row r="16" spans="1:1" x14ac:dyDescent="0.3">
      <c r="A16" s="17" t="s">
        <v>176</v>
      </c>
    </row>
    <row r="17" spans="1:1" x14ac:dyDescent="0.3">
      <c r="A17" s="17" t="s">
        <v>179</v>
      </c>
    </row>
    <row r="18" spans="1:1" x14ac:dyDescent="0.3">
      <c r="A18" s="17" t="s">
        <v>159</v>
      </c>
    </row>
    <row r="19" spans="1:1" x14ac:dyDescent="0.3">
      <c r="A19" s="17" t="s">
        <v>180</v>
      </c>
    </row>
    <row r="20" spans="1:1" x14ac:dyDescent="0.3">
      <c r="A20" s="17" t="s">
        <v>183</v>
      </c>
    </row>
    <row r="21" spans="1:1" x14ac:dyDescent="0.3">
      <c r="A21" s="17" t="s">
        <v>181</v>
      </c>
    </row>
    <row r="22" spans="1:1" x14ac:dyDescent="0.3">
      <c r="A22" s="17" t="s">
        <v>182</v>
      </c>
    </row>
    <row r="23" spans="1:1" x14ac:dyDescent="0.3">
      <c r="A23" s="17" t="s">
        <v>184</v>
      </c>
    </row>
    <row r="24" spans="1:1" x14ac:dyDescent="0.3">
      <c r="A24" s="17" t="s">
        <v>186</v>
      </c>
    </row>
    <row r="25" spans="1:1" x14ac:dyDescent="0.3">
      <c r="A25" s="17" t="s">
        <v>185</v>
      </c>
    </row>
    <row r="26" spans="1:1" x14ac:dyDescent="0.3">
      <c r="A26" s="17" t="s">
        <v>187</v>
      </c>
    </row>
    <row r="27" spans="1:1" x14ac:dyDescent="0.3">
      <c r="A27" s="17" t="s">
        <v>188</v>
      </c>
    </row>
    <row r="28" spans="1:1" x14ac:dyDescent="0.3">
      <c r="A28" s="17" t="s">
        <v>189</v>
      </c>
    </row>
    <row r="29" spans="1:1" x14ac:dyDescent="0.3">
      <c r="A29" s="17" t="s">
        <v>190</v>
      </c>
    </row>
    <row r="30" spans="1:1" x14ac:dyDescent="0.3">
      <c r="A30" s="17" t="s">
        <v>5</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B103-8B33-44A4-9155-CF2DC0ABF680}">
  <dimension ref="A1:D35"/>
  <sheetViews>
    <sheetView topLeftCell="A4" zoomScale="130" zoomScaleNormal="130" workbookViewId="0">
      <selection activeCell="A18" sqref="A18"/>
    </sheetView>
  </sheetViews>
  <sheetFormatPr defaultRowHeight="24" customHeight="1" x14ac:dyDescent="0.3"/>
  <cols>
    <col min="1" max="1" width="120.33203125" customWidth="1"/>
    <col min="2" max="2" width="19.5546875" style="10" bestFit="1" customWidth="1"/>
    <col min="3" max="3" width="19.5546875" style="10" customWidth="1"/>
    <col min="4" max="4" width="173.33203125" bestFit="1" customWidth="1"/>
  </cols>
  <sheetData>
    <row r="1" spans="1:4" ht="24" customHeight="1" x14ac:dyDescent="0.3">
      <c r="A1" s="7" t="s">
        <v>166</v>
      </c>
      <c r="B1" s="9" t="s">
        <v>105</v>
      </c>
      <c r="C1" s="9" t="s">
        <v>149</v>
      </c>
      <c r="D1" t="str">
        <f t="shared" ref="D1:D35" si="0" xml:space="preserve"> _xlfn.CONCAT(A1,"(",B1,")")</f>
        <v>Record Category(Reference)</v>
      </c>
    </row>
    <row r="2" spans="1:4" ht="24" customHeight="1" x14ac:dyDescent="0.3">
      <c r="A2" s="7" t="s">
        <v>119</v>
      </c>
      <c r="B2" s="9">
        <v>800.15</v>
      </c>
      <c r="C2" s="9" t="s">
        <v>151</v>
      </c>
      <c r="D2" t="str">
        <f t="shared" si="0"/>
        <v>Active &amp; Historical Fee schedule(800.15)</v>
      </c>
    </row>
    <row r="3" spans="1:4" ht="24" customHeight="1" x14ac:dyDescent="0.3">
      <c r="A3" s="7" t="s">
        <v>120</v>
      </c>
      <c r="B3" s="9">
        <v>800.15</v>
      </c>
      <c r="C3" s="9" t="s">
        <v>151</v>
      </c>
      <c r="D3" t="str">
        <f t="shared" si="0"/>
        <v>Active and Historical Fee Schedule supporting data(800.15)</v>
      </c>
    </row>
    <row r="4" spans="1:4" ht="24" customHeight="1" x14ac:dyDescent="0.3">
      <c r="A4" s="7" t="s">
        <v>140</v>
      </c>
      <c r="B4" s="10" t="s">
        <v>144</v>
      </c>
      <c r="C4" s="9" t="s">
        <v>151</v>
      </c>
      <c r="D4" t="str">
        <f t="shared" si="0"/>
        <v>Advance Payment(800.73(e) / 868.92(g))</v>
      </c>
    </row>
    <row r="5" spans="1:4" ht="24" customHeight="1" x14ac:dyDescent="0.3">
      <c r="A5" s="7" t="s">
        <v>138</v>
      </c>
      <c r="B5" s="10" t="s">
        <v>142</v>
      </c>
      <c r="C5" s="9" t="s">
        <v>151</v>
      </c>
      <c r="D5" t="str">
        <f t="shared" si="0"/>
        <v>Application for Service(800.46(a))</v>
      </c>
    </row>
    <row r="6" spans="1:4" ht="24" customHeight="1" x14ac:dyDescent="0.3">
      <c r="A6" s="7" t="s">
        <v>117</v>
      </c>
      <c r="B6" s="9" t="s">
        <v>118</v>
      </c>
      <c r="C6" s="9" t="s">
        <v>151</v>
      </c>
      <c r="D6" t="str">
        <f t="shared" si="0"/>
        <v>Approvals of weighers(800.149b)</v>
      </c>
    </row>
    <row r="7" spans="1:4" ht="24" customHeight="1" x14ac:dyDescent="0.3">
      <c r="A7" s="7" t="s">
        <v>150</v>
      </c>
      <c r="B7" s="10" t="s">
        <v>142</v>
      </c>
      <c r="C7" s="9" t="s">
        <v>151</v>
      </c>
      <c r="D7" t="str">
        <f t="shared" si="0"/>
        <v>Bills(800.46(a))</v>
      </c>
    </row>
    <row r="8" spans="1:4" ht="24" customHeight="1" x14ac:dyDescent="0.3">
      <c r="A8" s="7" t="s">
        <v>156</v>
      </c>
      <c r="B8" s="9" t="s">
        <v>113</v>
      </c>
      <c r="C8" s="9" t="s">
        <v>151</v>
      </c>
      <c r="D8" t="str">
        <f t="shared" si="0"/>
        <v>Budget - Disbursements from receipts (Payroll, Fleet records, leasing, procurements, etc)(800.148(c)(3))</v>
      </c>
    </row>
    <row r="9" spans="1:4" ht="24" customHeight="1" x14ac:dyDescent="0.3">
      <c r="A9" s="7" t="s">
        <v>109</v>
      </c>
      <c r="B9" s="9" t="s">
        <v>110</v>
      </c>
      <c r="C9" s="9" t="s">
        <v>151</v>
      </c>
      <c r="D9" t="str">
        <f t="shared" si="0"/>
        <v>Budget - Receipts from official inspection, weighing, equipment testing, and related services performed(800.148(c)(1))</v>
      </c>
    </row>
    <row r="10" spans="1:4" ht="24" customHeight="1" x14ac:dyDescent="0.3">
      <c r="A10" s="7" t="s">
        <v>111</v>
      </c>
      <c r="B10" s="9" t="s">
        <v>112</v>
      </c>
      <c r="C10" s="9" t="s">
        <v>151</v>
      </c>
      <c r="D10" t="str">
        <f t="shared" si="0"/>
        <v>Budget - Receipts from sale of grain samples(800.148(c)(2))</v>
      </c>
    </row>
    <row r="11" spans="1:4" ht="24" customHeight="1" x14ac:dyDescent="0.3">
      <c r="A11" s="7" t="s">
        <v>141</v>
      </c>
      <c r="B11" s="10" t="s">
        <v>143</v>
      </c>
      <c r="C11" s="9" t="s">
        <v>151</v>
      </c>
      <c r="D11" t="str">
        <f t="shared" si="0"/>
        <v>Consent and Agreement of Applicant(800.46(a) / 868.21(a))</v>
      </c>
    </row>
    <row r="12" spans="1:4" ht="24" customHeight="1" x14ac:dyDescent="0.3">
      <c r="A12" s="7" t="s">
        <v>106</v>
      </c>
      <c r="B12" s="9">
        <v>800.14700000000005</v>
      </c>
      <c r="C12" s="9" t="s">
        <v>154</v>
      </c>
      <c r="D12" t="str">
        <f t="shared" si="0"/>
        <v>Delegation, designation, contract, or approval documents(800.147)</v>
      </c>
    </row>
    <row r="13" spans="1:4" ht="24" customHeight="1" x14ac:dyDescent="0.3">
      <c r="A13" s="7" t="s">
        <v>125</v>
      </c>
      <c r="B13" s="9">
        <v>800.15599999999995</v>
      </c>
      <c r="C13" s="9" t="s">
        <v>151</v>
      </c>
      <c r="D13" t="str">
        <f t="shared" si="0"/>
        <v>Detailed Work records - inspection log(800.156)</v>
      </c>
    </row>
    <row r="14" spans="1:4" ht="24" customHeight="1" x14ac:dyDescent="0.3">
      <c r="A14" s="7" t="s">
        <v>126</v>
      </c>
      <c r="B14" s="9">
        <v>800.15599999999995</v>
      </c>
      <c r="C14" s="9" t="s">
        <v>151</v>
      </c>
      <c r="D14" t="str">
        <f t="shared" si="0"/>
        <v>Detailed work records - other inspection records(800.156)</v>
      </c>
    </row>
    <row r="15" spans="1:4" ht="24" customHeight="1" x14ac:dyDescent="0.3">
      <c r="A15" s="7" t="s">
        <v>160</v>
      </c>
      <c r="B15" s="9">
        <v>800.15599999999995</v>
      </c>
      <c r="C15" s="9" t="s">
        <v>151</v>
      </c>
      <c r="D15" t="str">
        <f t="shared" si="0"/>
        <v>Detailed work records - OCIS records(800.156)</v>
      </c>
    </row>
    <row r="16" spans="1:4" ht="24" customHeight="1" x14ac:dyDescent="0.3">
      <c r="A16" s="7" t="s">
        <v>124</v>
      </c>
      <c r="B16" s="9">
        <v>800.15599999999995</v>
      </c>
      <c r="C16" s="9" t="s">
        <v>151</v>
      </c>
      <c r="D16" t="str">
        <f t="shared" si="0"/>
        <v>Detailed Work records - pan ticket(800.156)</v>
      </c>
    </row>
    <row r="17" spans="1:4" ht="24" customHeight="1" x14ac:dyDescent="0.3">
      <c r="A17" s="7" t="s">
        <v>161</v>
      </c>
      <c r="B17" s="9">
        <v>800.15499999999997</v>
      </c>
      <c r="C17" s="9" t="s">
        <v>151</v>
      </c>
      <c r="D17" t="str">
        <f t="shared" si="0"/>
        <v>Detailed Work records - sampling ticket(800.155)</v>
      </c>
    </row>
    <row r="18" spans="1:4" ht="24" customHeight="1" x14ac:dyDescent="0.3">
      <c r="A18" s="7" t="s">
        <v>162</v>
      </c>
      <c r="B18" s="9" t="s">
        <v>163</v>
      </c>
      <c r="C18" s="9" t="s">
        <v>151</v>
      </c>
      <c r="D18" t="str">
        <f t="shared" si="0"/>
        <v>Detailed Work records - sampling log(800.155)</v>
      </c>
    </row>
    <row r="19" spans="1:4" ht="24" customHeight="1" x14ac:dyDescent="0.3">
      <c r="A19" s="7" t="s">
        <v>127</v>
      </c>
      <c r="B19" s="9">
        <v>800.15700000000004</v>
      </c>
      <c r="C19" s="9" t="s">
        <v>151</v>
      </c>
      <c r="D19" t="str">
        <f t="shared" si="0"/>
        <v>Detailed work records - scale ticket, scale tape, weight records(800.157)</v>
      </c>
    </row>
    <row r="20" spans="1:4" ht="24" customHeight="1" x14ac:dyDescent="0.3">
      <c r="A20" s="7" t="s">
        <v>128</v>
      </c>
      <c r="B20" s="9">
        <v>800.15700000000004</v>
      </c>
      <c r="C20" s="9" t="s">
        <v>151</v>
      </c>
      <c r="D20" t="str">
        <f t="shared" si="0"/>
        <v>Detailed work records - weighing log(800.157)</v>
      </c>
    </row>
    <row r="21" spans="1:4" ht="24" customHeight="1" x14ac:dyDescent="0.3">
      <c r="A21" s="7" t="s">
        <v>145</v>
      </c>
      <c r="B21" s="10" t="s">
        <v>146</v>
      </c>
      <c r="C21" s="9" t="s">
        <v>151</v>
      </c>
      <c r="D21" t="str">
        <f t="shared" si="0"/>
        <v>Dismissals of Official Service(800.48)</v>
      </c>
    </row>
    <row r="22" spans="1:4" ht="24" customHeight="1" x14ac:dyDescent="0.3">
      <c r="A22" s="7" t="s">
        <v>114</v>
      </c>
      <c r="B22" s="9" t="s">
        <v>113</v>
      </c>
      <c r="C22" s="9" t="s">
        <v>151</v>
      </c>
      <c r="D22" t="str">
        <f t="shared" si="0"/>
        <v>Disposition of Grain Samples(800.148(c)(3))</v>
      </c>
    </row>
    <row r="23" spans="1:4" ht="24" customHeight="1" x14ac:dyDescent="0.3">
      <c r="A23" s="7" t="s">
        <v>122</v>
      </c>
      <c r="B23" s="9">
        <v>800.15099999999995</v>
      </c>
      <c r="C23" s="9" t="s">
        <v>151</v>
      </c>
      <c r="D23" t="str">
        <f t="shared" si="0"/>
        <v>Equipment(800.151)</v>
      </c>
    </row>
    <row r="24" spans="1:4" ht="24" customHeight="1" x14ac:dyDescent="0.3">
      <c r="A24" s="7" t="s">
        <v>129</v>
      </c>
      <c r="B24" s="9">
        <v>800.15800000000002</v>
      </c>
      <c r="C24" s="9" t="s">
        <v>151</v>
      </c>
      <c r="D24" t="str">
        <f t="shared" si="0"/>
        <v>Equipment testing work records(800.158)</v>
      </c>
    </row>
    <row r="25" spans="1:4" ht="24" customHeight="1" x14ac:dyDescent="0.3">
      <c r="A25" s="7" t="s">
        <v>123</v>
      </c>
      <c r="B25" s="9">
        <v>800.15200000000004</v>
      </c>
      <c r="C25" s="9" t="s">
        <v>153</v>
      </c>
      <c r="D25" t="str">
        <f t="shared" si="0"/>
        <v>File Samples(800.152)</v>
      </c>
    </row>
    <row r="26" spans="1:4" ht="24" customHeight="1" x14ac:dyDescent="0.3">
      <c r="A26" s="7" t="s">
        <v>115</v>
      </c>
      <c r="B26" s="9" t="s">
        <v>116</v>
      </c>
      <c r="C26" s="9" t="s">
        <v>152</v>
      </c>
      <c r="D26" t="str">
        <f t="shared" si="0"/>
        <v>Licenses(800.149a)</v>
      </c>
    </row>
    <row r="27" spans="1:4" ht="24" customHeight="1" x14ac:dyDescent="0.3">
      <c r="A27" s="7" t="s">
        <v>135</v>
      </c>
      <c r="B27" s="9" t="s">
        <v>139</v>
      </c>
      <c r="C27" s="9" t="s">
        <v>151</v>
      </c>
      <c r="D27" t="str">
        <f xml:space="preserve"> _xlfn.CONCAT(A27,"(",B27,")")</f>
        <v>Official certificates (800.160)</v>
      </c>
    </row>
    <row r="28" spans="1:4" ht="24" customHeight="1" x14ac:dyDescent="0.3">
      <c r="A28" s="11" t="s">
        <v>155</v>
      </c>
      <c r="B28" s="9" t="s">
        <v>107</v>
      </c>
      <c r="C28" s="9" t="s">
        <v>151</v>
      </c>
      <c r="D28" t="str">
        <f t="shared" si="0"/>
        <v>Organization (800.148(a))</v>
      </c>
    </row>
    <row r="29" spans="1:4" ht="24" customHeight="1" x14ac:dyDescent="0.3">
      <c r="A29" s="7" t="s">
        <v>148</v>
      </c>
      <c r="C29" s="9" t="s">
        <v>151</v>
      </c>
      <c r="D29" t="str">
        <f t="shared" si="0"/>
        <v>Other()</v>
      </c>
    </row>
    <row r="30" spans="1:4" ht="24" customHeight="1" x14ac:dyDescent="0.3">
      <c r="A30" s="7" t="s">
        <v>134</v>
      </c>
      <c r="B30" s="9" t="s">
        <v>133</v>
      </c>
      <c r="C30" s="9" t="s">
        <v>151</v>
      </c>
      <c r="D30" t="str">
        <f t="shared" si="0"/>
        <v>Record of service dismissals(800.159(b))</v>
      </c>
    </row>
    <row r="31" spans="1:4" ht="24" customHeight="1" x14ac:dyDescent="0.3">
      <c r="A31" s="7" t="s">
        <v>132</v>
      </c>
      <c r="B31" s="9" t="s">
        <v>133</v>
      </c>
      <c r="C31" s="9" t="s">
        <v>151</v>
      </c>
      <c r="D31" t="str">
        <f t="shared" si="0"/>
        <v>Record of service withdrawn(800.159(b))</v>
      </c>
    </row>
    <row r="32" spans="1:4" ht="24" customHeight="1" x14ac:dyDescent="0.3">
      <c r="A32" s="7" t="s">
        <v>157</v>
      </c>
      <c r="B32" s="10" t="s">
        <v>158</v>
      </c>
      <c r="C32" s="9"/>
      <c r="D32" t="str">
        <f t="shared" si="0"/>
        <v>Safety records(800.46)</v>
      </c>
    </row>
    <row r="33" spans="1:4" ht="24" customHeight="1" x14ac:dyDescent="0.3">
      <c r="A33" s="7" t="s">
        <v>121</v>
      </c>
      <c r="B33" s="9">
        <v>800.15099999999995</v>
      </c>
      <c r="C33" s="9" t="s">
        <v>151</v>
      </c>
      <c r="D33" t="str">
        <f t="shared" si="0"/>
        <v>Space(800.151)</v>
      </c>
    </row>
    <row r="34" spans="1:4" ht="24" customHeight="1" x14ac:dyDescent="0.3">
      <c r="A34" s="7" t="s">
        <v>147</v>
      </c>
      <c r="B34" s="9" t="s">
        <v>108</v>
      </c>
      <c r="C34" s="9" t="s">
        <v>151</v>
      </c>
      <c r="D34" t="str">
        <f t="shared" si="0"/>
        <v>Staffing (Employee name/duty/location/training)(800.148(b))</v>
      </c>
    </row>
    <row r="35" spans="1:4" ht="24" customHeight="1" x14ac:dyDescent="0.3">
      <c r="A35" s="7" t="s">
        <v>130</v>
      </c>
      <c r="B35" s="9" t="s">
        <v>131</v>
      </c>
      <c r="C35" s="9" t="s">
        <v>151</v>
      </c>
      <c r="D35" t="str">
        <f t="shared" si="0"/>
        <v>Volume of work report (800.159(a))</v>
      </c>
    </row>
  </sheetData>
  <sortState xmlns:xlrd2="http://schemas.microsoft.com/office/spreadsheetml/2017/richdata2" ref="A2:D35">
    <sortCondition ref="A2:A3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7FA8-E540-4298-B647-B8EEFBD30A40}">
  <dimension ref="A1:B7"/>
  <sheetViews>
    <sheetView workbookViewId="0">
      <selection activeCell="B14" sqref="B14"/>
    </sheetView>
  </sheetViews>
  <sheetFormatPr defaultRowHeight="14.4" x14ac:dyDescent="0.3"/>
  <cols>
    <col min="1" max="1" width="19.33203125" bestFit="1" customWidth="1"/>
    <col min="2" max="2" width="48.5546875" bestFit="1" customWidth="1"/>
  </cols>
  <sheetData>
    <row r="1" spans="1:2" x14ac:dyDescent="0.3">
      <c r="A1" t="s">
        <v>198</v>
      </c>
      <c r="B1" s="12" t="s">
        <v>199</v>
      </c>
    </row>
    <row r="2" spans="1:2" x14ac:dyDescent="0.3">
      <c r="A2" t="s">
        <v>200</v>
      </c>
      <c r="B2" s="12" t="s">
        <v>201</v>
      </c>
    </row>
    <row r="3" spans="1:2" x14ac:dyDescent="0.3">
      <c r="A3" t="s">
        <v>204</v>
      </c>
      <c r="B3">
        <v>1</v>
      </c>
    </row>
    <row r="4" spans="1:2" x14ac:dyDescent="0.3">
      <c r="A4" t="s">
        <v>202</v>
      </c>
      <c r="B4">
        <v>20</v>
      </c>
    </row>
    <row r="5" spans="1:2" x14ac:dyDescent="0.3">
      <c r="A5" t="s">
        <v>203</v>
      </c>
      <c r="B5">
        <v>20</v>
      </c>
    </row>
    <row r="6" spans="1:2" x14ac:dyDescent="0.3">
      <c r="A6" t="s">
        <v>206</v>
      </c>
      <c r="B6">
        <v>45</v>
      </c>
    </row>
    <row r="7" spans="1:2" x14ac:dyDescent="0.3">
      <c r="A7" t="s">
        <v>205</v>
      </c>
      <c r="B7">
        <f>B3*B4*B5*B6/60</f>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B76C-2E09-4884-8806-23BED78ADAEC}">
  <dimension ref="A1:C4"/>
  <sheetViews>
    <sheetView workbookViewId="0"/>
  </sheetViews>
  <sheetFormatPr defaultRowHeight="14.4" x14ac:dyDescent="0.3"/>
  <cols>
    <col min="1" max="1" width="28" bestFit="1" customWidth="1"/>
  </cols>
  <sheetData>
    <row r="1" spans="1:3" x14ac:dyDescent="0.3">
      <c r="A1" t="s">
        <v>173</v>
      </c>
      <c r="C1" t="s">
        <v>177</v>
      </c>
    </row>
    <row r="2" spans="1:3" x14ac:dyDescent="0.3">
      <c r="A2" t="s">
        <v>175</v>
      </c>
      <c r="C2" t="s">
        <v>178</v>
      </c>
    </row>
    <row r="3" spans="1:3" x14ac:dyDescent="0.3">
      <c r="A3" t="s">
        <v>172</v>
      </c>
    </row>
    <row r="4" spans="1:3" x14ac:dyDescent="0.3">
      <c r="A4"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Aberdeen Grain Inspection Inc.</vt:lpstr>
      <vt:lpstr>FGIS Subjective Analysis Board</vt:lpstr>
      <vt:lpstr>Alabama Dept. of Ag &amp; Industria</vt:lpstr>
      <vt:lpstr>Records</vt:lpstr>
      <vt:lpstr>Instructions</vt:lpstr>
      <vt:lpstr>Record Category</vt:lpstr>
      <vt:lpstr>Response Criteria</vt:lpstr>
      <vt:lpstr>DataValidation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Muschette, Sharece - APHIS</dc:creator>
  <cp:lastModifiedBy>Giese, Gregory - MRP-AMS</cp:lastModifiedBy>
  <dcterms:created xsi:type="dcterms:W3CDTF">2022-11-09T14:38:22Z</dcterms:created>
  <dcterms:modified xsi:type="dcterms:W3CDTF">2025-02-12T19:48:50Z</dcterms:modified>
</cp:coreProperties>
</file>