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https://usdol-my.sharepoint.com/personal/haydin_rebekah_dol_gov/Documents/JVSG work/ICRs/JVSG Forms/JVSG Forms exp June 2028/Forms/OFO Testing March 2025/clean copies/"/>
    </mc:Choice>
  </mc:AlternateContent>
  <xr:revisionPtr revIDLastSave="1253" documentId="8_{00594795-7C8F-4085-8042-DB2979F22FCE}" xr6:coauthVersionLast="47" xr6:coauthVersionMax="47" xr10:uidLastSave="{BA2FED79-4A03-469D-AE19-1E76EFDF10FE}"/>
  <bookViews>
    <workbookView xWindow="1185" yWindow="-16035" windowWidth="27435" windowHeight="16035" xr2:uid="{00000000-000D-0000-FFFF-FFFF00000000}"/>
  </bookViews>
  <sheets>
    <sheet name="VETS-404" sheetId="2" r:id="rId1"/>
    <sheet name="VETS-404 Cont'd" sheetId="11" r:id="rId2"/>
    <sheet name="lists" sheetId="8" state="hidden" r:id="rId3"/>
    <sheet name="data_sheet" sheetId="7" state="hidden" r:id="rId4"/>
  </sheets>
  <definedNames>
    <definedName name="_xlnm.Print_Area" localSheetId="0">'VETS-404'!$B$2:$H$126</definedName>
    <definedName name="_xlnm.Print_Area" localSheetId="1">'VETS-404 Cont''d'!$B$2:$H$225</definedName>
    <definedName name="Stat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8" l="1"/>
  <c r="D6" i="8"/>
  <c r="D5" i="8"/>
  <c r="D2" i="8" s="1"/>
  <c r="D4" i="8"/>
  <c r="D3" i="8"/>
  <c r="D10" i="8"/>
  <c r="D11" i="8"/>
  <c r="D12" i="8"/>
  <c r="D13" i="8"/>
  <c r="D14" i="8"/>
  <c r="D15" i="8"/>
  <c r="D16" i="8"/>
  <c r="D17" i="8"/>
  <c r="D18" i="8"/>
  <c r="D19" i="8"/>
  <c r="D20" i="8"/>
  <c r="D21" i="8"/>
  <c r="D22" i="8"/>
  <c r="D23" i="8"/>
  <c r="D24" i="8"/>
  <c r="D25" i="8"/>
  <c r="D26" i="8"/>
  <c r="D27" i="8"/>
  <c r="D28" i="8"/>
  <c r="D29" i="8"/>
  <c r="F10" i="8"/>
  <c r="F11" i="8"/>
  <c r="F12" i="8"/>
  <c r="F13" i="8"/>
  <c r="F14" i="8"/>
  <c r="F15" i="8"/>
  <c r="F16" i="8"/>
  <c r="F17" i="8"/>
  <c r="F18" i="8"/>
  <c r="F19" i="8"/>
  <c r="F20" i="8"/>
  <c r="F21" i="8"/>
  <c r="F22" i="8"/>
  <c r="F23" i="8"/>
  <c r="F24" i="8"/>
  <c r="F25" i="8"/>
  <c r="F26" i="8"/>
  <c r="F27" i="8"/>
  <c r="F28" i="8"/>
  <c r="F29" i="8"/>
  <c r="F30"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H10" i="8"/>
  <c r="H11" i="8"/>
  <c r="H12" i="8"/>
  <c r="H13" i="8"/>
  <c r="H14" i="8"/>
  <c r="H15" i="8"/>
  <c r="H16" i="8"/>
  <c r="H17" i="8"/>
  <c r="H18" i="8"/>
  <c r="H19" i="8"/>
  <c r="H20" i="8"/>
  <c r="H21" i="8"/>
  <c r="H22" i="8"/>
  <c r="H23" i="8"/>
  <c r="H24" i="8"/>
  <c r="H25" i="8"/>
  <c r="H26" i="8"/>
  <c r="H27" i="8"/>
  <c r="H28" i="8"/>
  <c r="H29" i="8"/>
  <c r="H33" i="8"/>
  <c r="H34" i="8"/>
  <c r="H35" i="8"/>
  <c r="H36" i="8"/>
  <c r="H37" i="8"/>
  <c r="H38" i="8"/>
  <c r="H39" i="8"/>
  <c r="H31" i="8"/>
  <c r="H30" i="8"/>
  <c r="G5" i="8"/>
  <c r="G6" i="8"/>
  <c r="H32"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F31" i="8"/>
  <c r="F32" i="8"/>
  <c r="F33" i="8"/>
  <c r="F34" i="8"/>
  <c r="F35" i="8"/>
  <c r="F36" i="8"/>
  <c r="F37"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E219" i="11"/>
  <c r="E67" i="2" s="1"/>
  <c r="E68" i="2" s="1"/>
  <c r="E77" i="2" s="1"/>
  <c r="E112" i="11"/>
  <c r="E39" i="2" s="1"/>
  <c r="E40" i="2" s="1"/>
  <c r="J112" i="11"/>
  <c r="J39" i="2" s="1"/>
  <c r="J40" i="2" s="1"/>
  <c r="E74" i="2"/>
  <c r="L4" i="8" s="1"/>
  <c r="C96" i="2" s="1"/>
  <c r="E75" i="2"/>
  <c r="K111" i="11"/>
  <c r="F111" i="11"/>
  <c r="K110" i="11"/>
  <c r="F110" i="11"/>
  <c r="K109" i="11"/>
  <c r="F109" i="11"/>
  <c r="K108" i="11"/>
  <c r="F108" i="11"/>
  <c r="K107" i="11"/>
  <c r="F107" i="11"/>
  <c r="K106" i="11"/>
  <c r="F106" i="11"/>
  <c r="K105" i="11"/>
  <c r="F105" i="11"/>
  <c r="K103" i="11"/>
  <c r="F103" i="11"/>
  <c r="K102" i="11"/>
  <c r="F102" i="11"/>
  <c r="K101" i="11"/>
  <c r="F101" i="11"/>
  <c r="K100" i="11"/>
  <c r="F100" i="11"/>
  <c r="K99" i="11"/>
  <c r="F99" i="11"/>
  <c r="K98" i="11"/>
  <c r="F98" i="11"/>
  <c r="K97" i="11"/>
  <c r="F97" i="11"/>
  <c r="K96" i="11"/>
  <c r="F96" i="11"/>
  <c r="K95" i="11"/>
  <c r="F95" i="11"/>
  <c r="K94" i="11"/>
  <c r="F94" i="11"/>
  <c r="K93" i="11"/>
  <c r="F93" i="11"/>
  <c r="K92" i="11"/>
  <c r="F92" i="11"/>
  <c r="K91" i="11"/>
  <c r="F91" i="11"/>
  <c r="K90" i="11"/>
  <c r="F90" i="11"/>
  <c r="K89" i="11"/>
  <c r="F89" i="11"/>
  <c r="K68" i="11"/>
  <c r="F68" i="11"/>
  <c r="K67" i="11"/>
  <c r="F67" i="11"/>
  <c r="K66" i="11"/>
  <c r="F66" i="11"/>
  <c r="K65" i="11"/>
  <c r="F65" i="11"/>
  <c r="K64" i="11"/>
  <c r="F64" i="11"/>
  <c r="K63" i="11"/>
  <c r="K20" i="2"/>
  <c r="K21" i="2"/>
  <c r="K22" i="2"/>
  <c r="K23" i="2"/>
  <c r="K24" i="2"/>
  <c r="K25" i="2"/>
  <c r="K26" i="2"/>
  <c r="K27" i="2"/>
  <c r="K28" i="2"/>
  <c r="K29" i="2"/>
  <c r="K30" i="2"/>
  <c r="K31" i="2"/>
  <c r="K32" i="2"/>
  <c r="K33" i="2"/>
  <c r="K34" i="2"/>
  <c r="K35" i="2"/>
  <c r="K36" i="2"/>
  <c r="K37" i="2"/>
  <c r="F21" i="2"/>
  <c r="F22" i="2"/>
  <c r="F23" i="2"/>
  <c r="F24" i="2"/>
  <c r="F25" i="2"/>
  <c r="F26" i="2"/>
  <c r="F27" i="2"/>
  <c r="F28" i="2"/>
  <c r="F29" i="2"/>
  <c r="F30" i="2"/>
  <c r="F31" i="2"/>
  <c r="F32" i="2"/>
  <c r="F33" i="2"/>
  <c r="F34" i="2"/>
  <c r="F35" i="2"/>
  <c r="F36" i="2"/>
  <c r="F37" i="2"/>
  <c r="G3" i="7"/>
  <c r="G5" i="7"/>
  <c r="F5" i="7"/>
  <c r="F8" i="7"/>
  <c r="H9" i="8" l="1"/>
  <c r="G4" i="8" s="1"/>
  <c r="D9" i="8"/>
  <c r="G2" i="8" s="1"/>
  <c r="F9" i="8"/>
  <c r="G3" i="8" s="1"/>
  <c r="G1" i="8"/>
  <c r="E76" i="2"/>
  <c r="J74" i="2" s="1"/>
  <c r="K2" i="8" s="1"/>
  <c r="L3" i="8"/>
  <c r="L2" i="8"/>
  <c r="C84" i="2" s="1"/>
  <c r="D1" i="8" l="1"/>
  <c r="J77" i="2" s="1"/>
  <c r="K5" i="8" s="1"/>
  <c r="J76" i="2"/>
  <c r="K4" i="8" s="1"/>
  <c r="J75" i="2"/>
  <c r="K3" i="8" s="1"/>
  <c r="K6" i="8"/>
  <c r="C102" i="2" l="1"/>
</calcChain>
</file>

<file path=xl/sharedStrings.xml><?xml version="1.0" encoding="utf-8"?>
<sst xmlns="http://schemas.openxmlformats.org/spreadsheetml/2006/main" count="272" uniqueCount="196">
  <si>
    <t>Accessibility key: Only cells that can be edited may be selected. A value followed by an asterisk indicates an invalid entry.</t>
  </si>
  <si>
    <t xml:space="preserve">U.S. Department of Labor
</t>
  </si>
  <si>
    <t>OMB Control Number: 1293-0009</t>
  </si>
  <si>
    <t>Veterans' Employment and Training Service</t>
  </si>
  <si>
    <t>End form</t>
  </si>
  <si>
    <t>State</t>
  </si>
  <si>
    <t>State Number</t>
  </si>
  <si>
    <t>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</si>
  <si>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</si>
  <si>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</si>
  <si>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</si>
  <si>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</si>
  <si>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</si>
  <si>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</si>
  <si>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</si>
  <si>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</si>
  <si>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</si>
  <si>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</si>
  <si>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</si>
  <si>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</si>
  <si>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</si>
  <si>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</si>
  <si>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</si>
  <si>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</si>
  <si>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</si>
  <si>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</si>
  <si>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</si>
  <si>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</si>
  <si>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</si>
  <si>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</si>
  <si>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</si>
  <si>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</si>
  <si>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</si>
  <si>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</si>
  <si>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</si>
  <si>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</si>
  <si>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</si>
  <si>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</si>
  <si>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</si>
  <si>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</si>
  <si>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</si>
  <si>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</si>
  <si>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</si>
  <si>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</si>
  <si>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</si>
  <si>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</si>
  <si>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</si>
  <si>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</si>
  <si>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</si>
  <si>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</si>
  <si>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</si>
  <si>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</si>
  <si>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</si>
  <si>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</si>
  <si>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</si>
  <si>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</si>
  <si>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</si>
  <si>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</si>
  <si>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</si>
  <si>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GUAM</t>
  </si>
  <si>
    <t>PUERTO RICO</t>
  </si>
  <si>
    <t>VIRGIN ISLANDS</t>
  </si>
  <si>
    <r>
      <t>Expiration Date: mm</t>
    </r>
    <r>
      <rPr>
        <sz val="11"/>
        <color rgb="FFFF0000"/>
        <rFont val="Calibri"/>
        <family val="2"/>
        <scheme val="minor"/>
      </rPr>
      <t>/dd/yyyy</t>
    </r>
  </si>
  <si>
    <t>Revised March 2025</t>
  </si>
  <si>
    <t>Incentive Award Report</t>
  </si>
  <si>
    <t>Section B: Incentive Award Allocation Usage</t>
  </si>
  <si>
    <t>Title</t>
  </si>
  <si>
    <t>Cash Amount</t>
  </si>
  <si>
    <t>Individual's Name</t>
  </si>
  <si>
    <t>Office Name</t>
  </si>
  <si>
    <t>Office Location</t>
  </si>
  <si>
    <t>Office Type</t>
  </si>
  <si>
    <t>Total:</t>
  </si>
  <si>
    <r>
      <rPr>
        <b/>
        <sz val="11"/>
        <color theme="1"/>
        <rFont val="Calibri"/>
        <family val="2"/>
        <scheme val="minor"/>
      </rPr>
      <t xml:space="preserve">Public Burden Statement </t>
    </r>
    <r>
      <rPr>
        <sz val="11"/>
        <color theme="1"/>
        <rFont val="Calibri"/>
        <family val="2"/>
        <scheme val="minor"/>
      </rPr>
      <t>- According to the Paperwork Reduction Act of 1995, no persons are required to respond to a collection of information unless such collection displays a valid OMB control number. The valid OMB control number for this information collection is 1293-0009. The time required to complete this information collection is nn hours per response, including the time to review instructions, search existing data sources, gather the data needed, and complete and review the information collection. The obligation to respond is required to obtain or retain a benefit (38 U.S.C. 2021 and 2023). If you have any comments concerning the accuracy of the time estimate(s) or suggestions for improving this form, please write to: U.S. Department of Labor, Veterans' Employment and Training Service, 200 Constitution Avenue, N.W., Washington, D.C. 20210.</t>
    </r>
  </si>
  <si>
    <t>VETS-404 Incentive Award Report</t>
  </si>
  <si>
    <t>Jobs for Veterans State Grants</t>
  </si>
  <si>
    <t>Section C: Other Incentive Awards</t>
  </si>
  <si>
    <t>Section D: Deviation from Incentive Award Plan</t>
  </si>
  <si>
    <t>Section E: Plan Development</t>
  </si>
  <si>
    <t>Total Office Cash Awards:</t>
  </si>
  <si>
    <t>Total Individual Cash Awards:</t>
  </si>
  <si>
    <t>Accessibility key: Only cells that can be edited may be selected.</t>
  </si>
  <si>
    <t>Award Description</t>
  </si>
  <si>
    <t>Award Cost</t>
  </si>
  <si>
    <t>VETS-402 EDR Item C.4.c as of Q4</t>
  </si>
  <si>
    <t>Recipient/Team Name/Title</t>
  </si>
  <si>
    <t>Summary</t>
  </si>
  <si>
    <r>
      <t xml:space="preserve">Total per Incentive Award Report </t>
    </r>
    <r>
      <rPr>
        <i/>
        <sz val="11"/>
        <rFont val="Calibri"/>
        <family val="2"/>
        <scheme val="minor"/>
      </rPr>
      <t>(individual + office from Sec. B):</t>
    </r>
  </si>
  <si>
    <t>Edit Checks</t>
  </si>
  <si>
    <t>1. Do the EDR's reported IA outlays &amp; obligations match IAR Section B total?</t>
  </si>
  <si>
    <t>3. Has the entire incentive award allocation been expended/obligated by Q4?</t>
  </si>
  <si>
    <t>Incentive Award References</t>
  </si>
  <si>
    <r>
      <t xml:space="preserve">Total incentive awards charged to JVSG base allocation </t>
    </r>
    <r>
      <rPr>
        <i/>
        <sz val="12"/>
        <rFont val="Calibri"/>
        <family val="2"/>
        <scheme val="minor"/>
      </rPr>
      <t>(Sec. C)</t>
    </r>
    <r>
      <rPr>
        <sz val="12"/>
        <rFont val="Calibri"/>
        <family val="2"/>
        <scheme val="minor"/>
      </rPr>
      <t>:</t>
    </r>
  </si>
  <si>
    <t>2. Are IAR Section B totals within the state's incentive award allocation amount?</t>
  </si>
  <si>
    <t>Incentive Award Alerts</t>
  </si>
  <si>
    <t>1. State:</t>
  </si>
  <si>
    <t>2. State Agency Name:</t>
  </si>
  <si>
    <t>3. Date Prepared or Updated:</t>
  </si>
  <si>
    <t>4. Incentive Award Allocation Amount:</t>
  </si>
  <si>
    <t>5. Cumulative Incentive Award Outlays &amp; Obligations per VETS-402:</t>
  </si>
  <si>
    <r>
      <t xml:space="preserve">State's incentive award allocation </t>
    </r>
    <r>
      <rPr>
        <i/>
        <sz val="11"/>
        <rFont val="Calibri"/>
        <family val="2"/>
        <scheme val="minor"/>
      </rPr>
      <t>(entered in Sec. A.4)</t>
    </r>
    <r>
      <rPr>
        <sz val="11"/>
        <rFont val="Calibri"/>
        <family val="2"/>
        <scheme val="minor"/>
      </rPr>
      <t>:</t>
    </r>
  </si>
  <si>
    <r>
      <t xml:space="preserve">Incentive award outlays &amp; obligations, per EDR </t>
    </r>
    <r>
      <rPr>
        <i/>
        <sz val="11"/>
        <rFont val="Calibri"/>
        <family val="2"/>
        <scheme val="minor"/>
      </rPr>
      <t>(entered in Sec. A.5)</t>
    </r>
    <r>
      <rPr>
        <sz val="11"/>
        <rFont val="Calibri"/>
        <family val="2"/>
        <scheme val="minor"/>
      </rPr>
      <t>:</t>
    </r>
  </si>
  <si>
    <t>For statute and guidance related to JVSG performance incentive awards, see:</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</si>
  <si>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</si>
  <si>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</si>
  <si>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</si>
  <si>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</si>
  <si>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</si>
  <si>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</si>
  <si>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</si>
  <si>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</si>
  <si>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</si>
  <si>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</si>
  <si>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</si>
  <si>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</si>
  <si>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</si>
  <si>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</si>
  <si>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</si>
  <si>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</si>
  <si>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</si>
  <si>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</si>
  <si>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</si>
  <si>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</si>
  <si>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</si>
  <si>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</si>
  <si>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</si>
  <si>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</si>
  <si>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</si>
  <si>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</si>
  <si>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</si>
  <si>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</si>
  <si>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</si>
  <si>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</si>
  <si>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</si>
  <si>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</si>
  <si>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</si>
  <si>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</si>
  <si>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</si>
  <si>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</si>
  <si>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</si>
  <si>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</si>
  <si>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</si>
  <si>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</si>
  <si>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</si>
  <si>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</si>
  <si>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</si>
  <si>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</si>
  <si>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</si>
  <si>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</si>
  <si>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</si>
  <si>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</si>
  <si>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</si>
  <si>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</si>
  <si>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</si>
  <si>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</si>
  <si>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</si>
  <si>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</si>
  <si>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Select State</t>
  </si>
  <si>
    <t>Table B.1</t>
  </si>
  <si>
    <t>Incomplete fields</t>
  </si>
  <si>
    <t>Section A</t>
  </si>
  <si>
    <t>Table B.2</t>
  </si>
  <si>
    <t>Table C</t>
  </si>
  <si>
    <t>Section D</t>
  </si>
  <si>
    <t>Section E</t>
  </si>
  <si>
    <t>Sec. A, Item:</t>
  </si>
  <si>
    <t>4. Have all required fields been completed?</t>
  </si>
  <si>
    <t>No alerts! It looks like your VETS-404 IAR is ready to submit.</t>
  </si>
  <si>
    <t>The awards in Section B are greater than the incentive award allocation entered in Section A. Double-check your most recently approved VETS-401 Budget Information Summary and the incentive awards entered in Section B.</t>
  </si>
  <si>
    <t>Up to 4 alerts will appear below based on the entries throughout this form:</t>
  </si>
  <si>
    <t>Section A: General Information</t>
  </si>
  <si>
    <t>VETS-401 Item B.4.i; must match the 
VETS-402 EDR Item B.4 as of Q4</t>
  </si>
  <si>
    <r>
      <rPr>
        <b/>
        <sz val="11"/>
        <color theme="1"/>
        <rFont val="Calibri"/>
        <family val="2"/>
        <scheme val="minor"/>
      </rPr>
      <t>Table 3.</t>
    </r>
    <r>
      <rPr>
        <sz val="11"/>
        <color theme="1"/>
        <rFont val="Calibri"/>
        <family val="2"/>
        <scheme val="minor"/>
      </rPr>
      <t xml:space="preserve"> In the table below, identify recipients of any non-cash incentive awards that were charged to the base allocation, and a description and cost of the award.</t>
    </r>
  </si>
  <si>
    <t>Section F: Incentive Award Report Overview</t>
  </si>
  <si>
    <t>-Attachment 5 JVSG Incentive Award Plan Technical Assistance Guide</t>
  </si>
  <si>
    <t>VPL 01-24 JVSG State Plan Submission and Modification</t>
  </si>
  <si>
    <t>VPL 03-22 JVSG Recurring Reports and Forms, Section VII</t>
  </si>
  <si>
    <t>VPL 03-23 JVSG Annual Funding Applications, Section V.A</t>
  </si>
  <si>
    <t>38 U.S. Code § 4102A(c)(2)(A)(iii): Conditions for the receipt of funds</t>
  </si>
  <si>
    <t>38 U.S. Code § 4112: Performance incentive awards for quality employment, training, and placement services</t>
  </si>
  <si>
    <t>Total from Continuation tab:</t>
  </si>
  <si>
    <r>
      <rPr>
        <b/>
        <sz val="11"/>
        <color theme="1"/>
        <rFont val="Calibri"/>
        <family val="2"/>
        <scheme val="minor"/>
      </rPr>
      <t>Table 1. Individual Incentive Awards, Continued.</t>
    </r>
    <r>
      <rPr>
        <sz val="11"/>
        <color theme="1"/>
        <rFont val="Calibri"/>
        <family val="2"/>
        <scheme val="minor"/>
      </rPr>
      <t xml:space="preserve"> In the table below, enter the name and title of each employee who was issued an individual cash performance incentive award this fiscal year, and the amount of the award.</t>
    </r>
  </si>
  <si>
    <r>
      <rPr>
        <b/>
        <sz val="11"/>
        <rFont val="Calibri"/>
        <family val="2"/>
        <scheme val="minor"/>
      </rPr>
      <t>Table 2. Office Incentive Awards, Continued.</t>
    </r>
    <r>
      <rPr>
        <sz val="11"/>
        <rFont val="Calibri"/>
        <family val="2"/>
        <scheme val="minor"/>
      </rPr>
      <t xml:space="preserve"> In the table below, enter the name, location, and type of each office that was issued an office cash performance incentive award this fiscal year, and the amount of the  award.</t>
    </r>
  </si>
  <si>
    <t>Section B, Continued: Incentive Award Allocation Usage</t>
  </si>
  <si>
    <t>Total Continuation Sheet Individual Cash Awards:</t>
  </si>
  <si>
    <t>Total Continuation Sheet Office Cash Awards:</t>
  </si>
  <si>
    <t>Total Continuation Sheet Noncash Awards:</t>
  </si>
  <si>
    <t>Continuation</t>
  </si>
  <si>
    <t>Use this tab only if the number of rows provided in Tables 1, 2, and/or 3 on the VETS-404 were insufficient. Otherwise, leave this tab blank.</t>
  </si>
  <si>
    <t>Section C, Continued: Other Incentive Awards</t>
  </si>
  <si>
    <t>Incentive Award Report Continuation Sheet</t>
  </si>
  <si>
    <r>
      <rPr>
        <b/>
        <sz val="11"/>
        <rFont val="Calibri"/>
        <family val="2"/>
        <scheme val="minor"/>
      </rPr>
      <t>Table 2. Office Incentive Awards.</t>
    </r>
    <r>
      <rPr>
        <sz val="11"/>
        <rFont val="Calibri"/>
        <family val="2"/>
        <scheme val="minor"/>
      </rPr>
      <t xml:space="preserve"> In the table below, enter the name, location, and type of each office that was issued an office cash performance incentive award this fiscal year, and the amount of the  award. If more than 20 rows are needed, use the VETS-404 Continuation Sheet.</t>
    </r>
  </si>
  <si>
    <r>
      <rPr>
        <b/>
        <sz val="11"/>
        <color theme="1"/>
        <rFont val="Calibri"/>
        <family val="2"/>
        <scheme val="minor"/>
      </rPr>
      <t>Table 1. Individual Incentive Awards.</t>
    </r>
    <r>
      <rPr>
        <sz val="11"/>
        <color theme="1"/>
        <rFont val="Calibri"/>
        <family val="2"/>
        <scheme val="minor"/>
      </rPr>
      <t xml:space="preserve"> In the table below, enter the name and title of each employee who was issued an individual cash performance incentive award this fiscal year, and the amount of the award. If more rows are needed, use the VETS-404 Continuation Sheet.</t>
    </r>
  </si>
  <si>
    <r>
      <rPr>
        <b/>
        <sz val="11"/>
        <color theme="1"/>
        <rFont val="Calibri"/>
        <family val="2"/>
        <scheme val="minor"/>
      </rPr>
      <t>Table 3.</t>
    </r>
    <r>
      <rPr>
        <sz val="11"/>
        <color theme="1"/>
        <rFont val="Calibri"/>
        <family val="2"/>
        <scheme val="minor"/>
      </rPr>
      <t xml:space="preserve"> In the table below, identify recipients of any non-cash incentive awards that were charged to the base allocation, and a description and cost of the award.</t>
    </r>
    <r>
      <rPr>
        <sz val="11"/>
        <color theme="1"/>
        <rFont val="Calibri"/>
        <family val="2"/>
        <scheme val="minor"/>
      </rPr>
      <t xml:space="preserve"> If more rows are needed, use the VETS-404 Continuation Sheet.</t>
    </r>
  </si>
  <si>
    <t>In the narrative field below, explain any deviation from the approved incentive award plan, including the reason for spending less than 100% of the incentive award allocation. Enter "N/A" if not applicable.</t>
  </si>
  <si>
    <t>If your state does not have an approved incentive award plan, describe your efforts toward developing an approvable plan in the future in the narrative field below. Otherwise, enter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</si>
</sst>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FF0000"/>
      <name val="Calibri"/>
      <family val="2"/>
      <scheme val="minor"/>
    </font>
    <font>
      <sz val="10"/>
      <name val="Arial"/>
      <family val="2"/>
    </font>
    <font>
      <sz val="11"/>
      <color rgb="FFFF0000"/>
      <name val="Calibri"/>
      <family val="2"/>
      <scheme val="minor"/>
    </font>
    <font>
      <b/>
      <sz val="12"/>
      <name val="Calibri"/>
      <family val="2"/>
      <scheme val="minor"/>
    </font>
    <font>
      <sz val="1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sz val="10"/>
      <name val="Arial"/>
      <family val="2"/>
    </font>
    <font>
      <sz val="12"/>
      <name val="Calibri"/>
      <family val="2"/>
      <scheme val="minor"/>
    </font>
    <font>
      <sz val="12"/>
      <color theme="1"/>
      <name val="Calibri"/>
      <family val="2"/>
      <scheme val="minor"/>
    </font>
    <font>
      <i/>
      <sz val="12"/>
      <name val="Calibri"/>
      <family val="2"/>
      <scheme val="minor"/>
    </font>
    <font>
      <i/>
      <sz val="11"/>
      <name val="Calibri"/>
      <family val="2"/>
      <scheme val="minor"/>
    </font>
    <font>
      <b/>
      <sz val="14"/>
      <name val="Calibri"/>
      <family val="2"/>
      <scheme val="minor"/>
    </font>
    <font>
      <b/>
      <u/>
      <sz val="11"/>
      <name val="Calibri"/>
      <family val="2"/>
      <scheme val="minor"/>
    </font>
    <font>
      <sz val="12"/>
      <color rgb="FFFF0000"/>
      <name val="Calibri"/>
      <family val="2"/>
      <scheme val="minor"/>
    </font>
    <font>
      <b/>
      <sz val="12"/>
      <color rgb="FFFF0000"/>
      <name val="Calibri"/>
      <family val="2"/>
      <scheme val="minor"/>
    </font>
    <font>
      <b/>
      <sz val="10"/>
      <color rgb="FFFF0000"/>
      <name val="Arial"/>
      <family val="2"/>
    </font>
    <font>
      <sz val="11"/>
      <color theme="5"/>
      <name val="Calibri"/>
      <family val="2"/>
      <scheme val="minor"/>
    </font>
    <font>
      <u/>
      <sz val="10"/>
      <color theme="10"/>
      <name val="Arial"/>
      <family val="2"/>
    </font>
    <font>
      <b/>
      <sz val="12"/>
      <color theme="0"/>
      <name val="Calibri"/>
      <family val="2"/>
      <scheme val="minor"/>
    </font>
  </fonts>
  <fills count="8">
    <fill>
      <patternFill patternType="none"/>
    </fill>
    <fill>
      <patternFill patternType="gray125"/>
    </fill>
    <fill>
      <patternFill patternType="solid">
        <fgColor rgb="FFFFFFE5"/>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0" fontId="7" fillId="0" borderId="0"/>
    <xf numFmtId="44" fontId="15" fillId="0" borderId="0" applyFont="0" applyFill="0" applyBorder="0" applyAlignment="0" applyProtection="0"/>
    <xf numFmtId="0" fontId="26" fillId="0" borderId="0" applyNumberFormat="0" applyFill="0" applyBorder="0" applyAlignment="0" applyProtection="0"/>
  </cellStyleXfs>
  <cellXfs count="168">
    <xf numFmtId="0" fontId="0" fillId="0" borderId="0" xfId="0"/>
    <xf numFmtId="0" fontId="7" fillId="0" borderId="16" xfId="0" applyFont="1" applyBorder="1"/>
    <xf numFmtId="0" fontId="7" fillId="0" borderId="17" xfId="0" applyFont="1" applyBorder="1"/>
    <xf numFmtId="0" fontId="7" fillId="0" borderId="15" xfId="0" applyFont="1" applyBorder="1"/>
    <xf numFmtId="0" fontId="7" fillId="0" borderId="14" xfId="0" applyFont="1" applyBorder="1"/>
    <xf numFmtId="0" fontId="7" fillId="0" borderId="0" xfId="0" applyFont="1"/>
    <xf numFmtId="0" fontId="7" fillId="0" borderId="13" xfId="0" applyFont="1" applyBorder="1"/>
    <xf numFmtId="0" fontId="7" fillId="0" borderId="11" xfId="0" applyFont="1" applyBorder="1"/>
    <xf numFmtId="0" fontId="7" fillId="0" borderId="12" xfId="0" applyFont="1" applyBorder="1"/>
    <xf numFmtId="0" fontId="7" fillId="0" borderId="10" xfId="0" applyFont="1" applyBorder="1"/>
    <xf numFmtId="0" fontId="8" fillId="0" borderId="0" xfId="0" applyFont="1"/>
    <xf numFmtId="0" fontId="10" fillId="0" borderId="0" xfId="0" applyFont="1"/>
    <xf numFmtId="0" fontId="14" fillId="0" borderId="0" xfId="0" applyFont="1"/>
    <xf numFmtId="0" fontId="17" fillId="3" borderId="0" xfId="0" applyFont="1" applyFill="1"/>
    <xf numFmtId="0" fontId="13" fillId="3" borderId="0" xfId="0" applyFont="1" applyFill="1"/>
    <xf numFmtId="0" fontId="9" fillId="0" borderId="0" xfId="0" quotePrefix="1" applyFont="1"/>
    <xf numFmtId="0" fontId="10" fillId="0" borderId="0" xfId="0" quotePrefix="1" applyFont="1" applyAlignment="1">
      <alignment horizontal="right"/>
    </xf>
    <xf numFmtId="0" fontId="5" fillId="0" borderId="0" xfId="0" applyFont="1" applyAlignment="1">
      <alignment vertical="top"/>
    </xf>
    <xf numFmtId="0" fontId="9" fillId="0" borderId="0" xfId="0" quotePrefix="1" applyFont="1" applyAlignment="1">
      <alignment vertical="top"/>
    </xf>
    <xf numFmtId="0" fontId="10" fillId="0" borderId="0" xfId="0" quotePrefix="1" applyFont="1" applyAlignment="1">
      <alignment wrapText="1"/>
    </xf>
    <xf numFmtId="0" fontId="10" fillId="0" borderId="0" xfId="0" quotePrefix="1" applyFont="1" applyAlignment="1">
      <alignment horizontal="right" vertical="top"/>
    </xf>
    <xf numFmtId="0" fontId="4" fillId="0" borderId="0" xfId="0" applyFont="1" applyAlignment="1">
      <alignment horizontal="right" vertical="top"/>
    </xf>
    <xf numFmtId="0" fontId="10" fillId="0" borderId="0" xfId="0" applyFont="1" applyAlignment="1">
      <alignment horizontal="right"/>
    </xf>
    <xf numFmtId="0" fontId="16" fillId="0" borderId="0" xfId="0" quotePrefix="1" applyFont="1" applyAlignment="1">
      <alignment horizontal="right" vertical="top"/>
    </xf>
    <xf numFmtId="0" fontId="10" fillId="0" borderId="0" xfId="0" quotePrefix="1" applyFont="1" applyAlignment="1">
      <alignment horizontal="right" wrapText="1"/>
    </xf>
    <xf numFmtId="0" fontId="8" fillId="0" borderId="0" xfId="0" applyFont="1" applyAlignment="1">
      <alignment horizontal="right"/>
    </xf>
    <xf numFmtId="0" fontId="10" fillId="0" borderId="0" xfId="0" applyFont="1" applyAlignment="1">
      <alignment vertical="center"/>
    </xf>
    <xf numFmtId="0" fontId="16" fillId="0" borderId="0" xfId="0" quotePrefix="1" applyFont="1" applyAlignment="1">
      <alignment vertical="top" wrapText="1"/>
    </xf>
    <xf numFmtId="0" fontId="10" fillId="0" borderId="0" xfId="0" quotePrefix="1" applyFont="1" applyAlignment="1">
      <alignment vertical="top"/>
    </xf>
    <xf numFmtId="0" fontId="4" fillId="0" borderId="0" xfId="0" applyFont="1" applyAlignment="1">
      <alignment horizontal="left" vertical="top" wrapText="1"/>
    </xf>
    <xf numFmtId="0" fontId="10" fillId="0" borderId="0" xfId="0" quotePrefix="1" applyFont="1" applyAlignment="1">
      <alignment vertical="top" wrapText="1"/>
    </xf>
    <xf numFmtId="0" fontId="17" fillId="0" borderId="0" xfId="0" applyFont="1"/>
    <xf numFmtId="0" fontId="17" fillId="0" borderId="0" xfId="0" applyFont="1" applyAlignment="1">
      <alignment horizontal="left" vertical="top"/>
    </xf>
    <xf numFmtId="0" fontId="13" fillId="0" borderId="18" xfId="0" applyFont="1" applyBorder="1" applyAlignment="1">
      <alignment horizontal="left" vertical="top"/>
    </xf>
    <xf numFmtId="0" fontId="13" fillId="0" borderId="19" xfId="0" quotePrefix="1" applyFont="1" applyBorder="1" applyAlignment="1">
      <alignment horizontal="left" vertical="top"/>
    </xf>
    <xf numFmtId="0" fontId="13" fillId="0" borderId="20" xfId="0" quotePrefix="1" applyFont="1" applyBorder="1" applyAlignment="1">
      <alignment horizontal="right" vertical="top"/>
    </xf>
    <xf numFmtId="0" fontId="13" fillId="0" borderId="0" xfId="0" quotePrefix="1" applyFont="1" applyAlignment="1">
      <alignment horizontal="center" vertical="top"/>
    </xf>
    <xf numFmtId="0" fontId="13" fillId="0" borderId="19" xfId="0" applyFont="1" applyBorder="1" applyAlignment="1">
      <alignment horizontal="left" vertical="top"/>
    </xf>
    <xf numFmtId="0" fontId="13" fillId="0" borderId="20" xfId="0" applyFont="1" applyBorder="1" applyAlignment="1">
      <alignment horizontal="right" vertical="top"/>
    </xf>
    <xf numFmtId="0" fontId="4" fillId="0" borderId="0" xfId="0" applyFont="1"/>
    <xf numFmtId="0" fontId="4" fillId="0" borderId="0" xfId="0" applyFont="1" applyAlignment="1">
      <alignment horizontal="left" vertical="top"/>
    </xf>
    <xf numFmtId="0" fontId="17" fillId="0" borderId="0" xfId="0" quotePrefix="1" applyFont="1" applyAlignment="1">
      <alignment horizontal="right" vertical="top"/>
    </xf>
    <xf numFmtId="44" fontId="17" fillId="0" borderId="0" xfId="2" quotePrefix="1" applyFont="1" applyBorder="1" applyAlignment="1" applyProtection="1">
      <alignment horizontal="center" vertical="top"/>
    </xf>
    <xf numFmtId="0" fontId="4" fillId="0" borderId="0" xfId="0" quotePrefix="1" applyFont="1" applyAlignment="1">
      <alignment horizontal="right" vertical="top"/>
    </xf>
    <xf numFmtId="0" fontId="4" fillId="0" borderId="0" xfId="0" quotePrefix="1" applyFont="1" applyAlignment="1">
      <alignment wrapText="1"/>
    </xf>
    <xf numFmtId="0" fontId="13" fillId="0" borderId="0" xfId="0" applyFont="1" applyAlignment="1">
      <alignment vertical="center"/>
    </xf>
    <xf numFmtId="0" fontId="4" fillId="0" borderId="0" xfId="0" applyFont="1" applyAlignment="1">
      <alignment vertical="top" wrapText="1"/>
    </xf>
    <xf numFmtId="0" fontId="10" fillId="0" borderId="0" xfId="0" applyFont="1" applyAlignment="1">
      <alignment horizontal="left" vertical="top"/>
    </xf>
    <xf numFmtId="0" fontId="16" fillId="0" borderId="0" xfId="0" quotePrefix="1" applyFont="1" applyAlignment="1">
      <alignment horizontal="center" vertical="top"/>
    </xf>
    <xf numFmtId="164" fontId="4" fillId="0" borderId="5" xfId="0" applyNumberFormat="1" applyFont="1" applyBorder="1" applyAlignment="1">
      <alignment vertical="center"/>
    </xf>
    <xf numFmtId="0" fontId="12" fillId="0" borderId="0" xfId="0" applyFont="1" applyAlignment="1">
      <alignment horizontal="right" vertical="center"/>
    </xf>
    <xf numFmtId="1" fontId="4" fillId="0" borderId="0" xfId="0" applyNumberFormat="1" applyFont="1" applyAlignment="1">
      <alignment horizontal="left" vertical="top"/>
    </xf>
    <xf numFmtId="164" fontId="4" fillId="0" borderId="8" xfId="0" applyNumberFormat="1" applyFont="1" applyBorder="1" applyAlignment="1">
      <alignment vertical="center"/>
    </xf>
    <xf numFmtId="0" fontId="4" fillId="0" borderId="0" xfId="0" applyFont="1" applyAlignment="1">
      <alignment horizontal="right" vertical="top" wrapText="1"/>
    </xf>
    <xf numFmtId="0" fontId="4" fillId="0" borderId="0" xfId="0" applyFont="1" applyAlignment="1">
      <alignment horizontal="center" vertical="center"/>
    </xf>
    <xf numFmtId="0" fontId="10" fillId="0" borderId="0" xfId="0" applyFont="1" applyAlignment="1">
      <alignment horizontal="center" vertical="center"/>
    </xf>
    <xf numFmtId="1" fontId="8" fillId="0" borderId="0" xfId="0" applyNumberFormat="1" applyFont="1" applyAlignment="1">
      <alignment horizontal="left" vertical="top"/>
    </xf>
    <xf numFmtId="0" fontId="8" fillId="0" borderId="0" xfId="0" applyFont="1" applyAlignment="1">
      <alignment horizontal="left" vertical="top" wrapText="1"/>
    </xf>
    <xf numFmtId="0" fontId="4" fillId="2" borderId="21" xfId="0" applyFont="1" applyFill="1" applyBorder="1" applyAlignment="1" applyProtection="1">
      <alignment horizontal="left" vertical="top"/>
      <protection locked="0"/>
    </xf>
    <xf numFmtId="0" fontId="17" fillId="2" borderId="1" xfId="0" quotePrefix="1" applyFont="1" applyFill="1" applyBorder="1" applyAlignment="1" applyProtection="1">
      <alignment horizontal="left" vertical="top"/>
      <protection locked="0"/>
    </xf>
    <xf numFmtId="44" fontId="17" fillId="2" borderId="22" xfId="2" quotePrefix="1" applyFont="1" applyFill="1" applyBorder="1" applyAlignment="1" applyProtection="1">
      <alignment horizontal="center" vertical="top"/>
      <protection locked="0"/>
    </xf>
    <xf numFmtId="0" fontId="4" fillId="2" borderId="23" xfId="0" applyFont="1" applyFill="1" applyBorder="1" applyAlignment="1" applyProtection="1">
      <alignment horizontal="left" vertical="top"/>
      <protection locked="0"/>
    </xf>
    <xf numFmtId="0" fontId="17" fillId="2" borderId="24" xfId="0" quotePrefix="1" applyFont="1" applyFill="1" applyBorder="1" applyAlignment="1" applyProtection="1">
      <alignment horizontal="left" vertical="top"/>
      <protection locked="0"/>
    </xf>
    <xf numFmtId="44" fontId="17" fillId="2" borderId="25" xfId="2" quotePrefix="1" applyFont="1" applyFill="1" applyBorder="1" applyAlignment="1" applyProtection="1">
      <alignment horizontal="center" vertical="top"/>
      <protection locked="0"/>
    </xf>
    <xf numFmtId="0" fontId="4" fillId="2" borderId="21" xfId="0" quotePrefix="1" applyFont="1" applyFill="1" applyBorder="1" applyAlignment="1" applyProtection="1">
      <alignment horizontal="left" vertical="top"/>
      <protection locked="0"/>
    </xf>
    <xf numFmtId="0" fontId="4" fillId="2" borderId="1" xfId="0" quotePrefix="1" applyFont="1" applyFill="1" applyBorder="1" applyAlignment="1" applyProtection="1">
      <alignment horizontal="left" vertical="top"/>
      <protection locked="0"/>
    </xf>
    <xf numFmtId="0" fontId="4" fillId="2" borderId="1" xfId="0" quotePrefix="1" applyFont="1" applyFill="1" applyBorder="1" applyAlignment="1" applyProtection="1">
      <alignment horizontal="left" wrapText="1"/>
      <protection locked="0"/>
    </xf>
    <xf numFmtId="44" fontId="4" fillId="2" borderId="22" xfId="2" applyFont="1" applyFill="1" applyBorder="1" applyProtection="1">
      <protection locked="0"/>
    </xf>
    <xf numFmtId="0" fontId="4" fillId="2" borderId="23" xfId="0" quotePrefix="1" applyFont="1" applyFill="1" applyBorder="1" applyAlignment="1" applyProtection="1">
      <alignment horizontal="left" vertical="top"/>
      <protection locked="0"/>
    </xf>
    <xf numFmtId="0" fontId="4" fillId="2" borderId="24" xfId="0" quotePrefix="1" applyFont="1" applyFill="1" applyBorder="1" applyAlignment="1" applyProtection="1">
      <alignment horizontal="left" vertical="top"/>
      <protection locked="0"/>
    </xf>
    <xf numFmtId="0" fontId="4" fillId="2" borderId="24" xfId="0" quotePrefix="1" applyFont="1" applyFill="1" applyBorder="1" applyAlignment="1" applyProtection="1">
      <alignment horizontal="left" wrapText="1"/>
      <protection locked="0"/>
    </xf>
    <xf numFmtId="44" fontId="4" fillId="2" borderId="25" xfId="2" applyFont="1" applyFill="1" applyBorder="1" applyProtection="1">
      <protection locked="0"/>
    </xf>
    <xf numFmtId="0" fontId="9" fillId="0" borderId="0" xfId="0" quotePrefix="1" applyFont="1" applyAlignment="1">
      <alignment horizontal="center"/>
    </xf>
    <xf numFmtId="0" fontId="13" fillId="0" borderId="0" xfId="0" applyFont="1"/>
    <xf numFmtId="0" fontId="13" fillId="0" borderId="0" xfId="0" applyFont="1" applyAlignment="1">
      <alignment horizontal="left" vertical="top"/>
    </xf>
    <xf numFmtId="0" fontId="13" fillId="0" borderId="0" xfId="0" quotePrefix="1" applyFont="1" applyAlignment="1">
      <alignment horizontal="right" vertical="top"/>
    </xf>
    <xf numFmtId="44" fontId="13" fillId="0" borderId="0" xfId="2" quotePrefix="1" applyFont="1" applyBorder="1" applyAlignment="1" applyProtection="1">
      <alignment horizontal="center" vertical="top"/>
    </xf>
    <xf numFmtId="0" fontId="13" fillId="0" borderId="0" xfId="0" quotePrefix="1" applyFont="1" applyAlignment="1">
      <alignment horizontal="left" vertical="top"/>
    </xf>
    <xf numFmtId="44" fontId="13" fillId="0" borderId="0" xfId="2" applyFont="1" applyBorder="1" applyProtection="1"/>
    <xf numFmtId="44" fontId="4" fillId="2" borderId="22" xfId="2" quotePrefix="1" applyFont="1" applyFill="1" applyBorder="1" applyAlignment="1" applyProtection="1">
      <alignment horizontal="center" vertical="top"/>
      <protection locked="0"/>
    </xf>
    <xf numFmtId="44" fontId="4" fillId="2" borderId="25" xfId="2" quotePrefix="1" applyFont="1" applyFill="1" applyBorder="1" applyAlignment="1" applyProtection="1">
      <alignment horizontal="center" vertical="top"/>
      <protection locked="0"/>
    </xf>
    <xf numFmtId="165" fontId="10" fillId="2" borderId="1" xfId="2" applyNumberFormat="1" applyFont="1" applyFill="1" applyBorder="1" applyAlignment="1" applyProtection="1">
      <alignment horizontal="center"/>
      <protection locked="0"/>
    </xf>
    <xf numFmtId="0" fontId="10" fillId="0" borderId="0" xfId="0" applyFont="1" applyAlignment="1">
      <alignment horizontal="right" vertical="top"/>
    </xf>
    <xf numFmtId="165" fontId="10" fillId="0" borderId="0" xfId="0" applyNumberFormat="1" applyFont="1" applyAlignment="1">
      <alignment horizontal="right" vertical="center"/>
    </xf>
    <xf numFmtId="0" fontId="10" fillId="0" borderId="0" xfId="0" quotePrefix="1" applyFont="1" applyAlignment="1">
      <alignment horizontal="center" vertical="top"/>
    </xf>
    <xf numFmtId="0" fontId="12" fillId="0" borderId="0" xfId="0" applyFont="1" applyAlignment="1">
      <alignment horizontal="right" vertical="top"/>
    </xf>
    <xf numFmtId="0" fontId="11" fillId="0" borderId="0" xfId="0" applyFont="1" applyAlignment="1">
      <alignment horizontal="right"/>
    </xf>
    <xf numFmtId="0" fontId="11" fillId="0" borderId="0" xfId="0" quotePrefix="1" applyFont="1" applyAlignment="1">
      <alignment horizontal="right" vertical="top"/>
    </xf>
    <xf numFmtId="0" fontId="4" fillId="2" borderId="1" xfId="0" applyFont="1" applyFill="1" applyBorder="1" applyAlignment="1" applyProtection="1">
      <alignment horizontal="center" vertical="top"/>
      <protection locked="0"/>
    </xf>
    <xf numFmtId="0" fontId="4" fillId="0" borderId="0" xfId="0" applyFont="1" applyAlignment="1">
      <alignment horizontal="center" vertical="top"/>
    </xf>
    <xf numFmtId="14" fontId="4" fillId="2" borderId="1" xfId="0" applyNumberFormat="1" applyFont="1" applyFill="1" applyBorder="1" applyAlignment="1" applyProtection="1">
      <alignment horizontal="center" vertical="top"/>
      <protection locked="0"/>
    </xf>
    <xf numFmtId="0" fontId="10" fillId="0" borderId="0" xfId="0" applyFont="1" applyAlignment="1">
      <alignment horizontal="center" vertical="top"/>
    </xf>
    <xf numFmtId="0" fontId="6" fillId="0" borderId="0" xfId="0" quotePrefix="1" applyFont="1" applyAlignment="1">
      <alignment horizontal="center" vertical="top"/>
    </xf>
    <xf numFmtId="0" fontId="22" fillId="0" borderId="0" xfId="0" quotePrefix="1" applyFont="1" applyAlignment="1">
      <alignment horizontal="center" vertical="top"/>
    </xf>
    <xf numFmtId="0" fontId="23" fillId="0" borderId="0" xfId="0" quotePrefix="1" applyFont="1" applyAlignment="1">
      <alignment horizontal="center" vertical="top"/>
    </xf>
    <xf numFmtId="0" fontId="10" fillId="6" borderId="0" xfId="0" quotePrefix="1" applyFont="1" applyFill="1" applyAlignment="1">
      <alignment horizontal="center" vertical="top"/>
    </xf>
    <xf numFmtId="0" fontId="0" fillId="6" borderId="0" xfId="0" applyFill="1"/>
    <xf numFmtId="0" fontId="24" fillId="0" borderId="0" xfId="0" applyFont="1"/>
    <xf numFmtId="0" fontId="6" fillId="0" borderId="0" xfId="0" applyFont="1"/>
    <xf numFmtId="0" fontId="24" fillId="6" borderId="0" xfId="0" applyFont="1" applyFill="1" applyAlignment="1">
      <alignment horizontal="right"/>
    </xf>
    <xf numFmtId="0" fontId="24" fillId="6" borderId="0" xfId="0" applyFont="1" applyFill="1"/>
    <xf numFmtId="44" fontId="0" fillId="0" borderId="0" xfId="2" applyFont="1"/>
    <xf numFmtId="0" fontId="14" fillId="0" borderId="0" xfId="0" applyFont="1" applyAlignment="1">
      <alignment horizontal="left" vertical="top" wrapText="1"/>
    </xf>
    <xf numFmtId="0" fontId="25" fillId="0" borderId="0" xfId="0" applyFont="1" applyAlignment="1">
      <alignment horizontal="left" vertical="top" wrapText="1"/>
    </xf>
    <xf numFmtId="0" fontId="25" fillId="0" borderId="0" xfId="0" applyFont="1"/>
    <xf numFmtId="0" fontId="10" fillId="0" borderId="0" xfId="0" quotePrefix="1" applyFont="1" applyAlignment="1">
      <alignment horizontal="left" vertical="center" wrapText="1"/>
    </xf>
    <xf numFmtId="0" fontId="10" fillId="0" borderId="0" xfId="0" quotePrefix="1" applyFont="1" applyAlignment="1">
      <alignment horizontal="left" vertical="center"/>
    </xf>
    <xf numFmtId="0" fontId="10" fillId="0" borderId="0" xfId="0" quotePrefix="1" applyFont="1" applyAlignment="1">
      <alignment horizontal="right" vertical="center"/>
    </xf>
    <xf numFmtId="0" fontId="10" fillId="0" borderId="0" xfId="0" quotePrefix="1" applyFont="1" applyAlignment="1">
      <alignment vertical="center" wrapText="1"/>
    </xf>
    <xf numFmtId="0" fontId="10" fillId="5" borderId="0" xfId="0" quotePrefix="1" applyFont="1" applyFill="1" applyAlignment="1">
      <alignment horizontal="left" vertical="center"/>
    </xf>
    <xf numFmtId="0" fontId="10" fillId="5" borderId="0" xfId="0" quotePrefix="1" applyFont="1" applyFill="1" applyAlignment="1">
      <alignment horizontal="right" vertical="center"/>
    </xf>
    <xf numFmtId="0" fontId="10" fillId="5" borderId="0" xfId="0" quotePrefix="1" applyFont="1" applyFill="1" applyAlignment="1">
      <alignment vertical="center" wrapText="1"/>
    </xf>
    <xf numFmtId="0" fontId="10" fillId="5" borderId="0" xfId="0" applyFont="1" applyFill="1" applyAlignme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left" vertical="top"/>
    </xf>
    <xf numFmtId="0" fontId="19" fillId="0" borderId="0" xfId="0" quotePrefix="1" applyFont="1" applyAlignment="1">
      <alignment horizontal="left"/>
    </xf>
    <xf numFmtId="0" fontId="3" fillId="2" borderId="21" xfId="0" applyFont="1" applyFill="1" applyBorder="1" applyAlignment="1" applyProtection="1">
      <alignment horizontal="left" vertical="top"/>
      <protection locked="0"/>
    </xf>
    <xf numFmtId="0" fontId="0" fillId="0" borderId="0" xfId="0" quotePrefix="1" applyAlignment="1">
      <alignment vertical="center"/>
    </xf>
    <xf numFmtId="0" fontId="4" fillId="2" borderId="27" xfId="0" applyFont="1" applyFill="1" applyBorder="1" applyAlignment="1" applyProtection="1">
      <alignment horizontal="left" vertical="top"/>
      <protection locked="0"/>
    </xf>
    <xf numFmtId="0" fontId="4" fillId="2" borderId="28" xfId="0" quotePrefix="1" applyFont="1" applyFill="1" applyBorder="1" applyAlignment="1" applyProtection="1">
      <alignment horizontal="left" vertical="top"/>
      <protection locked="0"/>
    </xf>
    <xf numFmtId="0" fontId="4" fillId="0" borderId="30" xfId="0" applyFont="1" applyBorder="1" applyAlignment="1">
      <alignment horizontal="left" vertical="top"/>
    </xf>
    <xf numFmtId="0" fontId="12" fillId="0" borderId="29" xfId="0" quotePrefix="1" applyFont="1" applyBorder="1" applyAlignment="1">
      <alignment horizontal="right" vertical="top"/>
    </xf>
    <xf numFmtId="0" fontId="12" fillId="0" borderId="12" xfId="0" quotePrefix="1" applyFont="1" applyBorder="1" applyAlignment="1">
      <alignment horizontal="right" vertical="top"/>
    </xf>
    <xf numFmtId="0" fontId="12" fillId="0" borderId="11" xfId="0" quotePrefix="1" applyFont="1" applyBorder="1" applyAlignment="1">
      <alignment horizontal="left" vertical="top"/>
    </xf>
    <xf numFmtId="0" fontId="12" fillId="0" borderId="12" xfId="0" quotePrefix="1" applyFont="1" applyBorder="1" applyAlignment="1">
      <alignment horizontal="left" vertical="top"/>
    </xf>
    <xf numFmtId="44" fontId="12" fillId="0" borderId="25" xfId="2" applyFont="1" applyFill="1" applyBorder="1" applyProtection="1"/>
    <xf numFmtId="0" fontId="12" fillId="0" borderId="30" xfId="0" applyFont="1" applyBorder="1" applyAlignment="1">
      <alignment horizontal="left" vertical="top"/>
    </xf>
    <xf numFmtId="44" fontId="12" fillId="0" borderId="26" xfId="2" quotePrefix="1" applyFont="1" applyFill="1" applyBorder="1" applyAlignment="1" applyProtection="1">
      <alignment horizontal="center" vertical="top"/>
    </xf>
    <xf numFmtId="0" fontId="11" fillId="0" borderId="0" xfId="0" quotePrefix="1" applyFont="1" applyAlignment="1">
      <alignment vertical="center" wrapText="1"/>
    </xf>
    <xf numFmtId="44" fontId="17" fillId="0" borderId="25" xfId="2" quotePrefix="1" applyFont="1" applyFill="1" applyBorder="1" applyAlignment="1" applyProtection="1">
      <alignment horizontal="center" vertical="top"/>
    </xf>
    <xf numFmtId="0" fontId="13" fillId="0" borderId="0" xfId="0" applyFont="1" applyAlignment="1">
      <alignment horizontal="left"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20" fillId="0" borderId="0" xfId="0" quotePrefix="1" applyFont="1" applyAlignment="1">
      <alignment horizontal="center"/>
    </xf>
    <xf numFmtId="0" fontId="20" fillId="0" borderId="0" xfId="0" quotePrefix="1" applyFont="1" applyAlignment="1">
      <alignment horizontal="center" vertical="top"/>
    </xf>
    <xf numFmtId="0" fontId="2" fillId="0" borderId="0" xfId="0" applyFont="1" applyAlignment="1">
      <alignment horizontal="left" wrapText="1"/>
    </xf>
    <xf numFmtId="0" fontId="4" fillId="0" borderId="0" xfId="0" applyFont="1" applyAlignment="1">
      <alignment horizontal="left" wrapText="1"/>
    </xf>
    <xf numFmtId="0" fontId="2" fillId="0" borderId="0" xfId="0" applyFont="1" applyAlignment="1">
      <alignment horizontal="left" vertical="top" wrapText="1"/>
    </xf>
    <xf numFmtId="0" fontId="10" fillId="2" borderId="1" xfId="0" quotePrefix="1" applyFont="1" applyFill="1" applyBorder="1" applyAlignment="1" applyProtection="1">
      <alignment horizontal="left" vertical="top" wrapText="1"/>
      <protection locked="0"/>
    </xf>
    <xf numFmtId="0" fontId="13" fillId="4" borderId="0" xfId="0" applyFont="1" applyFill="1" applyAlignment="1">
      <alignment horizontal="left" vertical="center"/>
    </xf>
    <xf numFmtId="0" fontId="10" fillId="0" borderId="0" xfId="0" quotePrefix="1" applyFont="1" applyAlignment="1">
      <alignment horizontal="left" vertical="top" wrapText="1"/>
    </xf>
    <xf numFmtId="0" fontId="19" fillId="0" borderId="0" xfId="0" applyFont="1" applyAlignment="1">
      <alignment horizontal="left" vertical="top" wrapText="1"/>
    </xf>
    <xf numFmtId="0" fontId="11" fillId="0" borderId="0" xfId="0" quotePrefix="1" applyFont="1" applyAlignment="1">
      <alignment horizontal="right" vertical="center" wrapText="1"/>
    </xf>
    <xf numFmtId="0" fontId="21" fillId="5" borderId="0" xfId="0" applyFont="1" applyFill="1" applyAlignment="1">
      <alignment horizontal="center" vertical="top"/>
    </xf>
    <xf numFmtId="0" fontId="14" fillId="0" borderId="0" xfId="0" applyFont="1" applyAlignment="1">
      <alignment horizontal="left"/>
    </xf>
    <xf numFmtId="0" fontId="14" fillId="0" borderId="0" xfId="0" applyFont="1" applyAlignment="1">
      <alignment horizontal="left" vertical="center"/>
    </xf>
    <xf numFmtId="0" fontId="14" fillId="0" borderId="0" xfId="0" applyFont="1" applyAlignment="1">
      <alignment horizontal="left" vertical="center" wrapText="1"/>
    </xf>
    <xf numFmtId="0" fontId="21" fillId="5" borderId="0" xfId="0" quotePrefix="1" applyFont="1" applyFill="1" applyAlignment="1">
      <alignment horizontal="center" vertical="top"/>
    </xf>
    <xf numFmtId="0" fontId="10" fillId="2" borderId="1" xfId="0" quotePrefix="1" applyFont="1" applyFill="1" applyBorder="1" applyAlignment="1" applyProtection="1">
      <alignment horizontal="left" vertical="top"/>
      <protection locked="0"/>
    </xf>
    <xf numFmtId="0" fontId="26" fillId="0" borderId="0" xfId="3" quotePrefix="1" applyFill="1" applyAlignment="1">
      <alignment horizontal="left" vertical="center"/>
    </xf>
    <xf numFmtId="0" fontId="26" fillId="0" borderId="0" xfId="3" quotePrefix="1" applyAlignment="1">
      <alignment horizontal="left" vertical="center"/>
    </xf>
    <xf numFmtId="0" fontId="10" fillId="0" borderId="0" xfId="0" quotePrefix="1" applyFont="1" applyAlignment="1">
      <alignment horizontal="left" vertical="top"/>
    </xf>
    <xf numFmtId="0" fontId="19" fillId="0" borderId="0" xfId="0" quotePrefix="1" applyFont="1" applyAlignment="1">
      <alignment horizontal="left" vertical="center" wrapText="1"/>
    </xf>
    <xf numFmtId="0" fontId="26" fillId="0" borderId="0" xfId="3" quotePrefix="1" applyAlignment="1">
      <alignment horizontal="left" vertical="center" wrapText="1"/>
    </xf>
    <xf numFmtId="0" fontId="19"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27" fillId="7" borderId="0" xfId="0" applyFont="1" applyFill="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wrapText="1"/>
    </xf>
  </cellXfs>
  <cellStyles count="4">
    <cellStyle name="Currency" xfId="2" builtinId="4"/>
    <cellStyle name="Hyperlink" xfId="3" builtinId="8"/>
    <cellStyle name="Normal" xfId="0" builtinId="0"/>
    <cellStyle name="Normal 2" xfId="1" xr:uid="{00000000-0005-0000-0000-000002000000}"/>
  </cellStyles>
  <dxfs count="9">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FFF3"/>
      <color rgb="FFFFFFE5"/>
      <color rgb="FFFFFFDD"/>
      <color rgb="FFFFFFCC"/>
      <color rgb="FF80A4D0"/>
      <color rgb="FF2C4E77"/>
      <color rgb="FFF2F2F2"/>
      <color rgb="FFFFFFFF"/>
      <color rgb="FFC0C0C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ol.gov/sites/dolgov/files/VETS/files/VPL-03-23-JVSG-Annual-Funding-Applications.pdf" TargetMode="External"/><Relationship Id="rId7" Type="http://schemas.openxmlformats.org/officeDocument/2006/relationships/printerSettings" Target="../printerSettings/printerSettings1.bin"/><Relationship Id="rId2" Type="http://schemas.openxmlformats.org/officeDocument/2006/relationships/hyperlink" Target="particularly%20Attachment%205%20JVSG%20Incentive%20Award%20Plan%20Technical%20Assistance%20Guide" TargetMode="External"/><Relationship Id="rId1" Type="http://schemas.openxmlformats.org/officeDocument/2006/relationships/hyperlink" Target="https://www.dol.gov/sites/dolgov/files/VETS/files/VPL-01-24-JVSG-State-Plan.signed2.pdf" TargetMode="External"/><Relationship Id="rId6" Type="http://schemas.openxmlformats.org/officeDocument/2006/relationships/hyperlink" Target="https://uscode.house.gov/view.xhtml?req=granuleid:USC-prelim-title38-section4112&amp;num=0&amp;edition=prelim" TargetMode="External"/><Relationship Id="rId5" Type="http://schemas.openxmlformats.org/officeDocument/2006/relationships/hyperlink" Target="https://uscode.house.gov/view.xhtml?req=granuleid:USC-1994-title38-section4102A&amp;num=0&amp;edition=1994" TargetMode="External"/><Relationship Id="rId4" Type="http://schemas.openxmlformats.org/officeDocument/2006/relationships/hyperlink" Target="https://www.dol.gov/sites/dolgov/files/VETS/files/VPL-JVSG-Recurring-Reports-2022.09.2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161"/>
  <sheetViews>
    <sheetView showGridLines="0" tabSelected="1" showRuler="0" showWhiteSpace="0" zoomScale="130" zoomScaleNormal="130" zoomScalePageLayoutView="70" workbookViewId="0">
      <selection activeCell="G60" sqref="G60:K67"/>
    </sheetView>
  </sheetViews>
  <sheetFormatPr defaultColWidth="9.109375" defaultRowHeight="14.4" x14ac:dyDescent="0.3"/>
  <cols>
    <col min="1" max="1" width="1.109375" style="11" customWidth="1"/>
    <col min="2" max="2" width="3.109375" style="11" customWidth="1"/>
    <col min="3" max="4" width="30" style="55" customWidth="1"/>
    <col min="5" max="5" width="13.88671875" style="11" customWidth="1"/>
    <col min="6" max="6" width="4.77734375" style="11" customWidth="1"/>
    <col min="7" max="8" width="27" style="11" customWidth="1"/>
    <col min="9" max="9" width="16.33203125" style="10" customWidth="1"/>
    <col min="10" max="10" width="13.88671875" style="10" customWidth="1"/>
    <col min="11" max="11" width="3.109375" style="10" customWidth="1"/>
    <col min="12" max="22" width="9" style="10" customWidth="1"/>
    <col min="23" max="16384" width="9.109375" style="11"/>
  </cols>
  <sheetData>
    <row r="1" spans="1:22" ht="3" customHeight="1" x14ac:dyDescent="0.3">
      <c r="A1" s="152" t="s">
        <v>81</v>
      </c>
      <c r="B1" s="152"/>
      <c r="C1" s="152"/>
      <c r="D1" s="152"/>
      <c r="E1" s="152"/>
      <c r="F1" s="152"/>
      <c r="G1" s="152"/>
      <c r="H1" s="152"/>
    </row>
    <row r="2" spans="1:22" ht="29.4" customHeight="1" x14ac:dyDescent="0.35">
      <c r="A2" s="12" t="s">
        <v>0</v>
      </c>
      <c r="B2" s="13" t="s">
        <v>1</v>
      </c>
      <c r="C2" s="14"/>
      <c r="D2" s="15"/>
      <c r="E2" s="141" t="s">
        <v>75</v>
      </c>
      <c r="F2" s="141"/>
      <c r="G2" s="141"/>
      <c r="H2" s="141"/>
      <c r="K2" s="16" t="s">
        <v>2</v>
      </c>
    </row>
    <row r="3" spans="1:22" ht="29.4" customHeight="1" x14ac:dyDescent="0.3">
      <c r="A3" s="12"/>
      <c r="B3" s="17" t="s">
        <v>3</v>
      </c>
      <c r="C3" s="17"/>
      <c r="D3" s="18"/>
      <c r="E3" s="142" t="s">
        <v>64</v>
      </c>
      <c r="F3" s="142"/>
      <c r="G3" s="142"/>
      <c r="H3" s="142"/>
      <c r="I3" s="19"/>
      <c r="K3" s="20" t="s">
        <v>62</v>
      </c>
    </row>
    <row r="4" spans="1:22" x14ac:dyDescent="0.3">
      <c r="A4" s="12"/>
      <c r="B4" s="147" t="s">
        <v>170</v>
      </c>
      <c r="C4" s="147"/>
      <c r="D4" s="147"/>
      <c r="E4" s="147"/>
      <c r="F4" s="147"/>
      <c r="G4" s="147"/>
      <c r="H4" s="147"/>
      <c r="I4" s="147"/>
      <c r="J4" s="147"/>
      <c r="K4" s="147"/>
    </row>
    <row r="5" spans="1:22" x14ac:dyDescent="0.3">
      <c r="A5" s="12"/>
      <c r="B5" s="147"/>
      <c r="C5" s="147"/>
      <c r="D5" s="147"/>
      <c r="E5" s="147"/>
      <c r="F5" s="147"/>
      <c r="G5" s="147"/>
      <c r="H5" s="147"/>
      <c r="I5" s="147"/>
      <c r="J5" s="147"/>
      <c r="K5" s="147"/>
    </row>
    <row r="6" spans="1:22" s="22" customFormat="1" ht="2.4" customHeight="1" x14ac:dyDescent="0.3">
      <c r="A6" s="12"/>
      <c r="B6" s="21"/>
      <c r="C6" s="21"/>
      <c r="F6" s="23"/>
      <c r="H6" s="20"/>
      <c r="I6" s="24"/>
      <c r="J6" s="25"/>
      <c r="K6" s="25"/>
      <c r="L6" s="25"/>
      <c r="M6" s="25"/>
      <c r="N6" s="25"/>
      <c r="O6" s="25"/>
      <c r="P6" s="25"/>
      <c r="Q6" s="25"/>
      <c r="R6" s="25"/>
      <c r="S6" s="25"/>
      <c r="T6" s="25"/>
      <c r="U6" s="25"/>
      <c r="V6" s="25"/>
    </row>
    <row r="7" spans="1:22" s="22" customFormat="1" x14ac:dyDescent="0.3">
      <c r="A7" s="12"/>
      <c r="C7" s="85" t="s">
        <v>95</v>
      </c>
      <c r="D7" s="88"/>
      <c r="E7" s="11"/>
      <c r="F7" s="86"/>
      <c r="G7" s="87" t="s">
        <v>98</v>
      </c>
      <c r="H7" s="81"/>
      <c r="I7" s="149" t="s">
        <v>171</v>
      </c>
      <c r="J7" s="149"/>
      <c r="K7" s="149"/>
      <c r="L7" s="10"/>
      <c r="M7" s="10"/>
      <c r="N7" s="25"/>
      <c r="O7" s="25"/>
      <c r="P7" s="25"/>
      <c r="Q7" s="25"/>
      <c r="R7" s="25"/>
      <c r="S7" s="25"/>
      <c r="T7" s="25"/>
      <c r="U7" s="25"/>
      <c r="V7" s="25"/>
    </row>
    <row r="8" spans="1:22" s="22" customFormat="1" ht="2.4" customHeight="1" x14ac:dyDescent="0.3">
      <c r="A8" s="12"/>
      <c r="C8" s="85"/>
      <c r="D8" s="89"/>
      <c r="F8" s="86"/>
      <c r="G8" s="87"/>
      <c r="I8" s="149"/>
      <c r="J8" s="149"/>
      <c r="K8" s="149"/>
      <c r="L8" s="25"/>
      <c r="M8" s="25"/>
      <c r="N8" s="25"/>
      <c r="O8" s="25"/>
      <c r="P8" s="25"/>
      <c r="Q8" s="25"/>
      <c r="R8" s="25"/>
      <c r="S8" s="25"/>
      <c r="T8" s="25"/>
      <c r="U8" s="25"/>
      <c r="V8" s="25"/>
    </row>
    <row r="9" spans="1:22" s="22" customFormat="1" ht="14.4" customHeight="1" x14ac:dyDescent="0.3">
      <c r="A9" s="12"/>
      <c r="C9" s="85" t="s">
        <v>96</v>
      </c>
      <c r="D9" s="88"/>
      <c r="F9" s="150" t="s">
        <v>99</v>
      </c>
      <c r="G9" s="150"/>
      <c r="H9" s="25"/>
      <c r="I9" s="149"/>
      <c r="J9" s="149"/>
      <c r="K9" s="149"/>
      <c r="L9" s="10"/>
      <c r="M9" s="25"/>
      <c r="N9" s="25"/>
      <c r="O9" s="25"/>
      <c r="P9" s="25"/>
      <c r="Q9" s="25"/>
      <c r="R9" s="25"/>
      <c r="S9" s="25"/>
      <c r="T9" s="25"/>
      <c r="U9" s="25"/>
      <c r="V9" s="25"/>
    </row>
    <row r="10" spans="1:22" s="22" customFormat="1" ht="3" customHeight="1" x14ac:dyDescent="0.3">
      <c r="A10" s="12"/>
      <c r="C10" s="85"/>
      <c r="D10" s="89"/>
      <c r="E10" s="11"/>
      <c r="F10" s="150"/>
      <c r="G10" s="150"/>
      <c r="J10" s="25"/>
      <c r="K10" s="25"/>
      <c r="L10" s="25"/>
      <c r="M10" s="25"/>
      <c r="N10" s="25"/>
      <c r="O10" s="25"/>
      <c r="P10" s="25"/>
      <c r="Q10" s="25"/>
      <c r="R10" s="25"/>
      <c r="S10" s="25"/>
      <c r="T10" s="25"/>
      <c r="U10" s="25"/>
      <c r="V10" s="25"/>
    </row>
    <row r="11" spans="1:22" s="22" customFormat="1" ht="16.2" customHeight="1" x14ac:dyDescent="0.3">
      <c r="A11" s="12"/>
      <c r="C11" s="87" t="s">
        <v>97</v>
      </c>
      <c r="D11" s="90"/>
      <c r="E11" s="11"/>
      <c r="F11" s="150"/>
      <c r="G11" s="150"/>
      <c r="H11" s="81"/>
      <c r="I11" s="116" t="s">
        <v>84</v>
      </c>
      <c r="J11" s="25"/>
      <c r="K11" s="25"/>
      <c r="L11" s="10"/>
      <c r="M11" s="10"/>
      <c r="N11" s="25"/>
      <c r="O11" s="25"/>
      <c r="P11" s="25"/>
      <c r="Q11" s="25"/>
      <c r="R11" s="25"/>
      <c r="S11" s="25"/>
      <c r="T11" s="25"/>
      <c r="U11" s="25"/>
      <c r="V11" s="25"/>
    </row>
    <row r="12" spans="1:22" ht="15.6" x14ac:dyDescent="0.3">
      <c r="A12" s="12"/>
      <c r="B12" s="17"/>
      <c r="C12" s="17"/>
      <c r="D12" s="26"/>
      <c r="E12" s="27"/>
      <c r="F12" s="150"/>
      <c r="G12" s="150"/>
      <c r="H12" s="28"/>
      <c r="I12" s="19"/>
    </row>
    <row r="13" spans="1:22" ht="15.6" customHeight="1" x14ac:dyDescent="0.3">
      <c r="A13" s="12"/>
      <c r="B13" s="147" t="s">
        <v>65</v>
      </c>
      <c r="C13" s="147"/>
      <c r="D13" s="147"/>
      <c r="E13" s="147"/>
      <c r="F13" s="147"/>
      <c r="G13" s="147"/>
      <c r="H13" s="147"/>
      <c r="I13" s="147"/>
      <c r="J13" s="147"/>
      <c r="K13" s="147"/>
    </row>
    <row r="14" spans="1:22" ht="15.6" customHeight="1" x14ac:dyDescent="0.3">
      <c r="A14" s="12"/>
      <c r="B14" s="147"/>
      <c r="C14" s="147"/>
      <c r="D14" s="147"/>
      <c r="E14" s="147"/>
      <c r="F14" s="147"/>
      <c r="G14" s="147"/>
      <c r="H14" s="147"/>
      <c r="I14" s="147"/>
      <c r="J14" s="147"/>
      <c r="K14" s="147"/>
    </row>
    <row r="15" spans="1:22" s="22" customFormat="1" ht="2.4" customHeight="1" x14ac:dyDescent="0.3">
      <c r="A15" s="12"/>
      <c r="B15" s="21"/>
      <c r="C15" s="21"/>
      <c r="F15" s="23"/>
      <c r="H15" s="20"/>
      <c r="I15" s="24"/>
      <c r="J15" s="25"/>
      <c r="K15" s="25"/>
      <c r="L15" s="25"/>
      <c r="M15" s="25"/>
      <c r="N15" s="25"/>
      <c r="O15" s="25"/>
      <c r="P15" s="25"/>
      <c r="Q15" s="25"/>
      <c r="R15" s="25"/>
      <c r="S15" s="25"/>
      <c r="T15" s="25"/>
      <c r="U15" s="25"/>
      <c r="V15" s="25"/>
    </row>
    <row r="16" spans="1:22" ht="59.4" customHeight="1" x14ac:dyDescent="0.3">
      <c r="A16" s="12"/>
      <c r="B16" s="145" t="s">
        <v>192</v>
      </c>
      <c r="C16" s="136"/>
      <c r="D16" s="136"/>
      <c r="E16" s="136"/>
      <c r="F16" s="72"/>
      <c r="G16" s="148" t="s">
        <v>191</v>
      </c>
      <c r="H16" s="148"/>
      <c r="I16" s="148"/>
      <c r="J16" s="148"/>
      <c r="K16" s="30"/>
    </row>
    <row r="17" spans="1:22" s="22" customFormat="1" ht="2.4" customHeight="1" thickBot="1" x14ac:dyDescent="0.35">
      <c r="A17" s="12"/>
      <c r="B17" s="21"/>
      <c r="C17" s="21"/>
      <c r="F17" s="23"/>
      <c r="H17" s="20"/>
      <c r="I17" s="24"/>
      <c r="J17" s="25"/>
      <c r="K17" s="25"/>
      <c r="L17" s="25"/>
      <c r="M17" s="25"/>
      <c r="N17" s="25"/>
      <c r="O17" s="25"/>
      <c r="P17" s="25"/>
      <c r="Q17" s="25"/>
      <c r="R17" s="25"/>
      <c r="S17" s="25"/>
      <c r="T17" s="25"/>
      <c r="U17" s="25"/>
      <c r="V17" s="25"/>
    </row>
    <row r="18" spans="1:22" s="31" customFormat="1" ht="15.6" x14ac:dyDescent="0.3">
      <c r="B18" s="32"/>
      <c r="C18" s="33" t="s">
        <v>68</v>
      </c>
      <c r="D18" s="34" t="s">
        <v>66</v>
      </c>
      <c r="E18" s="35" t="s">
        <v>67</v>
      </c>
      <c r="F18" s="36"/>
      <c r="G18" s="33" t="s">
        <v>69</v>
      </c>
      <c r="H18" s="37" t="s">
        <v>70</v>
      </c>
      <c r="I18" s="37" t="s">
        <v>71</v>
      </c>
      <c r="J18" s="38" t="s">
        <v>67</v>
      </c>
    </row>
    <row r="19" spans="1:22" s="39" customFormat="1" x14ac:dyDescent="0.3">
      <c r="B19" s="40"/>
      <c r="C19" s="58"/>
      <c r="D19" s="65"/>
      <c r="E19" s="79"/>
      <c r="G19" s="64"/>
      <c r="H19" s="65"/>
      <c r="I19" s="66"/>
      <c r="J19" s="67"/>
    </row>
    <row r="20" spans="1:22" s="39" customFormat="1" x14ac:dyDescent="0.3">
      <c r="B20" s="40"/>
      <c r="C20" s="117"/>
      <c r="D20" s="65"/>
      <c r="E20" s="79"/>
      <c r="F20" s="92"/>
      <c r="G20" s="64"/>
      <c r="H20" s="65"/>
      <c r="I20" s="66"/>
      <c r="J20" s="67"/>
      <c r="K20" s="92" t="str">
        <f t="shared" ref="K20:K37" si="0">IF(J20=0,"",IF(AND(I20&lt;&gt;"",H20&lt;&gt;"",G20&lt;&gt;""),"",1))</f>
        <v/>
      </c>
    </row>
    <row r="21" spans="1:22" s="39" customFormat="1" x14ac:dyDescent="0.3">
      <c r="B21" s="40"/>
      <c r="C21" s="58"/>
      <c r="D21" s="65"/>
      <c r="E21" s="79"/>
      <c r="F21" s="92" t="str">
        <f t="shared" ref="F21:F37" si="1">IF(E21=0,"",IF(AND(D21&lt;&gt;"",C21&lt;&gt;""),"",1))</f>
        <v/>
      </c>
      <c r="G21" s="64"/>
      <c r="H21" s="65"/>
      <c r="I21" s="66"/>
      <c r="J21" s="67"/>
      <c r="K21" s="92" t="str">
        <f t="shared" si="0"/>
        <v/>
      </c>
    </row>
    <row r="22" spans="1:22" s="39" customFormat="1" x14ac:dyDescent="0.3">
      <c r="B22" s="40"/>
      <c r="C22" s="58"/>
      <c r="D22" s="65"/>
      <c r="E22" s="79"/>
      <c r="F22" s="92" t="str">
        <f t="shared" si="1"/>
        <v/>
      </c>
      <c r="G22" s="64"/>
      <c r="H22" s="65"/>
      <c r="I22" s="66"/>
      <c r="J22" s="67"/>
      <c r="K22" s="92" t="str">
        <f t="shared" si="0"/>
        <v/>
      </c>
    </row>
    <row r="23" spans="1:22" s="39" customFormat="1" x14ac:dyDescent="0.3">
      <c r="B23" s="40"/>
      <c r="C23" s="58"/>
      <c r="D23" s="65"/>
      <c r="E23" s="79"/>
      <c r="F23" s="92" t="str">
        <f t="shared" si="1"/>
        <v/>
      </c>
      <c r="G23" s="64"/>
      <c r="H23" s="65"/>
      <c r="I23" s="66"/>
      <c r="J23" s="67"/>
      <c r="K23" s="92" t="str">
        <f t="shared" si="0"/>
        <v/>
      </c>
    </row>
    <row r="24" spans="1:22" s="39" customFormat="1" x14ac:dyDescent="0.3">
      <c r="B24" s="40"/>
      <c r="C24" s="58"/>
      <c r="D24" s="65"/>
      <c r="E24" s="79"/>
      <c r="F24" s="92" t="str">
        <f t="shared" si="1"/>
        <v/>
      </c>
      <c r="G24" s="64"/>
      <c r="H24" s="65"/>
      <c r="I24" s="66"/>
      <c r="J24" s="67"/>
      <c r="K24" s="92" t="str">
        <f t="shared" si="0"/>
        <v/>
      </c>
    </row>
    <row r="25" spans="1:22" s="39" customFormat="1" x14ac:dyDescent="0.3">
      <c r="B25" s="40"/>
      <c r="C25" s="58"/>
      <c r="D25" s="65"/>
      <c r="E25" s="79"/>
      <c r="F25" s="92" t="str">
        <f t="shared" si="1"/>
        <v/>
      </c>
      <c r="G25" s="64"/>
      <c r="H25" s="65"/>
      <c r="I25" s="66"/>
      <c r="J25" s="67"/>
      <c r="K25" s="92" t="str">
        <f t="shared" si="0"/>
        <v/>
      </c>
    </row>
    <row r="26" spans="1:22" s="39" customFormat="1" x14ac:dyDescent="0.3">
      <c r="B26" s="40"/>
      <c r="C26" s="58"/>
      <c r="D26" s="65"/>
      <c r="E26" s="79"/>
      <c r="F26" s="92" t="str">
        <f t="shared" si="1"/>
        <v/>
      </c>
      <c r="G26" s="64"/>
      <c r="H26" s="65"/>
      <c r="I26" s="66"/>
      <c r="J26" s="67"/>
      <c r="K26" s="92" t="str">
        <f t="shared" si="0"/>
        <v/>
      </c>
    </row>
    <row r="27" spans="1:22" s="39" customFormat="1" x14ac:dyDescent="0.3">
      <c r="B27" s="40"/>
      <c r="C27" s="58"/>
      <c r="D27" s="65"/>
      <c r="E27" s="79"/>
      <c r="F27" s="92" t="str">
        <f t="shared" si="1"/>
        <v/>
      </c>
      <c r="G27" s="64"/>
      <c r="H27" s="65"/>
      <c r="I27" s="66"/>
      <c r="J27" s="67"/>
      <c r="K27" s="92" t="str">
        <f t="shared" si="0"/>
        <v/>
      </c>
    </row>
    <row r="28" spans="1:22" s="39" customFormat="1" x14ac:dyDescent="0.3">
      <c r="B28" s="40"/>
      <c r="C28" s="58"/>
      <c r="D28" s="65"/>
      <c r="E28" s="79"/>
      <c r="F28" s="92" t="str">
        <f t="shared" si="1"/>
        <v/>
      </c>
      <c r="G28" s="64"/>
      <c r="H28" s="65"/>
      <c r="I28" s="66"/>
      <c r="J28" s="67"/>
      <c r="K28" s="92" t="str">
        <f t="shared" si="0"/>
        <v/>
      </c>
    </row>
    <row r="29" spans="1:22" s="39" customFormat="1" x14ac:dyDescent="0.3">
      <c r="B29" s="40"/>
      <c r="C29" s="58"/>
      <c r="D29" s="65"/>
      <c r="E29" s="79"/>
      <c r="F29" s="92" t="str">
        <f t="shared" si="1"/>
        <v/>
      </c>
      <c r="G29" s="64"/>
      <c r="H29" s="65"/>
      <c r="I29" s="66"/>
      <c r="J29" s="67"/>
      <c r="K29" s="92" t="str">
        <f t="shared" si="0"/>
        <v/>
      </c>
    </row>
    <row r="30" spans="1:22" s="39" customFormat="1" x14ac:dyDescent="0.3">
      <c r="B30" s="40"/>
      <c r="C30" s="58"/>
      <c r="D30" s="65"/>
      <c r="E30" s="79"/>
      <c r="F30" s="92" t="str">
        <f t="shared" si="1"/>
        <v/>
      </c>
      <c r="G30" s="64"/>
      <c r="H30" s="65"/>
      <c r="I30" s="66"/>
      <c r="J30" s="67"/>
      <c r="K30" s="92" t="str">
        <f t="shared" si="0"/>
        <v/>
      </c>
    </row>
    <row r="31" spans="1:22" s="39" customFormat="1" x14ac:dyDescent="0.3">
      <c r="B31" s="40"/>
      <c r="C31" s="58"/>
      <c r="D31" s="65"/>
      <c r="E31" s="79"/>
      <c r="F31" s="92" t="str">
        <f t="shared" si="1"/>
        <v/>
      </c>
      <c r="G31" s="64"/>
      <c r="H31" s="65"/>
      <c r="I31" s="66"/>
      <c r="J31" s="67"/>
      <c r="K31" s="92" t="str">
        <f t="shared" si="0"/>
        <v/>
      </c>
    </row>
    <row r="32" spans="1:22" s="39" customFormat="1" x14ac:dyDescent="0.3">
      <c r="B32" s="40"/>
      <c r="C32" s="58"/>
      <c r="D32" s="65"/>
      <c r="E32" s="79"/>
      <c r="F32" s="92" t="str">
        <f t="shared" si="1"/>
        <v/>
      </c>
      <c r="G32" s="64"/>
      <c r="H32" s="65"/>
      <c r="I32" s="66"/>
      <c r="J32" s="67"/>
      <c r="K32" s="92" t="str">
        <f t="shared" si="0"/>
        <v/>
      </c>
    </row>
    <row r="33" spans="1:22" s="39" customFormat="1" x14ac:dyDescent="0.3">
      <c r="B33" s="40"/>
      <c r="C33" s="58"/>
      <c r="D33" s="65"/>
      <c r="E33" s="79"/>
      <c r="F33" s="92" t="str">
        <f t="shared" si="1"/>
        <v/>
      </c>
      <c r="G33" s="64"/>
      <c r="H33" s="65"/>
      <c r="I33" s="66"/>
      <c r="J33" s="67"/>
      <c r="K33" s="92" t="str">
        <f t="shared" si="0"/>
        <v/>
      </c>
    </row>
    <row r="34" spans="1:22" s="39" customFormat="1" x14ac:dyDescent="0.3">
      <c r="B34" s="40"/>
      <c r="C34" s="58"/>
      <c r="D34" s="65"/>
      <c r="E34" s="79"/>
      <c r="F34" s="92" t="str">
        <f t="shared" si="1"/>
        <v/>
      </c>
      <c r="G34" s="64"/>
      <c r="H34" s="65"/>
      <c r="I34" s="66"/>
      <c r="J34" s="67"/>
      <c r="K34" s="92" t="str">
        <f t="shared" si="0"/>
        <v/>
      </c>
    </row>
    <row r="35" spans="1:22" s="39" customFormat="1" x14ac:dyDescent="0.3">
      <c r="B35" s="40"/>
      <c r="C35" s="58"/>
      <c r="D35" s="65"/>
      <c r="E35" s="79"/>
      <c r="F35" s="92" t="str">
        <f t="shared" si="1"/>
        <v/>
      </c>
      <c r="G35" s="64"/>
      <c r="H35" s="65"/>
      <c r="I35" s="66"/>
      <c r="J35" s="67"/>
      <c r="K35" s="92" t="str">
        <f t="shared" si="0"/>
        <v/>
      </c>
    </row>
    <row r="36" spans="1:22" s="39" customFormat="1" x14ac:dyDescent="0.3">
      <c r="B36" s="40"/>
      <c r="C36" s="58"/>
      <c r="D36" s="65"/>
      <c r="E36" s="79"/>
      <c r="F36" s="92" t="str">
        <f t="shared" si="1"/>
        <v/>
      </c>
      <c r="G36" s="64"/>
      <c r="H36" s="65"/>
      <c r="I36" s="66"/>
      <c r="J36" s="67"/>
      <c r="K36" s="92" t="str">
        <f t="shared" si="0"/>
        <v/>
      </c>
    </row>
    <row r="37" spans="1:22" s="39" customFormat="1" x14ac:dyDescent="0.3">
      <c r="B37" s="40"/>
      <c r="C37" s="119"/>
      <c r="D37" s="120"/>
      <c r="E37" s="79"/>
      <c r="F37" s="92" t="str">
        <f t="shared" si="1"/>
        <v/>
      </c>
      <c r="G37" s="64"/>
      <c r="H37" s="65"/>
      <c r="I37" s="66"/>
      <c r="J37" s="67"/>
      <c r="K37" s="92" t="str">
        <f t="shared" si="0"/>
        <v/>
      </c>
    </row>
    <row r="38" spans="1:22" s="39" customFormat="1" x14ac:dyDescent="0.3">
      <c r="B38" s="40"/>
      <c r="C38" s="119"/>
      <c r="D38" s="120"/>
      <c r="E38" s="79"/>
      <c r="F38" s="92"/>
      <c r="G38" s="64"/>
      <c r="H38" s="65"/>
      <c r="I38" s="66"/>
      <c r="J38" s="67"/>
      <c r="K38" s="92"/>
    </row>
    <row r="39" spans="1:22" s="39" customFormat="1" ht="15" thickBot="1" x14ac:dyDescent="0.35">
      <c r="B39" s="40"/>
      <c r="C39" s="127"/>
      <c r="D39" s="122" t="s">
        <v>180</v>
      </c>
      <c r="E39" s="128">
        <f>'VETS-404 Cont''d'!E112</f>
        <v>0</v>
      </c>
      <c r="F39" s="92"/>
      <c r="G39" s="124"/>
      <c r="H39" s="125"/>
      <c r="I39" s="123" t="s">
        <v>180</v>
      </c>
      <c r="J39" s="126">
        <f>'VETS-404 Cont''d'!J112</f>
        <v>0</v>
      </c>
      <c r="K39" s="92"/>
    </row>
    <row r="40" spans="1:22" s="73" customFormat="1" ht="15.6" x14ac:dyDescent="0.3">
      <c r="B40" s="74"/>
      <c r="C40" s="74"/>
      <c r="D40" s="75" t="s">
        <v>80</v>
      </c>
      <c r="E40" s="76">
        <f>SUM(E19:E39)</f>
        <v>0</v>
      </c>
      <c r="F40" s="94"/>
      <c r="G40" s="77"/>
      <c r="H40" s="77"/>
      <c r="I40" s="75" t="s">
        <v>79</v>
      </c>
      <c r="J40" s="78">
        <f>SUM(J19:J39)</f>
        <v>0</v>
      </c>
      <c r="K40" s="94"/>
    </row>
    <row r="41" spans="1:22" s="39" customFormat="1" ht="15.6" x14ac:dyDescent="0.3">
      <c r="B41" s="40"/>
      <c r="C41" s="40"/>
      <c r="D41" s="36"/>
      <c r="E41" s="36"/>
      <c r="F41" s="36"/>
      <c r="G41" s="43"/>
      <c r="H41" s="43"/>
      <c r="I41" s="44"/>
    </row>
    <row r="42" spans="1:22" s="39" customFormat="1" ht="15.6" x14ac:dyDescent="0.3">
      <c r="B42" s="147" t="s">
        <v>76</v>
      </c>
      <c r="C42" s="147"/>
      <c r="D42" s="147"/>
      <c r="E42" s="147"/>
      <c r="F42" s="36"/>
      <c r="G42" s="147" t="s">
        <v>77</v>
      </c>
      <c r="H42" s="147"/>
      <c r="I42" s="147"/>
      <c r="J42" s="147"/>
      <c r="K42" s="147"/>
    </row>
    <row r="43" spans="1:22" ht="15.6" x14ac:dyDescent="0.3">
      <c r="A43" s="12"/>
      <c r="B43" s="147"/>
      <c r="C43" s="147"/>
      <c r="D43" s="147"/>
      <c r="E43" s="147"/>
      <c r="F43" s="45"/>
      <c r="G43" s="147"/>
      <c r="H43" s="147"/>
      <c r="I43" s="147"/>
      <c r="J43" s="147"/>
      <c r="K43" s="147"/>
    </row>
    <row r="44" spans="1:22" s="39" customFormat="1" ht="42.6" customHeight="1" x14ac:dyDescent="0.3">
      <c r="B44" s="143" t="s">
        <v>193</v>
      </c>
      <c r="C44" s="144"/>
      <c r="D44" s="144"/>
      <c r="E44" s="144"/>
      <c r="F44" s="46"/>
      <c r="G44" s="145" t="s">
        <v>194</v>
      </c>
      <c r="H44" s="136"/>
      <c r="I44" s="136"/>
      <c r="J44" s="136"/>
      <c r="K44" s="136"/>
    </row>
    <row r="45" spans="1:22" s="39" customFormat="1" ht="16.2" thickBot="1" x14ac:dyDescent="0.35">
      <c r="B45" s="40"/>
      <c r="C45" s="40"/>
      <c r="D45" s="36"/>
      <c r="E45" s="36"/>
      <c r="F45" s="36"/>
      <c r="G45" s="43"/>
      <c r="H45" s="43"/>
      <c r="I45" s="44"/>
    </row>
    <row r="46" spans="1:22" ht="15.6" x14ac:dyDescent="0.3">
      <c r="B46" s="47"/>
      <c r="C46" s="33" t="s">
        <v>85</v>
      </c>
      <c r="D46" s="34" t="s">
        <v>82</v>
      </c>
      <c r="E46" s="35" t="s">
        <v>83</v>
      </c>
      <c r="F46" s="48"/>
      <c r="G46" s="146"/>
      <c r="H46" s="146"/>
      <c r="I46" s="146"/>
      <c r="J46" s="146"/>
      <c r="K46" s="146"/>
      <c r="L46" s="11"/>
      <c r="M46" s="11"/>
      <c r="N46" s="11"/>
      <c r="O46" s="11"/>
      <c r="P46" s="11"/>
      <c r="Q46" s="11"/>
      <c r="R46" s="11"/>
      <c r="S46" s="11"/>
      <c r="T46" s="11"/>
      <c r="U46" s="11"/>
      <c r="V46" s="11"/>
    </row>
    <row r="47" spans="1:22" ht="15.6" x14ac:dyDescent="0.3">
      <c r="B47" s="47"/>
      <c r="C47" s="58"/>
      <c r="D47" s="59"/>
      <c r="E47" s="60"/>
      <c r="G47" s="146"/>
      <c r="H47" s="146"/>
      <c r="I47" s="146"/>
      <c r="J47" s="146"/>
      <c r="K47" s="146"/>
      <c r="L47" s="11"/>
      <c r="M47" s="11"/>
      <c r="N47" s="11"/>
      <c r="O47" s="11"/>
      <c r="P47" s="11"/>
      <c r="Q47" s="11"/>
      <c r="R47" s="11"/>
      <c r="S47" s="11"/>
      <c r="T47" s="11"/>
      <c r="U47" s="11"/>
      <c r="V47" s="11"/>
    </row>
    <row r="48" spans="1:22" ht="15.6" x14ac:dyDescent="0.3">
      <c r="B48" s="47"/>
      <c r="C48" s="58"/>
      <c r="D48" s="59"/>
      <c r="E48" s="60"/>
      <c r="F48" s="92"/>
      <c r="G48" s="146"/>
      <c r="H48" s="146"/>
      <c r="I48" s="146"/>
      <c r="J48" s="146"/>
      <c r="K48" s="146"/>
      <c r="L48" s="11"/>
      <c r="M48" s="11"/>
      <c r="N48" s="11"/>
      <c r="O48" s="11"/>
      <c r="P48" s="11"/>
      <c r="Q48" s="11"/>
      <c r="R48" s="11"/>
      <c r="S48" s="11"/>
      <c r="T48" s="11"/>
      <c r="U48" s="11"/>
      <c r="V48" s="11"/>
    </row>
    <row r="49" spans="2:22" ht="15.6" x14ac:dyDescent="0.3">
      <c r="B49" s="47"/>
      <c r="C49" s="58"/>
      <c r="D49" s="59"/>
      <c r="E49" s="60"/>
      <c r="F49" s="92"/>
      <c r="G49" s="146"/>
      <c r="H49" s="146"/>
      <c r="I49" s="146"/>
      <c r="J49" s="146"/>
      <c r="K49" s="146"/>
      <c r="L49" s="11"/>
      <c r="M49" s="11"/>
      <c r="N49" s="11"/>
      <c r="O49" s="11"/>
      <c r="P49" s="11"/>
      <c r="Q49" s="11"/>
      <c r="R49" s="11"/>
      <c r="S49" s="11"/>
      <c r="T49" s="11"/>
      <c r="U49" s="11"/>
      <c r="V49" s="11"/>
    </row>
    <row r="50" spans="2:22" ht="15.6" x14ac:dyDescent="0.3">
      <c r="B50" s="47"/>
      <c r="C50" s="58"/>
      <c r="D50" s="59"/>
      <c r="E50" s="60"/>
      <c r="F50" s="92"/>
      <c r="G50" s="146"/>
      <c r="H50" s="146"/>
      <c r="I50" s="146"/>
      <c r="J50" s="146"/>
      <c r="K50" s="146"/>
      <c r="L50" s="11"/>
      <c r="M50" s="11"/>
      <c r="N50" s="11"/>
      <c r="O50" s="11"/>
      <c r="P50" s="11"/>
      <c r="Q50" s="11"/>
      <c r="R50" s="11"/>
      <c r="S50" s="11"/>
      <c r="T50" s="11"/>
      <c r="U50" s="11"/>
      <c r="V50" s="11"/>
    </row>
    <row r="51" spans="2:22" ht="15.6" x14ac:dyDescent="0.3">
      <c r="B51" s="47"/>
      <c r="C51" s="58"/>
      <c r="D51" s="59"/>
      <c r="E51" s="60"/>
      <c r="F51" s="92"/>
      <c r="G51" s="146"/>
      <c r="H51" s="146"/>
      <c r="I51" s="146"/>
      <c r="J51" s="146"/>
      <c r="K51" s="146"/>
      <c r="L51" s="11"/>
      <c r="M51" s="11"/>
      <c r="N51" s="11"/>
      <c r="O51" s="11"/>
      <c r="P51" s="11"/>
      <c r="Q51" s="11"/>
      <c r="R51" s="11"/>
      <c r="S51" s="11"/>
      <c r="T51" s="11"/>
      <c r="U51" s="11"/>
      <c r="V51" s="11"/>
    </row>
    <row r="52" spans="2:22" ht="15.6" x14ac:dyDescent="0.3">
      <c r="B52" s="47"/>
      <c r="C52" s="58"/>
      <c r="D52" s="59"/>
      <c r="E52" s="60"/>
      <c r="F52" s="92"/>
      <c r="G52" s="146"/>
      <c r="H52" s="146"/>
      <c r="I52" s="146"/>
      <c r="J52" s="146"/>
      <c r="K52" s="146"/>
      <c r="L52" s="11"/>
      <c r="M52" s="11"/>
      <c r="N52" s="11"/>
      <c r="O52" s="11"/>
      <c r="P52" s="11"/>
      <c r="Q52" s="11"/>
      <c r="R52" s="11"/>
      <c r="S52" s="11"/>
      <c r="T52" s="11"/>
      <c r="U52" s="11"/>
      <c r="V52" s="11"/>
    </row>
    <row r="53" spans="2:22" ht="15.6" x14ac:dyDescent="0.3">
      <c r="B53" s="47"/>
      <c r="C53" s="58"/>
      <c r="D53" s="59"/>
      <c r="E53" s="60"/>
      <c r="F53" s="92"/>
      <c r="G53" s="146"/>
      <c r="H53" s="146"/>
      <c r="I53" s="146"/>
      <c r="J53" s="146"/>
      <c r="K53" s="146"/>
      <c r="L53" s="11"/>
      <c r="M53" s="11"/>
      <c r="N53" s="11"/>
      <c r="O53" s="11"/>
      <c r="P53" s="11"/>
      <c r="Q53" s="11"/>
      <c r="R53" s="11"/>
      <c r="S53" s="11"/>
      <c r="T53" s="11"/>
      <c r="U53" s="11"/>
      <c r="V53" s="11"/>
    </row>
    <row r="54" spans="2:22" ht="15.6" x14ac:dyDescent="0.3">
      <c r="B54" s="47"/>
      <c r="C54" s="58"/>
      <c r="D54" s="59"/>
      <c r="E54" s="60"/>
      <c r="F54" s="92"/>
      <c r="G54" s="20"/>
      <c r="H54" s="20"/>
      <c r="I54" s="19"/>
      <c r="J54" s="11"/>
      <c r="L54" s="11"/>
      <c r="M54" s="11"/>
      <c r="N54" s="11"/>
      <c r="O54" s="11"/>
      <c r="P54" s="11"/>
      <c r="Q54" s="11"/>
      <c r="R54" s="11"/>
      <c r="S54" s="11"/>
      <c r="T54" s="11"/>
      <c r="U54" s="11"/>
      <c r="V54" s="11"/>
    </row>
    <row r="55" spans="2:22" ht="15.6" x14ac:dyDescent="0.3">
      <c r="B55" s="47"/>
      <c r="C55" s="58"/>
      <c r="D55" s="59"/>
      <c r="E55" s="60"/>
      <c r="F55" s="92"/>
      <c r="G55" s="147" t="s">
        <v>78</v>
      </c>
      <c r="H55" s="147"/>
      <c r="I55" s="147"/>
      <c r="J55" s="147"/>
      <c r="K55" s="147"/>
      <c r="L55" s="11"/>
      <c r="M55" s="11"/>
      <c r="N55" s="11"/>
      <c r="O55" s="11"/>
      <c r="P55" s="11"/>
      <c r="Q55" s="11"/>
      <c r="R55" s="11"/>
      <c r="S55" s="11"/>
      <c r="T55" s="11"/>
      <c r="U55" s="11"/>
      <c r="V55" s="11"/>
    </row>
    <row r="56" spans="2:22" ht="15.6" x14ac:dyDescent="0.3">
      <c r="B56" s="47"/>
      <c r="C56" s="58"/>
      <c r="D56" s="59"/>
      <c r="E56" s="60"/>
      <c r="F56" s="92"/>
      <c r="G56" s="147"/>
      <c r="H56" s="147"/>
      <c r="I56" s="147"/>
      <c r="J56" s="147"/>
      <c r="K56" s="147"/>
      <c r="L56" s="11"/>
      <c r="M56" s="11"/>
      <c r="N56" s="11"/>
      <c r="O56" s="11"/>
      <c r="P56" s="11"/>
      <c r="Q56" s="11"/>
      <c r="R56" s="11"/>
      <c r="S56" s="11"/>
      <c r="T56" s="11"/>
      <c r="U56" s="11"/>
      <c r="V56" s="11"/>
    </row>
    <row r="57" spans="2:22" ht="15.6" customHeight="1" x14ac:dyDescent="0.3">
      <c r="B57" s="47"/>
      <c r="C57" s="58"/>
      <c r="D57" s="59"/>
      <c r="E57" s="60"/>
      <c r="F57" s="92"/>
      <c r="G57" s="143" t="s">
        <v>195</v>
      </c>
      <c r="H57" s="144"/>
      <c r="I57" s="144"/>
      <c r="J57" s="144"/>
      <c r="K57" s="144"/>
      <c r="L57" s="11"/>
      <c r="M57" s="11"/>
      <c r="N57" s="11"/>
      <c r="O57" s="11"/>
      <c r="P57" s="11"/>
      <c r="Q57" s="11"/>
      <c r="R57" s="11"/>
      <c r="S57" s="11"/>
      <c r="T57" s="11"/>
      <c r="U57" s="11"/>
      <c r="V57" s="11"/>
    </row>
    <row r="58" spans="2:22" ht="15.6" x14ac:dyDescent="0.3">
      <c r="B58" s="47"/>
      <c r="C58" s="58"/>
      <c r="D58" s="59"/>
      <c r="E58" s="60"/>
      <c r="F58" s="92"/>
      <c r="G58" s="144"/>
      <c r="H58" s="144"/>
      <c r="I58" s="144"/>
      <c r="J58" s="144"/>
      <c r="K58" s="144"/>
      <c r="L58" s="11"/>
      <c r="M58" s="11"/>
      <c r="N58" s="11"/>
      <c r="O58" s="11"/>
      <c r="P58" s="11"/>
      <c r="Q58" s="11"/>
      <c r="R58" s="11"/>
      <c r="S58" s="11"/>
      <c r="T58" s="11"/>
      <c r="U58" s="11"/>
      <c r="V58" s="11"/>
    </row>
    <row r="59" spans="2:22" ht="15.6" x14ac:dyDescent="0.3">
      <c r="B59" s="47"/>
      <c r="C59" s="58"/>
      <c r="D59" s="59"/>
      <c r="E59" s="60"/>
      <c r="F59" s="92"/>
      <c r="G59" s="20"/>
      <c r="H59" s="20"/>
      <c r="I59" s="19"/>
      <c r="J59" s="11"/>
      <c r="K59" s="11"/>
      <c r="L59" s="11"/>
      <c r="M59" s="11"/>
      <c r="N59" s="11"/>
      <c r="O59" s="11"/>
      <c r="P59" s="11"/>
      <c r="Q59" s="11"/>
      <c r="R59" s="11"/>
      <c r="S59" s="11"/>
      <c r="T59" s="11"/>
      <c r="U59" s="11"/>
      <c r="V59" s="11"/>
    </row>
    <row r="60" spans="2:22" ht="15.6" x14ac:dyDescent="0.3">
      <c r="B60" s="47"/>
      <c r="C60" s="58"/>
      <c r="D60" s="59"/>
      <c r="E60" s="60"/>
      <c r="F60" s="92"/>
      <c r="G60" s="156"/>
      <c r="H60" s="156"/>
      <c r="I60" s="156"/>
      <c r="J60" s="156"/>
      <c r="K60" s="156"/>
      <c r="L60" s="11"/>
      <c r="M60" s="11"/>
      <c r="N60" s="11"/>
      <c r="O60" s="11"/>
      <c r="P60" s="11"/>
      <c r="Q60" s="11"/>
      <c r="R60" s="11"/>
      <c r="S60" s="11"/>
      <c r="T60" s="11"/>
      <c r="U60" s="11"/>
      <c r="V60" s="11"/>
    </row>
    <row r="61" spans="2:22" ht="15.6" x14ac:dyDescent="0.3">
      <c r="B61" s="47"/>
      <c r="C61" s="58"/>
      <c r="D61" s="59"/>
      <c r="E61" s="60"/>
      <c r="F61" s="92"/>
      <c r="G61" s="156"/>
      <c r="H61" s="156"/>
      <c r="I61" s="156"/>
      <c r="J61" s="156"/>
      <c r="K61" s="156"/>
      <c r="L61" s="11"/>
      <c r="M61" s="11"/>
      <c r="N61" s="11"/>
      <c r="O61" s="11"/>
      <c r="P61" s="11"/>
      <c r="Q61" s="11"/>
      <c r="R61" s="11"/>
      <c r="S61" s="11"/>
      <c r="T61" s="11"/>
      <c r="U61" s="11"/>
      <c r="V61" s="11"/>
    </row>
    <row r="62" spans="2:22" ht="15.6" x14ac:dyDescent="0.3">
      <c r="B62" s="47"/>
      <c r="C62" s="58"/>
      <c r="D62" s="59"/>
      <c r="E62" s="60"/>
      <c r="F62" s="92"/>
      <c r="G62" s="156"/>
      <c r="H62" s="156"/>
      <c r="I62" s="156"/>
      <c r="J62" s="156"/>
      <c r="K62" s="156"/>
      <c r="L62" s="11"/>
      <c r="M62" s="11"/>
      <c r="N62" s="11"/>
      <c r="O62" s="11"/>
      <c r="P62" s="11"/>
      <c r="Q62" s="11"/>
      <c r="R62" s="11"/>
      <c r="S62" s="11"/>
      <c r="T62" s="11"/>
      <c r="U62" s="11"/>
      <c r="V62" s="11"/>
    </row>
    <row r="63" spans="2:22" ht="15.6" x14ac:dyDescent="0.3">
      <c r="B63" s="47"/>
      <c r="C63" s="58"/>
      <c r="D63" s="59"/>
      <c r="E63" s="60"/>
      <c r="F63" s="92"/>
      <c r="G63" s="156"/>
      <c r="H63" s="156"/>
      <c r="I63" s="156"/>
      <c r="J63" s="156"/>
      <c r="K63" s="156"/>
      <c r="L63" s="11"/>
      <c r="M63" s="11"/>
      <c r="N63" s="11"/>
      <c r="O63" s="11"/>
      <c r="P63" s="11"/>
      <c r="Q63" s="11"/>
      <c r="R63" s="11"/>
      <c r="S63" s="11"/>
      <c r="T63" s="11"/>
      <c r="U63" s="11"/>
      <c r="V63" s="11"/>
    </row>
    <row r="64" spans="2:22" ht="15.6" x14ac:dyDescent="0.3">
      <c r="B64" s="47"/>
      <c r="C64" s="58"/>
      <c r="D64" s="59"/>
      <c r="E64" s="60"/>
      <c r="F64" s="92"/>
      <c r="G64" s="156"/>
      <c r="H64" s="156"/>
      <c r="I64" s="156"/>
      <c r="J64" s="156"/>
      <c r="K64" s="156"/>
      <c r="L64" s="11"/>
      <c r="M64" s="11"/>
      <c r="N64" s="11"/>
      <c r="O64" s="11"/>
      <c r="P64" s="11"/>
      <c r="Q64" s="11"/>
      <c r="R64" s="11"/>
      <c r="S64" s="11"/>
      <c r="T64" s="11"/>
      <c r="U64" s="11"/>
      <c r="V64" s="11"/>
    </row>
    <row r="65" spans="2:22" ht="15.6" x14ac:dyDescent="0.3">
      <c r="B65" s="47"/>
      <c r="C65" s="58"/>
      <c r="D65" s="59"/>
      <c r="E65" s="60"/>
      <c r="F65" s="92"/>
      <c r="G65" s="156"/>
      <c r="H65" s="156"/>
      <c r="I65" s="156"/>
      <c r="J65" s="156"/>
      <c r="K65" s="156"/>
      <c r="L65" s="11"/>
      <c r="M65" s="11"/>
      <c r="N65" s="11"/>
      <c r="O65" s="11"/>
      <c r="P65" s="11"/>
      <c r="Q65" s="11"/>
      <c r="R65" s="11"/>
      <c r="S65" s="11"/>
      <c r="T65" s="11"/>
      <c r="U65" s="11"/>
      <c r="V65" s="11"/>
    </row>
    <row r="66" spans="2:22" ht="15.6" x14ac:dyDescent="0.3">
      <c r="B66" s="47"/>
      <c r="C66" s="58"/>
      <c r="D66" s="59"/>
      <c r="E66" s="60"/>
      <c r="F66" s="92"/>
      <c r="G66" s="156"/>
      <c r="H66" s="156"/>
      <c r="I66" s="156"/>
      <c r="J66" s="156"/>
      <c r="K66" s="156"/>
      <c r="L66" s="11"/>
      <c r="M66" s="11"/>
      <c r="N66" s="11"/>
      <c r="O66" s="11"/>
      <c r="P66" s="11"/>
      <c r="Q66" s="11"/>
      <c r="R66" s="11"/>
      <c r="S66" s="11"/>
      <c r="T66" s="11"/>
      <c r="U66" s="11"/>
      <c r="V66" s="11"/>
    </row>
    <row r="67" spans="2:22" ht="16.2" thickBot="1" x14ac:dyDescent="0.35">
      <c r="B67" s="47"/>
      <c r="C67" s="121"/>
      <c r="D67" s="122" t="s">
        <v>180</v>
      </c>
      <c r="E67" s="130">
        <f>'VETS-404 Cont''d'!E219</f>
        <v>0</v>
      </c>
      <c r="F67" s="92"/>
      <c r="G67" s="156"/>
      <c r="H67" s="156"/>
      <c r="I67" s="156"/>
      <c r="J67" s="156"/>
      <c r="K67" s="156"/>
      <c r="L67" s="11"/>
      <c r="M67" s="11"/>
      <c r="N67" s="11"/>
      <c r="O67" s="11"/>
      <c r="P67" s="11"/>
      <c r="Q67" s="11"/>
      <c r="R67" s="11"/>
      <c r="S67" s="11"/>
      <c r="T67" s="11"/>
      <c r="U67" s="11"/>
      <c r="V67" s="11"/>
    </row>
    <row r="68" spans="2:22" ht="15.6" x14ac:dyDescent="0.3">
      <c r="B68" s="47"/>
      <c r="C68" s="40"/>
      <c r="D68" s="41" t="s">
        <v>72</v>
      </c>
      <c r="E68" s="42">
        <f>SUM(E47:E67)</f>
        <v>0</v>
      </c>
      <c r="F68" s="93"/>
      <c r="G68" s="20"/>
      <c r="H68" s="20"/>
      <c r="I68" s="19"/>
      <c r="J68" s="11"/>
      <c r="L68" s="11"/>
      <c r="M68" s="11"/>
      <c r="N68" s="11"/>
      <c r="O68" s="11"/>
      <c r="P68" s="11"/>
      <c r="Q68" s="11"/>
      <c r="R68" s="11"/>
      <c r="S68" s="11"/>
      <c r="T68" s="11"/>
      <c r="U68" s="11"/>
      <c r="V68" s="11"/>
    </row>
    <row r="69" spans="2:22" ht="15.6" x14ac:dyDescent="0.3">
      <c r="B69" s="47"/>
      <c r="C69" s="47"/>
      <c r="D69" s="48"/>
      <c r="E69" s="48"/>
      <c r="F69" s="48"/>
      <c r="G69" s="20"/>
      <c r="H69" s="20"/>
      <c r="I69" s="19"/>
      <c r="J69" s="11"/>
      <c r="K69" s="11"/>
      <c r="L69" s="11"/>
      <c r="M69" s="11"/>
      <c r="N69" s="11"/>
      <c r="O69" s="11"/>
      <c r="P69" s="11"/>
      <c r="Q69" s="11"/>
      <c r="R69" s="11"/>
      <c r="S69" s="11"/>
      <c r="T69" s="11"/>
      <c r="U69" s="11"/>
      <c r="V69" s="11"/>
    </row>
    <row r="70" spans="2:22" x14ac:dyDescent="0.3">
      <c r="B70" s="147" t="s">
        <v>173</v>
      </c>
      <c r="C70" s="147"/>
      <c r="D70" s="147"/>
      <c r="E70" s="147"/>
      <c r="F70" s="147"/>
      <c r="G70" s="147"/>
      <c r="H70" s="147"/>
      <c r="I70" s="147"/>
      <c r="J70" s="147"/>
      <c r="K70" s="147"/>
      <c r="L70" s="11"/>
      <c r="M70" s="11"/>
      <c r="N70" s="11"/>
      <c r="O70" s="11"/>
      <c r="P70" s="11"/>
      <c r="Q70" s="11"/>
      <c r="R70" s="11"/>
      <c r="S70" s="11"/>
      <c r="T70" s="11"/>
      <c r="U70" s="11"/>
      <c r="V70" s="11"/>
    </row>
    <row r="71" spans="2:22" x14ac:dyDescent="0.3">
      <c r="B71" s="147"/>
      <c r="C71" s="147"/>
      <c r="D71" s="147"/>
      <c r="E71" s="147"/>
      <c r="F71" s="147"/>
      <c r="G71" s="147"/>
      <c r="H71" s="147"/>
      <c r="I71" s="147"/>
      <c r="J71" s="147"/>
      <c r="K71" s="147"/>
      <c r="L71" s="11"/>
      <c r="M71" s="11"/>
      <c r="N71" s="11"/>
      <c r="O71" s="11"/>
      <c r="P71" s="11"/>
      <c r="Q71" s="11"/>
      <c r="R71" s="11"/>
      <c r="S71" s="11"/>
      <c r="T71" s="11"/>
      <c r="U71" s="11"/>
      <c r="V71" s="11"/>
    </row>
    <row r="72" spans="2:22" ht="15.6" x14ac:dyDescent="0.3">
      <c r="B72" s="47"/>
      <c r="C72" s="47"/>
      <c r="D72" s="48"/>
      <c r="E72" s="48"/>
      <c r="F72" s="48"/>
      <c r="G72" s="20"/>
      <c r="H72" s="20"/>
      <c r="I72" s="19"/>
      <c r="J72" s="11"/>
      <c r="K72" s="11"/>
      <c r="L72" s="11"/>
      <c r="M72" s="11"/>
      <c r="N72" s="11"/>
      <c r="O72" s="11"/>
      <c r="P72" s="11"/>
      <c r="Q72" s="11"/>
      <c r="R72" s="11"/>
      <c r="S72" s="11"/>
      <c r="T72" s="11"/>
      <c r="U72" s="11"/>
      <c r="V72" s="11"/>
    </row>
    <row r="73" spans="2:22" ht="15.6" x14ac:dyDescent="0.3">
      <c r="B73" s="47"/>
      <c r="C73" s="151" t="s">
        <v>86</v>
      </c>
      <c r="D73" s="151"/>
      <c r="E73" s="151"/>
      <c r="F73" s="48"/>
      <c r="G73" s="155" t="s">
        <v>88</v>
      </c>
      <c r="H73" s="155"/>
      <c r="I73" s="155"/>
      <c r="J73" s="155"/>
      <c r="K73" s="11"/>
      <c r="L73" s="11"/>
      <c r="M73" s="11"/>
      <c r="N73" s="11"/>
      <c r="O73" s="11"/>
      <c r="P73" s="11"/>
      <c r="Q73" s="11"/>
      <c r="R73" s="11"/>
      <c r="S73" s="11"/>
      <c r="T73" s="11"/>
      <c r="U73" s="11"/>
      <c r="V73" s="11"/>
    </row>
    <row r="74" spans="2:22" ht="15.6" x14ac:dyDescent="0.3">
      <c r="B74" s="47"/>
      <c r="D74" s="82" t="s">
        <v>100</v>
      </c>
      <c r="E74" s="83">
        <f>H7</f>
        <v>0</v>
      </c>
      <c r="F74" s="48"/>
      <c r="G74" s="159" t="s">
        <v>89</v>
      </c>
      <c r="H74" s="159"/>
      <c r="I74" s="159"/>
      <c r="J74" s="91" t="str">
        <f>IF(E75=E76,"Yes","No")</f>
        <v>Yes</v>
      </c>
      <c r="K74" s="11"/>
      <c r="L74" s="11"/>
      <c r="M74" s="11"/>
      <c r="N74" s="11"/>
      <c r="O74" s="11"/>
      <c r="P74" s="11"/>
      <c r="Q74" s="11"/>
      <c r="R74" s="11"/>
      <c r="S74" s="11"/>
      <c r="T74" s="11"/>
      <c r="U74" s="11"/>
      <c r="V74" s="11"/>
    </row>
    <row r="75" spans="2:22" ht="15.6" x14ac:dyDescent="0.3">
      <c r="B75" s="47"/>
      <c r="D75" s="82" t="s">
        <v>101</v>
      </c>
      <c r="E75" s="83">
        <f>H11</f>
        <v>0</v>
      </c>
      <c r="F75" s="48"/>
      <c r="G75" s="159" t="s">
        <v>93</v>
      </c>
      <c r="H75" s="159"/>
      <c r="I75" s="159"/>
      <c r="J75" s="91" t="str">
        <f>IF(E76&lt;=E74,"Yes","No")</f>
        <v>Yes</v>
      </c>
      <c r="K75" s="11"/>
      <c r="L75" s="11"/>
      <c r="M75" s="11"/>
      <c r="N75" s="11"/>
      <c r="O75" s="11"/>
      <c r="P75" s="11"/>
      <c r="Q75" s="11"/>
      <c r="R75" s="11"/>
      <c r="S75" s="11"/>
      <c r="T75" s="11"/>
      <c r="U75" s="11"/>
      <c r="V75" s="11"/>
    </row>
    <row r="76" spans="2:22" ht="15.6" x14ac:dyDescent="0.3">
      <c r="B76" s="47"/>
      <c r="D76" s="82" t="s">
        <v>87</v>
      </c>
      <c r="E76" s="83">
        <f>E40+J40</f>
        <v>0</v>
      </c>
      <c r="F76" s="48"/>
      <c r="G76" s="159" t="s">
        <v>90</v>
      </c>
      <c r="H76" s="159"/>
      <c r="I76" s="159"/>
      <c r="J76" s="91" t="str">
        <f>IF(E74-E76&lt;=0,"Yes","No")</f>
        <v>Yes</v>
      </c>
      <c r="K76" s="11"/>
      <c r="L76" s="11"/>
      <c r="M76" s="11"/>
      <c r="N76" s="11"/>
      <c r="O76" s="11"/>
      <c r="P76" s="11"/>
      <c r="Q76" s="11"/>
      <c r="R76" s="11"/>
      <c r="S76" s="11"/>
      <c r="T76" s="11"/>
      <c r="U76" s="11"/>
      <c r="V76" s="11"/>
    </row>
    <row r="77" spans="2:22" ht="15.6" x14ac:dyDescent="0.3">
      <c r="B77" s="47"/>
      <c r="C77" s="47"/>
      <c r="D77" s="23" t="s">
        <v>92</v>
      </c>
      <c r="E77" s="83">
        <f>E68</f>
        <v>0</v>
      </c>
      <c r="F77" s="48"/>
      <c r="G77" s="159" t="s">
        <v>166</v>
      </c>
      <c r="H77" s="159"/>
      <c r="I77" s="159"/>
      <c r="J77" s="91" t="str">
        <f>IF(lists!D1=0,"Yes","No")</f>
        <v>No</v>
      </c>
      <c r="K77" s="11"/>
      <c r="L77" s="11"/>
      <c r="M77" s="11"/>
      <c r="N77" s="11"/>
      <c r="O77" s="11"/>
      <c r="P77" s="11"/>
      <c r="Q77" s="11"/>
      <c r="R77" s="11"/>
      <c r="S77" s="11"/>
      <c r="T77" s="11"/>
      <c r="U77" s="11"/>
      <c r="V77" s="11"/>
    </row>
    <row r="78" spans="2:22" ht="15.6" x14ac:dyDescent="0.3">
      <c r="B78" s="47"/>
      <c r="C78" s="47"/>
      <c r="D78" s="48"/>
      <c r="E78" s="48"/>
      <c r="F78" s="48"/>
      <c r="G78" s="20"/>
      <c r="H78" s="20"/>
      <c r="I78" s="19"/>
      <c r="J78" s="11"/>
      <c r="K78" s="11"/>
      <c r="L78" s="11"/>
      <c r="M78" s="11"/>
      <c r="N78" s="11"/>
      <c r="O78" s="11"/>
      <c r="P78" s="11"/>
      <c r="Q78" s="11"/>
      <c r="R78" s="11"/>
      <c r="S78" s="11"/>
      <c r="T78" s="11"/>
      <c r="U78" s="11"/>
      <c r="V78" s="11"/>
    </row>
    <row r="79" spans="2:22" ht="15.6" x14ac:dyDescent="0.3">
      <c r="B79" s="47"/>
      <c r="C79" s="151" t="s">
        <v>94</v>
      </c>
      <c r="D79" s="151"/>
      <c r="E79" s="151"/>
      <c r="F79" s="48"/>
      <c r="G79" s="155" t="s">
        <v>91</v>
      </c>
      <c r="H79" s="155"/>
      <c r="I79" s="155"/>
      <c r="J79" s="155"/>
      <c r="K79" s="11"/>
      <c r="L79" s="11"/>
      <c r="M79" s="11"/>
      <c r="N79" s="11"/>
      <c r="O79" s="11"/>
      <c r="P79" s="11"/>
      <c r="Q79" s="11"/>
      <c r="R79" s="11"/>
      <c r="S79" s="11"/>
      <c r="T79" s="11"/>
      <c r="U79" s="11"/>
      <c r="V79" s="11"/>
    </row>
    <row r="80" spans="2:22" ht="15.6" x14ac:dyDescent="0.3">
      <c r="B80" s="47"/>
      <c r="C80" s="162" t="s">
        <v>169</v>
      </c>
      <c r="D80" s="162"/>
      <c r="E80" s="162"/>
      <c r="F80" s="48"/>
      <c r="G80" s="160" t="s">
        <v>102</v>
      </c>
      <c r="H80" s="160"/>
      <c r="I80" s="160"/>
      <c r="J80" s="160"/>
      <c r="K80" s="11"/>
      <c r="L80" s="11"/>
      <c r="M80" s="11"/>
      <c r="N80" s="11"/>
      <c r="O80" s="11"/>
      <c r="P80" s="11"/>
      <c r="Q80" s="11"/>
      <c r="R80" s="11"/>
      <c r="S80" s="11"/>
      <c r="T80" s="11"/>
      <c r="U80" s="11"/>
      <c r="V80" s="11"/>
    </row>
    <row r="81" spans="2:22" ht="3" customHeight="1" x14ac:dyDescent="0.3">
      <c r="B81" s="47"/>
      <c r="C81" s="47"/>
      <c r="D81" s="47"/>
      <c r="E81" s="47"/>
      <c r="F81" s="48"/>
      <c r="G81" s="105"/>
      <c r="H81" s="105"/>
      <c r="I81" s="105"/>
      <c r="J81" s="105"/>
      <c r="K81" s="11"/>
      <c r="L81" s="11"/>
      <c r="M81" s="11"/>
      <c r="N81" s="11"/>
      <c r="O81" s="11"/>
      <c r="P81" s="11"/>
      <c r="Q81" s="11"/>
      <c r="R81" s="11"/>
      <c r="S81" s="11"/>
      <c r="T81" s="11"/>
      <c r="U81" s="11"/>
      <c r="V81" s="11"/>
    </row>
    <row r="82" spans="2:22" ht="15.6" customHeight="1" x14ac:dyDescent="0.3">
      <c r="B82" s="47"/>
      <c r="C82" s="153" t="s">
        <v>167</v>
      </c>
      <c r="D82" s="153"/>
      <c r="E82" s="153"/>
      <c r="F82" s="48"/>
      <c r="G82" s="158" t="s">
        <v>178</v>
      </c>
      <c r="H82" s="158"/>
      <c r="I82" s="158"/>
      <c r="J82" s="158"/>
      <c r="K82" s="11"/>
      <c r="L82" s="11"/>
      <c r="M82" s="11"/>
      <c r="N82" s="11"/>
      <c r="O82" s="11"/>
      <c r="P82" s="11"/>
      <c r="Q82" s="11"/>
      <c r="R82" s="11"/>
      <c r="S82" s="11"/>
      <c r="T82" s="11"/>
      <c r="U82" s="11"/>
      <c r="V82" s="11"/>
    </row>
    <row r="83" spans="2:22" ht="3" customHeight="1" x14ac:dyDescent="0.3">
      <c r="B83" s="47"/>
      <c r="C83" s="113"/>
      <c r="D83" s="113"/>
      <c r="E83" s="113"/>
      <c r="F83" s="48"/>
      <c r="G83" s="109"/>
      <c r="H83" s="110"/>
      <c r="I83" s="111"/>
      <c r="J83" s="112"/>
      <c r="K83" s="11"/>
      <c r="L83" s="11"/>
      <c r="M83" s="11"/>
      <c r="N83" s="11"/>
      <c r="O83" s="11"/>
      <c r="P83" s="11"/>
      <c r="Q83" s="11"/>
      <c r="R83" s="11"/>
      <c r="S83" s="11"/>
      <c r="T83" s="11"/>
      <c r="U83" s="11"/>
      <c r="V83" s="11"/>
    </row>
    <row r="84" spans="2:22" ht="15.6" customHeight="1" x14ac:dyDescent="0.3">
      <c r="B84" s="47"/>
      <c r="C84" s="154" t="str">
        <f>"There is a $"&amp;lists!L2&amp;" mismatch between amounts reported on the EDR vs IAR. Compare your entries in Section A with your EDR and ensure all individual and office cash awards have been accurately entered in Section B."</f>
        <v>There is a $0 mismatch between amounts reported on the EDR vs IAR. Compare your entries in Section A with your EDR and ensure all individual and office cash awards have been accurately entered in Section B.</v>
      </c>
      <c r="D84" s="154"/>
      <c r="E84" s="154"/>
      <c r="F84" s="48"/>
      <c r="G84" s="161" t="s">
        <v>179</v>
      </c>
      <c r="H84" s="161"/>
      <c r="I84" s="161"/>
      <c r="J84" s="161"/>
      <c r="K84" s="11"/>
      <c r="L84" s="11"/>
      <c r="M84" s="11"/>
      <c r="N84" s="11"/>
      <c r="O84" s="11"/>
      <c r="P84" s="11"/>
      <c r="Q84" s="11"/>
      <c r="R84" s="11"/>
      <c r="S84" s="11"/>
      <c r="T84" s="11"/>
      <c r="U84" s="11"/>
      <c r="V84" s="11"/>
    </row>
    <row r="85" spans="2:22" ht="3" customHeight="1" x14ac:dyDescent="0.3">
      <c r="B85" s="47"/>
      <c r="C85" s="154"/>
      <c r="D85" s="154"/>
      <c r="E85" s="154"/>
      <c r="F85" s="48"/>
      <c r="G85" s="161"/>
      <c r="H85" s="161"/>
      <c r="I85" s="161"/>
      <c r="J85" s="161"/>
      <c r="K85" s="11"/>
      <c r="L85" s="11"/>
      <c r="M85" s="11"/>
      <c r="N85" s="11"/>
      <c r="O85" s="11"/>
      <c r="P85" s="11"/>
      <c r="Q85" s="11"/>
      <c r="R85" s="11"/>
      <c r="S85" s="11"/>
      <c r="T85" s="11"/>
      <c r="U85" s="11"/>
      <c r="V85" s="11"/>
    </row>
    <row r="86" spans="2:22" ht="15.6" x14ac:dyDescent="0.3">
      <c r="B86" s="47"/>
      <c r="C86" s="154"/>
      <c r="D86" s="154"/>
      <c r="E86" s="154"/>
      <c r="F86" s="48"/>
      <c r="G86" s="161"/>
      <c r="H86" s="161"/>
      <c r="I86" s="161"/>
      <c r="J86" s="161"/>
      <c r="K86" s="11"/>
      <c r="L86" s="11"/>
      <c r="M86" s="11"/>
      <c r="N86" s="11"/>
      <c r="O86" s="11"/>
      <c r="P86" s="11"/>
      <c r="Q86" s="11"/>
      <c r="R86" s="11"/>
      <c r="S86" s="11"/>
      <c r="T86" s="11"/>
      <c r="U86" s="11"/>
      <c r="V86" s="11"/>
    </row>
    <row r="87" spans="2:22" ht="3" customHeight="1" x14ac:dyDescent="0.3">
      <c r="B87" s="47"/>
      <c r="C87" s="154"/>
      <c r="D87" s="154"/>
      <c r="E87" s="154"/>
      <c r="F87" s="48"/>
      <c r="G87" s="109"/>
      <c r="H87" s="110"/>
      <c r="I87" s="111"/>
      <c r="J87" s="112"/>
      <c r="K87" s="11"/>
      <c r="L87" s="11"/>
      <c r="M87" s="11"/>
      <c r="N87" s="11"/>
      <c r="O87" s="11"/>
      <c r="P87" s="11"/>
      <c r="Q87" s="11"/>
      <c r="R87" s="11"/>
      <c r="S87" s="11"/>
      <c r="T87" s="11"/>
      <c r="U87" s="11"/>
      <c r="V87" s="11"/>
    </row>
    <row r="88" spans="2:22" ht="15.6" customHeight="1" x14ac:dyDescent="0.3">
      <c r="B88" s="47"/>
      <c r="C88" s="154"/>
      <c r="D88" s="154"/>
      <c r="E88" s="154"/>
      <c r="F88" s="48"/>
      <c r="G88" s="157" t="s">
        <v>175</v>
      </c>
      <c r="H88" s="157"/>
      <c r="I88" s="157"/>
      <c r="J88" s="157"/>
      <c r="K88" s="11"/>
      <c r="L88" s="11"/>
      <c r="M88" s="11"/>
      <c r="N88" s="11"/>
      <c r="O88" s="11"/>
      <c r="P88" s="11"/>
      <c r="Q88" s="11"/>
      <c r="R88" s="11"/>
      <c r="S88" s="11"/>
      <c r="T88" s="11"/>
      <c r="U88" s="11"/>
      <c r="V88" s="11"/>
    </row>
    <row r="89" spans="2:22" ht="3" customHeight="1" x14ac:dyDescent="0.3">
      <c r="B89" s="47"/>
      <c r="C89" s="102"/>
      <c r="D89" s="102"/>
      <c r="E89" s="102"/>
      <c r="F89" s="48"/>
      <c r="G89" s="118"/>
      <c r="H89" s="118"/>
      <c r="I89" s="118"/>
      <c r="J89" s="118"/>
      <c r="K89" s="11"/>
      <c r="L89" s="11"/>
      <c r="M89" s="11"/>
      <c r="N89" s="11"/>
      <c r="O89" s="11"/>
      <c r="P89" s="11"/>
      <c r="Q89" s="11"/>
      <c r="R89" s="11"/>
      <c r="S89" s="11"/>
      <c r="T89" s="11"/>
      <c r="U89" s="11"/>
      <c r="V89" s="11"/>
    </row>
    <row r="90" spans="2:22" ht="15.6" customHeight="1" x14ac:dyDescent="0.3">
      <c r="B90" s="47"/>
      <c r="C90" s="154" t="s">
        <v>168</v>
      </c>
      <c r="D90" s="154"/>
      <c r="E90" s="154"/>
      <c r="F90" s="48"/>
      <c r="G90" s="157" t="s">
        <v>174</v>
      </c>
      <c r="H90" s="157"/>
      <c r="I90" s="157"/>
      <c r="J90" s="157"/>
      <c r="K90" s="11"/>
      <c r="L90" s="11"/>
      <c r="M90" s="11"/>
      <c r="N90" s="11"/>
      <c r="O90" s="11"/>
      <c r="P90" s="11"/>
      <c r="Q90" s="11"/>
      <c r="R90" s="11"/>
      <c r="S90" s="11"/>
      <c r="T90" s="11"/>
      <c r="U90" s="11"/>
      <c r="V90" s="11"/>
    </row>
    <row r="91" spans="2:22" ht="3" customHeight="1" x14ac:dyDescent="0.3">
      <c r="B91" s="47"/>
      <c r="C91" s="154"/>
      <c r="D91" s="154"/>
      <c r="E91" s="154"/>
      <c r="F91" s="48"/>
      <c r="G91" s="109"/>
      <c r="H91" s="110"/>
      <c r="I91" s="111"/>
      <c r="J91" s="112"/>
      <c r="K91" s="11"/>
      <c r="L91" s="11"/>
      <c r="M91" s="11"/>
      <c r="N91" s="11"/>
      <c r="O91" s="11"/>
      <c r="P91" s="11"/>
      <c r="Q91" s="11"/>
      <c r="R91" s="11"/>
      <c r="S91" s="11"/>
      <c r="T91" s="11"/>
      <c r="U91" s="11"/>
      <c r="V91" s="11"/>
    </row>
    <row r="92" spans="2:22" ht="15.6" customHeight="1" x14ac:dyDescent="0.3">
      <c r="B92" s="47"/>
      <c r="C92" s="154"/>
      <c r="D92" s="154"/>
      <c r="E92" s="154"/>
      <c r="F92" s="48"/>
      <c r="G92" s="161" t="s">
        <v>177</v>
      </c>
      <c r="H92" s="161"/>
      <c r="I92" s="161"/>
      <c r="J92" s="161"/>
      <c r="K92" s="11"/>
      <c r="L92" s="11"/>
      <c r="M92" s="11"/>
      <c r="N92" s="11"/>
      <c r="O92" s="11"/>
      <c r="P92" s="11"/>
      <c r="Q92" s="11"/>
      <c r="R92" s="11"/>
      <c r="S92" s="11"/>
      <c r="T92" s="11"/>
      <c r="U92" s="11"/>
      <c r="V92" s="11"/>
    </row>
    <row r="93" spans="2:22" ht="3" customHeight="1" x14ac:dyDescent="0.3">
      <c r="B93" s="47"/>
      <c r="C93" s="154"/>
      <c r="D93" s="154"/>
      <c r="E93" s="154"/>
      <c r="F93" s="48"/>
      <c r="G93" s="161"/>
      <c r="H93" s="161"/>
      <c r="I93" s="161"/>
      <c r="J93" s="161"/>
      <c r="K93" s="11"/>
      <c r="L93" s="11"/>
      <c r="M93" s="11"/>
      <c r="N93" s="11"/>
      <c r="O93" s="11"/>
      <c r="P93" s="11"/>
      <c r="Q93" s="11"/>
      <c r="R93" s="11"/>
      <c r="S93" s="11"/>
      <c r="T93" s="11"/>
      <c r="U93" s="11"/>
      <c r="V93" s="11"/>
    </row>
    <row r="94" spans="2:22" ht="15.6" x14ac:dyDescent="0.3">
      <c r="B94" s="47"/>
      <c r="C94" s="154"/>
      <c r="D94" s="154"/>
      <c r="E94" s="154"/>
      <c r="F94" s="48"/>
      <c r="G94" s="161"/>
      <c r="H94" s="161"/>
      <c r="I94" s="161"/>
      <c r="J94" s="161"/>
      <c r="K94" s="11"/>
      <c r="L94" s="11"/>
      <c r="M94" s="11"/>
      <c r="N94" s="11"/>
      <c r="O94" s="11"/>
      <c r="P94" s="11"/>
      <c r="Q94" s="11"/>
      <c r="R94" s="11"/>
      <c r="S94" s="11"/>
      <c r="T94" s="11"/>
      <c r="U94" s="11"/>
      <c r="V94" s="11"/>
    </row>
    <row r="95" spans="2:22" ht="3" customHeight="1" x14ac:dyDescent="0.3">
      <c r="B95" s="47"/>
      <c r="C95" s="114"/>
      <c r="D95" s="114"/>
      <c r="E95" s="114"/>
      <c r="F95" s="48"/>
      <c r="G95" s="109"/>
      <c r="H95" s="110"/>
      <c r="I95" s="111"/>
      <c r="J95" s="112"/>
      <c r="K95" s="11"/>
      <c r="L95" s="11"/>
      <c r="M95" s="11"/>
      <c r="N95" s="11"/>
      <c r="O95" s="11"/>
      <c r="P95" s="11"/>
      <c r="Q95" s="11"/>
      <c r="R95" s="11"/>
      <c r="S95" s="11"/>
      <c r="T95" s="11"/>
      <c r="U95" s="11"/>
      <c r="V95" s="11"/>
    </row>
    <row r="96" spans="2:22" ht="15.6" customHeight="1" x14ac:dyDescent="0.3">
      <c r="B96" s="47"/>
      <c r="C96" s="154" t="str">
        <f>"Your incentive award allocations was not fully obligated by the end of the fourth quarter. Be sure to leave $"&amp;lists!L4&amp;" unspent or you will need to return the funds before the grant can be closed out."</f>
        <v>Your incentive award allocations was not fully obligated by the end of the fourth quarter. Be sure to leave $0 unspent or you will need to return the funds before the grant can be closed out.</v>
      </c>
      <c r="D96" s="154"/>
      <c r="E96" s="154"/>
      <c r="F96" s="48"/>
      <c r="G96" s="161" t="s">
        <v>176</v>
      </c>
      <c r="H96" s="161"/>
      <c r="I96" s="161"/>
      <c r="J96" s="161"/>
      <c r="K96" s="11"/>
      <c r="L96" s="11"/>
      <c r="M96" s="11"/>
      <c r="N96" s="11"/>
      <c r="O96" s="11"/>
      <c r="P96" s="11"/>
      <c r="Q96" s="11"/>
      <c r="R96" s="11"/>
      <c r="S96" s="11"/>
      <c r="T96" s="11"/>
      <c r="U96" s="11"/>
      <c r="V96" s="11"/>
    </row>
    <row r="97" spans="2:22" ht="3" customHeight="1" x14ac:dyDescent="0.3">
      <c r="B97" s="47"/>
      <c r="C97" s="154"/>
      <c r="D97" s="154"/>
      <c r="E97" s="154"/>
      <c r="F97" s="48"/>
      <c r="G97" s="161"/>
      <c r="H97" s="161"/>
      <c r="I97" s="161"/>
      <c r="J97" s="161"/>
      <c r="K97" s="11"/>
      <c r="L97" s="11"/>
      <c r="M97" s="11"/>
      <c r="N97" s="11"/>
      <c r="O97" s="11"/>
      <c r="P97" s="11"/>
      <c r="Q97" s="11"/>
      <c r="R97" s="11"/>
      <c r="S97" s="11"/>
      <c r="T97" s="11"/>
      <c r="U97" s="11"/>
      <c r="V97" s="11"/>
    </row>
    <row r="98" spans="2:22" ht="15.6" x14ac:dyDescent="0.3">
      <c r="B98" s="47"/>
      <c r="C98" s="154"/>
      <c r="D98" s="154"/>
      <c r="E98" s="154"/>
      <c r="F98" s="48"/>
      <c r="G98" s="161"/>
      <c r="H98" s="161"/>
      <c r="I98" s="161"/>
      <c r="J98" s="161"/>
      <c r="K98" s="11"/>
      <c r="L98" s="11"/>
      <c r="M98" s="11"/>
      <c r="N98" s="11"/>
      <c r="O98" s="11"/>
      <c r="P98" s="11"/>
      <c r="Q98" s="11"/>
      <c r="R98" s="11"/>
      <c r="S98" s="11"/>
      <c r="T98" s="11"/>
      <c r="U98" s="11"/>
      <c r="V98" s="11"/>
    </row>
    <row r="99" spans="2:22" ht="3" customHeight="1" x14ac:dyDescent="0.3">
      <c r="B99" s="47"/>
      <c r="C99" s="154"/>
      <c r="D99" s="154"/>
      <c r="E99" s="154"/>
      <c r="F99" s="48"/>
      <c r="G99" s="109"/>
      <c r="H99" s="110"/>
      <c r="I99" s="111"/>
      <c r="J99" s="112"/>
      <c r="K99" s="11"/>
      <c r="L99" s="11"/>
      <c r="M99" s="11"/>
      <c r="N99" s="11"/>
      <c r="O99" s="11"/>
      <c r="P99" s="11"/>
      <c r="Q99" s="11"/>
      <c r="R99" s="11"/>
      <c r="S99" s="11"/>
      <c r="T99" s="11"/>
      <c r="U99" s="11"/>
      <c r="V99" s="11"/>
    </row>
    <row r="100" spans="2:22" ht="15.6" x14ac:dyDescent="0.3">
      <c r="B100" s="47"/>
      <c r="C100" s="154"/>
      <c r="D100" s="154"/>
      <c r="E100" s="154"/>
      <c r="F100" s="48"/>
      <c r="G100" s="106"/>
      <c r="H100" s="107"/>
      <c r="I100" s="108"/>
      <c r="J100" s="26"/>
      <c r="K100" s="11"/>
      <c r="L100" s="11"/>
      <c r="M100" s="11"/>
      <c r="N100" s="11"/>
      <c r="O100" s="11"/>
      <c r="P100" s="11"/>
      <c r="Q100" s="11"/>
      <c r="R100" s="11"/>
      <c r="S100" s="11"/>
      <c r="T100" s="11"/>
      <c r="U100" s="11"/>
      <c r="V100" s="11"/>
    </row>
    <row r="101" spans="2:22" ht="3" customHeight="1" x14ac:dyDescent="0.3">
      <c r="B101" s="47"/>
      <c r="C101" s="115"/>
      <c r="D101" s="115"/>
      <c r="E101" s="115"/>
      <c r="F101" s="48"/>
      <c r="G101" s="106"/>
      <c r="H101" s="107"/>
      <c r="I101" s="108"/>
      <c r="J101" s="26"/>
      <c r="K101" s="11"/>
      <c r="L101" s="11"/>
      <c r="M101" s="11"/>
      <c r="N101" s="11"/>
      <c r="O101" s="11"/>
      <c r="P101" s="11"/>
      <c r="Q101" s="11"/>
      <c r="R101" s="11"/>
      <c r="S101" s="11"/>
      <c r="T101" s="11"/>
      <c r="U101" s="11"/>
      <c r="V101" s="11"/>
    </row>
    <row r="102" spans="2:22" ht="15.6" customHeight="1" x14ac:dyDescent="0.3">
      <c r="B102" s="47"/>
      <c r="C102" s="154" t="str">
        <f>"Some required fields appear to be blank. Enter 'N/A' for narrative fields that are not applicable, and be sure to complete each field in the tables for any row that has an associated cost. There are currently "&amp;lists!D1&amp;" blank fields that need a response. Tip: check the Continuation tab entries."</f>
        <v>Some required fields appear to be blank. Enter 'N/A' for narrative fields that are not applicable, and be sure to complete each field in the tables for any row that has an associated cost. There are currently 7 blank fields that need a response. Tip: check the Continuation tab entries.</v>
      </c>
      <c r="D102" s="154"/>
      <c r="E102" s="154"/>
      <c r="F102" s="48"/>
      <c r="G102" s="106"/>
      <c r="H102" s="107"/>
      <c r="I102" s="108"/>
      <c r="J102" s="26"/>
      <c r="K102" s="11"/>
      <c r="L102" s="11"/>
      <c r="M102" s="11"/>
      <c r="N102" s="11"/>
      <c r="O102" s="11"/>
      <c r="P102" s="11"/>
      <c r="Q102" s="11"/>
      <c r="R102" s="11"/>
      <c r="S102" s="11"/>
      <c r="T102" s="11"/>
      <c r="U102" s="11"/>
      <c r="V102" s="11"/>
    </row>
    <row r="103" spans="2:22" ht="3" customHeight="1" x14ac:dyDescent="0.3">
      <c r="B103" s="47"/>
      <c r="C103" s="154"/>
      <c r="D103" s="154"/>
      <c r="E103" s="154"/>
      <c r="F103" s="48"/>
      <c r="G103" s="106"/>
      <c r="H103" s="107"/>
      <c r="I103" s="108"/>
      <c r="J103" s="26"/>
      <c r="K103" s="11"/>
      <c r="L103" s="11"/>
      <c r="M103" s="11"/>
      <c r="N103" s="11"/>
      <c r="O103" s="11"/>
      <c r="P103" s="11"/>
      <c r="Q103" s="11"/>
      <c r="R103" s="11"/>
      <c r="S103" s="11"/>
      <c r="T103" s="11"/>
      <c r="U103" s="11"/>
      <c r="V103" s="11"/>
    </row>
    <row r="104" spans="2:22" ht="15.6" customHeight="1" x14ac:dyDescent="0.3">
      <c r="B104" s="47"/>
      <c r="C104" s="154"/>
      <c r="D104" s="154"/>
      <c r="E104" s="154"/>
      <c r="F104" s="48"/>
      <c r="G104" s="106"/>
      <c r="H104" s="107"/>
      <c r="I104" s="108"/>
      <c r="J104" s="26"/>
      <c r="K104" s="11"/>
      <c r="L104" s="11"/>
      <c r="M104" s="11"/>
      <c r="N104" s="11"/>
      <c r="O104" s="11"/>
      <c r="P104" s="11"/>
      <c r="Q104" s="11"/>
      <c r="R104" s="11"/>
      <c r="S104" s="11"/>
      <c r="T104" s="11"/>
      <c r="U104" s="11"/>
      <c r="V104" s="11"/>
    </row>
    <row r="105" spans="2:22" ht="3" customHeight="1" x14ac:dyDescent="0.3">
      <c r="B105" s="47"/>
      <c r="C105" s="154"/>
      <c r="D105" s="154"/>
      <c r="E105" s="154"/>
      <c r="F105" s="48"/>
      <c r="G105" s="106"/>
      <c r="H105" s="107"/>
      <c r="I105" s="108"/>
      <c r="J105" s="26"/>
      <c r="K105" s="11"/>
      <c r="L105" s="11"/>
      <c r="M105" s="11"/>
      <c r="N105" s="11"/>
      <c r="O105" s="11"/>
      <c r="P105" s="11"/>
      <c r="Q105" s="11"/>
      <c r="R105" s="11"/>
      <c r="S105" s="11"/>
      <c r="T105" s="11"/>
      <c r="U105" s="11"/>
      <c r="V105" s="11"/>
    </row>
    <row r="106" spans="2:22" ht="15.6" customHeight="1" x14ac:dyDescent="0.3">
      <c r="B106" s="47"/>
      <c r="C106" s="154"/>
      <c r="D106" s="154"/>
      <c r="E106" s="154"/>
      <c r="F106" s="48"/>
      <c r="G106" s="106"/>
      <c r="H106" s="107"/>
      <c r="I106" s="108"/>
      <c r="J106" s="26"/>
      <c r="K106" s="11"/>
      <c r="L106" s="11"/>
      <c r="M106" s="11"/>
      <c r="N106" s="11"/>
      <c r="O106" s="11"/>
      <c r="P106" s="11"/>
      <c r="Q106" s="11"/>
      <c r="R106" s="11"/>
      <c r="S106" s="11"/>
      <c r="T106" s="11"/>
      <c r="U106" s="11"/>
      <c r="V106" s="11"/>
    </row>
    <row r="107" spans="2:22" ht="15.6" x14ac:dyDescent="0.3">
      <c r="B107" s="47"/>
      <c r="C107" s="154"/>
      <c r="D107" s="154"/>
      <c r="E107" s="154"/>
      <c r="F107" s="48"/>
      <c r="G107" s="20"/>
      <c r="H107" s="20"/>
      <c r="I107" s="19"/>
      <c r="J107" s="11"/>
      <c r="K107" s="11"/>
      <c r="L107" s="11"/>
      <c r="M107" s="11"/>
      <c r="N107" s="11"/>
      <c r="O107" s="11"/>
      <c r="P107" s="11"/>
      <c r="Q107" s="11"/>
      <c r="R107" s="11"/>
      <c r="S107" s="11"/>
      <c r="T107" s="11"/>
      <c r="U107" s="11"/>
      <c r="V107" s="11"/>
    </row>
    <row r="108" spans="2:22" ht="15.6" x14ac:dyDescent="0.3">
      <c r="B108" s="47"/>
      <c r="C108" s="103"/>
      <c r="D108" s="103"/>
      <c r="E108" s="103"/>
      <c r="F108" s="48"/>
      <c r="G108" s="20"/>
      <c r="H108" s="20"/>
      <c r="I108" s="19"/>
      <c r="J108" s="11"/>
      <c r="K108" s="11"/>
      <c r="L108" s="11"/>
      <c r="M108" s="11"/>
      <c r="N108" s="11"/>
      <c r="O108" s="11"/>
      <c r="P108" s="11"/>
      <c r="Q108" s="11"/>
      <c r="R108" s="11"/>
      <c r="S108" s="11"/>
      <c r="T108" s="11"/>
      <c r="U108" s="11"/>
      <c r="V108" s="11"/>
    </row>
    <row r="109" spans="2:22" ht="15.6" x14ac:dyDescent="0.3">
      <c r="B109" s="47"/>
      <c r="C109" s="104"/>
      <c r="D109" s="104"/>
      <c r="E109" s="104"/>
      <c r="F109" s="48"/>
      <c r="G109" s="20"/>
      <c r="H109" s="20"/>
      <c r="I109" s="19"/>
      <c r="J109" s="11"/>
      <c r="K109" s="11"/>
      <c r="L109" s="11"/>
      <c r="M109" s="11"/>
      <c r="N109" s="11"/>
      <c r="O109" s="11"/>
      <c r="P109" s="11"/>
      <c r="Q109" s="11"/>
      <c r="R109" s="11"/>
      <c r="S109" s="11"/>
      <c r="T109" s="11"/>
      <c r="U109" s="11"/>
      <c r="V109" s="11"/>
    </row>
    <row r="110" spans="2:22" ht="15.6" x14ac:dyDescent="0.3">
      <c r="B110" s="47"/>
      <c r="C110" s="104"/>
      <c r="D110" s="104"/>
      <c r="E110" s="104"/>
      <c r="F110" s="48"/>
      <c r="G110" s="20"/>
      <c r="H110" s="20"/>
      <c r="I110" s="19"/>
      <c r="J110" s="11"/>
      <c r="K110" s="11"/>
      <c r="L110" s="11"/>
      <c r="M110" s="11"/>
      <c r="N110" s="11"/>
      <c r="O110" s="11"/>
      <c r="P110" s="11"/>
      <c r="Q110" s="11"/>
      <c r="R110" s="11"/>
      <c r="S110" s="11"/>
      <c r="T110" s="11"/>
      <c r="U110" s="11"/>
      <c r="V110" s="11"/>
    </row>
    <row r="111" spans="2:22" ht="15.6" x14ac:dyDescent="0.3">
      <c r="B111" s="47"/>
      <c r="C111" s="11"/>
      <c r="D111" s="11"/>
      <c r="F111" s="48"/>
      <c r="G111" s="20"/>
      <c r="H111" s="20"/>
      <c r="I111" s="19"/>
      <c r="J111" s="11"/>
      <c r="K111" s="11"/>
      <c r="L111" s="11"/>
      <c r="M111" s="11"/>
      <c r="N111" s="11"/>
      <c r="O111" s="11"/>
      <c r="P111" s="11"/>
      <c r="Q111" s="11"/>
      <c r="R111" s="11"/>
      <c r="S111" s="11"/>
      <c r="T111" s="11"/>
      <c r="U111" s="11"/>
      <c r="V111" s="11"/>
    </row>
    <row r="112" spans="2:22" ht="15.6" x14ac:dyDescent="0.3">
      <c r="B112" s="47"/>
      <c r="C112" s="47"/>
      <c r="D112" s="48"/>
      <c r="E112" s="48"/>
      <c r="F112" s="48"/>
      <c r="G112" s="20"/>
      <c r="H112" s="20"/>
      <c r="I112" s="19"/>
      <c r="J112" s="11"/>
      <c r="K112" s="11"/>
      <c r="L112" s="11"/>
      <c r="M112" s="11"/>
      <c r="N112" s="11"/>
      <c r="O112" s="11"/>
      <c r="P112" s="11"/>
      <c r="Q112" s="11"/>
      <c r="R112" s="11"/>
      <c r="S112" s="11"/>
      <c r="T112" s="11"/>
      <c r="U112" s="11"/>
      <c r="V112" s="11"/>
    </row>
    <row r="113" spans="2:22" ht="15.6" x14ac:dyDescent="0.3">
      <c r="B113" s="47"/>
      <c r="C113" s="47"/>
      <c r="D113" s="48"/>
      <c r="E113" s="48"/>
      <c r="F113" s="48"/>
      <c r="G113" s="20"/>
      <c r="H113" s="20"/>
      <c r="I113" s="19"/>
      <c r="J113" s="11"/>
      <c r="K113" s="11"/>
      <c r="L113" s="11"/>
      <c r="M113" s="11"/>
      <c r="N113" s="11"/>
      <c r="O113" s="11"/>
      <c r="P113" s="11"/>
      <c r="Q113" s="11"/>
      <c r="R113" s="11"/>
      <c r="S113" s="11"/>
      <c r="T113" s="11"/>
      <c r="U113" s="11"/>
      <c r="V113" s="11"/>
    </row>
    <row r="114" spans="2:22" ht="15.6" x14ac:dyDescent="0.3">
      <c r="B114" s="47"/>
      <c r="C114" s="47"/>
      <c r="D114" s="48"/>
      <c r="E114" s="48"/>
      <c r="F114" s="48"/>
      <c r="G114" s="20"/>
      <c r="H114" s="20"/>
      <c r="I114" s="19"/>
      <c r="J114" s="11"/>
      <c r="K114" s="11"/>
      <c r="L114" s="11"/>
      <c r="M114" s="11"/>
      <c r="N114" s="11"/>
      <c r="O114" s="11"/>
      <c r="P114" s="11"/>
      <c r="Q114" s="11"/>
      <c r="R114" s="11"/>
      <c r="S114" s="11"/>
      <c r="T114" s="11"/>
      <c r="U114" s="11"/>
      <c r="V114" s="11"/>
    </row>
    <row r="115" spans="2:22" ht="15.6" x14ac:dyDescent="0.3">
      <c r="B115" s="47"/>
      <c r="C115" s="47"/>
      <c r="D115" s="48"/>
      <c r="E115" s="48"/>
      <c r="F115" s="48"/>
      <c r="G115" s="20"/>
      <c r="H115" s="20"/>
      <c r="I115" s="19"/>
      <c r="J115" s="11"/>
      <c r="K115" s="11"/>
      <c r="L115" s="11"/>
      <c r="M115" s="11"/>
      <c r="N115" s="11"/>
      <c r="O115" s="11"/>
      <c r="P115" s="11"/>
      <c r="Q115" s="11"/>
      <c r="R115" s="11"/>
      <c r="S115" s="11"/>
      <c r="T115" s="11"/>
      <c r="U115" s="11"/>
      <c r="V115" s="11"/>
    </row>
    <row r="116" spans="2:22" ht="15.6" x14ac:dyDescent="0.3">
      <c r="B116" s="47"/>
      <c r="C116" s="47"/>
      <c r="D116" s="48"/>
      <c r="E116" s="48"/>
      <c r="F116" s="48"/>
      <c r="G116" s="20"/>
      <c r="H116" s="20"/>
      <c r="I116" s="19"/>
      <c r="J116" s="11"/>
      <c r="K116" s="11"/>
      <c r="L116" s="11"/>
      <c r="M116" s="11"/>
      <c r="N116" s="11"/>
      <c r="O116" s="11"/>
      <c r="P116" s="11"/>
      <c r="Q116" s="11"/>
      <c r="R116" s="11"/>
      <c r="S116" s="11"/>
      <c r="T116" s="11"/>
      <c r="U116" s="11"/>
      <c r="V116" s="11"/>
    </row>
    <row r="117" spans="2:22" ht="15.6" x14ac:dyDescent="0.3">
      <c r="B117" s="47"/>
      <c r="C117" s="47"/>
      <c r="D117" s="48"/>
      <c r="E117" s="48"/>
      <c r="F117" s="48"/>
      <c r="G117" s="20"/>
      <c r="H117" s="20"/>
      <c r="I117" s="19"/>
      <c r="J117" s="11"/>
      <c r="K117" s="11"/>
      <c r="L117" s="11"/>
      <c r="M117" s="11"/>
      <c r="N117" s="11"/>
      <c r="O117" s="11"/>
      <c r="P117" s="11"/>
      <c r="Q117" s="11"/>
      <c r="R117" s="11"/>
      <c r="S117" s="11"/>
      <c r="T117" s="11"/>
      <c r="U117" s="11"/>
      <c r="V117" s="11"/>
    </row>
    <row r="118" spans="2:22" ht="15.6" x14ac:dyDescent="0.3">
      <c r="B118" s="47"/>
      <c r="C118" s="47"/>
      <c r="D118" s="48"/>
      <c r="E118" s="48"/>
      <c r="F118" s="48"/>
      <c r="G118" s="20"/>
      <c r="H118" s="20"/>
      <c r="I118" s="19"/>
      <c r="J118" s="11"/>
      <c r="K118" s="11"/>
      <c r="L118" s="11"/>
      <c r="M118" s="11"/>
      <c r="N118" s="11"/>
      <c r="O118" s="11"/>
      <c r="P118" s="11"/>
      <c r="Q118" s="11"/>
      <c r="R118" s="11"/>
      <c r="S118" s="11"/>
      <c r="T118" s="11"/>
      <c r="U118" s="11"/>
      <c r="V118" s="11"/>
    </row>
    <row r="119" spans="2:22" ht="15.6" x14ac:dyDescent="0.3">
      <c r="B119" s="47"/>
      <c r="C119" s="47"/>
      <c r="D119" s="48"/>
      <c r="E119" s="48"/>
      <c r="F119" s="48"/>
      <c r="G119" s="20"/>
      <c r="H119" s="20"/>
      <c r="I119" s="19"/>
      <c r="J119" s="11"/>
      <c r="K119" s="11"/>
      <c r="L119" s="11"/>
      <c r="M119" s="11"/>
      <c r="N119" s="11"/>
      <c r="O119" s="11"/>
      <c r="P119" s="11"/>
      <c r="Q119" s="11"/>
      <c r="R119" s="11"/>
      <c r="S119" s="11"/>
      <c r="T119" s="11"/>
      <c r="U119" s="11"/>
      <c r="V119" s="11"/>
    </row>
    <row r="120" spans="2:22" ht="15.6" x14ac:dyDescent="0.3">
      <c r="B120" s="47"/>
      <c r="C120" s="47"/>
      <c r="D120" s="48"/>
      <c r="E120" s="48"/>
      <c r="F120" s="48"/>
      <c r="G120" s="20"/>
      <c r="H120" s="20"/>
      <c r="I120" s="19"/>
      <c r="J120" s="11"/>
      <c r="K120" s="11"/>
      <c r="L120" s="11"/>
      <c r="M120" s="11"/>
      <c r="N120" s="11"/>
      <c r="O120" s="11"/>
      <c r="P120" s="11"/>
      <c r="Q120" s="11"/>
      <c r="R120" s="11"/>
      <c r="S120" s="11"/>
      <c r="T120" s="11"/>
      <c r="U120" s="11"/>
      <c r="V120" s="11"/>
    </row>
    <row r="121" spans="2:22" ht="15.6" x14ac:dyDescent="0.3">
      <c r="B121" s="47"/>
      <c r="C121" s="47"/>
      <c r="D121" s="48"/>
      <c r="E121" s="48"/>
      <c r="F121" s="48"/>
      <c r="G121" s="20"/>
      <c r="H121" s="20"/>
      <c r="I121" s="19"/>
      <c r="J121" s="11"/>
      <c r="K121" s="11"/>
      <c r="L121" s="11"/>
      <c r="M121" s="11"/>
      <c r="N121" s="11"/>
      <c r="O121" s="11"/>
      <c r="P121" s="11"/>
      <c r="Q121" s="11"/>
      <c r="R121" s="11"/>
      <c r="S121" s="11"/>
      <c r="T121" s="11"/>
      <c r="U121" s="11"/>
      <c r="V121" s="11"/>
    </row>
    <row r="122" spans="2:22" ht="15.6" x14ac:dyDescent="0.3">
      <c r="B122" s="47"/>
      <c r="C122" s="47"/>
      <c r="D122" s="48"/>
      <c r="E122" s="48"/>
      <c r="F122" s="48"/>
      <c r="G122" s="20"/>
      <c r="H122" s="20"/>
      <c r="I122" s="19"/>
      <c r="J122" s="11"/>
      <c r="K122" s="11"/>
      <c r="L122" s="11"/>
      <c r="M122" s="11"/>
      <c r="N122" s="11"/>
      <c r="O122" s="11"/>
      <c r="P122" s="11"/>
      <c r="Q122" s="11"/>
      <c r="R122" s="11"/>
      <c r="S122" s="11"/>
      <c r="T122" s="11"/>
      <c r="U122" s="11"/>
      <c r="V122" s="11"/>
    </row>
    <row r="123" spans="2:22" ht="15.6" x14ac:dyDescent="0.3">
      <c r="B123" s="47"/>
      <c r="C123" s="47"/>
      <c r="D123" s="48"/>
      <c r="E123" s="48"/>
      <c r="F123" s="48"/>
      <c r="G123" s="20"/>
      <c r="H123" s="20"/>
      <c r="I123" s="19"/>
      <c r="J123" s="11"/>
      <c r="K123" s="11"/>
      <c r="L123" s="11"/>
      <c r="M123" s="11"/>
      <c r="N123" s="11"/>
      <c r="O123" s="11"/>
      <c r="P123" s="11"/>
      <c r="Q123" s="11"/>
      <c r="R123" s="11"/>
      <c r="S123" s="11"/>
      <c r="T123" s="11"/>
      <c r="U123" s="11"/>
      <c r="V123" s="11"/>
    </row>
    <row r="124" spans="2:22" s="39" customFormat="1" ht="15.6" x14ac:dyDescent="0.3">
      <c r="B124" s="40"/>
      <c r="C124" s="40"/>
      <c r="D124" s="36"/>
      <c r="E124" s="36"/>
      <c r="F124" s="36"/>
      <c r="G124" s="43"/>
      <c r="H124" s="43"/>
      <c r="I124" s="44"/>
    </row>
    <row r="125" spans="2:22" s="39" customFormat="1" x14ac:dyDescent="0.3">
      <c r="B125" s="49">
        <v>0</v>
      </c>
      <c r="C125" s="49"/>
      <c r="D125" s="49"/>
      <c r="E125" s="49"/>
      <c r="F125" s="49"/>
      <c r="G125" s="49"/>
      <c r="H125" s="50" t="s">
        <v>74</v>
      </c>
      <c r="I125" s="51"/>
      <c r="J125" s="29"/>
      <c r="K125" s="29"/>
    </row>
    <row r="126" spans="2:22" s="39" customFormat="1" ht="15.6" customHeight="1" x14ac:dyDescent="0.3">
      <c r="B126" s="52"/>
      <c r="C126" s="52"/>
      <c r="D126" s="52"/>
      <c r="E126" s="52"/>
      <c r="F126" s="52"/>
      <c r="G126" s="52"/>
      <c r="H126" s="53" t="s">
        <v>63</v>
      </c>
      <c r="I126" s="51"/>
      <c r="J126" s="29"/>
      <c r="K126" s="29"/>
    </row>
    <row r="127" spans="2:22" s="39" customFormat="1" ht="14.4" customHeight="1" x14ac:dyDescent="0.3">
      <c r="B127" s="132" t="s">
        <v>73</v>
      </c>
      <c r="C127" s="133"/>
      <c r="D127" s="133"/>
      <c r="E127" s="133"/>
      <c r="F127" s="133"/>
      <c r="G127" s="133"/>
      <c r="H127" s="134"/>
      <c r="I127" s="51"/>
      <c r="J127" s="29"/>
      <c r="K127" s="29"/>
    </row>
    <row r="128" spans="2:22" s="39" customFormat="1" x14ac:dyDescent="0.3">
      <c r="B128" s="135"/>
      <c r="C128" s="136"/>
      <c r="D128" s="136"/>
      <c r="E128" s="136"/>
      <c r="F128" s="136"/>
      <c r="G128" s="136"/>
      <c r="H128" s="137"/>
      <c r="I128" s="51"/>
      <c r="J128" s="29"/>
      <c r="K128" s="29"/>
    </row>
    <row r="129" spans="1:11" s="39" customFormat="1" x14ac:dyDescent="0.3">
      <c r="B129" s="135"/>
      <c r="C129" s="136"/>
      <c r="D129" s="136"/>
      <c r="E129" s="136"/>
      <c r="F129" s="136"/>
      <c r="G129" s="136"/>
      <c r="H129" s="137"/>
      <c r="I129" s="51"/>
      <c r="J129" s="29"/>
      <c r="K129" s="29"/>
    </row>
    <row r="130" spans="1:11" s="39" customFormat="1" x14ac:dyDescent="0.3">
      <c r="B130" s="135"/>
      <c r="C130" s="136"/>
      <c r="D130" s="136"/>
      <c r="E130" s="136"/>
      <c r="F130" s="136"/>
      <c r="G130" s="136"/>
      <c r="H130" s="137"/>
      <c r="I130" s="51"/>
      <c r="J130" s="29"/>
      <c r="K130" s="29"/>
    </row>
    <row r="131" spans="1:11" s="39" customFormat="1" x14ac:dyDescent="0.3">
      <c r="B131" s="135"/>
      <c r="C131" s="136"/>
      <c r="D131" s="136"/>
      <c r="E131" s="136"/>
      <c r="F131" s="136"/>
      <c r="G131" s="136"/>
      <c r="H131" s="137"/>
      <c r="I131" s="51"/>
      <c r="J131" s="29"/>
      <c r="K131" s="29"/>
    </row>
    <row r="132" spans="1:11" s="39" customFormat="1" x14ac:dyDescent="0.3">
      <c r="B132" s="138"/>
      <c r="C132" s="139"/>
      <c r="D132" s="139"/>
      <c r="E132" s="139"/>
      <c r="F132" s="139"/>
      <c r="G132" s="139"/>
      <c r="H132" s="140"/>
      <c r="I132" s="51"/>
      <c r="J132" s="29"/>
      <c r="K132" s="29"/>
    </row>
    <row r="133" spans="1:11" s="39" customFormat="1" x14ac:dyDescent="0.3">
      <c r="A133" s="12" t="s">
        <v>4</v>
      </c>
      <c r="C133" s="54"/>
      <c r="D133" s="54"/>
      <c r="I133" s="51"/>
      <c r="J133" s="29"/>
      <c r="K133" s="29"/>
    </row>
    <row r="134" spans="1:11" s="39" customFormat="1" x14ac:dyDescent="0.3">
      <c r="C134" s="54"/>
      <c r="D134" s="54"/>
      <c r="I134" s="51"/>
      <c r="J134" s="29"/>
      <c r="K134" s="29"/>
    </row>
    <row r="135" spans="1:11" s="39" customFormat="1" x14ac:dyDescent="0.3">
      <c r="C135" s="54"/>
      <c r="D135" s="54"/>
      <c r="I135" s="51"/>
      <c r="J135" s="29"/>
      <c r="K135" s="29"/>
    </row>
    <row r="136" spans="1:11" s="39" customFormat="1" x14ac:dyDescent="0.3">
      <c r="C136" s="54"/>
      <c r="D136" s="54"/>
      <c r="I136" s="51"/>
      <c r="J136" s="29"/>
      <c r="K136" s="29"/>
    </row>
    <row r="137" spans="1:11" s="39" customFormat="1" x14ac:dyDescent="0.3">
      <c r="C137" s="54"/>
      <c r="D137" s="54"/>
      <c r="I137" s="51"/>
      <c r="J137" s="29"/>
      <c r="K137" s="29"/>
    </row>
    <row r="138" spans="1:11" s="39" customFormat="1" x14ac:dyDescent="0.3">
      <c r="C138" s="54"/>
      <c r="D138" s="54"/>
      <c r="I138" s="51"/>
      <c r="J138" s="29"/>
      <c r="K138" s="29"/>
    </row>
    <row r="139" spans="1:11" x14ac:dyDescent="0.3">
      <c r="I139" s="56"/>
      <c r="J139" s="57"/>
      <c r="K139" s="57"/>
    </row>
    <row r="140" spans="1:11" x14ac:dyDescent="0.3">
      <c r="I140" s="56"/>
      <c r="J140" s="57"/>
      <c r="K140" s="57"/>
    </row>
    <row r="141" spans="1:11" x14ac:dyDescent="0.3">
      <c r="I141" s="56"/>
      <c r="J141" s="57"/>
      <c r="K141" s="57"/>
    </row>
    <row r="142" spans="1:11" x14ac:dyDescent="0.3">
      <c r="I142" s="56"/>
      <c r="J142" s="57"/>
      <c r="K142" s="57"/>
    </row>
    <row r="143" spans="1:11" x14ac:dyDescent="0.3">
      <c r="I143" s="56"/>
      <c r="J143" s="57"/>
      <c r="K143" s="57"/>
    </row>
    <row r="144" spans="1:11" x14ac:dyDescent="0.3">
      <c r="I144" s="56"/>
      <c r="J144" s="57"/>
      <c r="K144" s="57"/>
    </row>
    <row r="145" spans="9:11" x14ac:dyDescent="0.3">
      <c r="I145" s="56"/>
      <c r="J145" s="57"/>
      <c r="K145" s="57"/>
    </row>
    <row r="146" spans="9:11" x14ac:dyDescent="0.3">
      <c r="I146" s="56"/>
      <c r="J146" s="57"/>
      <c r="K146" s="57"/>
    </row>
    <row r="147" spans="9:11" x14ac:dyDescent="0.3">
      <c r="I147" s="56"/>
      <c r="J147" s="57"/>
      <c r="K147" s="57"/>
    </row>
    <row r="148" spans="9:11" x14ac:dyDescent="0.3">
      <c r="I148" s="56"/>
      <c r="J148" s="57"/>
      <c r="K148" s="57"/>
    </row>
    <row r="149" spans="9:11" x14ac:dyDescent="0.3">
      <c r="I149" s="56"/>
      <c r="J149" s="57"/>
      <c r="K149" s="57"/>
    </row>
    <row r="150" spans="9:11" x14ac:dyDescent="0.3">
      <c r="I150" s="56"/>
      <c r="J150" s="57"/>
      <c r="K150" s="57"/>
    </row>
    <row r="151" spans="9:11" x14ac:dyDescent="0.3">
      <c r="I151" s="56"/>
      <c r="J151" s="57"/>
      <c r="K151" s="57"/>
    </row>
    <row r="152" spans="9:11" x14ac:dyDescent="0.3">
      <c r="I152" s="56"/>
      <c r="J152" s="57"/>
      <c r="K152" s="57"/>
    </row>
    <row r="153" spans="9:11" x14ac:dyDescent="0.3">
      <c r="I153" s="56"/>
      <c r="J153" s="57"/>
      <c r="K153" s="57"/>
    </row>
    <row r="154" spans="9:11" x14ac:dyDescent="0.3">
      <c r="I154" s="56"/>
      <c r="J154" s="57"/>
      <c r="K154" s="57"/>
    </row>
    <row r="155" spans="9:11" x14ac:dyDescent="0.3">
      <c r="I155" s="56"/>
      <c r="J155" s="57"/>
      <c r="K155" s="57"/>
    </row>
    <row r="156" spans="9:11" x14ac:dyDescent="0.3">
      <c r="I156" s="56"/>
      <c r="J156" s="57"/>
      <c r="K156" s="57"/>
    </row>
    <row r="157" spans="9:11" x14ac:dyDescent="0.3">
      <c r="I157" s="56"/>
      <c r="J157" s="57"/>
      <c r="K157" s="57"/>
    </row>
    <row r="158" spans="9:11" x14ac:dyDescent="0.3">
      <c r="I158" s="56"/>
      <c r="J158" s="57"/>
      <c r="K158" s="57"/>
    </row>
    <row r="159" spans="9:11" x14ac:dyDescent="0.3">
      <c r="I159" s="56"/>
      <c r="J159" s="57"/>
      <c r="K159" s="57"/>
    </row>
    <row r="160" spans="9:11" x14ac:dyDescent="0.3">
      <c r="I160" s="56"/>
      <c r="J160" s="57"/>
      <c r="K160" s="57"/>
    </row>
    <row r="161" spans="9:11" x14ac:dyDescent="0.3">
      <c r="I161" s="56"/>
      <c r="J161" s="57"/>
      <c r="K161" s="57"/>
    </row>
  </sheetData>
  <sheetProtection algorithmName="SHA-512" hashValue="pcUX82E5C1XnmfX1hBhibXyWBtdJWakUqhNaU61e/zafIPE8fGcEQcqP0XZGzM+poNr5L9nRgxgUZs6ydaEaTA==" saltValue="XglD8joTKmki5zZ991R3gg==" spinCount="100000" sheet="1" objects="1" scenarios="1" selectLockedCells="1"/>
  <mergeCells count="40">
    <mergeCell ref="C102:E107"/>
    <mergeCell ref="G74:I74"/>
    <mergeCell ref="G75:I75"/>
    <mergeCell ref="G76:I76"/>
    <mergeCell ref="G77:I77"/>
    <mergeCell ref="C79:E79"/>
    <mergeCell ref="G79:J79"/>
    <mergeCell ref="G80:J80"/>
    <mergeCell ref="C90:E94"/>
    <mergeCell ref="G84:J86"/>
    <mergeCell ref="G92:J94"/>
    <mergeCell ref="G96:J98"/>
    <mergeCell ref="C80:E80"/>
    <mergeCell ref="B13:K14"/>
    <mergeCell ref="A1:H1"/>
    <mergeCell ref="B4:K5"/>
    <mergeCell ref="C82:E82"/>
    <mergeCell ref="C96:E100"/>
    <mergeCell ref="C84:E88"/>
    <mergeCell ref="G73:J73"/>
    <mergeCell ref="G60:K67"/>
    <mergeCell ref="G88:J88"/>
    <mergeCell ref="G90:J90"/>
    <mergeCell ref="G82:J82"/>
    <mergeCell ref="B127:H132"/>
    <mergeCell ref="E2:H2"/>
    <mergeCell ref="E3:H3"/>
    <mergeCell ref="B44:E44"/>
    <mergeCell ref="G44:K44"/>
    <mergeCell ref="G46:K53"/>
    <mergeCell ref="G55:K56"/>
    <mergeCell ref="G57:K58"/>
    <mergeCell ref="B16:E16"/>
    <mergeCell ref="G16:J16"/>
    <mergeCell ref="B70:K71"/>
    <mergeCell ref="I7:K9"/>
    <mergeCell ref="F9:G12"/>
    <mergeCell ref="C73:E73"/>
    <mergeCell ref="B42:E43"/>
    <mergeCell ref="G42:K43"/>
  </mergeCells>
  <conditionalFormatting sqref="C84:E88">
    <cfRule type="expression" dxfId="6" priority="3">
      <formula>$J$74&lt;&gt;"Yes"</formula>
    </cfRule>
  </conditionalFormatting>
  <conditionalFormatting sqref="C90:E100 C108:E108">
    <cfRule type="expression" dxfId="5" priority="1">
      <formula>$J$75&lt;&gt;"Yes"</formula>
    </cfRule>
  </conditionalFormatting>
  <conditionalFormatting sqref="J74:J75">
    <cfRule type="containsText" dxfId="3" priority="9" operator="containsText" text="No">
      <formula>NOT(ISERROR(SEARCH("No",J74)))</formula>
    </cfRule>
  </conditionalFormatting>
  <conditionalFormatting sqref="J74:J77">
    <cfRule type="containsText" dxfId="2" priority="8" operator="containsText" text="Yes">
      <formula>NOT(ISERROR(SEARCH("Yes",J74)))</formula>
    </cfRule>
  </conditionalFormatting>
  <conditionalFormatting sqref="J76">
    <cfRule type="containsText" dxfId="1" priority="7" operator="containsText" text="No">
      <formula>NOT(ISERROR(SEARCH("No",J76)))</formula>
    </cfRule>
  </conditionalFormatting>
  <conditionalFormatting sqref="J77">
    <cfRule type="containsText" dxfId="0" priority="6" operator="containsText" text="No">
      <formula>NOT(ISERROR(SEARCH("No",J77)))</formula>
    </cfRule>
  </conditionalFormatting>
  <dataValidations count="2">
    <dataValidation operator="greaterThan" allowBlank="1" showInputMessage="1" showErrorMessage="1" sqref="E39 J39 E67" xr:uid="{CD872BA4-C6A9-4AE3-B079-A9DB98FFEE9F}"/>
    <dataValidation type="decimal" operator="greaterThan" allowBlank="1" showInputMessage="1" showErrorMessage="1" sqref="E19:E38" xr:uid="{10ECFC7A-A69E-432E-85FE-BD54F06669C3}">
      <formula1>0</formula1>
    </dataValidation>
  </dataValidations>
  <hyperlinks>
    <hyperlink ref="G88:J88" r:id="rId1" display="VPL 01-24 JVSG State Plan Submission and Modification" xr:uid="{FF65F413-5DC6-48AE-898E-3170FBD21997}"/>
    <hyperlink ref="G90:J90" r:id="rId2" display="-Attachment 5 JVSG Incentive Award Plan Technical Assistance Guide" xr:uid="{42F1CEB0-5CE5-4B8A-BBB2-12E0FEF562BE}"/>
    <hyperlink ref="G92:J94" r:id="rId3" display="VPL 03-23 JVSG Annual Funding Applications: describes the requirement to set aside 1% of the requested funding amount for cash performance incentive awards." xr:uid="{E9BBBD67-960E-483A-BFCC-BBE050EA0AB7}"/>
    <hyperlink ref="G96:J98" r:id="rId4" display="VPL 03-22 JVSG Recurring Reports and Forms" xr:uid="{9B4A05D7-519A-4B41-88C5-8F8FBC6DA4DE}"/>
    <hyperlink ref="G82:J82" r:id="rId5" display="38 U.S. Code § 4102A(c)(2)(A)(iii): Conditions for the receipt of funds" xr:uid="{F14DBBD9-D1CA-4779-9435-F7A49A2BD06D}"/>
    <hyperlink ref="G84:J86" r:id="rId6" display="38 U.S. Code § 4112: Performance incentive awards for quality employment, training, and placement services" xr:uid="{9994E4AA-BE68-4076-953B-28D42701857F}"/>
  </hyperlinks>
  <printOptions horizontalCentered="1" verticalCentered="1"/>
  <pageMargins left="0.5" right="0.5" top="0.5" bottom="0.5" header="0.3" footer="0.3"/>
  <pageSetup scale="65" orientation="landscape" horizontalDpi="90" verticalDpi="90" r:id="rId7"/>
  <extLst>
    <ext xmlns:x14="http://schemas.microsoft.com/office/spreadsheetml/2009/9/main" uri="{78C0D931-6437-407d-A8EE-F0AAD7539E65}">
      <x14:conditionalFormattings>
        <x14:conditionalFormatting xmlns:xm="http://schemas.microsoft.com/office/excel/2006/main">
          <x14:cfRule type="expression" priority="5" id="{071F7342-74C3-486F-8F23-154907A5FB7D}">
            <xm:f>lists!$K$6=4</xm:f>
            <x14:dxf>
              <font>
                <color rgb="FF006100"/>
              </font>
              <fill>
                <patternFill>
                  <bgColor rgb="FFC6EFCE"/>
                </patternFill>
              </fill>
            </x14:dxf>
          </x14:cfRule>
          <xm:sqref>C82</xm:sqref>
        </x14:conditionalFormatting>
        <x14:conditionalFormatting xmlns:xm="http://schemas.microsoft.com/office/excel/2006/main">
          <x14:cfRule type="expression" priority="4" id="{4C78B21C-DC7D-4A7A-9F8E-8B4040BC3C48}">
            <xm:f>lists!$D$1&gt;0</xm:f>
            <x14:dxf>
              <font>
                <color rgb="FF9C0006"/>
              </font>
              <fill>
                <patternFill>
                  <bgColor rgb="FFFFC7CE"/>
                </patternFill>
              </fill>
            </x14:dxf>
          </x14:cfRule>
          <xm:sqref>C102</xm:sqref>
        </x14:conditionalFormatting>
        <x14:conditionalFormatting xmlns:xm="http://schemas.microsoft.com/office/excel/2006/main">
          <x14:cfRule type="expression" priority="2" id="{C7F0EEE1-46DD-4D63-8B9E-BD52D4C67E76}">
            <xm:f>lists!$L$4&gt;0</xm:f>
            <x14:dxf>
              <font>
                <color rgb="FF9C5700"/>
              </font>
              <fill>
                <patternFill>
                  <bgColor rgb="FFFFEB9C"/>
                </patternFill>
              </fill>
            </x14:dxf>
          </x14:cfRule>
          <xm:sqref>C96:E100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D7002D2-73AE-44A4-BF02-E4392033CC12}">
          <x14:formula1>
            <xm:f>lists!$A$1:$A$55</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438B-C5BF-4D4D-A67E-4A6B475014BD}">
  <sheetPr>
    <pageSetUpPr fitToPage="1"/>
  </sheetPr>
  <dimension ref="A1:V254"/>
  <sheetViews>
    <sheetView showGridLines="0" showRuler="0" showWhiteSpace="0" zoomScaleNormal="100" zoomScalePageLayoutView="70" workbookViewId="0">
      <selection activeCell="C12" sqref="C12"/>
    </sheetView>
  </sheetViews>
  <sheetFormatPr defaultColWidth="9.109375" defaultRowHeight="14.4" x14ac:dyDescent="0.3"/>
  <cols>
    <col min="1" max="1" width="1.109375" style="11" customWidth="1"/>
    <col min="2" max="2" width="3.109375" style="11" customWidth="1"/>
    <col min="3" max="4" width="32.33203125" style="55" customWidth="1"/>
    <col min="5" max="5" width="13.88671875" style="11" customWidth="1"/>
    <col min="6" max="6" width="4.77734375" style="11" customWidth="1"/>
    <col min="7" max="8" width="30.44140625" style="11" customWidth="1"/>
    <col min="9" max="9" width="30.44140625" style="10" customWidth="1"/>
    <col min="10" max="10" width="13.88671875" style="10" customWidth="1"/>
    <col min="11" max="11" width="3.109375" style="10" customWidth="1"/>
    <col min="12" max="22" width="9" style="10" customWidth="1"/>
    <col min="23" max="16384" width="9.109375" style="11"/>
  </cols>
  <sheetData>
    <row r="1" spans="1:22" ht="3" customHeight="1" x14ac:dyDescent="0.3">
      <c r="A1" s="152" t="s">
        <v>81</v>
      </c>
      <c r="B1" s="152"/>
      <c r="C1" s="152"/>
      <c r="D1" s="152"/>
      <c r="E1" s="152"/>
      <c r="F1" s="152"/>
      <c r="G1" s="152"/>
      <c r="H1" s="152"/>
    </row>
    <row r="2" spans="1:22" ht="29.4" customHeight="1" x14ac:dyDescent="0.35">
      <c r="A2" s="12" t="s">
        <v>0</v>
      </c>
      <c r="B2" s="13"/>
      <c r="C2" s="14"/>
      <c r="D2" s="15"/>
      <c r="E2" s="141" t="s">
        <v>75</v>
      </c>
      <c r="F2" s="141"/>
      <c r="G2" s="141"/>
      <c r="H2" s="141"/>
      <c r="K2" s="16"/>
    </row>
    <row r="3" spans="1:22" ht="29.4" customHeight="1" x14ac:dyDescent="0.3">
      <c r="A3" s="12"/>
      <c r="B3" s="17"/>
      <c r="C3" s="17"/>
      <c r="D3" s="18"/>
      <c r="E3" s="142" t="s">
        <v>190</v>
      </c>
      <c r="F3" s="142"/>
      <c r="G3" s="142"/>
      <c r="H3" s="142"/>
      <c r="I3" s="19"/>
      <c r="K3" s="20"/>
    </row>
    <row r="4" spans="1:22" x14ac:dyDescent="0.3">
      <c r="A4" s="12"/>
      <c r="B4" s="17"/>
      <c r="C4" s="163" t="s">
        <v>188</v>
      </c>
      <c r="D4" s="164"/>
      <c r="E4" s="164"/>
      <c r="F4" s="164"/>
      <c r="G4" s="164"/>
      <c r="H4" s="164"/>
      <c r="I4" s="164"/>
      <c r="J4" s="164"/>
      <c r="K4" s="20"/>
    </row>
    <row r="5" spans="1:22" ht="3" customHeight="1" x14ac:dyDescent="0.3">
      <c r="A5" s="12"/>
      <c r="B5" s="17"/>
      <c r="C5" s="17"/>
      <c r="D5" s="26"/>
      <c r="E5" s="27"/>
      <c r="F5" s="129"/>
      <c r="G5" s="129"/>
      <c r="H5" s="28"/>
      <c r="I5" s="19"/>
    </row>
    <row r="6" spans="1:22" ht="15.6" customHeight="1" x14ac:dyDescent="0.3">
      <c r="A6" s="12"/>
      <c r="B6" s="165" t="s">
        <v>183</v>
      </c>
      <c r="C6" s="165"/>
      <c r="D6" s="165"/>
      <c r="E6" s="165"/>
      <c r="F6" s="165"/>
      <c r="G6" s="165"/>
      <c r="H6" s="165"/>
      <c r="I6" s="165"/>
      <c r="J6" s="165"/>
      <c r="K6" s="165"/>
    </row>
    <row r="7" spans="1:22" ht="15.6" customHeight="1" x14ac:dyDescent="0.3">
      <c r="A7" s="12"/>
      <c r="B7" s="165"/>
      <c r="C7" s="165"/>
      <c r="D7" s="165"/>
      <c r="E7" s="165"/>
      <c r="F7" s="165"/>
      <c r="G7" s="165"/>
      <c r="H7" s="165"/>
      <c r="I7" s="165"/>
      <c r="J7" s="165"/>
      <c r="K7" s="165"/>
    </row>
    <row r="8" spans="1:22" ht="3" customHeight="1" x14ac:dyDescent="0.3">
      <c r="A8" s="12"/>
      <c r="B8" s="131"/>
      <c r="C8" s="131"/>
      <c r="D8" s="131"/>
      <c r="E8" s="131"/>
      <c r="F8" s="131"/>
      <c r="G8" s="131"/>
      <c r="H8" s="131"/>
      <c r="I8" s="131"/>
      <c r="J8" s="131"/>
      <c r="K8" s="131"/>
    </row>
    <row r="9" spans="1:22" ht="46.8" customHeight="1" x14ac:dyDescent="0.3">
      <c r="A9" s="12"/>
      <c r="B9" s="166" t="s">
        <v>181</v>
      </c>
      <c r="C9" s="167"/>
      <c r="D9" s="167"/>
      <c r="E9" s="167"/>
      <c r="F9" s="72"/>
      <c r="G9" s="148" t="s">
        <v>182</v>
      </c>
      <c r="H9" s="148"/>
      <c r="I9" s="148"/>
      <c r="J9" s="148"/>
      <c r="K9" s="30"/>
    </row>
    <row r="10" spans="1:22" s="22" customFormat="1" ht="16.2" thickBot="1" x14ac:dyDescent="0.35">
      <c r="A10" s="12"/>
      <c r="B10" s="21"/>
      <c r="C10" s="21"/>
      <c r="F10" s="23"/>
      <c r="H10" s="20"/>
      <c r="I10" s="24"/>
      <c r="J10" s="25"/>
      <c r="K10" s="25"/>
      <c r="L10" s="25"/>
      <c r="M10" s="25"/>
      <c r="N10" s="25"/>
      <c r="O10" s="25"/>
      <c r="P10" s="25"/>
      <c r="Q10" s="25"/>
      <c r="R10" s="25"/>
      <c r="S10" s="25"/>
      <c r="T10" s="25"/>
      <c r="U10" s="25"/>
      <c r="V10" s="25"/>
    </row>
    <row r="11" spans="1:22" s="31" customFormat="1" ht="15.6" x14ac:dyDescent="0.3">
      <c r="B11" s="32"/>
      <c r="C11" s="33" t="s">
        <v>68</v>
      </c>
      <c r="D11" s="34" t="s">
        <v>66</v>
      </c>
      <c r="E11" s="35" t="s">
        <v>67</v>
      </c>
      <c r="F11" s="36"/>
      <c r="G11" s="33" t="s">
        <v>69</v>
      </c>
      <c r="H11" s="37" t="s">
        <v>70</v>
      </c>
      <c r="I11" s="37" t="s">
        <v>71</v>
      </c>
      <c r="J11" s="38" t="s">
        <v>67</v>
      </c>
    </row>
    <row r="12" spans="1:22" s="31" customFormat="1" ht="15.6" x14ac:dyDescent="0.3">
      <c r="B12" s="32"/>
      <c r="C12" s="58"/>
      <c r="D12" s="65"/>
      <c r="E12" s="79"/>
      <c r="F12" s="36"/>
      <c r="G12" s="64"/>
      <c r="H12" s="65"/>
      <c r="I12" s="66"/>
      <c r="J12" s="67"/>
    </row>
    <row r="13" spans="1:22" s="31" customFormat="1" ht="15.6" x14ac:dyDescent="0.3">
      <c r="B13" s="32"/>
      <c r="C13" s="58"/>
      <c r="D13" s="65"/>
      <c r="E13" s="79"/>
      <c r="F13" s="36"/>
      <c r="G13" s="64"/>
      <c r="H13" s="65"/>
      <c r="I13" s="66"/>
      <c r="J13" s="67"/>
    </row>
    <row r="14" spans="1:22" s="31" customFormat="1" ht="15.6" x14ac:dyDescent="0.3">
      <c r="B14" s="32"/>
      <c r="C14" s="58"/>
      <c r="D14" s="65"/>
      <c r="E14" s="79"/>
      <c r="F14" s="36"/>
      <c r="G14" s="64"/>
      <c r="H14" s="65"/>
      <c r="I14" s="66"/>
      <c r="J14" s="67"/>
    </row>
    <row r="15" spans="1:22" s="31" customFormat="1" ht="15.6" x14ac:dyDescent="0.3">
      <c r="B15" s="32"/>
      <c r="C15" s="58"/>
      <c r="D15" s="65"/>
      <c r="E15" s="79"/>
      <c r="F15" s="36"/>
      <c r="G15" s="64"/>
      <c r="H15" s="65"/>
      <c r="I15" s="66"/>
      <c r="J15" s="67"/>
    </row>
    <row r="16" spans="1:22" s="31" customFormat="1" ht="15.6" x14ac:dyDescent="0.3">
      <c r="B16" s="32"/>
      <c r="C16" s="58"/>
      <c r="D16" s="65"/>
      <c r="E16" s="79"/>
      <c r="F16" s="36"/>
      <c r="G16" s="64"/>
      <c r="H16" s="65"/>
      <c r="I16" s="66"/>
      <c r="J16" s="67"/>
    </row>
    <row r="17" spans="2:10" s="31" customFormat="1" ht="15.6" x14ac:dyDescent="0.3">
      <c r="B17" s="32"/>
      <c r="C17" s="58"/>
      <c r="D17" s="65"/>
      <c r="E17" s="79"/>
      <c r="F17" s="36"/>
      <c r="G17" s="64"/>
      <c r="H17" s="65"/>
      <c r="I17" s="66"/>
      <c r="J17" s="67"/>
    </row>
    <row r="18" spans="2:10" s="31" customFormat="1" ht="15.6" x14ac:dyDescent="0.3">
      <c r="B18" s="32"/>
      <c r="C18" s="58"/>
      <c r="D18" s="65"/>
      <c r="E18" s="79"/>
      <c r="F18" s="36"/>
      <c r="G18" s="64"/>
      <c r="H18" s="65"/>
      <c r="I18" s="66"/>
      <c r="J18" s="67"/>
    </row>
    <row r="19" spans="2:10" s="31" customFormat="1" ht="15.6" x14ac:dyDescent="0.3">
      <c r="B19" s="32"/>
      <c r="C19" s="58"/>
      <c r="D19" s="65"/>
      <c r="E19" s="79"/>
      <c r="F19" s="36"/>
      <c r="G19" s="64"/>
      <c r="H19" s="65"/>
      <c r="I19" s="66"/>
      <c r="J19" s="67"/>
    </row>
    <row r="20" spans="2:10" s="31" customFormat="1" ht="15.6" x14ac:dyDescent="0.3">
      <c r="B20" s="32"/>
      <c r="C20" s="58"/>
      <c r="D20" s="65"/>
      <c r="E20" s="79"/>
      <c r="F20" s="36"/>
      <c r="G20" s="64"/>
      <c r="H20" s="65"/>
      <c r="I20" s="66"/>
      <c r="J20" s="67"/>
    </row>
    <row r="21" spans="2:10" s="31" customFormat="1" ht="15.6" x14ac:dyDescent="0.3">
      <c r="B21" s="32"/>
      <c r="C21" s="58"/>
      <c r="D21" s="65"/>
      <c r="E21" s="79"/>
      <c r="F21" s="36"/>
      <c r="G21" s="64"/>
      <c r="H21" s="65"/>
      <c r="I21" s="66"/>
      <c r="J21" s="67"/>
    </row>
    <row r="22" spans="2:10" s="31" customFormat="1" ht="15.6" x14ac:dyDescent="0.3">
      <c r="B22" s="32"/>
      <c r="C22" s="58"/>
      <c r="D22" s="65"/>
      <c r="E22" s="79"/>
      <c r="F22" s="36"/>
      <c r="G22" s="64"/>
      <c r="H22" s="65"/>
      <c r="I22" s="66"/>
      <c r="J22" s="67"/>
    </row>
    <row r="23" spans="2:10" s="31" customFormat="1" ht="15.6" x14ac:dyDescent="0.3">
      <c r="B23" s="32"/>
      <c r="C23" s="58"/>
      <c r="D23" s="65"/>
      <c r="E23" s="79"/>
      <c r="F23" s="36"/>
      <c r="G23" s="64"/>
      <c r="H23" s="65"/>
      <c r="I23" s="66"/>
      <c r="J23" s="67"/>
    </row>
    <row r="24" spans="2:10" s="31" customFormat="1" ht="15.6" x14ac:dyDescent="0.3">
      <c r="B24" s="32"/>
      <c r="C24" s="58"/>
      <c r="D24" s="65"/>
      <c r="E24" s="79"/>
      <c r="F24" s="36"/>
      <c r="G24" s="64"/>
      <c r="H24" s="65"/>
      <c r="I24" s="66"/>
      <c r="J24" s="67"/>
    </row>
    <row r="25" spans="2:10" s="31" customFormat="1" ht="15.6" x14ac:dyDescent="0.3">
      <c r="B25" s="32"/>
      <c r="C25" s="58"/>
      <c r="D25" s="65"/>
      <c r="E25" s="79"/>
      <c r="F25" s="36"/>
      <c r="G25" s="64"/>
      <c r="H25" s="65"/>
      <c r="I25" s="66"/>
      <c r="J25" s="67"/>
    </row>
    <row r="26" spans="2:10" s="31" customFormat="1" ht="15.6" x14ac:dyDescent="0.3">
      <c r="B26" s="32"/>
      <c r="C26" s="58"/>
      <c r="D26" s="65"/>
      <c r="E26" s="79"/>
      <c r="F26" s="36"/>
      <c r="G26" s="64"/>
      <c r="H26" s="65"/>
      <c r="I26" s="66"/>
      <c r="J26" s="67"/>
    </row>
    <row r="27" spans="2:10" s="31" customFormat="1" ht="15.6" x14ac:dyDescent="0.3">
      <c r="B27" s="32"/>
      <c r="C27" s="58"/>
      <c r="D27" s="65"/>
      <c r="E27" s="79"/>
      <c r="F27" s="36"/>
      <c r="G27" s="64"/>
      <c r="H27" s="65"/>
      <c r="I27" s="66"/>
      <c r="J27" s="67"/>
    </row>
    <row r="28" spans="2:10" s="31" customFormat="1" ht="15.6" x14ac:dyDescent="0.3">
      <c r="B28" s="32"/>
      <c r="C28" s="58"/>
      <c r="D28" s="65"/>
      <c r="E28" s="79"/>
      <c r="F28" s="36"/>
      <c r="G28" s="64"/>
      <c r="H28" s="65"/>
      <c r="I28" s="66"/>
      <c r="J28" s="67"/>
    </row>
    <row r="29" spans="2:10" s="31" customFormat="1" ht="15.6" x14ac:dyDescent="0.3">
      <c r="B29" s="32"/>
      <c r="C29" s="58"/>
      <c r="D29" s="65"/>
      <c r="E29" s="79"/>
      <c r="F29" s="36"/>
      <c r="G29" s="64"/>
      <c r="H29" s="65"/>
      <c r="I29" s="66"/>
      <c r="J29" s="67"/>
    </row>
    <row r="30" spans="2:10" s="31" customFormat="1" ht="15.6" x14ac:dyDescent="0.3">
      <c r="B30" s="32"/>
      <c r="C30" s="58"/>
      <c r="D30" s="65"/>
      <c r="E30" s="79"/>
      <c r="F30" s="36"/>
      <c r="G30" s="64"/>
      <c r="H30" s="65"/>
      <c r="I30" s="66"/>
      <c r="J30" s="67"/>
    </row>
    <row r="31" spans="2:10" s="31" customFormat="1" ht="15.6" x14ac:dyDescent="0.3">
      <c r="B31" s="32"/>
      <c r="C31" s="58"/>
      <c r="D31" s="65"/>
      <c r="E31" s="79"/>
      <c r="F31" s="36"/>
      <c r="G31" s="64"/>
      <c r="H31" s="65"/>
      <c r="I31" s="66"/>
      <c r="J31" s="67"/>
    </row>
    <row r="32" spans="2:10" s="31" customFormat="1" ht="15.6" x14ac:dyDescent="0.3">
      <c r="B32" s="32"/>
      <c r="C32" s="58"/>
      <c r="D32" s="65"/>
      <c r="E32" s="79"/>
      <c r="F32" s="36"/>
      <c r="G32" s="64"/>
      <c r="H32" s="65"/>
      <c r="I32" s="66"/>
      <c r="J32" s="67"/>
    </row>
    <row r="33" spans="2:10" s="31" customFormat="1" ht="15.6" x14ac:dyDescent="0.3">
      <c r="B33" s="32"/>
      <c r="C33" s="58"/>
      <c r="D33" s="65"/>
      <c r="E33" s="79"/>
      <c r="F33" s="36"/>
      <c r="G33" s="64"/>
      <c r="H33" s="65"/>
      <c r="I33" s="66"/>
      <c r="J33" s="67"/>
    </row>
    <row r="34" spans="2:10" s="31" customFormat="1" ht="15.6" x14ac:dyDescent="0.3">
      <c r="B34" s="32"/>
      <c r="C34" s="58"/>
      <c r="D34" s="65"/>
      <c r="E34" s="79"/>
      <c r="F34" s="36"/>
      <c r="G34" s="64"/>
      <c r="H34" s="65"/>
      <c r="I34" s="66"/>
      <c r="J34" s="67"/>
    </row>
    <row r="35" spans="2:10" s="31" customFormat="1" ht="15.6" x14ac:dyDescent="0.3">
      <c r="B35" s="32"/>
      <c r="C35" s="58"/>
      <c r="D35" s="65"/>
      <c r="E35" s="79"/>
      <c r="F35" s="36"/>
      <c r="G35" s="64"/>
      <c r="H35" s="65"/>
      <c r="I35" s="66"/>
      <c r="J35" s="67"/>
    </row>
    <row r="36" spans="2:10" s="31" customFormat="1" ht="15.6" x14ac:dyDescent="0.3">
      <c r="B36" s="32"/>
      <c r="C36" s="58"/>
      <c r="D36" s="65"/>
      <c r="E36" s="79"/>
      <c r="F36" s="36"/>
      <c r="G36" s="64"/>
      <c r="H36" s="65"/>
      <c r="I36" s="66"/>
      <c r="J36" s="67"/>
    </row>
    <row r="37" spans="2:10" s="31" customFormat="1" ht="15.6" x14ac:dyDescent="0.3">
      <c r="B37" s="32"/>
      <c r="C37" s="58"/>
      <c r="D37" s="65"/>
      <c r="E37" s="79"/>
      <c r="F37" s="36"/>
      <c r="G37" s="64"/>
      <c r="H37" s="65"/>
      <c r="I37" s="66"/>
      <c r="J37" s="67"/>
    </row>
    <row r="38" spans="2:10" s="31" customFormat="1" ht="15.6" x14ac:dyDescent="0.3">
      <c r="B38" s="32"/>
      <c r="C38" s="58"/>
      <c r="D38" s="65"/>
      <c r="E38" s="79"/>
      <c r="F38" s="36"/>
      <c r="G38" s="64"/>
      <c r="H38" s="65"/>
      <c r="I38" s="66"/>
      <c r="J38" s="67"/>
    </row>
    <row r="39" spans="2:10" s="31" customFormat="1" ht="15.6" x14ac:dyDescent="0.3">
      <c r="B39" s="32"/>
      <c r="C39" s="58"/>
      <c r="D39" s="65"/>
      <c r="E39" s="79"/>
      <c r="F39" s="36"/>
      <c r="G39" s="64"/>
      <c r="H39" s="65"/>
      <c r="I39" s="66"/>
      <c r="J39" s="67"/>
    </row>
    <row r="40" spans="2:10" s="31" customFormat="1" ht="15.6" x14ac:dyDescent="0.3">
      <c r="B40" s="32"/>
      <c r="C40" s="58"/>
      <c r="D40" s="65"/>
      <c r="E40" s="79"/>
      <c r="F40" s="36"/>
      <c r="G40" s="64"/>
      <c r="H40" s="65"/>
      <c r="I40" s="66"/>
      <c r="J40" s="67"/>
    </row>
    <row r="41" spans="2:10" s="31" customFormat="1" ht="15.6" x14ac:dyDescent="0.3">
      <c r="B41" s="32"/>
      <c r="C41" s="58"/>
      <c r="D41" s="65"/>
      <c r="E41" s="79"/>
      <c r="F41" s="36"/>
      <c r="G41" s="64"/>
      <c r="H41" s="65"/>
      <c r="I41" s="66"/>
      <c r="J41" s="67"/>
    </row>
    <row r="42" spans="2:10" s="31" customFormat="1" ht="15.6" x14ac:dyDescent="0.3">
      <c r="B42" s="32"/>
      <c r="C42" s="58"/>
      <c r="D42" s="65"/>
      <c r="E42" s="79"/>
      <c r="F42" s="36"/>
      <c r="G42" s="64"/>
      <c r="H42" s="65"/>
      <c r="I42" s="66"/>
      <c r="J42" s="67"/>
    </row>
    <row r="43" spans="2:10" s="31" customFormat="1" ht="15.6" x14ac:dyDescent="0.3">
      <c r="B43" s="32"/>
      <c r="C43" s="58"/>
      <c r="D43" s="65"/>
      <c r="E43" s="79"/>
      <c r="F43" s="36"/>
      <c r="G43" s="64"/>
      <c r="H43" s="65"/>
      <c r="I43" s="66"/>
      <c r="J43" s="67"/>
    </row>
    <row r="44" spans="2:10" s="31" customFormat="1" ht="15.6" x14ac:dyDescent="0.3">
      <c r="B44" s="32"/>
      <c r="C44" s="58"/>
      <c r="D44" s="65"/>
      <c r="E44" s="79"/>
      <c r="F44" s="36"/>
      <c r="G44" s="64"/>
      <c r="H44" s="65"/>
      <c r="I44" s="66"/>
      <c r="J44" s="67"/>
    </row>
    <row r="45" spans="2:10" s="31" customFormat="1" ht="15.6" x14ac:dyDescent="0.3">
      <c r="B45" s="32"/>
      <c r="C45" s="58"/>
      <c r="D45" s="65"/>
      <c r="E45" s="79"/>
      <c r="F45" s="36"/>
      <c r="G45" s="64"/>
      <c r="H45" s="65"/>
      <c r="I45" s="66"/>
      <c r="J45" s="67"/>
    </row>
    <row r="46" spans="2:10" s="31" customFormat="1" ht="15.6" x14ac:dyDescent="0.3">
      <c r="B46" s="32"/>
      <c r="C46" s="58"/>
      <c r="D46" s="65"/>
      <c r="E46" s="79"/>
      <c r="F46" s="36"/>
      <c r="G46" s="64"/>
      <c r="H46" s="65"/>
      <c r="I46" s="66"/>
      <c r="J46" s="67"/>
    </row>
    <row r="47" spans="2:10" s="31" customFormat="1" ht="15.6" x14ac:dyDescent="0.3">
      <c r="B47" s="32"/>
      <c r="C47" s="58"/>
      <c r="D47" s="65"/>
      <c r="E47" s="79"/>
      <c r="F47" s="36"/>
      <c r="G47" s="64"/>
      <c r="H47" s="65"/>
      <c r="I47" s="66"/>
      <c r="J47" s="67"/>
    </row>
    <row r="48" spans="2:10" s="31" customFormat="1" ht="15.6" x14ac:dyDescent="0.3">
      <c r="B48" s="32"/>
      <c r="C48" s="58"/>
      <c r="D48" s="65"/>
      <c r="E48" s="79"/>
      <c r="F48" s="36"/>
      <c r="G48" s="64"/>
      <c r="H48" s="65"/>
      <c r="I48" s="66"/>
      <c r="J48" s="67"/>
    </row>
    <row r="49" spans="2:11" s="31" customFormat="1" ht="15.6" x14ac:dyDescent="0.3">
      <c r="B49" s="32"/>
      <c r="C49" s="58"/>
      <c r="D49" s="65"/>
      <c r="E49" s="79"/>
      <c r="F49" s="36"/>
      <c r="G49" s="64"/>
      <c r="H49" s="65"/>
      <c r="I49" s="66"/>
      <c r="J49" s="67"/>
    </row>
    <row r="50" spans="2:11" s="31" customFormat="1" ht="15.6" x14ac:dyDescent="0.3">
      <c r="B50" s="32"/>
      <c r="C50" s="58"/>
      <c r="D50" s="65"/>
      <c r="E50" s="79"/>
      <c r="F50" s="36"/>
      <c r="G50" s="64"/>
      <c r="H50" s="65"/>
      <c r="I50" s="66"/>
      <c r="J50" s="67"/>
    </row>
    <row r="51" spans="2:11" s="31" customFormat="1" ht="15.6" x14ac:dyDescent="0.3">
      <c r="B51" s="32"/>
      <c r="C51" s="58"/>
      <c r="D51" s="65"/>
      <c r="E51" s="79"/>
      <c r="F51" s="36"/>
      <c r="G51" s="64"/>
      <c r="H51" s="65"/>
      <c r="I51" s="66"/>
      <c r="J51" s="67"/>
    </row>
    <row r="52" spans="2:11" s="31" customFormat="1" ht="15.6" x14ac:dyDescent="0.3">
      <c r="B52" s="32"/>
      <c r="C52" s="58"/>
      <c r="D52" s="65"/>
      <c r="E52" s="79"/>
      <c r="F52" s="36"/>
      <c r="G52" s="64"/>
      <c r="H52" s="65"/>
      <c r="I52" s="66"/>
      <c r="J52" s="67"/>
    </row>
    <row r="53" spans="2:11" s="31" customFormat="1" ht="15.6" x14ac:dyDescent="0.3">
      <c r="B53" s="32"/>
      <c r="C53" s="58"/>
      <c r="D53" s="65"/>
      <c r="E53" s="79"/>
      <c r="F53" s="36"/>
      <c r="G53" s="64"/>
      <c r="H53" s="65"/>
      <c r="I53" s="66"/>
      <c r="J53" s="67"/>
    </row>
    <row r="54" spans="2:11" s="31" customFormat="1" ht="15.6" x14ac:dyDescent="0.3">
      <c r="B54" s="32"/>
      <c r="C54" s="58"/>
      <c r="D54" s="65"/>
      <c r="E54" s="79"/>
      <c r="F54" s="36"/>
      <c r="G54" s="64"/>
      <c r="H54" s="65"/>
      <c r="I54" s="66"/>
      <c r="J54" s="67"/>
    </row>
    <row r="55" spans="2:11" s="31" customFormat="1" ht="15.6" x14ac:dyDescent="0.3">
      <c r="B55" s="32"/>
      <c r="C55" s="58"/>
      <c r="D55" s="65"/>
      <c r="E55" s="79"/>
      <c r="F55" s="36"/>
      <c r="G55" s="64"/>
      <c r="H55" s="65"/>
      <c r="I55" s="66"/>
      <c r="J55" s="67"/>
    </row>
    <row r="56" spans="2:11" s="31" customFormat="1" ht="15.6" x14ac:dyDescent="0.3">
      <c r="B56" s="32"/>
      <c r="C56" s="58"/>
      <c r="D56" s="65"/>
      <c r="E56" s="79"/>
      <c r="F56" s="36"/>
      <c r="G56" s="64"/>
      <c r="H56" s="65"/>
      <c r="I56" s="66"/>
      <c r="J56" s="67"/>
    </row>
    <row r="57" spans="2:11" s="31" customFormat="1" ht="15.6" x14ac:dyDescent="0.3">
      <c r="B57" s="32"/>
      <c r="C57" s="58"/>
      <c r="D57" s="65"/>
      <c r="E57" s="79"/>
      <c r="F57" s="36"/>
      <c r="G57" s="64"/>
      <c r="H57" s="65"/>
      <c r="I57" s="66"/>
      <c r="J57" s="67"/>
    </row>
    <row r="58" spans="2:11" s="31" customFormat="1" ht="15.6" x14ac:dyDescent="0.3">
      <c r="B58" s="32"/>
      <c r="C58" s="58"/>
      <c r="D58" s="65"/>
      <c r="E58" s="79"/>
      <c r="F58" s="36"/>
      <c r="G58" s="64"/>
      <c r="H58" s="65"/>
      <c r="I58" s="66"/>
      <c r="J58" s="67"/>
    </row>
    <row r="59" spans="2:11" s="31" customFormat="1" ht="15.6" x14ac:dyDescent="0.3">
      <c r="B59" s="32"/>
      <c r="C59" s="58"/>
      <c r="D59" s="65"/>
      <c r="E59" s="79"/>
      <c r="F59" s="36"/>
      <c r="G59" s="64"/>
      <c r="H59" s="65"/>
      <c r="I59" s="66"/>
      <c r="J59" s="67"/>
    </row>
    <row r="60" spans="2:11" s="31" customFormat="1" ht="15.6" x14ac:dyDescent="0.3">
      <c r="B60" s="32"/>
      <c r="C60" s="58"/>
      <c r="D60" s="65"/>
      <c r="E60" s="79"/>
      <c r="F60" s="36"/>
      <c r="G60" s="64"/>
      <c r="H60" s="65"/>
      <c r="I60" s="66"/>
      <c r="J60" s="67"/>
    </row>
    <row r="61" spans="2:11" s="31" customFormat="1" ht="15.6" x14ac:dyDescent="0.3">
      <c r="B61" s="32"/>
      <c r="C61" s="58"/>
      <c r="D61" s="65"/>
      <c r="E61" s="79"/>
      <c r="F61" s="36"/>
      <c r="G61" s="64"/>
      <c r="H61" s="65"/>
      <c r="I61" s="66"/>
      <c r="J61" s="67"/>
    </row>
    <row r="62" spans="2:11" s="39" customFormat="1" x14ac:dyDescent="0.3">
      <c r="B62" s="40"/>
      <c r="C62" s="58"/>
      <c r="D62" s="65"/>
      <c r="E62" s="79"/>
      <c r="G62" s="64"/>
      <c r="H62" s="65"/>
      <c r="I62" s="66"/>
      <c r="J62" s="67"/>
    </row>
    <row r="63" spans="2:11" s="39" customFormat="1" x14ac:dyDescent="0.3">
      <c r="B63" s="40"/>
      <c r="C63" s="58"/>
      <c r="D63" s="65"/>
      <c r="E63" s="79"/>
      <c r="F63" s="92"/>
      <c r="G63" s="64"/>
      <c r="H63" s="65"/>
      <c r="I63" s="66"/>
      <c r="J63" s="67"/>
      <c r="K63" s="92" t="str">
        <f t="shared" ref="K63:K111" si="0">IF(J63=0,"",IF(AND(I63&lt;&gt;"",H63&lt;&gt;"",G63&lt;&gt;""),"",1))</f>
        <v/>
      </c>
    </row>
    <row r="64" spans="2:11" s="39" customFormat="1" x14ac:dyDescent="0.3">
      <c r="B64" s="40"/>
      <c r="C64" s="58"/>
      <c r="D64" s="65"/>
      <c r="E64" s="79"/>
      <c r="F64" s="92" t="str">
        <f t="shared" ref="F64:F111" si="1">IF(E64=0,"",IF(AND(D64&lt;&gt;"",C64&lt;&gt;""),"",1))</f>
        <v/>
      </c>
      <c r="G64" s="64"/>
      <c r="H64" s="65"/>
      <c r="I64" s="66"/>
      <c r="J64" s="67"/>
      <c r="K64" s="92" t="str">
        <f t="shared" si="0"/>
        <v/>
      </c>
    </row>
    <row r="65" spans="2:11" s="39" customFormat="1" x14ac:dyDescent="0.3">
      <c r="B65" s="40"/>
      <c r="C65" s="58"/>
      <c r="D65" s="65"/>
      <c r="E65" s="79"/>
      <c r="F65" s="92" t="str">
        <f t="shared" si="1"/>
        <v/>
      </c>
      <c r="G65" s="64"/>
      <c r="H65" s="65"/>
      <c r="I65" s="66"/>
      <c r="J65" s="67"/>
      <c r="K65" s="92" t="str">
        <f t="shared" si="0"/>
        <v/>
      </c>
    </row>
    <row r="66" spans="2:11" s="39" customFormat="1" x14ac:dyDescent="0.3">
      <c r="B66" s="40"/>
      <c r="C66" s="58"/>
      <c r="D66" s="65"/>
      <c r="E66" s="79"/>
      <c r="F66" s="92" t="str">
        <f t="shared" si="1"/>
        <v/>
      </c>
      <c r="G66" s="64"/>
      <c r="H66" s="65"/>
      <c r="I66" s="66"/>
      <c r="J66" s="67"/>
      <c r="K66" s="92" t="str">
        <f t="shared" si="0"/>
        <v/>
      </c>
    </row>
    <row r="67" spans="2:11" s="39" customFormat="1" x14ac:dyDescent="0.3">
      <c r="B67" s="40"/>
      <c r="C67" s="58"/>
      <c r="D67" s="65"/>
      <c r="E67" s="79"/>
      <c r="F67" s="92" t="str">
        <f t="shared" si="1"/>
        <v/>
      </c>
      <c r="G67" s="64"/>
      <c r="H67" s="65"/>
      <c r="I67" s="66"/>
      <c r="J67" s="67"/>
      <c r="K67" s="92" t="str">
        <f t="shared" si="0"/>
        <v/>
      </c>
    </row>
    <row r="68" spans="2:11" s="39" customFormat="1" x14ac:dyDescent="0.3">
      <c r="B68" s="40"/>
      <c r="C68" s="58"/>
      <c r="D68" s="65"/>
      <c r="E68" s="79"/>
      <c r="F68" s="92" t="str">
        <f t="shared" si="1"/>
        <v/>
      </c>
      <c r="G68" s="64"/>
      <c r="H68" s="65"/>
      <c r="I68" s="66"/>
      <c r="J68" s="67"/>
      <c r="K68" s="92" t="str">
        <f t="shared" si="0"/>
        <v/>
      </c>
    </row>
    <row r="69" spans="2:11" s="39" customFormat="1" x14ac:dyDescent="0.3">
      <c r="B69" s="40"/>
      <c r="C69" s="58"/>
      <c r="D69" s="65"/>
      <c r="E69" s="79"/>
      <c r="F69" s="92"/>
      <c r="G69" s="64"/>
      <c r="H69" s="65"/>
      <c r="I69" s="66"/>
      <c r="J69" s="67"/>
      <c r="K69" s="92"/>
    </row>
    <row r="70" spans="2:11" s="39" customFormat="1" x14ac:dyDescent="0.3">
      <c r="B70" s="40"/>
      <c r="C70" s="58"/>
      <c r="D70" s="65"/>
      <c r="E70" s="79"/>
      <c r="F70" s="92"/>
      <c r="G70" s="64"/>
      <c r="H70" s="65"/>
      <c r="I70" s="66"/>
      <c r="J70" s="67"/>
      <c r="K70" s="92"/>
    </row>
    <row r="71" spans="2:11" s="39" customFormat="1" x14ac:dyDescent="0.3">
      <c r="B71" s="40"/>
      <c r="C71" s="58"/>
      <c r="D71" s="65"/>
      <c r="E71" s="79"/>
      <c r="F71" s="92"/>
      <c r="G71" s="64"/>
      <c r="H71" s="65"/>
      <c r="I71" s="66"/>
      <c r="J71" s="67"/>
      <c r="K71" s="92"/>
    </row>
    <row r="72" spans="2:11" s="39" customFormat="1" x14ac:dyDescent="0.3">
      <c r="B72" s="40"/>
      <c r="C72" s="58"/>
      <c r="D72" s="65"/>
      <c r="E72" s="79"/>
      <c r="F72" s="92"/>
      <c r="G72" s="64"/>
      <c r="H72" s="65"/>
      <c r="I72" s="66"/>
      <c r="J72" s="67"/>
      <c r="K72" s="92"/>
    </row>
    <row r="73" spans="2:11" s="39" customFormat="1" x14ac:dyDescent="0.3">
      <c r="B73" s="40"/>
      <c r="C73" s="58"/>
      <c r="D73" s="65"/>
      <c r="E73" s="79"/>
      <c r="F73" s="92"/>
      <c r="G73" s="64"/>
      <c r="H73" s="65"/>
      <c r="I73" s="66"/>
      <c r="J73" s="67"/>
      <c r="K73" s="92"/>
    </row>
    <row r="74" spans="2:11" s="39" customFormat="1" x14ac:dyDescent="0.3">
      <c r="B74" s="40"/>
      <c r="C74" s="58"/>
      <c r="D74" s="65"/>
      <c r="E74" s="79"/>
      <c r="F74" s="92"/>
      <c r="G74" s="64"/>
      <c r="H74" s="65"/>
      <c r="I74" s="66"/>
      <c r="J74" s="67"/>
      <c r="K74" s="92"/>
    </row>
    <row r="75" spans="2:11" s="39" customFormat="1" x14ac:dyDescent="0.3">
      <c r="B75" s="40"/>
      <c r="C75" s="58"/>
      <c r="D75" s="65"/>
      <c r="E75" s="79"/>
      <c r="F75" s="92"/>
      <c r="G75" s="64"/>
      <c r="H75" s="65"/>
      <c r="I75" s="66"/>
      <c r="J75" s="67"/>
      <c r="K75" s="92"/>
    </row>
    <row r="76" spans="2:11" s="39" customFormat="1" x14ac:dyDescent="0.3">
      <c r="B76" s="40"/>
      <c r="C76" s="58"/>
      <c r="D76" s="65"/>
      <c r="E76" s="79"/>
      <c r="F76" s="92"/>
      <c r="G76" s="64"/>
      <c r="H76" s="65"/>
      <c r="I76" s="66"/>
      <c r="J76" s="67"/>
      <c r="K76" s="92"/>
    </row>
    <row r="77" spans="2:11" s="39" customFormat="1" x14ac:dyDescent="0.3">
      <c r="B77" s="40"/>
      <c r="C77" s="58"/>
      <c r="D77" s="65"/>
      <c r="E77" s="79"/>
      <c r="F77" s="92"/>
      <c r="G77" s="64"/>
      <c r="H77" s="65"/>
      <c r="I77" s="66"/>
      <c r="J77" s="67"/>
      <c r="K77" s="92"/>
    </row>
    <row r="78" spans="2:11" s="39" customFormat="1" x14ac:dyDescent="0.3">
      <c r="B78" s="40"/>
      <c r="C78" s="58"/>
      <c r="D78" s="65"/>
      <c r="E78" s="79"/>
      <c r="F78" s="92"/>
      <c r="G78" s="64"/>
      <c r="H78" s="65"/>
      <c r="I78" s="66"/>
      <c r="J78" s="67"/>
      <c r="K78" s="92"/>
    </row>
    <row r="79" spans="2:11" s="39" customFormat="1" x14ac:dyDescent="0.3">
      <c r="B79" s="40"/>
      <c r="C79" s="58"/>
      <c r="D79" s="65"/>
      <c r="E79" s="79"/>
      <c r="F79" s="92"/>
      <c r="G79" s="64"/>
      <c r="H79" s="65"/>
      <c r="I79" s="66"/>
      <c r="J79" s="67"/>
      <c r="K79" s="92"/>
    </row>
    <row r="80" spans="2:11" s="39" customFormat="1" x14ac:dyDescent="0.3">
      <c r="B80" s="40"/>
      <c r="C80" s="58"/>
      <c r="D80" s="65"/>
      <c r="E80" s="79"/>
      <c r="F80" s="92"/>
      <c r="G80" s="64"/>
      <c r="H80" s="65"/>
      <c r="I80" s="66"/>
      <c r="J80" s="67"/>
      <c r="K80" s="92"/>
    </row>
    <row r="81" spans="2:11" s="39" customFormat="1" x14ac:dyDescent="0.3">
      <c r="B81" s="40"/>
      <c r="C81" s="58"/>
      <c r="D81" s="65"/>
      <c r="E81" s="79"/>
      <c r="F81" s="92"/>
      <c r="G81" s="64"/>
      <c r="H81" s="65"/>
      <c r="I81" s="66"/>
      <c r="J81" s="67"/>
      <c r="K81" s="92"/>
    </row>
    <row r="82" spans="2:11" s="39" customFormat="1" x14ac:dyDescent="0.3">
      <c r="B82" s="40"/>
      <c r="C82" s="58"/>
      <c r="D82" s="65"/>
      <c r="E82" s="79"/>
      <c r="F82" s="92"/>
      <c r="G82" s="64"/>
      <c r="H82" s="65"/>
      <c r="I82" s="66"/>
      <c r="J82" s="67"/>
      <c r="K82" s="92"/>
    </row>
    <row r="83" spans="2:11" s="39" customFormat="1" x14ac:dyDescent="0.3">
      <c r="B83" s="40"/>
      <c r="C83" s="58"/>
      <c r="D83" s="65"/>
      <c r="E83" s="79"/>
      <c r="F83" s="92"/>
      <c r="G83" s="64"/>
      <c r="H83" s="65"/>
      <c r="I83" s="66"/>
      <c r="J83" s="67"/>
      <c r="K83" s="92"/>
    </row>
    <row r="84" spans="2:11" s="39" customFormat="1" x14ac:dyDescent="0.3">
      <c r="B84" s="40"/>
      <c r="C84" s="58"/>
      <c r="D84" s="65"/>
      <c r="E84" s="79"/>
      <c r="F84" s="92"/>
      <c r="G84" s="64"/>
      <c r="H84" s="65"/>
      <c r="I84" s="66"/>
      <c r="J84" s="67"/>
      <c r="K84" s="92"/>
    </row>
    <row r="85" spans="2:11" s="39" customFormat="1" x14ac:dyDescent="0.3">
      <c r="B85" s="40"/>
      <c r="C85" s="58"/>
      <c r="D85" s="65"/>
      <c r="E85" s="79"/>
      <c r="F85" s="92"/>
      <c r="G85" s="64"/>
      <c r="H85" s="65"/>
      <c r="I85" s="66"/>
      <c r="J85" s="67"/>
      <c r="K85" s="92"/>
    </row>
    <row r="86" spans="2:11" s="39" customFormat="1" x14ac:dyDescent="0.3">
      <c r="B86" s="40"/>
      <c r="C86" s="58"/>
      <c r="D86" s="65"/>
      <c r="E86" s="79"/>
      <c r="F86" s="92"/>
      <c r="G86" s="64"/>
      <c r="H86" s="65"/>
      <c r="I86" s="66"/>
      <c r="J86" s="67"/>
      <c r="K86" s="92"/>
    </row>
    <row r="87" spans="2:11" s="39" customFormat="1" x14ac:dyDescent="0.3">
      <c r="B87" s="40"/>
      <c r="C87" s="58"/>
      <c r="D87" s="65"/>
      <c r="E87" s="79"/>
      <c r="F87" s="92"/>
      <c r="G87" s="64"/>
      <c r="H87" s="65"/>
      <c r="I87" s="66"/>
      <c r="J87" s="67"/>
      <c r="K87" s="92"/>
    </row>
    <row r="88" spans="2:11" s="39" customFormat="1" x14ac:dyDescent="0.3">
      <c r="B88" s="40"/>
      <c r="C88" s="58"/>
      <c r="D88" s="65"/>
      <c r="E88" s="79"/>
      <c r="F88" s="92"/>
      <c r="G88" s="64"/>
      <c r="H88" s="65"/>
      <c r="I88" s="66"/>
      <c r="J88" s="67"/>
      <c r="K88" s="92"/>
    </row>
    <row r="89" spans="2:11" s="39" customFormat="1" x14ac:dyDescent="0.3">
      <c r="B89" s="40"/>
      <c r="C89" s="58"/>
      <c r="D89" s="65"/>
      <c r="E89" s="79"/>
      <c r="F89" s="92" t="str">
        <f t="shared" si="1"/>
        <v/>
      </c>
      <c r="G89" s="64"/>
      <c r="H89" s="65"/>
      <c r="I89" s="66"/>
      <c r="J89" s="67"/>
      <c r="K89" s="92" t="str">
        <f t="shared" si="0"/>
        <v/>
      </c>
    </row>
    <row r="90" spans="2:11" s="39" customFormat="1" x14ac:dyDescent="0.3">
      <c r="B90" s="40"/>
      <c r="C90" s="58"/>
      <c r="D90" s="65"/>
      <c r="E90" s="79"/>
      <c r="F90" s="92" t="str">
        <f t="shared" si="1"/>
        <v/>
      </c>
      <c r="G90" s="64"/>
      <c r="H90" s="65"/>
      <c r="I90" s="66"/>
      <c r="J90" s="67"/>
      <c r="K90" s="92" t="str">
        <f t="shared" si="0"/>
        <v/>
      </c>
    </row>
    <row r="91" spans="2:11" s="39" customFormat="1" x14ac:dyDescent="0.3">
      <c r="B91" s="40"/>
      <c r="C91" s="58"/>
      <c r="D91" s="65"/>
      <c r="E91" s="79"/>
      <c r="F91" s="92" t="str">
        <f t="shared" si="1"/>
        <v/>
      </c>
      <c r="G91" s="64"/>
      <c r="H91" s="65"/>
      <c r="I91" s="66"/>
      <c r="J91" s="67"/>
      <c r="K91" s="92" t="str">
        <f t="shared" si="0"/>
        <v/>
      </c>
    </row>
    <row r="92" spans="2:11" s="39" customFormat="1" x14ac:dyDescent="0.3">
      <c r="B92" s="40"/>
      <c r="C92" s="58"/>
      <c r="D92" s="65"/>
      <c r="E92" s="79"/>
      <c r="F92" s="92" t="str">
        <f t="shared" si="1"/>
        <v/>
      </c>
      <c r="G92" s="64"/>
      <c r="H92" s="65"/>
      <c r="I92" s="66"/>
      <c r="J92" s="67"/>
      <c r="K92" s="92" t="str">
        <f t="shared" si="0"/>
        <v/>
      </c>
    </row>
    <row r="93" spans="2:11" s="39" customFormat="1" x14ac:dyDescent="0.3">
      <c r="B93" s="40"/>
      <c r="C93" s="58"/>
      <c r="D93" s="65"/>
      <c r="E93" s="79"/>
      <c r="F93" s="92" t="str">
        <f t="shared" si="1"/>
        <v/>
      </c>
      <c r="G93" s="64"/>
      <c r="H93" s="65"/>
      <c r="I93" s="66"/>
      <c r="J93" s="67"/>
      <c r="K93" s="92" t="str">
        <f t="shared" si="0"/>
        <v/>
      </c>
    </row>
    <row r="94" spans="2:11" s="39" customFormat="1" x14ac:dyDescent="0.3">
      <c r="B94" s="40"/>
      <c r="C94" s="58"/>
      <c r="D94" s="65"/>
      <c r="E94" s="79"/>
      <c r="F94" s="92" t="str">
        <f t="shared" si="1"/>
        <v/>
      </c>
      <c r="G94" s="64"/>
      <c r="H94" s="65"/>
      <c r="I94" s="66"/>
      <c r="J94" s="67"/>
      <c r="K94" s="92" t="str">
        <f t="shared" si="0"/>
        <v/>
      </c>
    </row>
    <row r="95" spans="2:11" s="39" customFormat="1" x14ac:dyDescent="0.3">
      <c r="B95" s="40"/>
      <c r="C95" s="58"/>
      <c r="D95" s="65"/>
      <c r="E95" s="79"/>
      <c r="F95" s="92" t="str">
        <f t="shared" si="1"/>
        <v/>
      </c>
      <c r="G95" s="64"/>
      <c r="H95" s="65"/>
      <c r="I95" s="66"/>
      <c r="J95" s="67"/>
      <c r="K95" s="92" t="str">
        <f t="shared" si="0"/>
        <v/>
      </c>
    </row>
    <row r="96" spans="2:11" s="39" customFormat="1" x14ac:dyDescent="0.3">
      <c r="B96" s="40"/>
      <c r="C96" s="58"/>
      <c r="D96" s="65"/>
      <c r="E96" s="79"/>
      <c r="F96" s="92" t="str">
        <f t="shared" si="1"/>
        <v/>
      </c>
      <c r="G96" s="64"/>
      <c r="H96" s="65"/>
      <c r="I96" s="66"/>
      <c r="J96" s="67"/>
      <c r="K96" s="92" t="str">
        <f t="shared" si="0"/>
        <v/>
      </c>
    </row>
    <row r="97" spans="2:11" s="39" customFormat="1" x14ac:dyDescent="0.3">
      <c r="B97" s="40"/>
      <c r="C97" s="58"/>
      <c r="D97" s="65"/>
      <c r="E97" s="79"/>
      <c r="F97" s="92" t="str">
        <f t="shared" si="1"/>
        <v/>
      </c>
      <c r="G97" s="64"/>
      <c r="H97" s="65"/>
      <c r="I97" s="66"/>
      <c r="J97" s="67"/>
      <c r="K97" s="92" t="str">
        <f t="shared" si="0"/>
        <v/>
      </c>
    </row>
    <row r="98" spans="2:11" s="39" customFormat="1" x14ac:dyDescent="0.3">
      <c r="B98" s="40"/>
      <c r="C98" s="58"/>
      <c r="D98" s="65"/>
      <c r="E98" s="79"/>
      <c r="F98" s="92" t="str">
        <f t="shared" si="1"/>
        <v/>
      </c>
      <c r="G98" s="64"/>
      <c r="H98" s="65"/>
      <c r="I98" s="66"/>
      <c r="J98" s="67"/>
      <c r="K98" s="92" t="str">
        <f t="shared" si="0"/>
        <v/>
      </c>
    </row>
    <row r="99" spans="2:11" s="39" customFormat="1" x14ac:dyDescent="0.3">
      <c r="B99" s="40"/>
      <c r="C99" s="58"/>
      <c r="D99" s="65"/>
      <c r="E99" s="79"/>
      <c r="F99" s="92" t="str">
        <f t="shared" si="1"/>
        <v/>
      </c>
      <c r="G99" s="64"/>
      <c r="H99" s="65"/>
      <c r="I99" s="66"/>
      <c r="J99" s="67"/>
      <c r="K99" s="92" t="str">
        <f t="shared" si="0"/>
        <v/>
      </c>
    </row>
    <row r="100" spans="2:11" s="39" customFormat="1" x14ac:dyDescent="0.3">
      <c r="B100" s="40"/>
      <c r="C100" s="58"/>
      <c r="D100" s="65"/>
      <c r="E100" s="79"/>
      <c r="F100" s="92" t="str">
        <f t="shared" si="1"/>
        <v/>
      </c>
      <c r="G100" s="64"/>
      <c r="H100" s="65"/>
      <c r="I100" s="66"/>
      <c r="J100" s="67"/>
      <c r="K100" s="92" t="str">
        <f t="shared" si="0"/>
        <v/>
      </c>
    </row>
    <row r="101" spans="2:11" s="39" customFormat="1" x14ac:dyDescent="0.3">
      <c r="B101" s="40"/>
      <c r="C101" s="58"/>
      <c r="D101" s="65"/>
      <c r="E101" s="79"/>
      <c r="F101" s="92" t="str">
        <f t="shared" si="1"/>
        <v/>
      </c>
      <c r="G101" s="64"/>
      <c r="H101" s="65"/>
      <c r="I101" s="66"/>
      <c r="J101" s="67"/>
      <c r="K101" s="92" t="str">
        <f t="shared" si="0"/>
        <v/>
      </c>
    </row>
    <row r="102" spans="2:11" s="39" customFormat="1" x14ac:dyDescent="0.3">
      <c r="B102" s="40"/>
      <c r="C102" s="58"/>
      <c r="D102" s="65"/>
      <c r="E102" s="79"/>
      <c r="F102" s="92" t="str">
        <f t="shared" si="1"/>
        <v/>
      </c>
      <c r="G102" s="64"/>
      <c r="H102" s="65"/>
      <c r="I102" s="66"/>
      <c r="J102" s="67"/>
      <c r="K102" s="92" t="str">
        <f t="shared" si="0"/>
        <v/>
      </c>
    </row>
    <row r="103" spans="2:11" s="39" customFormat="1" x14ac:dyDescent="0.3">
      <c r="B103" s="40"/>
      <c r="C103" s="58"/>
      <c r="D103" s="65"/>
      <c r="E103" s="79"/>
      <c r="F103" s="92" t="str">
        <f t="shared" si="1"/>
        <v/>
      </c>
      <c r="G103" s="64"/>
      <c r="H103" s="65"/>
      <c r="I103" s="66"/>
      <c r="J103" s="67"/>
      <c r="K103" s="92" t="str">
        <f t="shared" si="0"/>
        <v/>
      </c>
    </row>
    <row r="104" spans="2:11" s="39" customFormat="1" x14ac:dyDescent="0.3">
      <c r="B104" s="40"/>
      <c r="C104" s="58"/>
      <c r="D104" s="65"/>
      <c r="E104" s="79"/>
      <c r="F104" s="92"/>
      <c r="G104" s="64"/>
      <c r="H104" s="65"/>
      <c r="I104" s="66"/>
      <c r="J104" s="67"/>
      <c r="K104" s="92"/>
    </row>
    <row r="105" spans="2:11" s="39" customFormat="1" x14ac:dyDescent="0.3">
      <c r="B105" s="40"/>
      <c r="C105" s="58"/>
      <c r="D105" s="65"/>
      <c r="E105" s="79"/>
      <c r="F105" s="92" t="str">
        <f t="shared" si="1"/>
        <v/>
      </c>
      <c r="G105" s="64"/>
      <c r="H105" s="65"/>
      <c r="I105" s="66"/>
      <c r="J105" s="67"/>
      <c r="K105" s="92" t="str">
        <f t="shared" si="0"/>
        <v/>
      </c>
    </row>
    <row r="106" spans="2:11" s="39" customFormat="1" x14ac:dyDescent="0.3">
      <c r="B106" s="40"/>
      <c r="C106" s="58"/>
      <c r="D106" s="65"/>
      <c r="E106" s="79"/>
      <c r="F106" s="92" t="str">
        <f t="shared" si="1"/>
        <v/>
      </c>
      <c r="G106" s="64"/>
      <c r="H106" s="65"/>
      <c r="I106" s="66"/>
      <c r="J106" s="67"/>
      <c r="K106" s="92" t="str">
        <f t="shared" si="0"/>
        <v/>
      </c>
    </row>
    <row r="107" spans="2:11" s="39" customFormat="1" x14ac:dyDescent="0.3">
      <c r="B107" s="40"/>
      <c r="C107" s="58"/>
      <c r="D107" s="65"/>
      <c r="E107" s="79"/>
      <c r="F107" s="92" t="str">
        <f t="shared" si="1"/>
        <v/>
      </c>
      <c r="G107" s="64"/>
      <c r="H107" s="65"/>
      <c r="I107" s="66"/>
      <c r="J107" s="67"/>
      <c r="K107" s="92" t="str">
        <f t="shared" si="0"/>
        <v/>
      </c>
    </row>
    <row r="108" spans="2:11" s="39" customFormat="1" x14ac:dyDescent="0.3">
      <c r="B108" s="40"/>
      <c r="C108" s="58"/>
      <c r="D108" s="65"/>
      <c r="E108" s="79"/>
      <c r="F108" s="92" t="str">
        <f t="shared" si="1"/>
        <v/>
      </c>
      <c r="G108" s="64"/>
      <c r="H108" s="65"/>
      <c r="I108" s="66"/>
      <c r="J108" s="67"/>
      <c r="K108" s="92" t="str">
        <f t="shared" si="0"/>
        <v/>
      </c>
    </row>
    <row r="109" spans="2:11" s="39" customFormat="1" x14ac:dyDescent="0.3">
      <c r="B109" s="40"/>
      <c r="C109" s="58"/>
      <c r="D109" s="65"/>
      <c r="E109" s="79"/>
      <c r="F109" s="92" t="str">
        <f t="shared" si="1"/>
        <v/>
      </c>
      <c r="G109" s="64"/>
      <c r="H109" s="65"/>
      <c r="I109" s="66"/>
      <c r="J109" s="67"/>
      <c r="K109" s="92" t="str">
        <f t="shared" si="0"/>
        <v/>
      </c>
    </row>
    <row r="110" spans="2:11" s="39" customFormat="1" x14ac:dyDescent="0.3">
      <c r="B110" s="40"/>
      <c r="C110" s="58"/>
      <c r="D110" s="65"/>
      <c r="E110" s="79"/>
      <c r="F110" s="92" t="str">
        <f t="shared" si="1"/>
        <v/>
      </c>
      <c r="G110" s="64"/>
      <c r="H110" s="65"/>
      <c r="I110" s="66"/>
      <c r="J110" s="67"/>
      <c r="K110" s="92" t="str">
        <f t="shared" si="0"/>
        <v/>
      </c>
    </row>
    <row r="111" spans="2:11" s="39" customFormat="1" ht="15" thickBot="1" x14ac:dyDescent="0.35">
      <c r="B111" s="40"/>
      <c r="C111" s="61"/>
      <c r="D111" s="69"/>
      <c r="E111" s="80"/>
      <c r="F111" s="92" t="str">
        <f t="shared" si="1"/>
        <v/>
      </c>
      <c r="G111" s="68"/>
      <c r="H111" s="69"/>
      <c r="I111" s="70"/>
      <c r="J111" s="71"/>
      <c r="K111" s="92" t="str">
        <f t="shared" si="0"/>
        <v/>
      </c>
    </row>
    <row r="112" spans="2:11" s="73" customFormat="1" ht="15.6" x14ac:dyDescent="0.3">
      <c r="B112" s="74"/>
      <c r="C112" s="74"/>
      <c r="D112" s="75" t="s">
        <v>184</v>
      </c>
      <c r="E112" s="76">
        <f>SUM(E12:E111)</f>
        <v>0</v>
      </c>
      <c r="F112" s="94"/>
      <c r="G112" s="77"/>
      <c r="H112" s="77"/>
      <c r="I112" s="75" t="s">
        <v>185</v>
      </c>
      <c r="J112" s="76">
        <f>SUM(J12:J111)</f>
        <v>0</v>
      </c>
      <c r="K112" s="94"/>
    </row>
    <row r="113" spans="1:22" s="39" customFormat="1" ht="15.6" x14ac:dyDescent="0.3">
      <c r="B113" s="40"/>
      <c r="C113" s="40"/>
      <c r="D113" s="36"/>
      <c r="E113" s="36"/>
      <c r="F113" s="36"/>
      <c r="G113" s="43"/>
      <c r="H113" s="43"/>
      <c r="I113" s="44"/>
    </row>
    <row r="114" spans="1:22" s="39" customFormat="1" ht="15.6" x14ac:dyDescent="0.3">
      <c r="B114" s="165" t="s">
        <v>189</v>
      </c>
      <c r="C114" s="165"/>
      <c r="D114" s="165"/>
      <c r="E114" s="165"/>
      <c r="F114" s="36"/>
      <c r="G114"/>
      <c r="H114"/>
      <c r="I114"/>
      <c r="J114"/>
      <c r="K114"/>
    </row>
    <row r="115" spans="1:22" ht="15.6" x14ac:dyDescent="0.3">
      <c r="A115" s="12"/>
      <c r="B115" s="165"/>
      <c r="C115" s="165"/>
      <c r="D115" s="165"/>
      <c r="E115" s="165"/>
      <c r="F115" s="45"/>
      <c r="G115"/>
      <c r="H115"/>
      <c r="I115"/>
      <c r="J115"/>
      <c r="K115"/>
    </row>
    <row r="116" spans="1:22" s="39" customFormat="1" ht="31.2" customHeight="1" x14ac:dyDescent="0.3">
      <c r="B116" s="143" t="s">
        <v>172</v>
      </c>
      <c r="C116" s="144"/>
      <c r="D116" s="144"/>
      <c r="E116" s="144"/>
      <c r="F116" s="46"/>
      <c r="G116"/>
      <c r="H116"/>
      <c r="I116"/>
      <c r="J116"/>
      <c r="K116"/>
    </row>
    <row r="117" spans="1:22" s="39" customFormat="1" ht="16.2" thickBot="1" x14ac:dyDescent="0.35">
      <c r="B117" s="40"/>
      <c r="C117" s="40"/>
      <c r="D117" s="36"/>
      <c r="E117" s="36"/>
      <c r="F117" s="36"/>
      <c r="G117"/>
      <c r="H117"/>
      <c r="I117"/>
      <c r="J117"/>
      <c r="K117"/>
    </row>
    <row r="118" spans="1:22" ht="15.6" x14ac:dyDescent="0.3">
      <c r="B118" s="47"/>
      <c r="C118" s="33" t="s">
        <v>85</v>
      </c>
      <c r="D118" s="34" t="s">
        <v>82</v>
      </c>
      <c r="E118" s="35" t="s">
        <v>83</v>
      </c>
      <c r="F118" s="48"/>
      <c r="G118"/>
      <c r="H118"/>
      <c r="I118"/>
      <c r="J118"/>
      <c r="K118"/>
      <c r="L118" s="11"/>
      <c r="M118" s="11"/>
      <c r="N118" s="11"/>
      <c r="O118" s="11"/>
      <c r="P118" s="11"/>
      <c r="Q118" s="11"/>
      <c r="R118" s="11"/>
      <c r="S118" s="11"/>
      <c r="T118" s="11"/>
      <c r="U118" s="11"/>
      <c r="V118" s="11"/>
    </row>
    <row r="119" spans="1:22" ht="15.6" x14ac:dyDescent="0.3">
      <c r="B119" s="47"/>
      <c r="C119" s="58"/>
      <c r="D119" s="59"/>
      <c r="E119" s="60"/>
      <c r="G119"/>
      <c r="H119"/>
      <c r="I119"/>
      <c r="J119"/>
      <c r="K119"/>
      <c r="L119" s="11"/>
      <c r="M119" s="11"/>
      <c r="N119" s="11"/>
      <c r="O119" s="11"/>
      <c r="P119" s="11"/>
      <c r="Q119" s="11"/>
      <c r="R119" s="11"/>
      <c r="S119" s="11"/>
      <c r="T119" s="11"/>
      <c r="U119" s="11"/>
      <c r="V119" s="11"/>
    </row>
    <row r="120" spans="1:22" ht="15.6" x14ac:dyDescent="0.3">
      <c r="B120" s="47"/>
      <c r="C120" s="58"/>
      <c r="D120" s="59"/>
      <c r="E120" s="60"/>
      <c r="F120" s="92"/>
      <c r="G120"/>
      <c r="H120"/>
      <c r="I120"/>
      <c r="J120"/>
      <c r="K120"/>
      <c r="L120" s="11"/>
      <c r="M120" s="11"/>
      <c r="N120" s="11"/>
      <c r="O120" s="11"/>
      <c r="P120" s="11"/>
      <c r="Q120" s="11"/>
      <c r="R120" s="11"/>
      <c r="S120" s="11"/>
      <c r="T120" s="11"/>
      <c r="U120" s="11"/>
      <c r="V120" s="11"/>
    </row>
    <row r="121" spans="1:22" ht="15.6" x14ac:dyDescent="0.3">
      <c r="B121" s="47"/>
      <c r="C121" s="58"/>
      <c r="D121" s="59"/>
      <c r="E121" s="60"/>
      <c r="F121" s="92"/>
      <c r="G121"/>
      <c r="H121"/>
      <c r="I121"/>
      <c r="J121"/>
      <c r="K121"/>
      <c r="L121" s="11"/>
      <c r="M121" s="11"/>
      <c r="N121" s="11"/>
      <c r="O121" s="11"/>
      <c r="P121" s="11"/>
      <c r="Q121" s="11"/>
      <c r="R121" s="11"/>
      <c r="S121" s="11"/>
      <c r="T121" s="11"/>
      <c r="U121" s="11"/>
      <c r="V121" s="11"/>
    </row>
    <row r="122" spans="1:22" ht="15.6" x14ac:dyDescent="0.3">
      <c r="B122" s="47"/>
      <c r="C122" s="58"/>
      <c r="D122" s="59"/>
      <c r="E122" s="60"/>
      <c r="F122" s="92"/>
      <c r="G122"/>
      <c r="H122"/>
      <c r="I122"/>
      <c r="J122"/>
      <c r="K122"/>
      <c r="L122" s="11"/>
      <c r="M122" s="11"/>
      <c r="N122" s="11"/>
      <c r="O122" s="11"/>
      <c r="P122" s="11"/>
      <c r="Q122" s="11"/>
      <c r="R122" s="11"/>
      <c r="S122" s="11"/>
      <c r="T122" s="11"/>
      <c r="U122" s="11"/>
      <c r="V122" s="11"/>
    </row>
    <row r="123" spans="1:22" ht="15.6" x14ac:dyDescent="0.3">
      <c r="B123" s="47"/>
      <c r="C123" s="58"/>
      <c r="D123" s="59"/>
      <c r="E123" s="60"/>
      <c r="F123" s="92"/>
      <c r="G123"/>
      <c r="H123"/>
      <c r="I123"/>
      <c r="J123"/>
      <c r="K123"/>
      <c r="L123" s="11"/>
      <c r="M123" s="11"/>
      <c r="N123" s="11"/>
      <c r="O123" s="11"/>
      <c r="P123" s="11"/>
      <c r="Q123" s="11"/>
      <c r="R123" s="11"/>
      <c r="S123" s="11"/>
      <c r="T123" s="11"/>
      <c r="U123" s="11"/>
      <c r="V123" s="11"/>
    </row>
    <row r="124" spans="1:22" ht="15.6" x14ac:dyDescent="0.3">
      <c r="B124" s="47"/>
      <c r="C124" s="58"/>
      <c r="D124" s="59"/>
      <c r="E124" s="60"/>
      <c r="F124" s="92"/>
      <c r="G124"/>
      <c r="H124"/>
      <c r="I124"/>
      <c r="J124"/>
      <c r="K124"/>
      <c r="L124" s="11"/>
      <c r="M124" s="11"/>
      <c r="N124" s="11"/>
      <c r="O124" s="11"/>
      <c r="P124" s="11"/>
      <c r="Q124" s="11"/>
      <c r="R124" s="11"/>
      <c r="S124" s="11"/>
      <c r="T124" s="11"/>
      <c r="U124" s="11"/>
      <c r="V124" s="11"/>
    </row>
    <row r="125" spans="1:22" ht="15.6" x14ac:dyDescent="0.3">
      <c r="B125" s="47"/>
      <c r="C125" s="58"/>
      <c r="D125" s="59"/>
      <c r="E125" s="60"/>
      <c r="F125" s="92"/>
      <c r="G125"/>
      <c r="H125"/>
      <c r="I125"/>
      <c r="J125"/>
      <c r="K125"/>
      <c r="L125" s="11"/>
      <c r="M125" s="11"/>
      <c r="N125" s="11"/>
      <c r="O125" s="11"/>
      <c r="P125" s="11"/>
      <c r="Q125" s="11"/>
      <c r="R125" s="11"/>
      <c r="S125" s="11"/>
      <c r="T125" s="11"/>
      <c r="U125" s="11"/>
      <c r="V125" s="11"/>
    </row>
    <row r="126" spans="1:22" ht="15.6" x14ac:dyDescent="0.3">
      <c r="B126" s="47"/>
      <c r="C126" s="58"/>
      <c r="D126" s="59"/>
      <c r="E126" s="60"/>
      <c r="F126" s="92"/>
      <c r="G126"/>
      <c r="H126"/>
      <c r="I126"/>
      <c r="J126"/>
      <c r="K126"/>
      <c r="L126" s="11"/>
      <c r="M126" s="11"/>
      <c r="N126" s="11"/>
      <c r="O126" s="11"/>
      <c r="P126" s="11"/>
      <c r="Q126" s="11"/>
      <c r="R126" s="11"/>
      <c r="S126" s="11"/>
      <c r="T126" s="11"/>
      <c r="U126" s="11"/>
      <c r="V126" s="11"/>
    </row>
    <row r="127" spans="1:22" ht="15.6" x14ac:dyDescent="0.3">
      <c r="B127" s="47"/>
      <c r="C127" s="58"/>
      <c r="D127" s="59"/>
      <c r="E127" s="60"/>
      <c r="F127" s="92"/>
      <c r="G127"/>
      <c r="H127"/>
      <c r="I127"/>
      <c r="J127"/>
      <c r="K127"/>
      <c r="L127" s="11"/>
      <c r="M127" s="11"/>
      <c r="N127" s="11"/>
      <c r="O127" s="11"/>
      <c r="P127" s="11"/>
      <c r="Q127" s="11"/>
      <c r="R127" s="11"/>
      <c r="S127" s="11"/>
      <c r="T127" s="11"/>
      <c r="U127" s="11"/>
      <c r="V127" s="11"/>
    </row>
    <row r="128" spans="1:22" ht="15.6" x14ac:dyDescent="0.3">
      <c r="B128" s="47"/>
      <c r="C128" s="58"/>
      <c r="D128" s="59"/>
      <c r="E128" s="60"/>
      <c r="F128" s="92"/>
      <c r="G128"/>
      <c r="H128"/>
      <c r="I128"/>
      <c r="J128"/>
      <c r="K128"/>
      <c r="L128" s="11"/>
      <c r="M128" s="11"/>
      <c r="N128" s="11"/>
      <c r="O128" s="11"/>
      <c r="P128" s="11"/>
      <c r="Q128" s="11"/>
      <c r="R128" s="11"/>
      <c r="S128" s="11"/>
      <c r="T128" s="11"/>
      <c r="U128" s="11"/>
      <c r="V128" s="11"/>
    </row>
    <row r="129" spans="2:22" ht="15.6" x14ac:dyDescent="0.3">
      <c r="B129" s="47"/>
      <c r="C129" s="58"/>
      <c r="D129" s="59"/>
      <c r="E129" s="60"/>
      <c r="F129" s="92"/>
      <c r="G129"/>
      <c r="H129"/>
      <c r="I129"/>
      <c r="J129"/>
      <c r="K129"/>
      <c r="L129" s="11"/>
      <c r="M129" s="11"/>
      <c r="N129" s="11"/>
      <c r="O129" s="11"/>
      <c r="P129" s="11"/>
      <c r="Q129" s="11"/>
      <c r="R129" s="11"/>
      <c r="S129" s="11"/>
      <c r="T129" s="11"/>
      <c r="U129" s="11"/>
      <c r="V129" s="11"/>
    </row>
    <row r="130" spans="2:22" ht="15.6" x14ac:dyDescent="0.3">
      <c r="B130" s="47"/>
      <c r="C130" s="58"/>
      <c r="D130" s="59"/>
      <c r="E130" s="60"/>
      <c r="F130" s="92"/>
      <c r="G130"/>
      <c r="H130"/>
      <c r="I130"/>
      <c r="J130"/>
      <c r="K130"/>
      <c r="L130" s="11"/>
      <c r="M130" s="11"/>
      <c r="N130" s="11"/>
      <c r="O130" s="11"/>
      <c r="P130" s="11"/>
      <c r="Q130" s="11"/>
      <c r="R130" s="11"/>
      <c r="S130" s="11"/>
      <c r="T130" s="11"/>
      <c r="U130" s="11"/>
      <c r="V130" s="11"/>
    </row>
    <row r="131" spans="2:22" ht="15.6" x14ac:dyDescent="0.3">
      <c r="B131" s="47"/>
      <c r="C131" s="58"/>
      <c r="D131" s="59"/>
      <c r="E131" s="60"/>
      <c r="F131" s="92"/>
      <c r="G131"/>
      <c r="H131"/>
      <c r="I131"/>
      <c r="J131"/>
      <c r="K131"/>
      <c r="L131" s="11"/>
      <c r="M131" s="11"/>
      <c r="N131" s="11"/>
      <c r="O131" s="11"/>
      <c r="P131" s="11"/>
      <c r="Q131" s="11"/>
      <c r="R131" s="11"/>
      <c r="S131" s="11"/>
      <c r="T131" s="11"/>
      <c r="U131" s="11"/>
      <c r="V131" s="11"/>
    </row>
    <row r="132" spans="2:22" ht="15.6" x14ac:dyDescent="0.3">
      <c r="B132" s="47"/>
      <c r="C132" s="58"/>
      <c r="D132" s="59"/>
      <c r="E132" s="60"/>
      <c r="F132" s="92"/>
      <c r="G132"/>
      <c r="H132"/>
      <c r="I132"/>
      <c r="J132"/>
      <c r="K132"/>
      <c r="L132" s="11"/>
      <c r="M132" s="11"/>
      <c r="N132" s="11"/>
      <c r="O132" s="11"/>
      <c r="P132" s="11"/>
      <c r="Q132" s="11"/>
      <c r="R132" s="11"/>
      <c r="S132" s="11"/>
      <c r="T132" s="11"/>
      <c r="U132" s="11"/>
      <c r="V132" s="11"/>
    </row>
    <row r="133" spans="2:22" ht="15.6" x14ac:dyDescent="0.3">
      <c r="B133" s="47"/>
      <c r="C133" s="58"/>
      <c r="D133" s="59"/>
      <c r="E133" s="60"/>
      <c r="F133" s="92"/>
      <c r="G133"/>
      <c r="H133"/>
      <c r="I133"/>
      <c r="J133"/>
      <c r="K133"/>
      <c r="L133" s="11"/>
      <c r="M133" s="11"/>
      <c r="N133" s="11"/>
      <c r="O133" s="11"/>
      <c r="P133" s="11"/>
      <c r="Q133" s="11"/>
      <c r="R133" s="11"/>
      <c r="S133" s="11"/>
      <c r="T133" s="11"/>
      <c r="U133" s="11"/>
      <c r="V133" s="11"/>
    </row>
    <row r="134" spans="2:22" ht="15.6" x14ac:dyDescent="0.3">
      <c r="B134" s="47"/>
      <c r="C134" s="58"/>
      <c r="D134" s="59"/>
      <c r="E134" s="60"/>
      <c r="F134" s="92"/>
      <c r="G134"/>
      <c r="H134"/>
      <c r="I134"/>
      <c r="J134"/>
      <c r="K134"/>
      <c r="L134" s="11"/>
      <c r="M134" s="11"/>
      <c r="N134" s="11"/>
      <c r="O134" s="11"/>
      <c r="P134" s="11"/>
      <c r="Q134" s="11"/>
      <c r="R134" s="11"/>
      <c r="S134" s="11"/>
      <c r="T134" s="11"/>
      <c r="U134" s="11"/>
      <c r="V134" s="11"/>
    </row>
    <row r="135" spans="2:22" ht="15.6" x14ac:dyDescent="0.3">
      <c r="B135" s="47"/>
      <c r="C135" s="58"/>
      <c r="D135" s="59"/>
      <c r="E135" s="60"/>
      <c r="F135" s="92"/>
      <c r="G135"/>
      <c r="H135"/>
      <c r="I135"/>
      <c r="J135"/>
      <c r="K135"/>
      <c r="L135" s="11"/>
      <c r="M135" s="11"/>
      <c r="N135" s="11"/>
      <c r="O135" s="11"/>
      <c r="P135" s="11"/>
      <c r="Q135" s="11"/>
      <c r="R135" s="11"/>
      <c r="S135" s="11"/>
      <c r="T135" s="11"/>
      <c r="U135" s="11"/>
      <c r="V135" s="11"/>
    </row>
    <row r="136" spans="2:22" ht="15.6" x14ac:dyDescent="0.3">
      <c r="B136" s="47"/>
      <c r="C136" s="58"/>
      <c r="D136" s="59"/>
      <c r="E136" s="60"/>
      <c r="F136" s="92"/>
      <c r="G136"/>
      <c r="H136"/>
      <c r="I136"/>
      <c r="J136"/>
      <c r="K136"/>
      <c r="L136" s="11"/>
      <c r="M136" s="11"/>
      <c r="N136" s="11"/>
      <c r="O136" s="11"/>
      <c r="P136" s="11"/>
      <c r="Q136" s="11"/>
      <c r="R136" s="11"/>
      <c r="S136" s="11"/>
      <c r="T136" s="11"/>
      <c r="U136" s="11"/>
      <c r="V136" s="11"/>
    </row>
    <row r="137" spans="2:22" ht="15.6" x14ac:dyDescent="0.3">
      <c r="B137" s="47"/>
      <c r="C137" s="58"/>
      <c r="D137" s="59"/>
      <c r="E137" s="60"/>
      <c r="F137" s="92"/>
      <c r="G137"/>
      <c r="H137"/>
      <c r="I137"/>
      <c r="J137"/>
      <c r="K137"/>
      <c r="L137" s="11"/>
      <c r="M137" s="11"/>
      <c r="N137" s="11"/>
      <c r="O137" s="11"/>
      <c r="P137" s="11"/>
      <c r="Q137" s="11"/>
      <c r="R137" s="11"/>
      <c r="S137" s="11"/>
      <c r="T137" s="11"/>
      <c r="U137" s="11"/>
      <c r="V137" s="11"/>
    </row>
    <row r="138" spans="2:22" ht="15.6" x14ac:dyDescent="0.3">
      <c r="B138" s="47"/>
      <c r="C138" s="58"/>
      <c r="D138" s="59"/>
      <c r="E138" s="60"/>
      <c r="F138" s="92"/>
      <c r="G138"/>
      <c r="H138"/>
      <c r="I138"/>
      <c r="J138"/>
      <c r="K138"/>
      <c r="L138" s="11"/>
      <c r="M138" s="11"/>
      <c r="N138" s="11"/>
      <c r="O138" s="11"/>
      <c r="P138" s="11"/>
      <c r="Q138" s="11"/>
      <c r="R138" s="11"/>
      <c r="S138" s="11"/>
      <c r="T138" s="11"/>
      <c r="U138" s="11"/>
      <c r="V138" s="11"/>
    </row>
    <row r="139" spans="2:22" ht="15.6" x14ac:dyDescent="0.3">
      <c r="B139" s="47"/>
      <c r="C139" s="58"/>
      <c r="D139" s="59"/>
      <c r="E139" s="60"/>
      <c r="F139" s="92"/>
      <c r="G139"/>
      <c r="H139"/>
      <c r="I139"/>
      <c r="J139"/>
      <c r="K139"/>
      <c r="L139" s="11"/>
      <c r="M139" s="11"/>
      <c r="N139" s="11"/>
      <c r="O139" s="11"/>
      <c r="P139" s="11"/>
      <c r="Q139" s="11"/>
      <c r="R139" s="11"/>
      <c r="S139" s="11"/>
      <c r="T139" s="11"/>
      <c r="U139" s="11"/>
      <c r="V139" s="11"/>
    </row>
    <row r="140" spans="2:22" ht="15.6" x14ac:dyDescent="0.3">
      <c r="B140" s="47"/>
      <c r="C140" s="58"/>
      <c r="D140" s="59"/>
      <c r="E140" s="60"/>
      <c r="F140" s="92"/>
      <c r="G140"/>
      <c r="H140"/>
      <c r="I140"/>
      <c r="J140"/>
      <c r="K140"/>
      <c r="L140" s="11"/>
      <c r="M140" s="11"/>
      <c r="N140" s="11"/>
      <c r="O140" s="11"/>
      <c r="P140" s="11"/>
      <c r="Q140" s="11"/>
      <c r="R140" s="11"/>
      <c r="S140" s="11"/>
      <c r="T140" s="11"/>
      <c r="U140" s="11"/>
      <c r="V140" s="11"/>
    </row>
    <row r="141" spans="2:22" ht="15.6" x14ac:dyDescent="0.3">
      <c r="B141" s="47"/>
      <c r="C141" s="58"/>
      <c r="D141" s="59"/>
      <c r="E141" s="60"/>
      <c r="F141" s="92"/>
      <c r="G141"/>
      <c r="H141"/>
      <c r="I141"/>
      <c r="J141"/>
      <c r="K141"/>
      <c r="L141" s="11"/>
      <c r="M141" s="11"/>
      <c r="N141" s="11"/>
      <c r="O141" s="11"/>
      <c r="P141" s="11"/>
      <c r="Q141" s="11"/>
      <c r="R141" s="11"/>
      <c r="S141" s="11"/>
      <c r="T141" s="11"/>
      <c r="U141" s="11"/>
      <c r="V141" s="11"/>
    </row>
    <row r="142" spans="2:22" ht="15.6" x14ac:dyDescent="0.3">
      <c r="B142" s="47"/>
      <c r="C142" s="58"/>
      <c r="D142" s="59"/>
      <c r="E142" s="60"/>
      <c r="F142" s="92"/>
      <c r="G142"/>
      <c r="H142"/>
      <c r="I142"/>
      <c r="J142"/>
      <c r="K142"/>
      <c r="L142" s="11"/>
      <c r="M142" s="11"/>
      <c r="N142" s="11"/>
      <c r="O142" s="11"/>
      <c r="P142" s="11"/>
      <c r="Q142" s="11"/>
      <c r="R142" s="11"/>
      <c r="S142" s="11"/>
      <c r="T142" s="11"/>
      <c r="U142" s="11"/>
      <c r="V142" s="11"/>
    </row>
    <row r="143" spans="2:22" ht="15.6" x14ac:dyDescent="0.3">
      <c r="B143" s="47"/>
      <c r="C143" s="58"/>
      <c r="D143" s="59"/>
      <c r="E143" s="60"/>
      <c r="F143" s="92"/>
      <c r="G143"/>
      <c r="H143"/>
      <c r="I143"/>
      <c r="J143"/>
      <c r="K143"/>
      <c r="L143" s="11"/>
      <c r="M143" s="11"/>
      <c r="N143" s="11"/>
      <c r="O143" s="11"/>
      <c r="P143" s="11"/>
      <c r="Q143" s="11"/>
      <c r="R143" s="11"/>
      <c r="S143" s="11"/>
      <c r="T143" s="11"/>
      <c r="U143" s="11"/>
      <c r="V143" s="11"/>
    </row>
    <row r="144" spans="2:22" ht="15.6" x14ac:dyDescent="0.3">
      <c r="B144" s="47"/>
      <c r="C144" s="58"/>
      <c r="D144" s="59"/>
      <c r="E144" s="60"/>
      <c r="F144" s="92"/>
      <c r="G144"/>
      <c r="H144"/>
      <c r="I144"/>
      <c r="J144"/>
      <c r="K144"/>
      <c r="L144" s="11"/>
      <c r="M144" s="11"/>
      <c r="N144" s="11"/>
      <c r="O144" s="11"/>
      <c r="P144" s="11"/>
      <c r="Q144" s="11"/>
      <c r="R144" s="11"/>
      <c r="S144" s="11"/>
      <c r="T144" s="11"/>
      <c r="U144" s="11"/>
      <c r="V144" s="11"/>
    </row>
    <row r="145" spans="2:22" ht="15.6" x14ac:dyDescent="0.3">
      <c r="B145" s="47"/>
      <c r="C145" s="58"/>
      <c r="D145" s="59"/>
      <c r="E145" s="60"/>
      <c r="F145" s="92"/>
      <c r="G145"/>
      <c r="H145"/>
      <c r="I145"/>
      <c r="J145"/>
      <c r="K145"/>
      <c r="L145" s="11"/>
      <c r="M145" s="11"/>
      <c r="N145" s="11"/>
      <c r="O145" s="11"/>
      <c r="P145" s="11"/>
      <c r="Q145" s="11"/>
      <c r="R145" s="11"/>
      <c r="S145" s="11"/>
      <c r="T145" s="11"/>
      <c r="U145" s="11"/>
      <c r="V145" s="11"/>
    </row>
    <row r="146" spans="2:22" ht="15.6" x14ac:dyDescent="0.3">
      <c r="B146" s="47"/>
      <c r="C146" s="58"/>
      <c r="D146" s="59"/>
      <c r="E146" s="60"/>
      <c r="F146" s="92"/>
      <c r="G146"/>
      <c r="H146"/>
      <c r="I146"/>
      <c r="J146"/>
      <c r="K146"/>
      <c r="L146" s="11"/>
      <c r="M146" s="11"/>
      <c r="N146" s="11"/>
      <c r="O146" s="11"/>
      <c r="P146" s="11"/>
      <c r="Q146" s="11"/>
      <c r="R146" s="11"/>
      <c r="S146" s="11"/>
      <c r="T146" s="11"/>
      <c r="U146" s="11"/>
      <c r="V146" s="11"/>
    </row>
    <row r="147" spans="2:22" ht="15.6" x14ac:dyDescent="0.3">
      <c r="B147" s="47"/>
      <c r="C147" s="58"/>
      <c r="D147" s="59"/>
      <c r="E147" s="60"/>
      <c r="F147" s="92"/>
      <c r="G147"/>
      <c r="H147"/>
      <c r="I147"/>
      <c r="J147"/>
      <c r="K147"/>
      <c r="L147" s="11"/>
      <c r="M147" s="11"/>
      <c r="N147" s="11"/>
      <c r="O147" s="11"/>
      <c r="P147" s="11"/>
      <c r="Q147" s="11"/>
      <c r="R147" s="11"/>
      <c r="S147" s="11"/>
      <c r="T147" s="11"/>
      <c r="U147" s="11"/>
      <c r="V147" s="11"/>
    </row>
    <row r="148" spans="2:22" ht="15.6" x14ac:dyDescent="0.3">
      <c r="B148" s="47"/>
      <c r="C148" s="58"/>
      <c r="D148" s="59"/>
      <c r="E148" s="60"/>
      <c r="F148" s="92"/>
      <c r="G148"/>
      <c r="H148"/>
      <c r="I148"/>
      <c r="J148"/>
      <c r="K148"/>
      <c r="L148" s="11"/>
      <c r="M148" s="11"/>
      <c r="N148" s="11"/>
      <c r="O148" s="11"/>
      <c r="P148" s="11"/>
      <c r="Q148" s="11"/>
      <c r="R148" s="11"/>
      <c r="S148" s="11"/>
      <c r="T148" s="11"/>
      <c r="U148" s="11"/>
      <c r="V148" s="11"/>
    </row>
    <row r="149" spans="2:22" ht="15.6" x14ac:dyDescent="0.3">
      <c r="B149" s="47"/>
      <c r="C149" s="58"/>
      <c r="D149" s="59"/>
      <c r="E149" s="60"/>
      <c r="F149" s="92"/>
      <c r="G149"/>
      <c r="H149"/>
      <c r="I149"/>
      <c r="J149"/>
      <c r="K149"/>
      <c r="L149" s="11"/>
      <c r="M149" s="11"/>
      <c r="N149" s="11"/>
      <c r="O149" s="11"/>
      <c r="P149" s="11"/>
      <c r="Q149" s="11"/>
      <c r="R149" s="11"/>
      <c r="S149" s="11"/>
      <c r="T149" s="11"/>
      <c r="U149" s="11"/>
      <c r="V149" s="11"/>
    </row>
    <row r="150" spans="2:22" ht="15.6" x14ac:dyDescent="0.3">
      <c r="B150" s="47"/>
      <c r="C150" s="58"/>
      <c r="D150" s="59"/>
      <c r="E150" s="60"/>
      <c r="F150" s="92"/>
      <c r="G150"/>
      <c r="H150"/>
      <c r="I150"/>
      <c r="J150"/>
      <c r="K150"/>
      <c r="L150" s="11"/>
      <c r="M150" s="11"/>
      <c r="N150" s="11"/>
      <c r="O150" s="11"/>
      <c r="P150" s="11"/>
      <c r="Q150" s="11"/>
      <c r="R150" s="11"/>
      <c r="S150" s="11"/>
      <c r="T150" s="11"/>
      <c r="U150" s="11"/>
      <c r="V150" s="11"/>
    </row>
    <row r="151" spans="2:22" ht="15.6" x14ac:dyDescent="0.3">
      <c r="B151" s="47"/>
      <c r="C151" s="58"/>
      <c r="D151" s="59"/>
      <c r="E151" s="60"/>
      <c r="F151" s="92"/>
      <c r="G151"/>
      <c r="H151"/>
      <c r="I151"/>
      <c r="J151"/>
      <c r="K151"/>
      <c r="L151" s="11"/>
      <c r="M151" s="11"/>
      <c r="N151" s="11"/>
      <c r="O151" s="11"/>
      <c r="P151" s="11"/>
      <c r="Q151" s="11"/>
      <c r="R151" s="11"/>
      <c r="S151" s="11"/>
      <c r="T151" s="11"/>
      <c r="U151" s="11"/>
      <c r="V151" s="11"/>
    </row>
    <row r="152" spans="2:22" ht="15.6" x14ac:dyDescent="0.3">
      <c r="B152" s="47"/>
      <c r="C152" s="58"/>
      <c r="D152" s="59"/>
      <c r="E152" s="60"/>
      <c r="F152" s="92"/>
      <c r="G152"/>
      <c r="H152"/>
      <c r="I152"/>
      <c r="J152"/>
      <c r="K152"/>
      <c r="L152" s="11"/>
      <c r="M152" s="11"/>
      <c r="N152" s="11"/>
      <c r="O152" s="11"/>
      <c r="P152" s="11"/>
      <c r="Q152" s="11"/>
      <c r="R152" s="11"/>
      <c r="S152" s="11"/>
      <c r="T152" s="11"/>
      <c r="U152" s="11"/>
      <c r="V152" s="11"/>
    </row>
    <row r="153" spans="2:22" ht="15.6" x14ac:dyDescent="0.3">
      <c r="B153" s="47"/>
      <c r="C153" s="58"/>
      <c r="D153" s="59"/>
      <c r="E153" s="60"/>
      <c r="F153" s="92"/>
      <c r="G153"/>
      <c r="H153"/>
      <c r="I153"/>
      <c r="J153"/>
      <c r="K153"/>
      <c r="L153" s="11"/>
      <c r="M153" s="11"/>
      <c r="N153" s="11"/>
      <c r="O153" s="11"/>
      <c r="P153" s="11"/>
      <c r="Q153" s="11"/>
      <c r="R153" s="11"/>
      <c r="S153" s="11"/>
      <c r="T153" s="11"/>
      <c r="U153" s="11"/>
      <c r="V153" s="11"/>
    </row>
    <row r="154" spans="2:22" ht="15.6" x14ac:dyDescent="0.3">
      <c r="B154" s="47"/>
      <c r="C154" s="58"/>
      <c r="D154" s="59"/>
      <c r="E154" s="60"/>
      <c r="F154" s="92"/>
      <c r="G154"/>
      <c r="H154"/>
      <c r="I154"/>
      <c r="J154"/>
      <c r="K154"/>
      <c r="L154" s="11"/>
      <c r="M154" s="11"/>
      <c r="N154" s="11"/>
      <c r="O154" s="11"/>
      <c r="P154" s="11"/>
      <c r="Q154" s="11"/>
      <c r="R154" s="11"/>
      <c r="S154" s="11"/>
      <c r="T154" s="11"/>
      <c r="U154" s="11"/>
      <c r="V154" s="11"/>
    </row>
    <row r="155" spans="2:22" ht="15.6" x14ac:dyDescent="0.3">
      <c r="B155" s="47"/>
      <c r="C155" s="58"/>
      <c r="D155" s="59"/>
      <c r="E155" s="60"/>
      <c r="F155" s="92"/>
      <c r="G155"/>
      <c r="H155"/>
      <c r="I155"/>
      <c r="J155"/>
      <c r="K155"/>
      <c r="L155" s="11"/>
      <c r="M155" s="11"/>
      <c r="N155" s="11"/>
      <c r="O155" s="11"/>
      <c r="P155" s="11"/>
      <c r="Q155" s="11"/>
      <c r="R155" s="11"/>
      <c r="S155" s="11"/>
      <c r="T155" s="11"/>
      <c r="U155" s="11"/>
      <c r="V155" s="11"/>
    </row>
    <row r="156" spans="2:22" ht="15.6" x14ac:dyDescent="0.3">
      <c r="B156" s="47"/>
      <c r="C156" s="58"/>
      <c r="D156" s="59"/>
      <c r="E156" s="60"/>
      <c r="F156" s="92"/>
      <c r="G156"/>
      <c r="H156"/>
      <c r="I156"/>
      <c r="J156"/>
      <c r="K156"/>
      <c r="L156" s="11"/>
      <c r="M156" s="11"/>
      <c r="N156" s="11"/>
      <c r="O156" s="11"/>
      <c r="P156" s="11"/>
      <c r="Q156" s="11"/>
      <c r="R156" s="11"/>
      <c r="S156" s="11"/>
      <c r="T156" s="11"/>
      <c r="U156" s="11"/>
      <c r="V156" s="11"/>
    </row>
    <row r="157" spans="2:22" ht="15.6" x14ac:dyDescent="0.3">
      <c r="B157" s="47"/>
      <c r="C157" s="58"/>
      <c r="D157" s="59"/>
      <c r="E157" s="60"/>
      <c r="F157" s="92"/>
      <c r="G157"/>
      <c r="H157"/>
      <c r="I157"/>
      <c r="J157"/>
      <c r="K157"/>
      <c r="L157" s="11"/>
      <c r="M157" s="11"/>
      <c r="N157" s="11"/>
      <c r="O157" s="11"/>
      <c r="P157" s="11"/>
      <c r="Q157" s="11"/>
      <c r="R157" s="11"/>
      <c r="S157" s="11"/>
      <c r="T157" s="11"/>
      <c r="U157" s="11"/>
      <c r="V157" s="11"/>
    </row>
    <row r="158" spans="2:22" ht="15.6" x14ac:dyDescent="0.3">
      <c r="B158" s="47"/>
      <c r="C158" s="58"/>
      <c r="D158" s="59"/>
      <c r="E158" s="60"/>
      <c r="F158" s="92"/>
      <c r="G158"/>
      <c r="H158"/>
      <c r="I158"/>
      <c r="J158"/>
      <c r="K158"/>
      <c r="L158" s="11"/>
      <c r="M158" s="11"/>
      <c r="N158" s="11"/>
      <c r="O158" s="11"/>
      <c r="P158" s="11"/>
      <c r="Q158" s="11"/>
      <c r="R158" s="11"/>
      <c r="S158" s="11"/>
      <c r="T158" s="11"/>
      <c r="U158" s="11"/>
      <c r="V158" s="11"/>
    </row>
    <row r="159" spans="2:22" ht="15.6" x14ac:dyDescent="0.3">
      <c r="B159" s="47"/>
      <c r="C159" s="58"/>
      <c r="D159" s="59"/>
      <c r="E159" s="60"/>
      <c r="F159" s="92"/>
      <c r="G159"/>
      <c r="H159"/>
      <c r="I159"/>
      <c r="J159"/>
      <c r="K159"/>
      <c r="L159" s="11"/>
      <c r="M159" s="11"/>
      <c r="N159" s="11"/>
      <c r="O159" s="11"/>
      <c r="P159" s="11"/>
      <c r="Q159" s="11"/>
      <c r="R159" s="11"/>
      <c r="S159" s="11"/>
      <c r="T159" s="11"/>
      <c r="U159" s="11"/>
      <c r="V159" s="11"/>
    </row>
    <row r="160" spans="2:22" ht="15.6" x14ac:dyDescent="0.3">
      <c r="B160" s="47"/>
      <c r="C160" s="58"/>
      <c r="D160" s="59"/>
      <c r="E160" s="60"/>
      <c r="F160" s="92"/>
      <c r="G160"/>
      <c r="H160"/>
      <c r="I160"/>
      <c r="J160"/>
      <c r="K160"/>
      <c r="L160" s="11"/>
      <c r="M160" s="11"/>
      <c r="N160" s="11"/>
      <c r="O160" s="11"/>
      <c r="P160" s="11"/>
      <c r="Q160" s="11"/>
      <c r="R160" s="11"/>
      <c r="S160" s="11"/>
      <c r="T160" s="11"/>
      <c r="U160" s="11"/>
      <c r="V160" s="11"/>
    </row>
    <row r="161" spans="2:22" ht="15.6" x14ac:dyDescent="0.3">
      <c r="B161" s="47"/>
      <c r="C161" s="58"/>
      <c r="D161" s="59"/>
      <c r="E161" s="60"/>
      <c r="F161" s="92"/>
      <c r="G161"/>
      <c r="H161"/>
      <c r="I161"/>
      <c r="J161"/>
      <c r="K161"/>
      <c r="L161" s="11"/>
      <c r="M161" s="11"/>
      <c r="N161" s="11"/>
      <c r="O161" s="11"/>
      <c r="P161" s="11"/>
      <c r="Q161" s="11"/>
      <c r="R161" s="11"/>
      <c r="S161" s="11"/>
      <c r="T161" s="11"/>
      <c r="U161" s="11"/>
      <c r="V161" s="11"/>
    </row>
    <row r="162" spans="2:22" ht="15.6" x14ac:dyDescent="0.3">
      <c r="B162" s="47"/>
      <c r="C162" s="58"/>
      <c r="D162" s="59"/>
      <c r="E162" s="60"/>
      <c r="F162" s="92"/>
      <c r="G162"/>
      <c r="H162"/>
      <c r="I162"/>
      <c r="J162"/>
      <c r="K162"/>
      <c r="L162" s="11"/>
      <c r="M162" s="11"/>
      <c r="N162" s="11"/>
      <c r="O162" s="11"/>
      <c r="P162" s="11"/>
      <c r="Q162" s="11"/>
      <c r="R162" s="11"/>
      <c r="S162" s="11"/>
      <c r="T162" s="11"/>
      <c r="U162" s="11"/>
      <c r="V162" s="11"/>
    </row>
    <row r="163" spans="2:22" ht="15.6" x14ac:dyDescent="0.3">
      <c r="B163" s="47"/>
      <c r="C163" s="58"/>
      <c r="D163" s="59"/>
      <c r="E163" s="60"/>
      <c r="F163" s="92"/>
      <c r="G163"/>
      <c r="H163"/>
      <c r="I163"/>
      <c r="J163"/>
      <c r="K163"/>
      <c r="L163" s="11"/>
      <c r="M163" s="11"/>
      <c r="N163" s="11"/>
      <c r="O163" s="11"/>
      <c r="P163" s="11"/>
      <c r="Q163" s="11"/>
      <c r="R163" s="11"/>
      <c r="S163" s="11"/>
      <c r="T163" s="11"/>
      <c r="U163" s="11"/>
      <c r="V163" s="11"/>
    </row>
    <row r="164" spans="2:22" ht="15.6" x14ac:dyDescent="0.3">
      <c r="B164" s="47"/>
      <c r="C164" s="58"/>
      <c r="D164" s="59"/>
      <c r="E164" s="60"/>
      <c r="F164" s="92"/>
      <c r="G164"/>
      <c r="H164"/>
      <c r="I164"/>
      <c r="J164"/>
      <c r="K164"/>
      <c r="L164" s="11"/>
      <c r="M164" s="11"/>
      <c r="N164" s="11"/>
      <c r="O164" s="11"/>
      <c r="P164" s="11"/>
      <c r="Q164" s="11"/>
      <c r="R164" s="11"/>
      <c r="S164" s="11"/>
      <c r="T164" s="11"/>
      <c r="U164" s="11"/>
      <c r="V164" s="11"/>
    </row>
    <row r="165" spans="2:22" ht="15.6" x14ac:dyDescent="0.3">
      <c r="B165" s="47"/>
      <c r="C165" s="58"/>
      <c r="D165" s="59"/>
      <c r="E165" s="60"/>
      <c r="F165" s="92"/>
      <c r="G165"/>
      <c r="H165"/>
      <c r="I165"/>
      <c r="J165"/>
      <c r="K165"/>
      <c r="L165" s="11"/>
      <c r="M165" s="11"/>
      <c r="N165" s="11"/>
      <c r="O165" s="11"/>
      <c r="P165" s="11"/>
      <c r="Q165" s="11"/>
      <c r="R165" s="11"/>
      <c r="S165" s="11"/>
      <c r="T165" s="11"/>
      <c r="U165" s="11"/>
      <c r="V165" s="11"/>
    </row>
    <row r="166" spans="2:22" ht="15.6" x14ac:dyDescent="0.3">
      <c r="B166" s="47"/>
      <c r="C166" s="58"/>
      <c r="D166" s="59"/>
      <c r="E166" s="60"/>
      <c r="F166" s="92"/>
      <c r="G166"/>
      <c r="H166"/>
      <c r="I166"/>
      <c r="J166"/>
      <c r="K166"/>
      <c r="L166" s="11"/>
      <c r="M166" s="11"/>
      <c r="N166" s="11"/>
      <c r="O166" s="11"/>
      <c r="P166" s="11"/>
      <c r="Q166" s="11"/>
      <c r="R166" s="11"/>
      <c r="S166" s="11"/>
      <c r="T166" s="11"/>
      <c r="U166" s="11"/>
      <c r="V166" s="11"/>
    </row>
    <row r="167" spans="2:22" ht="15.6" x14ac:dyDescent="0.3">
      <c r="B167" s="47"/>
      <c r="C167" s="58"/>
      <c r="D167" s="59"/>
      <c r="E167" s="60"/>
      <c r="F167" s="92"/>
      <c r="G167"/>
      <c r="H167"/>
      <c r="I167"/>
      <c r="J167"/>
      <c r="K167"/>
      <c r="L167" s="11"/>
      <c r="M167" s="11"/>
      <c r="N167" s="11"/>
      <c r="O167" s="11"/>
      <c r="P167" s="11"/>
      <c r="Q167" s="11"/>
      <c r="R167" s="11"/>
      <c r="S167" s="11"/>
      <c r="T167" s="11"/>
      <c r="U167" s="11"/>
      <c r="V167" s="11"/>
    </row>
    <row r="168" spans="2:22" ht="15.6" x14ac:dyDescent="0.3">
      <c r="B168" s="47"/>
      <c r="C168" s="58"/>
      <c r="D168" s="59"/>
      <c r="E168" s="60"/>
      <c r="F168" s="92"/>
      <c r="G168"/>
      <c r="H168"/>
      <c r="I168"/>
      <c r="J168"/>
      <c r="K168"/>
      <c r="L168" s="11"/>
      <c r="M168" s="11"/>
      <c r="N168" s="11"/>
      <c r="O168" s="11"/>
      <c r="P168" s="11"/>
      <c r="Q168" s="11"/>
      <c r="R168" s="11"/>
      <c r="S168" s="11"/>
      <c r="T168" s="11"/>
      <c r="U168" s="11"/>
      <c r="V168" s="11"/>
    </row>
    <row r="169" spans="2:22" ht="15.6" x14ac:dyDescent="0.3">
      <c r="B169" s="47"/>
      <c r="C169" s="58"/>
      <c r="D169" s="59"/>
      <c r="E169" s="60"/>
      <c r="F169" s="92"/>
      <c r="G169"/>
      <c r="H169"/>
      <c r="I169"/>
      <c r="J169"/>
      <c r="K169"/>
      <c r="L169" s="11"/>
      <c r="M169" s="11"/>
      <c r="N169" s="11"/>
      <c r="O169" s="11"/>
      <c r="P169" s="11"/>
      <c r="Q169" s="11"/>
      <c r="R169" s="11"/>
      <c r="S169" s="11"/>
      <c r="T169" s="11"/>
      <c r="U169" s="11"/>
      <c r="V169" s="11"/>
    </row>
    <row r="170" spans="2:22" ht="15.6" x14ac:dyDescent="0.3">
      <c r="B170" s="47"/>
      <c r="C170" s="58"/>
      <c r="D170" s="59"/>
      <c r="E170" s="60"/>
      <c r="F170" s="92"/>
      <c r="G170"/>
      <c r="H170"/>
      <c r="I170"/>
      <c r="J170"/>
      <c r="K170"/>
      <c r="L170" s="11"/>
      <c r="M170" s="11"/>
      <c r="N170" s="11"/>
      <c r="O170" s="11"/>
      <c r="P170" s="11"/>
      <c r="Q170" s="11"/>
      <c r="R170" s="11"/>
      <c r="S170" s="11"/>
      <c r="T170" s="11"/>
      <c r="U170" s="11"/>
      <c r="V170" s="11"/>
    </row>
    <row r="171" spans="2:22" ht="15.6" x14ac:dyDescent="0.3">
      <c r="B171" s="47"/>
      <c r="C171" s="58"/>
      <c r="D171" s="59"/>
      <c r="E171" s="60"/>
      <c r="F171" s="92"/>
      <c r="G171"/>
      <c r="H171"/>
      <c r="I171"/>
      <c r="J171"/>
      <c r="K171"/>
      <c r="L171" s="11"/>
      <c r="M171" s="11"/>
      <c r="N171" s="11"/>
      <c r="O171" s="11"/>
      <c r="P171" s="11"/>
      <c r="Q171" s="11"/>
      <c r="R171" s="11"/>
      <c r="S171" s="11"/>
      <c r="T171" s="11"/>
      <c r="U171" s="11"/>
      <c r="V171" s="11"/>
    </row>
    <row r="172" spans="2:22" ht="15.6" x14ac:dyDescent="0.3">
      <c r="B172" s="47"/>
      <c r="C172" s="58"/>
      <c r="D172" s="59"/>
      <c r="E172" s="60"/>
      <c r="F172" s="92"/>
      <c r="G172"/>
      <c r="H172"/>
      <c r="I172"/>
      <c r="J172"/>
      <c r="K172"/>
      <c r="L172" s="11"/>
      <c r="M172" s="11"/>
      <c r="N172" s="11"/>
      <c r="O172" s="11"/>
      <c r="P172" s="11"/>
      <c r="Q172" s="11"/>
      <c r="R172" s="11"/>
      <c r="S172" s="11"/>
      <c r="T172" s="11"/>
      <c r="U172" s="11"/>
      <c r="V172" s="11"/>
    </row>
    <row r="173" spans="2:22" ht="15.6" x14ac:dyDescent="0.3">
      <c r="B173" s="47"/>
      <c r="C173" s="58"/>
      <c r="D173" s="59"/>
      <c r="E173" s="60"/>
      <c r="F173" s="92"/>
      <c r="G173"/>
      <c r="H173"/>
      <c r="I173"/>
      <c r="J173"/>
      <c r="K173"/>
      <c r="L173" s="11"/>
      <c r="M173" s="11"/>
      <c r="N173" s="11"/>
      <c r="O173" s="11"/>
      <c r="P173" s="11"/>
      <c r="Q173" s="11"/>
      <c r="R173" s="11"/>
      <c r="S173" s="11"/>
      <c r="T173" s="11"/>
      <c r="U173" s="11"/>
      <c r="V173" s="11"/>
    </row>
    <row r="174" spans="2:22" ht="15.6" x14ac:dyDescent="0.3">
      <c r="B174" s="47"/>
      <c r="C174" s="58"/>
      <c r="D174" s="59"/>
      <c r="E174" s="60"/>
      <c r="F174" s="92"/>
      <c r="G174"/>
      <c r="H174"/>
      <c r="I174"/>
      <c r="J174"/>
      <c r="K174"/>
      <c r="L174" s="11"/>
      <c r="M174" s="11"/>
      <c r="N174" s="11"/>
      <c r="O174" s="11"/>
      <c r="P174" s="11"/>
      <c r="Q174" s="11"/>
      <c r="R174" s="11"/>
      <c r="S174" s="11"/>
      <c r="T174" s="11"/>
      <c r="U174" s="11"/>
      <c r="V174" s="11"/>
    </row>
    <row r="175" spans="2:22" ht="15.6" x14ac:dyDescent="0.3">
      <c r="B175" s="47"/>
      <c r="C175" s="58"/>
      <c r="D175" s="59"/>
      <c r="E175" s="60"/>
      <c r="F175" s="92"/>
      <c r="G175"/>
      <c r="H175"/>
      <c r="I175"/>
      <c r="J175"/>
      <c r="K175"/>
      <c r="L175" s="11"/>
      <c r="M175" s="11"/>
      <c r="N175" s="11"/>
      <c r="O175" s="11"/>
      <c r="P175" s="11"/>
      <c r="Q175" s="11"/>
      <c r="R175" s="11"/>
      <c r="S175" s="11"/>
      <c r="T175" s="11"/>
      <c r="U175" s="11"/>
      <c r="V175" s="11"/>
    </row>
    <row r="176" spans="2:22" ht="15.6" x14ac:dyDescent="0.3">
      <c r="B176" s="47"/>
      <c r="C176" s="58"/>
      <c r="D176" s="59"/>
      <c r="E176" s="60"/>
      <c r="F176" s="92"/>
      <c r="G176"/>
      <c r="H176"/>
      <c r="I176"/>
      <c r="J176"/>
      <c r="K176"/>
      <c r="L176" s="11"/>
      <c r="M176" s="11"/>
      <c r="N176" s="11"/>
      <c r="O176" s="11"/>
      <c r="P176" s="11"/>
      <c r="Q176" s="11"/>
      <c r="R176" s="11"/>
      <c r="S176" s="11"/>
      <c r="T176" s="11"/>
      <c r="U176" s="11"/>
      <c r="V176" s="11"/>
    </row>
    <row r="177" spans="2:22" ht="15.6" x14ac:dyDescent="0.3">
      <c r="B177" s="47"/>
      <c r="C177" s="58"/>
      <c r="D177" s="59"/>
      <c r="E177" s="60"/>
      <c r="F177" s="92"/>
      <c r="G177"/>
      <c r="H177"/>
      <c r="I177"/>
      <c r="J177"/>
      <c r="K177"/>
      <c r="L177" s="11"/>
      <c r="M177" s="11"/>
      <c r="N177" s="11"/>
      <c r="O177" s="11"/>
      <c r="P177" s="11"/>
      <c r="Q177" s="11"/>
      <c r="R177" s="11"/>
      <c r="S177" s="11"/>
      <c r="T177" s="11"/>
      <c r="U177" s="11"/>
      <c r="V177" s="11"/>
    </row>
    <row r="178" spans="2:22" ht="15.6" x14ac:dyDescent="0.3">
      <c r="B178" s="47"/>
      <c r="C178" s="58"/>
      <c r="D178" s="59"/>
      <c r="E178" s="60"/>
      <c r="F178" s="92"/>
      <c r="G178"/>
      <c r="H178"/>
      <c r="I178"/>
      <c r="J178"/>
      <c r="K178"/>
      <c r="L178" s="11"/>
      <c r="M178" s="11"/>
      <c r="N178" s="11"/>
      <c r="O178" s="11"/>
      <c r="P178" s="11"/>
      <c r="Q178" s="11"/>
      <c r="R178" s="11"/>
      <c r="S178" s="11"/>
      <c r="T178" s="11"/>
      <c r="U178" s="11"/>
      <c r="V178" s="11"/>
    </row>
    <row r="179" spans="2:22" ht="15.6" x14ac:dyDescent="0.3">
      <c r="B179" s="47"/>
      <c r="C179" s="58"/>
      <c r="D179" s="59"/>
      <c r="E179" s="60"/>
      <c r="F179" s="92"/>
      <c r="G179"/>
      <c r="H179"/>
      <c r="I179"/>
      <c r="J179"/>
      <c r="K179"/>
      <c r="L179" s="11"/>
      <c r="M179" s="11"/>
      <c r="N179" s="11"/>
      <c r="O179" s="11"/>
      <c r="P179" s="11"/>
      <c r="Q179" s="11"/>
      <c r="R179" s="11"/>
      <c r="S179" s="11"/>
      <c r="T179" s="11"/>
      <c r="U179" s="11"/>
      <c r="V179" s="11"/>
    </row>
    <row r="180" spans="2:22" ht="15.6" x14ac:dyDescent="0.3">
      <c r="B180" s="47"/>
      <c r="C180" s="58"/>
      <c r="D180" s="59"/>
      <c r="E180" s="60"/>
      <c r="F180" s="92"/>
      <c r="G180"/>
      <c r="H180"/>
      <c r="I180"/>
      <c r="J180"/>
      <c r="K180"/>
      <c r="L180" s="11"/>
      <c r="M180" s="11"/>
      <c r="N180" s="11"/>
      <c r="O180" s="11"/>
      <c r="P180" s="11"/>
      <c r="Q180" s="11"/>
      <c r="R180" s="11"/>
      <c r="S180" s="11"/>
      <c r="T180" s="11"/>
      <c r="U180" s="11"/>
      <c r="V180" s="11"/>
    </row>
    <row r="181" spans="2:22" ht="15.6" x14ac:dyDescent="0.3">
      <c r="B181" s="47"/>
      <c r="C181" s="58"/>
      <c r="D181" s="59"/>
      <c r="E181" s="60"/>
      <c r="F181" s="92"/>
      <c r="G181"/>
      <c r="H181"/>
      <c r="I181"/>
      <c r="J181"/>
      <c r="K181"/>
      <c r="L181" s="11"/>
      <c r="M181" s="11"/>
      <c r="N181" s="11"/>
      <c r="O181" s="11"/>
      <c r="P181" s="11"/>
      <c r="Q181" s="11"/>
      <c r="R181" s="11"/>
      <c r="S181" s="11"/>
      <c r="T181" s="11"/>
      <c r="U181" s="11"/>
      <c r="V181" s="11"/>
    </row>
    <row r="182" spans="2:22" ht="15.6" x14ac:dyDescent="0.3">
      <c r="B182" s="47"/>
      <c r="C182" s="58"/>
      <c r="D182" s="59"/>
      <c r="E182" s="60"/>
      <c r="F182" s="92"/>
      <c r="G182"/>
      <c r="H182"/>
      <c r="I182"/>
      <c r="J182"/>
      <c r="K182"/>
      <c r="L182" s="11"/>
      <c r="M182" s="11"/>
      <c r="N182" s="11"/>
      <c r="O182" s="11"/>
      <c r="P182" s="11"/>
      <c r="Q182" s="11"/>
      <c r="R182" s="11"/>
      <c r="S182" s="11"/>
      <c r="T182" s="11"/>
      <c r="U182" s="11"/>
      <c r="V182" s="11"/>
    </row>
    <row r="183" spans="2:22" ht="15.6" x14ac:dyDescent="0.3">
      <c r="B183" s="47"/>
      <c r="C183" s="58"/>
      <c r="D183" s="59"/>
      <c r="E183" s="60"/>
      <c r="F183" s="92"/>
      <c r="G183"/>
      <c r="H183"/>
      <c r="I183"/>
      <c r="J183"/>
      <c r="K183"/>
      <c r="L183" s="11"/>
      <c r="M183" s="11"/>
      <c r="N183" s="11"/>
      <c r="O183" s="11"/>
      <c r="P183" s="11"/>
      <c r="Q183" s="11"/>
      <c r="R183" s="11"/>
      <c r="S183" s="11"/>
      <c r="T183" s="11"/>
      <c r="U183" s="11"/>
      <c r="V183" s="11"/>
    </row>
    <row r="184" spans="2:22" ht="15.6" x14ac:dyDescent="0.3">
      <c r="B184" s="47"/>
      <c r="C184" s="58"/>
      <c r="D184" s="59"/>
      <c r="E184" s="60"/>
      <c r="F184" s="92"/>
      <c r="G184"/>
      <c r="H184"/>
      <c r="I184"/>
      <c r="J184"/>
      <c r="K184"/>
      <c r="L184" s="11"/>
      <c r="M184" s="11"/>
      <c r="N184" s="11"/>
      <c r="O184" s="11"/>
      <c r="P184" s="11"/>
      <c r="Q184" s="11"/>
      <c r="R184" s="11"/>
      <c r="S184" s="11"/>
      <c r="T184" s="11"/>
      <c r="U184" s="11"/>
      <c r="V184" s="11"/>
    </row>
    <row r="185" spans="2:22" ht="15.6" x14ac:dyDescent="0.3">
      <c r="B185" s="47"/>
      <c r="C185" s="58"/>
      <c r="D185" s="59"/>
      <c r="E185" s="60"/>
      <c r="F185" s="92"/>
      <c r="G185"/>
      <c r="H185"/>
      <c r="I185"/>
      <c r="J185"/>
      <c r="K185"/>
      <c r="L185" s="11"/>
      <c r="M185" s="11"/>
      <c r="N185" s="11"/>
      <c r="O185" s="11"/>
      <c r="P185" s="11"/>
      <c r="Q185" s="11"/>
      <c r="R185" s="11"/>
      <c r="S185" s="11"/>
      <c r="T185" s="11"/>
      <c r="U185" s="11"/>
      <c r="V185" s="11"/>
    </row>
    <row r="186" spans="2:22" ht="15.6" x14ac:dyDescent="0.3">
      <c r="B186" s="47"/>
      <c r="C186" s="58"/>
      <c r="D186" s="59"/>
      <c r="E186" s="60"/>
      <c r="F186" s="92"/>
      <c r="G186"/>
      <c r="H186"/>
      <c r="I186"/>
      <c r="J186"/>
      <c r="K186"/>
      <c r="L186" s="11"/>
      <c r="M186" s="11"/>
      <c r="N186" s="11"/>
      <c r="O186" s="11"/>
      <c r="P186" s="11"/>
      <c r="Q186" s="11"/>
      <c r="R186" s="11"/>
      <c r="S186" s="11"/>
      <c r="T186" s="11"/>
      <c r="U186" s="11"/>
      <c r="V186" s="11"/>
    </row>
    <row r="187" spans="2:22" ht="15.6" x14ac:dyDescent="0.3">
      <c r="B187" s="47"/>
      <c r="C187" s="58"/>
      <c r="D187" s="59"/>
      <c r="E187" s="60"/>
      <c r="F187" s="92"/>
      <c r="G187"/>
      <c r="H187"/>
      <c r="I187"/>
      <c r="J187"/>
      <c r="K187"/>
      <c r="L187" s="11"/>
      <c r="M187" s="11"/>
      <c r="N187" s="11"/>
      <c r="O187" s="11"/>
      <c r="P187" s="11"/>
      <c r="Q187" s="11"/>
      <c r="R187" s="11"/>
      <c r="S187" s="11"/>
      <c r="T187" s="11"/>
      <c r="U187" s="11"/>
      <c r="V187" s="11"/>
    </row>
    <row r="188" spans="2:22" ht="15.6" x14ac:dyDescent="0.3">
      <c r="B188" s="47"/>
      <c r="C188" s="58"/>
      <c r="D188" s="59"/>
      <c r="E188" s="60"/>
      <c r="F188" s="92"/>
      <c r="G188"/>
      <c r="H188"/>
      <c r="I188"/>
      <c r="J188"/>
      <c r="K188"/>
      <c r="L188" s="11"/>
      <c r="M188" s="11"/>
      <c r="N188" s="11"/>
      <c r="O188" s="11"/>
      <c r="P188" s="11"/>
      <c r="Q188" s="11"/>
      <c r="R188" s="11"/>
      <c r="S188" s="11"/>
      <c r="T188" s="11"/>
      <c r="U188" s="11"/>
      <c r="V188" s="11"/>
    </row>
    <row r="189" spans="2:22" ht="15.6" x14ac:dyDescent="0.3">
      <c r="B189" s="47"/>
      <c r="C189" s="58"/>
      <c r="D189" s="59"/>
      <c r="E189" s="60"/>
      <c r="F189" s="92"/>
      <c r="G189"/>
      <c r="H189"/>
      <c r="I189"/>
      <c r="J189"/>
      <c r="K189"/>
      <c r="L189" s="11"/>
      <c r="M189" s="11"/>
      <c r="N189" s="11"/>
      <c r="O189" s="11"/>
      <c r="P189" s="11"/>
      <c r="Q189" s="11"/>
      <c r="R189" s="11"/>
      <c r="S189" s="11"/>
      <c r="T189" s="11"/>
      <c r="U189" s="11"/>
      <c r="V189" s="11"/>
    </row>
    <row r="190" spans="2:22" ht="15.6" x14ac:dyDescent="0.3">
      <c r="B190" s="47"/>
      <c r="C190" s="58"/>
      <c r="D190" s="59"/>
      <c r="E190" s="60"/>
      <c r="F190" s="92"/>
      <c r="G190"/>
      <c r="H190"/>
      <c r="I190"/>
      <c r="J190"/>
      <c r="K190"/>
      <c r="L190" s="11"/>
      <c r="M190" s="11"/>
      <c r="N190" s="11"/>
      <c r="O190" s="11"/>
      <c r="P190" s="11"/>
      <c r="Q190" s="11"/>
      <c r="R190" s="11"/>
      <c r="S190" s="11"/>
      <c r="T190" s="11"/>
      <c r="U190" s="11"/>
      <c r="V190" s="11"/>
    </row>
    <row r="191" spans="2:22" ht="15.6" x14ac:dyDescent="0.3">
      <c r="B191" s="47"/>
      <c r="C191" s="58"/>
      <c r="D191" s="59"/>
      <c r="E191" s="60"/>
      <c r="F191" s="92"/>
      <c r="G191"/>
      <c r="H191"/>
      <c r="I191"/>
      <c r="J191"/>
      <c r="K191"/>
      <c r="L191" s="11"/>
      <c r="M191" s="11"/>
      <c r="N191" s="11"/>
      <c r="O191" s="11"/>
      <c r="P191" s="11"/>
      <c r="Q191" s="11"/>
      <c r="R191" s="11"/>
      <c r="S191" s="11"/>
      <c r="T191" s="11"/>
      <c r="U191" s="11"/>
      <c r="V191" s="11"/>
    </row>
    <row r="192" spans="2:22" ht="15.6" x14ac:dyDescent="0.3">
      <c r="B192" s="47"/>
      <c r="C192" s="58"/>
      <c r="D192" s="59"/>
      <c r="E192" s="60"/>
      <c r="F192" s="92"/>
      <c r="G192"/>
      <c r="H192"/>
      <c r="I192"/>
      <c r="J192"/>
      <c r="K192"/>
      <c r="L192" s="11"/>
      <c r="M192" s="11"/>
      <c r="N192" s="11"/>
      <c r="O192" s="11"/>
      <c r="P192" s="11"/>
      <c r="Q192" s="11"/>
      <c r="R192" s="11"/>
      <c r="S192" s="11"/>
      <c r="T192" s="11"/>
      <c r="U192" s="11"/>
      <c r="V192" s="11"/>
    </row>
    <row r="193" spans="2:22" ht="15.6" x14ac:dyDescent="0.3">
      <c r="B193" s="47"/>
      <c r="C193" s="58"/>
      <c r="D193" s="59"/>
      <c r="E193" s="60"/>
      <c r="F193" s="92"/>
      <c r="G193"/>
      <c r="H193"/>
      <c r="I193"/>
      <c r="J193"/>
      <c r="K193"/>
      <c r="L193" s="11"/>
      <c r="M193" s="11"/>
      <c r="N193" s="11"/>
      <c r="O193" s="11"/>
      <c r="P193" s="11"/>
      <c r="Q193" s="11"/>
      <c r="R193" s="11"/>
      <c r="S193" s="11"/>
      <c r="T193" s="11"/>
      <c r="U193" s="11"/>
      <c r="V193" s="11"/>
    </row>
    <row r="194" spans="2:22" ht="15.6" x14ac:dyDescent="0.3">
      <c r="B194" s="47"/>
      <c r="C194" s="58"/>
      <c r="D194" s="59"/>
      <c r="E194" s="60"/>
      <c r="F194" s="92"/>
      <c r="G194"/>
      <c r="H194"/>
      <c r="I194"/>
      <c r="J194"/>
      <c r="K194"/>
      <c r="L194" s="11"/>
      <c r="M194" s="11"/>
      <c r="N194" s="11"/>
      <c r="O194" s="11"/>
      <c r="P194" s="11"/>
      <c r="Q194" s="11"/>
      <c r="R194" s="11"/>
      <c r="S194" s="11"/>
      <c r="T194" s="11"/>
      <c r="U194" s="11"/>
      <c r="V194" s="11"/>
    </row>
    <row r="195" spans="2:22" ht="15.6" x14ac:dyDescent="0.3">
      <c r="B195" s="47"/>
      <c r="C195" s="58"/>
      <c r="D195" s="59"/>
      <c r="E195" s="60"/>
      <c r="F195" s="92"/>
      <c r="G195"/>
      <c r="H195"/>
      <c r="I195"/>
      <c r="J195"/>
      <c r="K195"/>
      <c r="L195" s="11"/>
      <c r="M195" s="11"/>
      <c r="N195" s="11"/>
      <c r="O195" s="11"/>
      <c r="P195" s="11"/>
      <c r="Q195" s="11"/>
      <c r="R195" s="11"/>
      <c r="S195" s="11"/>
      <c r="T195" s="11"/>
      <c r="U195" s="11"/>
      <c r="V195" s="11"/>
    </row>
    <row r="196" spans="2:22" ht="15.6" x14ac:dyDescent="0.3">
      <c r="B196" s="47"/>
      <c r="C196" s="58"/>
      <c r="D196" s="59"/>
      <c r="E196" s="60"/>
      <c r="F196" s="92"/>
      <c r="G196"/>
      <c r="H196"/>
      <c r="I196"/>
      <c r="J196"/>
      <c r="K196"/>
      <c r="L196" s="11"/>
      <c r="M196" s="11"/>
      <c r="N196" s="11"/>
      <c r="O196" s="11"/>
      <c r="P196" s="11"/>
      <c r="Q196" s="11"/>
      <c r="R196" s="11"/>
      <c r="S196" s="11"/>
      <c r="T196" s="11"/>
      <c r="U196" s="11"/>
      <c r="V196" s="11"/>
    </row>
    <row r="197" spans="2:22" ht="15.6" x14ac:dyDescent="0.3">
      <c r="B197" s="47"/>
      <c r="C197" s="58"/>
      <c r="D197" s="59"/>
      <c r="E197" s="60"/>
      <c r="F197" s="92"/>
      <c r="G197"/>
      <c r="H197"/>
      <c r="I197"/>
      <c r="J197"/>
      <c r="K197"/>
      <c r="L197" s="11"/>
      <c r="M197" s="11"/>
      <c r="N197" s="11"/>
      <c r="O197" s="11"/>
      <c r="P197" s="11"/>
      <c r="Q197" s="11"/>
      <c r="R197" s="11"/>
      <c r="S197" s="11"/>
      <c r="T197" s="11"/>
      <c r="U197" s="11"/>
      <c r="V197" s="11"/>
    </row>
    <row r="198" spans="2:22" ht="15.6" x14ac:dyDescent="0.3">
      <c r="B198" s="47"/>
      <c r="C198" s="58"/>
      <c r="D198" s="59"/>
      <c r="E198" s="60"/>
      <c r="F198" s="92"/>
      <c r="G198"/>
      <c r="H198"/>
      <c r="I198"/>
      <c r="J198"/>
      <c r="K198"/>
      <c r="L198" s="11"/>
      <c r="M198" s="11"/>
      <c r="N198" s="11"/>
      <c r="O198" s="11"/>
      <c r="P198" s="11"/>
      <c r="Q198" s="11"/>
      <c r="R198" s="11"/>
      <c r="S198" s="11"/>
      <c r="T198" s="11"/>
      <c r="U198" s="11"/>
      <c r="V198" s="11"/>
    </row>
    <row r="199" spans="2:22" ht="15.6" x14ac:dyDescent="0.3">
      <c r="B199" s="47"/>
      <c r="C199" s="58"/>
      <c r="D199" s="59"/>
      <c r="E199" s="60"/>
      <c r="F199" s="92"/>
      <c r="G199"/>
      <c r="H199"/>
      <c r="I199"/>
      <c r="J199"/>
      <c r="K199"/>
      <c r="L199" s="11"/>
      <c r="M199" s="11"/>
      <c r="N199" s="11"/>
      <c r="O199" s="11"/>
      <c r="P199" s="11"/>
      <c r="Q199" s="11"/>
      <c r="R199" s="11"/>
      <c r="S199" s="11"/>
      <c r="T199" s="11"/>
      <c r="U199" s="11"/>
      <c r="V199" s="11"/>
    </row>
    <row r="200" spans="2:22" ht="15.6" x14ac:dyDescent="0.3">
      <c r="B200" s="47"/>
      <c r="C200" s="58"/>
      <c r="D200" s="59"/>
      <c r="E200" s="60"/>
      <c r="F200" s="92"/>
      <c r="G200"/>
      <c r="H200"/>
      <c r="I200"/>
      <c r="J200"/>
      <c r="K200"/>
      <c r="L200" s="11"/>
      <c r="M200" s="11"/>
      <c r="N200" s="11"/>
      <c r="O200" s="11"/>
      <c r="P200" s="11"/>
      <c r="Q200" s="11"/>
      <c r="R200" s="11"/>
      <c r="S200" s="11"/>
      <c r="T200" s="11"/>
      <c r="U200" s="11"/>
      <c r="V200" s="11"/>
    </row>
    <row r="201" spans="2:22" ht="15.6" x14ac:dyDescent="0.3">
      <c r="B201" s="47"/>
      <c r="C201" s="58"/>
      <c r="D201" s="59"/>
      <c r="E201" s="60"/>
      <c r="F201" s="92"/>
      <c r="G201"/>
      <c r="H201"/>
      <c r="I201"/>
      <c r="J201"/>
      <c r="K201"/>
      <c r="L201" s="11"/>
      <c r="M201" s="11"/>
      <c r="N201" s="11"/>
      <c r="O201" s="11"/>
      <c r="P201" s="11"/>
      <c r="Q201" s="11"/>
      <c r="R201" s="11"/>
      <c r="S201" s="11"/>
      <c r="T201" s="11"/>
      <c r="U201" s="11"/>
      <c r="V201" s="11"/>
    </row>
    <row r="202" spans="2:22" ht="15.6" x14ac:dyDescent="0.3">
      <c r="B202" s="47"/>
      <c r="C202" s="58"/>
      <c r="D202" s="59"/>
      <c r="E202" s="60"/>
      <c r="F202" s="92"/>
      <c r="G202"/>
      <c r="H202"/>
      <c r="I202"/>
      <c r="J202"/>
      <c r="K202"/>
      <c r="L202" s="11"/>
      <c r="M202" s="11"/>
      <c r="N202" s="11"/>
      <c r="O202" s="11"/>
      <c r="P202" s="11"/>
      <c r="Q202" s="11"/>
      <c r="R202" s="11"/>
      <c r="S202" s="11"/>
      <c r="T202" s="11"/>
      <c r="U202" s="11"/>
      <c r="V202" s="11"/>
    </row>
    <row r="203" spans="2:22" ht="15.6" x14ac:dyDescent="0.3">
      <c r="B203" s="47"/>
      <c r="C203" s="58"/>
      <c r="D203" s="59"/>
      <c r="E203" s="60"/>
      <c r="F203" s="92"/>
      <c r="G203"/>
      <c r="H203"/>
      <c r="I203"/>
      <c r="J203"/>
      <c r="K203"/>
      <c r="L203" s="11"/>
      <c r="M203" s="11"/>
      <c r="N203" s="11"/>
      <c r="O203" s="11"/>
      <c r="P203" s="11"/>
      <c r="Q203" s="11"/>
      <c r="R203" s="11"/>
      <c r="S203" s="11"/>
      <c r="T203" s="11"/>
      <c r="U203" s="11"/>
      <c r="V203" s="11"/>
    </row>
    <row r="204" spans="2:22" ht="15.6" x14ac:dyDescent="0.3">
      <c r="B204" s="47"/>
      <c r="C204" s="58"/>
      <c r="D204" s="59"/>
      <c r="E204" s="60"/>
      <c r="F204" s="92"/>
      <c r="G204"/>
      <c r="H204"/>
      <c r="I204"/>
      <c r="J204"/>
      <c r="K204"/>
      <c r="L204" s="11"/>
      <c r="M204" s="11"/>
      <c r="N204" s="11"/>
      <c r="O204" s="11"/>
      <c r="P204" s="11"/>
      <c r="Q204" s="11"/>
      <c r="R204" s="11"/>
      <c r="S204" s="11"/>
      <c r="T204" s="11"/>
      <c r="U204" s="11"/>
      <c r="V204" s="11"/>
    </row>
    <row r="205" spans="2:22" ht="15.6" x14ac:dyDescent="0.3">
      <c r="B205" s="47"/>
      <c r="C205" s="58"/>
      <c r="D205" s="59"/>
      <c r="E205" s="60"/>
      <c r="F205" s="92"/>
      <c r="G205"/>
      <c r="H205"/>
      <c r="I205"/>
      <c r="J205"/>
      <c r="K205"/>
      <c r="L205" s="11"/>
      <c r="M205" s="11"/>
      <c r="N205" s="11"/>
      <c r="O205" s="11"/>
      <c r="P205" s="11"/>
      <c r="Q205" s="11"/>
      <c r="R205" s="11"/>
      <c r="S205" s="11"/>
      <c r="T205" s="11"/>
      <c r="U205" s="11"/>
      <c r="V205" s="11"/>
    </row>
    <row r="206" spans="2:22" ht="15.6" x14ac:dyDescent="0.3">
      <c r="B206" s="47"/>
      <c r="C206" s="58"/>
      <c r="D206" s="59"/>
      <c r="E206" s="60"/>
      <c r="F206" s="92"/>
      <c r="G206"/>
      <c r="H206"/>
      <c r="I206"/>
      <c r="J206"/>
      <c r="K206"/>
      <c r="L206" s="11"/>
      <c r="M206" s="11"/>
      <c r="N206" s="11"/>
      <c r="O206" s="11"/>
      <c r="P206" s="11"/>
      <c r="Q206" s="11"/>
      <c r="R206" s="11"/>
      <c r="S206" s="11"/>
      <c r="T206" s="11"/>
      <c r="U206" s="11"/>
      <c r="V206" s="11"/>
    </row>
    <row r="207" spans="2:22" ht="15.6" x14ac:dyDescent="0.3">
      <c r="B207" s="47"/>
      <c r="C207" s="58"/>
      <c r="D207" s="59"/>
      <c r="E207" s="60"/>
      <c r="F207" s="92"/>
      <c r="G207"/>
      <c r="H207"/>
      <c r="I207"/>
      <c r="J207"/>
      <c r="K207"/>
      <c r="L207" s="11"/>
      <c r="M207" s="11"/>
      <c r="N207" s="11"/>
      <c r="O207" s="11"/>
      <c r="P207" s="11"/>
      <c r="Q207" s="11"/>
      <c r="R207" s="11"/>
      <c r="S207" s="11"/>
      <c r="T207" s="11"/>
      <c r="U207" s="11"/>
      <c r="V207" s="11"/>
    </row>
    <row r="208" spans="2:22" ht="15.6" customHeight="1" x14ac:dyDescent="0.3">
      <c r="B208" s="47"/>
      <c r="C208" s="58"/>
      <c r="D208" s="59"/>
      <c r="E208" s="60"/>
      <c r="F208" s="92"/>
      <c r="G208"/>
      <c r="H208"/>
      <c r="I208"/>
      <c r="J208"/>
      <c r="K208"/>
      <c r="L208" s="11"/>
      <c r="M208" s="11"/>
      <c r="N208" s="11"/>
      <c r="O208" s="11"/>
      <c r="P208" s="11"/>
      <c r="Q208" s="11"/>
      <c r="R208" s="11"/>
      <c r="S208" s="11"/>
      <c r="T208" s="11"/>
      <c r="U208" s="11"/>
      <c r="V208" s="11"/>
    </row>
    <row r="209" spans="2:22" ht="15.6" x14ac:dyDescent="0.3">
      <c r="B209" s="47"/>
      <c r="C209" s="58"/>
      <c r="D209" s="59"/>
      <c r="E209" s="60"/>
      <c r="F209" s="92"/>
      <c r="G209"/>
      <c r="H209"/>
      <c r="I209"/>
      <c r="J209"/>
      <c r="K209"/>
      <c r="L209" s="11"/>
      <c r="M209" s="11"/>
      <c r="N209" s="11"/>
      <c r="O209" s="11"/>
      <c r="P209" s="11"/>
      <c r="Q209" s="11"/>
      <c r="R209" s="11"/>
      <c r="S209" s="11"/>
      <c r="T209" s="11"/>
      <c r="U209" s="11"/>
      <c r="V209" s="11"/>
    </row>
    <row r="210" spans="2:22" ht="15.6" x14ac:dyDescent="0.3">
      <c r="B210" s="47"/>
      <c r="C210" s="58"/>
      <c r="D210" s="59"/>
      <c r="E210" s="60"/>
      <c r="F210" s="92"/>
      <c r="G210"/>
      <c r="H210"/>
      <c r="I210"/>
      <c r="J210"/>
      <c r="K210"/>
      <c r="L210" s="11"/>
      <c r="M210" s="11"/>
      <c r="N210" s="11"/>
      <c r="O210" s="11"/>
      <c r="P210" s="11"/>
      <c r="Q210" s="11"/>
      <c r="R210" s="11"/>
      <c r="S210" s="11"/>
      <c r="T210" s="11"/>
      <c r="U210" s="11"/>
      <c r="V210" s="11"/>
    </row>
    <row r="211" spans="2:22" ht="15.6" x14ac:dyDescent="0.3">
      <c r="B211" s="47"/>
      <c r="C211" s="58"/>
      <c r="D211" s="59"/>
      <c r="E211" s="60"/>
      <c r="F211" s="92"/>
      <c r="G211"/>
      <c r="H211"/>
      <c r="I211"/>
      <c r="J211"/>
      <c r="K211"/>
      <c r="L211" s="11"/>
      <c r="M211" s="11"/>
      <c r="N211" s="11"/>
      <c r="O211" s="11"/>
      <c r="P211" s="11"/>
      <c r="Q211" s="11"/>
      <c r="R211" s="11"/>
      <c r="S211" s="11"/>
      <c r="T211" s="11"/>
      <c r="U211" s="11"/>
      <c r="V211" s="11"/>
    </row>
    <row r="212" spans="2:22" ht="15.6" x14ac:dyDescent="0.3">
      <c r="B212" s="47"/>
      <c r="C212" s="58"/>
      <c r="D212" s="59"/>
      <c r="E212" s="60"/>
      <c r="F212" s="92"/>
      <c r="G212"/>
      <c r="H212"/>
      <c r="I212"/>
      <c r="J212"/>
      <c r="K212"/>
      <c r="L212" s="11"/>
      <c r="M212" s="11"/>
      <c r="N212" s="11"/>
      <c r="O212" s="11"/>
      <c r="P212" s="11"/>
      <c r="Q212" s="11"/>
      <c r="R212" s="11"/>
      <c r="S212" s="11"/>
      <c r="T212" s="11"/>
      <c r="U212" s="11"/>
      <c r="V212" s="11"/>
    </row>
    <row r="213" spans="2:22" ht="15.6" x14ac:dyDescent="0.3">
      <c r="B213" s="47"/>
      <c r="C213" s="58"/>
      <c r="D213" s="59"/>
      <c r="E213" s="60"/>
      <c r="F213" s="92"/>
      <c r="G213"/>
      <c r="H213"/>
      <c r="I213"/>
      <c r="J213"/>
      <c r="K213"/>
      <c r="L213" s="11"/>
      <c r="M213" s="11"/>
      <c r="N213" s="11"/>
      <c r="O213" s="11"/>
      <c r="P213" s="11"/>
      <c r="Q213" s="11"/>
      <c r="R213" s="11"/>
      <c r="S213" s="11"/>
      <c r="T213" s="11"/>
      <c r="U213" s="11"/>
      <c r="V213" s="11"/>
    </row>
    <row r="214" spans="2:22" ht="15.6" x14ac:dyDescent="0.3">
      <c r="B214" s="47"/>
      <c r="C214" s="58"/>
      <c r="D214" s="59"/>
      <c r="E214" s="60"/>
      <c r="F214" s="92"/>
      <c r="G214"/>
      <c r="H214"/>
      <c r="I214"/>
      <c r="J214"/>
      <c r="K214"/>
      <c r="L214" s="11"/>
      <c r="M214" s="11"/>
      <c r="N214" s="11"/>
      <c r="O214" s="11"/>
      <c r="P214" s="11"/>
      <c r="Q214" s="11"/>
      <c r="R214" s="11"/>
      <c r="S214" s="11"/>
      <c r="T214" s="11"/>
      <c r="U214" s="11"/>
      <c r="V214" s="11"/>
    </row>
    <row r="215" spans="2:22" ht="15.6" x14ac:dyDescent="0.3">
      <c r="B215" s="47"/>
      <c r="C215" s="58"/>
      <c r="D215" s="59"/>
      <c r="E215" s="60"/>
      <c r="F215" s="92"/>
      <c r="G215"/>
      <c r="H215"/>
      <c r="I215"/>
      <c r="J215"/>
      <c r="K215"/>
      <c r="L215" s="11"/>
      <c r="M215" s="11"/>
      <c r="N215" s="11"/>
      <c r="O215" s="11"/>
      <c r="P215" s="11"/>
      <c r="Q215" s="11"/>
      <c r="R215" s="11"/>
      <c r="S215" s="11"/>
      <c r="T215" s="11"/>
      <c r="U215" s="11"/>
      <c r="V215" s="11"/>
    </row>
    <row r="216" spans="2:22" ht="15.6" x14ac:dyDescent="0.3">
      <c r="B216" s="47"/>
      <c r="C216" s="58"/>
      <c r="D216" s="59"/>
      <c r="E216" s="60"/>
      <c r="F216" s="92"/>
      <c r="G216"/>
      <c r="H216"/>
      <c r="I216"/>
      <c r="J216"/>
      <c r="K216"/>
      <c r="L216" s="11"/>
      <c r="M216" s="11"/>
      <c r="N216" s="11"/>
      <c r="O216" s="11"/>
      <c r="P216" s="11"/>
      <c r="Q216" s="11"/>
      <c r="R216" s="11"/>
      <c r="S216" s="11"/>
      <c r="T216" s="11"/>
      <c r="U216" s="11"/>
      <c r="V216" s="11"/>
    </row>
    <row r="217" spans="2:22" ht="15.6" x14ac:dyDescent="0.3">
      <c r="B217" s="47"/>
      <c r="C217" s="58"/>
      <c r="D217" s="59"/>
      <c r="E217" s="60"/>
      <c r="F217" s="92"/>
      <c r="G217"/>
      <c r="H217"/>
      <c r="I217"/>
      <c r="J217"/>
      <c r="K217"/>
      <c r="L217" s="11"/>
      <c r="M217" s="11"/>
      <c r="N217" s="11"/>
      <c r="O217" s="11"/>
      <c r="P217" s="11"/>
      <c r="Q217" s="11"/>
      <c r="R217" s="11"/>
      <c r="S217" s="11"/>
      <c r="T217" s="11"/>
      <c r="U217" s="11"/>
      <c r="V217" s="11"/>
    </row>
    <row r="218" spans="2:22" ht="16.2" thickBot="1" x14ac:dyDescent="0.35">
      <c r="B218" s="47"/>
      <c r="C218" s="61"/>
      <c r="D218" s="62"/>
      <c r="E218" s="63"/>
      <c r="F218" s="92"/>
      <c r="G218"/>
      <c r="H218"/>
      <c r="I218"/>
      <c r="J218"/>
      <c r="K218"/>
      <c r="L218" s="11"/>
      <c r="M218" s="11"/>
      <c r="N218" s="11"/>
      <c r="O218" s="11"/>
      <c r="P218" s="11"/>
      <c r="Q218" s="11"/>
      <c r="R218" s="11"/>
      <c r="S218" s="11"/>
      <c r="T218" s="11"/>
      <c r="U218" s="11"/>
      <c r="V218" s="11"/>
    </row>
    <row r="219" spans="2:22" ht="15.6" x14ac:dyDescent="0.3">
      <c r="B219" s="47"/>
      <c r="C219" s="40"/>
      <c r="D219" s="75" t="s">
        <v>186</v>
      </c>
      <c r="E219" s="76">
        <f>SUM(E119:E218)</f>
        <v>0</v>
      </c>
      <c r="F219" s="93"/>
      <c r="G219" s="20"/>
      <c r="H219" s="20"/>
      <c r="I219" s="19"/>
      <c r="J219" s="11"/>
      <c r="L219" s="11"/>
      <c r="M219" s="11"/>
      <c r="N219" s="11"/>
      <c r="O219" s="11"/>
      <c r="P219" s="11"/>
      <c r="Q219" s="11"/>
      <c r="R219" s="11"/>
      <c r="S219" s="11"/>
      <c r="T219" s="11"/>
      <c r="U219" s="11"/>
      <c r="V219" s="11"/>
    </row>
    <row r="220" spans="2:22" ht="15.6" x14ac:dyDescent="0.3">
      <c r="B220" s="47"/>
      <c r="C220" s="47"/>
      <c r="D220" s="48"/>
      <c r="E220" s="48"/>
      <c r="F220" s="48"/>
      <c r="G220" s="20"/>
      <c r="H220" s="20"/>
      <c r="I220" s="19"/>
      <c r="J220" s="11"/>
      <c r="K220" s="11"/>
      <c r="L220" s="11"/>
      <c r="M220" s="11"/>
      <c r="N220" s="11"/>
      <c r="O220" s="11"/>
      <c r="P220" s="11"/>
      <c r="Q220" s="11"/>
      <c r="R220" s="11"/>
      <c r="S220" s="11"/>
      <c r="T220" s="11"/>
      <c r="U220" s="11"/>
      <c r="V220" s="11"/>
    </row>
    <row r="221" spans="2:22" ht="15.6" x14ac:dyDescent="0.3">
      <c r="B221" s="47"/>
      <c r="C221" s="47"/>
      <c r="D221" s="48"/>
      <c r="E221" s="48"/>
      <c r="F221" s="48"/>
      <c r="G221" s="20"/>
      <c r="H221" s="20"/>
      <c r="I221" s="19"/>
      <c r="J221" s="11"/>
      <c r="K221" s="11"/>
      <c r="L221" s="11"/>
      <c r="M221" s="11"/>
      <c r="N221" s="11"/>
      <c r="O221" s="11"/>
      <c r="P221" s="11"/>
      <c r="Q221" s="11"/>
      <c r="R221" s="11"/>
      <c r="S221" s="11"/>
      <c r="T221" s="11"/>
      <c r="U221" s="11"/>
      <c r="V221" s="11"/>
    </row>
    <row r="222" spans="2:22" ht="15.6" x14ac:dyDescent="0.3">
      <c r="B222" s="47"/>
      <c r="C222" s="47"/>
      <c r="D222" s="48"/>
      <c r="E222" s="48"/>
      <c r="F222" s="48"/>
      <c r="G222" s="20"/>
      <c r="H222" s="20"/>
      <c r="I222" s="19"/>
      <c r="J222" s="11"/>
      <c r="K222" s="11"/>
      <c r="L222" s="11"/>
      <c r="M222" s="11"/>
      <c r="N222" s="11"/>
      <c r="O222" s="11"/>
      <c r="P222" s="11"/>
      <c r="Q222" s="11"/>
      <c r="R222" s="11"/>
      <c r="S222" s="11"/>
      <c r="T222" s="11"/>
      <c r="U222" s="11"/>
      <c r="V222" s="11"/>
    </row>
    <row r="223" spans="2:22" ht="15.6" x14ac:dyDescent="0.3">
      <c r="B223" s="47"/>
      <c r="C223" s="47"/>
      <c r="D223" s="48"/>
      <c r="E223" s="48"/>
      <c r="F223" s="48"/>
      <c r="G223" s="20"/>
      <c r="H223" s="20"/>
      <c r="I223" s="19"/>
      <c r="J223" s="11"/>
      <c r="K223" s="11"/>
      <c r="L223" s="11"/>
      <c r="M223" s="11"/>
      <c r="N223" s="11"/>
      <c r="O223" s="11"/>
      <c r="P223" s="11"/>
      <c r="Q223" s="11"/>
      <c r="R223" s="11"/>
      <c r="S223" s="11"/>
      <c r="T223" s="11"/>
      <c r="U223" s="11"/>
      <c r="V223" s="11"/>
    </row>
    <row r="224" spans="2:22" ht="15.6" x14ac:dyDescent="0.3">
      <c r="B224" s="47"/>
      <c r="C224" s="47"/>
      <c r="D224" s="48"/>
      <c r="E224" s="48"/>
      <c r="F224" s="48"/>
      <c r="G224" s="20"/>
      <c r="H224" s="20"/>
      <c r="I224" s="19"/>
      <c r="J224" s="11"/>
      <c r="K224" s="11"/>
      <c r="L224" s="11"/>
      <c r="M224" s="11"/>
      <c r="N224" s="11"/>
      <c r="O224" s="11"/>
      <c r="P224" s="11"/>
      <c r="Q224" s="11"/>
      <c r="R224" s="11"/>
      <c r="S224" s="11"/>
      <c r="T224" s="11"/>
      <c r="U224" s="11"/>
      <c r="V224" s="11"/>
    </row>
    <row r="225" spans="1:11" s="39" customFormat="1" ht="15.6" x14ac:dyDescent="0.3">
      <c r="B225" s="40"/>
      <c r="C225" s="40"/>
      <c r="D225" s="36"/>
      <c r="E225" s="36"/>
      <c r="F225" s="36"/>
      <c r="G225" s="43"/>
      <c r="H225" s="43"/>
      <c r="I225" s="44"/>
    </row>
    <row r="226" spans="1:11" s="39" customFormat="1" x14ac:dyDescent="0.3">
      <c r="A226" s="12" t="s">
        <v>4</v>
      </c>
      <c r="C226" s="54"/>
      <c r="D226" s="54"/>
      <c r="I226" s="51"/>
      <c r="J226" s="29"/>
      <c r="K226" s="29"/>
    </row>
    <row r="227" spans="1:11" s="39" customFormat="1" x14ac:dyDescent="0.3">
      <c r="C227" s="54"/>
      <c r="D227" s="54"/>
      <c r="I227" s="51"/>
      <c r="J227" s="29"/>
      <c r="K227" s="29"/>
    </row>
    <row r="228" spans="1:11" s="39" customFormat="1" x14ac:dyDescent="0.3">
      <c r="C228" s="54"/>
      <c r="D228" s="54"/>
      <c r="I228" s="51"/>
      <c r="J228" s="29"/>
      <c r="K228" s="29"/>
    </row>
    <row r="229" spans="1:11" s="39" customFormat="1" x14ac:dyDescent="0.3">
      <c r="C229" s="54"/>
      <c r="D229" s="54"/>
      <c r="I229" s="51"/>
      <c r="J229" s="29"/>
      <c r="K229" s="29"/>
    </row>
    <row r="230" spans="1:11" s="39" customFormat="1" x14ac:dyDescent="0.3">
      <c r="C230" s="54"/>
      <c r="D230" s="54"/>
      <c r="I230" s="51"/>
      <c r="J230" s="29"/>
      <c r="K230" s="29"/>
    </row>
    <row r="231" spans="1:11" s="39" customFormat="1" x14ac:dyDescent="0.3">
      <c r="C231" s="54"/>
      <c r="D231" s="54"/>
      <c r="I231" s="51"/>
      <c r="J231" s="29"/>
      <c r="K231" s="29"/>
    </row>
    <row r="232" spans="1:11" s="10" customFormat="1" x14ac:dyDescent="0.3">
      <c r="A232" s="11"/>
      <c r="B232" s="11"/>
      <c r="C232" s="55"/>
      <c r="D232" s="55"/>
      <c r="E232" s="11"/>
      <c r="F232" s="11"/>
      <c r="G232" s="11"/>
      <c r="H232" s="11"/>
      <c r="I232" s="56"/>
      <c r="J232" s="57"/>
      <c r="K232" s="57"/>
    </row>
    <row r="233" spans="1:11" s="10" customFormat="1" x14ac:dyDescent="0.3">
      <c r="A233" s="11"/>
      <c r="B233" s="11"/>
      <c r="C233" s="55"/>
      <c r="D233" s="55"/>
      <c r="E233" s="11"/>
      <c r="F233" s="11"/>
      <c r="G233" s="11"/>
      <c r="H233" s="11"/>
      <c r="I233" s="56"/>
      <c r="J233" s="57"/>
      <c r="K233" s="57"/>
    </row>
    <row r="234" spans="1:11" s="10" customFormat="1" x14ac:dyDescent="0.3">
      <c r="A234" s="11"/>
      <c r="B234" s="11"/>
      <c r="C234" s="55"/>
      <c r="D234" s="55"/>
      <c r="E234" s="11"/>
      <c r="F234" s="11"/>
      <c r="G234" s="11"/>
      <c r="H234" s="11"/>
      <c r="I234" s="56"/>
      <c r="J234" s="57"/>
      <c r="K234" s="57"/>
    </row>
    <row r="235" spans="1:11" s="10" customFormat="1" x14ac:dyDescent="0.3">
      <c r="A235" s="11"/>
      <c r="B235" s="11"/>
      <c r="C235" s="55"/>
      <c r="D235" s="55"/>
      <c r="E235" s="11"/>
      <c r="F235" s="11"/>
      <c r="G235" s="11"/>
      <c r="H235" s="11"/>
      <c r="I235" s="56"/>
      <c r="J235" s="57"/>
      <c r="K235" s="57"/>
    </row>
    <row r="236" spans="1:11" s="10" customFormat="1" x14ac:dyDescent="0.3">
      <c r="A236" s="11"/>
      <c r="B236" s="11"/>
      <c r="C236" s="55"/>
      <c r="D236" s="55"/>
      <c r="E236" s="11"/>
      <c r="F236" s="11"/>
      <c r="G236" s="11"/>
      <c r="H236" s="11"/>
      <c r="I236" s="56"/>
      <c r="J236" s="57"/>
      <c r="K236" s="57"/>
    </row>
    <row r="237" spans="1:11" s="10" customFormat="1" x14ac:dyDescent="0.3">
      <c r="A237" s="11"/>
      <c r="B237" s="11"/>
      <c r="C237" s="55"/>
      <c r="D237" s="55"/>
      <c r="E237" s="11"/>
      <c r="F237" s="11"/>
      <c r="G237" s="11"/>
      <c r="H237" s="11"/>
      <c r="I237" s="56"/>
      <c r="J237" s="57"/>
      <c r="K237" s="57"/>
    </row>
    <row r="238" spans="1:11" s="10" customFormat="1" x14ac:dyDescent="0.3">
      <c r="A238" s="11"/>
      <c r="B238" s="11"/>
      <c r="C238" s="55"/>
      <c r="D238" s="55"/>
      <c r="E238" s="11"/>
      <c r="F238" s="11"/>
      <c r="G238" s="11"/>
      <c r="H238" s="11"/>
      <c r="I238" s="56"/>
      <c r="J238" s="57"/>
      <c r="K238" s="57"/>
    </row>
    <row r="239" spans="1:11" s="10" customFormat="1" x14ac:dyDescent="0.3">
      <c r="A239" s="11"/>
      <c r="B239" s="11"/>
      <c r="C239" s="55"/>
      <c r="D239" s="55"/>
      <c r="E239" s="11"/>
      <c r="F239" s="11"/>
      <c r="G239" s="11"/>
      <c r="H239" s="11"/>
      <c r="I239" s="56"/>
      <c r="J239" s="57"/>
      <c r="K239" s="57"/>
    </row>
    <row r="240" spans="1:11" s="10" customFormat="1" x14ac:dyDescent="0.3">
      <c r="A240" s="11"/>
      <c r="B240" s="11"/>
      <c r="C240" s="55"/>
      <c r="D240" s="55"/>
      <c r="E240" s="11"/>
      <c r="F240" s="11"/>
      <c r="G240" s="11"/>
      <c r="H240" s="11"/>
      <c r="I240" s="56"/>
      <c r="J240" s="57"/>
      <c r="K240" s="57"/>
    </row>
    <row r="241" spans="1:11" s="10" customFormat="1" x14ac:dyDescent="0.3">
      <c r="A241" s="11"/>
      <c r="B241" s="11"/>
      <c r="C241" s="55"/>
      <c r="D241" s="55"/>
      <c r="E241" s="11"/>
      <c r="F241" s="11"/>
      <c r="G241" s="11"/>
      <c r="H241" s="11"/>
      <c r="I241" s="56"/>
      <c r="J241" s="57"/>
      <c r="K241" s="57"/>
    </row>
    <row r="242" spans="1:11" s="10" customFormat="1" x14ac:dyDescent="0.3">
      <c r="A242" s="11"/>
      <c r="B242" s="11"/>
      <c r="C242" s="55"/>
      <c r="D242" s="55"/>
      <c r="E242" s="11"/>
      <c r="F242" s="11"/>
      <c r="G242" s="11"/>
      <c r="H242" s="11"/>
      <c r="I242" s="56"/>
      <c r="J242" s="57"/>
      <c r="K242" s="57"/>
    </row>
    <row r="243" spans="1:11" s="10" customFormat="1" x14ac:dyDescent="0.3">
      <c r="A243" s="11"/>
      <c r="B243" s="11"/>
      <c r="C243" s="55"/>
      <c r="D243" s="55"/>
      <c r="E243" s="11"/>
      <c r="F243" s="11"/>
      <c r="G243" s="11"/>
      <c r="H243" s="11"/>
      <c r="I243" s="56"/>
      <c r="J243" s="57"/>
      <c r="K243" s="57"/>
    </row>
    <row r="244" spans="1:11" s="10" customFormat="1" x14ac:dyDescent="0.3">
      <c r="A244" s="11"/>
      <c r="B244" s="11"/>
      <c r="C244" s="55"/>
      <c r="D244" s="55"/>
      <c r="E244" s="11"/>
      <c r="F244" s="11"/>
      <c r="G244" s="11"/>
      <c r="H244" s="11"/>
      <c r="I244" s="56"/>
      <c r="J244" s="57"/>
      <c r="K244" s="57"/>
    </row>
    <row r="245" spans="1:11" s="10" customFormat="1" x14ac:dyDescent="0.3">
      <c r="A245" s="11"/>
      <c r="B245" s="11"/>
      <c r="C245" s="55"/>
      <c r="D245" s="55"/>
      <c r="E245" s="11"/>
      <c r="F245" s="11"/>
      <c r="G245" s="11"/>
      <c r="H245" s="11"/>
      <c r="I245" s="56"/>
      <c r="J245" s="57"/>
      <c r="K245" s="57"/>
    </row>
    <row r="246" spans="1:11" s="10" customFormat="1" x14ac:dyDescent="0.3">
      <c r="A246" s="11"/>
      <c r="B246" s="11"/>
      <c r="C246" s="55"/>
      <c r="D246" s="55"/>
      <c r="E246" s="11"/>
      <c r="F246" s="11"/>
      <c r="G246" s="11"/>
      <c r="H246" s="11"/>
      <c r="I246" s="56"/>
      <c r="J246" s="57"/>
      <c r="K246" s="57"/>
    </row>
    <row r="247" spans="1:11" s="10" customFormat="1" x14ac:dyDescent="0.3">
      <c r="A247" s="11"/>
      <c r="B247" s="11"/>
      <c r="C247" s="55"/>
      <c r="D247" s="55"/>
      <c r="E247" s="11"/>
      <c r="F247" s="11"/>
      <c r="G247" s="11"/>
      <c r="H247" s="11"/>
      <c r="I247" s="56"/>
      <c r="J247" s="57"/>
      <c r="K247" s="57"/>
    </row>
    <row r="248" spans="1:11" s="10" customFormat="1" x14ac:dyDescent="0.3">
      <c r="A248" s="11"/>
      <c r="B248" s="11"/>
      <c r="C248" s="55"/>
      <c r="D248" s="55"/>
      <c r="E248" s="11"/>
      <c r="F248" s="11"/>
      <c r="G248" s="11"/>
      <c r="H248" s="11"/>
      <c r="I248" s="56"/>
      <c r="J248" s="57"/>
      <c r="K248" s="57"/>
    </row>
    <row r="249" spans="1:11" s="10" customFormat="1" x14ac:dyDescent="0.3">
      <c r="A249" s="11"/>
      <c r="B249" s="11"/>
      <c r="C249" s="55"/>
      <c r="D249" s="55"/>
      <c r="E249" s="11"/>
      <c r="F249" s="11"/>
      <c r="G249" s="11"/>
      <c r="H249" s="11"/>
      <c r="I249" s="56"/>
      <c r="J249" s="57"/>
      <c r="K249" s="57"/>
    </row>
    <row r="250" spans="1:11" s="10" customFormat="1" x14ac:dyDescent="0.3">
      <c r="A250" s="11"/>
      <c r="B250" s="11"/>
      <c r="C250" s="55"/>
      <c r="D250" s="55"/>
      <c r="E250" s="11"/>
      <c r="F250" s="11"/>
      <c r="G250" s="11"/>
      <c r="H250" s="11"/>
      <c r="I250" s="56"/>
      <c r="J250" s="57"/>
      <c r="K250" s="57"/>
    </row>
    <row r="251" spans="1:11" s="10" customFormat="1" x14ac:dyDescent="0.3">
      <c r="A251" s="11"/>
      <c r="B251" s="11"/>
      <c r="C251" s="55"/>
      <c r="D251" s="55"/>
      <c r="E251" s="11"/>
      <c r="F251" s="11"/>
      <c r="G251" s="11"/>
      <c r="H251" s="11"/>
      <c r="I251" s="56"/>
      <c r="J251" s="57"/>
      <c r="K251" s="57"/>
    </row>
    <row r="252" spans="1:11" s="10" customFormat="1" x14ac:dyDescent="0.3">
      <c r="A252" s="11"/>
      <c r="B252" s="11"/>
      <c r="C252" s="55"/>
      <c r="D252" s="55"/>
      <c r="E252" s="11"/>
      <c r="F252" s="11"/>
      <c r="G252" s="11"/>
      <c r="H252" s="11"/>
      <c r="I252" s="56"/>
      <c r="J252" s="57"/>
      <c r="K252" s="57"/>
    </row>
    <row r="253" spans="1:11" s="10" customFormat="1" x14ac:dyDescent="0.3">
      <c r="A253" s="11"/>
      <c r="B253" s="11"/>
      <c r="C253" s="55"/>
      <c r="D253" s="55"/>
      <c r="E253" s="11"/>
      <c r="F253" s="11"/>
      <c r="G253" s="11"/>
      <c r="H253" s="11"/>
      <c r="I253" s="56"/>
      <c r="J253" s="57"/>
      <c r="K253" s="57"/>
    </row>
    <row r="254" spans="1:11" s="10" customFormat="1" x14ac:dyDescent="0.3">
      <c r="A254" s="11"/>
      <c r="B254" s="11"/>
      <c r="C254" s="55"/>
      <c r="D254" s="55"/>
      <c r="E254" s="11"/>
      <c r="F254" s="11"/>
      <c r="G254" s="11"/>
      <c r="H254" s="11"/>
      <c r="I254" s="56"/>
      <c r="J254" s="57"/>
      <c r="K254" s="57"/>
    </row>
  </sheetData>
  <sheetProtection algorithmName="SHA-512" hashValue="rngBlSzXw1pSysvJA6dHSAWXx1d2YMtGR6GF+VCKc41yeSxkttFHV/e7V1CAkWbETIGbgylJvIP2fOlRDmpVwQ==" saltValue="4D0LgGe3+VCeUAX7PSTNAA==" spinCount="100000" sheet="1" objects="1" scenarios="1" selectLockedCells="1"/>
  <mergeCells count="9">
    <mergeCell ref="B116:E116"/>
    <mergeCell ref="A1:H1"/>
    <mergeCell ref="E2:H2"/>
    <mergeCell ref="E3:H3"/>
    <mergeCell ref="C4:J4"/>
    <mergeCell ref="B6:K7"/>
    <mergeCell ref="B9:E9"/>
    <mergeCell ref="G9:J9"/>
    <mergeCell ref="B114:E115"/>
  </mergeCells>
  <dataValidations count="1">
    <dataValidation type="decimal" operator="greaterThan" allowBlank="1" showInputMessage="1" showErrorMessage="1" sqref="E62:E111" xr:uid="{D85BC875-C1EC-4E7B-A0F2-3B4C17BD9D31}">
      <formula1>0</formula1>
    </dataValidation>
  </dataValidations>
  <printOptions horizontalCentered="1" verticalCentered="1"/>
  <pageMargins left="0.5" right="0.5" top="0.5" bottom="0.5" header="0.3" footer="0.3"/>
  <pageSetup scale="65"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D2F0-27E3-48F5-B2F3-C27C8CB00690}">
  <dimension ref="A1:L129"/>
  <sheetViews>
    <sheetView workbookViewId="0">
      <selection activeCell="D10" sqref="D10"/>
    </sheetView>
  </sheetViews>
  <sheetFormatPr defaultRowHeight="13.2" x14ac:dyDescent="0.25"/>
  <cols>
    <col min="1" max="1" width="17" bestFit="1" customWidth="1"/>
    <col min="3" max="3" width="11.5546875" customWidth="1"/>
    <col min="4" max="4" width="9.21875" customWidth="1"/>
    <col min="6" max="6" width="8.6640625" customWidth="1"/>
    <col min="12" max="12" width="11.44140625" bestFit="1" customWidth="1"/>
  </cols>
  <sheetData>
    <row r="1" spans="1:12" x14ac:dyDescent="0.25">
      <c r="A1" s="5" t="s">
        <v>157</v>
      </c>
      <c r="C1" s="99" t="s">
        <v>159</v>
      </c>
      <c r="D1" s="100">
        <f>SUM(G1:G6)</f>
        <v>7</v>
      </c>
      <c r="F1" s="5" t="s">
        <v>160</v>
      </c>
      <c r="G1" s="97">
        <f>SUM(D3:D7)</f>
        <v>5</v>
      </c>
      <c r="J1" s="5" t="s">
        <v>88</v>
      </c>
    </row>
    <row r="2" spans="1:12" x14ac:dyDescent="0.25">
      <c r="A2" t="s">
        <v>103</v>
      </c>
      <c r="C2" t="s">
        <v>165</v>
      </c>
      <c r="D2" s="96">
        <f>SUM(D3:D7)</f>
        <v>5</v>
      </c>
      <c r="F2" s="5" t="s">
        <v>158</v>
      </c>
      <c r="G2" s="97">
        <f>D9</f>
        <v>0</v>
      </c>
      <c r="J2">
        <v>1</v>
      </c>
      <c r="K2" t="str">
        <f>'VETS-404'!J74</f>
        <v>Yes</v>
      </c>
      <c r="L2" s="101">
        <f>ABS('VETS-404'!E75-'VETS-404'!E76)</f>
        <v>0</v>
      </c>
    </row>
    <row r="3" spans="1:12" x14ac:dyDescent="0.25">
      <c r="A3" t="s">
        <v>104</v>
      </c>
      <c r="C3">
        <v>1</v>
      </c>
      <c r="D3">
        <f>IF('VETS-404'!D7="",1,0)</f>
        <v>1</v>
      </c>
      <c r="F3" s="5" t="s">
        <v>161</v>
      </c>
      <c r="G3" s="97">
        <f>F9</f>
        <v>0</v>
      </c>
      <c r="J3">
        <v>2</v>
      </c>
      <c r="K3" t="str">
        <f>'VETS-404'!J75</f>
        <v>Yes</v>
      </c>
      <c r="L3" s="101">
        <f>'VETS-404'!E74-'VETS-404'!E76</f>
        <v>0</v>
      </c>
    </row>
    <row r="4" spans="1:12" x14ac:dyDescent="0.25">
      <c r="A4" t="s">
        <v>105</v>
      </c>
      <c r="C4">
        <v>2</v>
      </c>
      <c r="D4">
        <f>IF('VETS-404'!D9="",1,0)</f>
        <v>1</v>
      </c>
      <c r="F4" s="5" t="s">
        <v>162</v>
      </c>
      <c r="G4" s="97">
        <f>H9</f>
        <v>0</v>
      </c>
      <c r="J4">
        <v>3</v>
      </c>
      <c r="K4" t="str">
        <f>'VETS-404'!J76</f>
        <v>Yes</v>
      </c>
      <c r="L4" s="101">
        <f>'VETS-404'!E74-'VETS-404'!E75</f>
        <v>0</v>
      </c>
    </row>
    <row r="5" spans="1:12" ht="14.4" x14ac:dyDescent="0.3">
      <c r="A5" t="s">
        <v>106</v>
      </c>
      <c r="C5">
        <v>3</v>
      </c>
      <c r="D5">
        <f>IF('VETS-404'!D11="",1,0)</f>
        <v>1</v>
      </c>
      <c r="F5" s="5" t="s">
        <v>163</v>
      </c>
      <c r="G5" s="98">
        <f>IF('VETS-404'!G46="",1,0)</f>
        <v>1</v>
      </c>
      <c r="J5">
        <v>4</v>
      </c>
      <c r="K5" t="str">
        <f>'VETS-404'!J77</f>
        <v>No</v>
      </c>
    </row>
    <row r="6" spans="1:12" ht="14.4" x14ac:dyDescent="0.3">
      <c r="A6" t="s">
        <v>107</v>
      </c>
      <c r="C6">
        <v>4</v>
      </c>
      <c r="D6">
        <f>IF('VETS-404'!H7="",1,0)</f>
        <v>1</v>
      </c>
      <c r="F6" s="5" t="s">
        <v>164</v>
      </c>
      <c r="G6" s="98">
        <f>IF('VETS-404'!G60="",1,0)</f>
        <v>1</v>
      </c>
      <c r="K6" s="96">
        <f>COUNTIF(K2:K5,"Yes")</f>
        <v>3</v>
      </c>
    </row>
    <row r="7" spans="1:12" x14ac:dyDescent="0.25">
      <c r="A7" t="s">
        <v>108</v>
      </c>
      <c r="C7">
        <v>5</v>
      </c>
      <c r="D7">
        <f>IF('VETS-404'!H11="",1,0)</f>
        <v>1</v>
      </c>
    </row>
    <row r="8" spans="1:12" x14ac:dyDescent="0.25">
      <c r="A8" t="s">
        <v>109</v>
      </c>
    </row>
    <row r="9" spans="1:12" ht="14.4" x14ac:dyDescent="0.25">
      <c r="A9" t="s">
        <v>110</v>
      </c>
      <c r="C9" s="5" t="s">
        <v>158</v>
      </c>
      <c r="D9" s="95">
        <f>SUM(D10:D129)</f>
        <v>0</v>
      </c>
      <c r="E9" s="5" t="s">
        <v>161</v>
      </c>
      <c r="F9" s="95">
        <f>SUM(F10:F129)</f>
        <v>0</v>
      </c>
      <c r="G9" s="5" t="s">
        <v>162</v>
      </c>
      <c r="H9" s="95">
        <f>SUM(H10:H129)</f>
        <v>0</v>
      </c>
    </row>
    <row r="10" spans="1:12" ht="14.4" x14ac:dyDescent="0.25">
      <c r="A10" t="s">
        <v>111</v>
      </c>
      <c r="C10" s="5"/>
      <c r="D10" s="84">
        <f>IF('VETS-404'!E19=0,0,IF(AND('VETS-404'!D19&lt;&gt;"",'VETS-404'!C19&lt;&gt;""),0,1))</f>
        <v>0</v>
      </c>
      <c r="E10" s="5"/>
      <c r="F10" s="84">
        <f>IF('VETS-404'!J19=0,0,IF(AND('VETS-404'!I19&lt;&gt;"",'VETS-404'!H19&lt;&gt;"",'VETS-404'!G19&lt;&gt;""),0,1))</f>
        <v>0</v>
      </c>
      <c r="G10" s="5"/>
      <c r="H10" s="84">
        <f>IF('VETS-404'!E47=0,0,IF(AND('VETS-404'!D47&lt;&gt;"",'VETS-404'!C47&lt;&gt;""),0,1))</f>
        <v>0</v>
      </c>
    </row>
    <row r="11" spans="1:12" ht="14.4" x14ac:dyDescent="0.25">
      <c r="A11" t="s">
        <v>112</v>
      </c>
      <c r="D11" s="84">
        <f>IF('VETS-404'!E20=0,0,IF(AND('VETS-404'!D20&lt;&gt;"",'VETS-404'!C20&lt;&gt;""),0,1))</f>
        <v>0</v>
      </c>
      <c r="F11" s="84">
        <f>IF('VETS-404'!J20=0,0,IF(AND('VETS-404'!I20&lt;&gt;"",'VETS-404'!H20&lt;&gt;"",'VETS-404'!G20&lt;&gt;""),0,1))</f>
        <v>0</v>
      </c>
      <c r="H11" s="84">
        <f>IF('VETS-404'!E48=0,0,IF(AND('VETS-404'!D48&lt;&gt;"",'VETS-404'!C48&lt;&gt;""),0,1))</f>
        <v>0</v>
      </c>
    </row>
    <row r="12" spans="1:12" ht="14.4" x14ac:dyDescent="0.25">
      <c r="A12" t="s">
        <v>113</v>
      </c>
      <c r="D12" s="84">
        <f>IF('VETS-404'!E21=0,0,IF(AND('VETS-404'!D21&lt;&gt;"",'VETS-404'!C21&lt;&gt;""),0,1))</f>
        <v>0</v>
      </c>
      <c r="F12" s="84">
        <f>IF('VETS-404'!J21=0,0,IF(AND('VETS-404'!I21&lt;&gt;"",'VETS-404'!H21&lt;&gt;"",'VETS-404'!G21&lt;&gt;""),0,1))</f>
        <v>0</v>
      </c>
      <c r="H12" s="84">
        <f>IF('VETS-404'!E49=0,0,IF(AND('VETS-404'!D49&lt;&gt;"",'VETS-404'!C49&lt;&gt;""),0,1))</f>
        <v>0</v>
      </c>
    </row>
    <row r="13" spans="1:12" ht="14.4" x14ac:dyDescent="0.25">
      <c r="A13" t="s">
        <v>114</v>
      </c>
      <c r="D13" s="84">
        <f>IF('VETS-404'!E22=0,0,IF(AND('VETS-404'!D22&lt;&gt;"",'VETS-404'!C22&lt;&gt;""),0,1))</f>
        <v>0</v>
      </c>
      <c r="F13" s="84">
        <f>IF('VETS-404'!J22=0,0,IF(AND('VETS-404'!I22&lt;&gt;"",'VETS-404'!H22&lt;&gt;"",'VETS-404'!G22&lt;&gt;""),0,1))</f>
        <v>0</v>
      </c>
      <c r="H13" s="84">
        <f>IF('VETS-404'!E50=0,0,IF(AND('VETS-404'!D50&lt;&gt;"",'VETS-404'!C50&lt;&gt;""),0,1))</f>
        <v>0</v>
      </c>
    </row>
    <row r="14" spans="1:12" ht="14.4" x14ac:dyDescent="0.25">
      <c r="A14" t="s">
        <v>115</v>
      </c>
      <c r="D14" s="84">
        <f>IF('VETS-404'!E23=0,0,IF(AND('VETS-404'!D23&lt;&gt;"",'VETS-404'!C23&lt;&gt;""),0,1))</f>
        <v>0</v>
      </c>
      <c r="F14" s="84">
        <f>IF('VETS-404'!J23=0,0,IF(AND('VETS-404'!I23&lt;&gt;"",'VETS-404'!H23&lt;&gt;"",'VETS-404'!G23&lt;&gt;""),0,1))</f>
        <v>0</v>
      </c>
      <c r="H14" s="84">
        <f>IF('VETS-404'!E51=0,0,IF(AND('VETS-404'!D51&lt;&gt;"",'VETS-404'!C51&lt;&gt;""),0,1))</f>
        <v>0</v>
      </c>
    </row>
    <row r="15" spans="1:12" ht="14.4" x14ac:dyDescent="0.25">
      <c r="A15" t="s">
        <v>116</v>
      </c>
      <c r="D15" s="84">
        <f>IF('VETS-404'!E24=0,0,IF(AND('VETS-404'!D24&lt;&gt;"",'VETS-404'!C24&lt;&gt;""),0,1))</f>
        <v>0</v>
      </c>
      <c r="F15" s="84">
        <f>IF('VETS-404'!J24=0,0,IF(AND('VETS-404'!I24&lt;&gt;"",'VETS-404'!H24&lt;&gt;"",'VETS-404'!G24&lt;&gt;""),0,1))</f>
        <v>0</v>
      </c>
      <c r="H15" s="84">
        <f>IF('VETS-404'!E52=0,0,IF(AND('VETS-404'!D52&lt;&gt;"",'VETS-404'!C52&lt;&gt;""),0,1))</f>
        <v>0</v>
      </c>
    </row>
    <row r="16" spans="1:12" ht="14.4" x14ac:dyDescent="0.25">
      <c r="A16" t="s">
        <v>117</v>
      </c>
      <c r="D16" s="84">
        <f>IF('VETS-404'!E25=0,0,IF(AND('VETS-404'!D25&lt;&gt;"",'VETS-404'!C25&lt;&gt;""),0,1))</f>
        <v>0</v>
      </c>
      <c r="F16" s="84">
        <f>IF('VETS-404'!J25=0,0,IF(AND('VETS-404'!I25&lt;&gt;"",'VETS-404'!H25&lt;&gt;"",'VETS-404'!G25&lt;&gt;""),0,1))</f>
        <v>0</v>
      </c>
      <c r="H16" s="84">
        <f>IF('VETS-404'!E53=0,0,IF(AND('VETS-404'!D53&lt;&gt;"",'VETS-404'!C53&lt;&gt;""),0,1))</f>
        <v>0</v>
      </c>
    </row>
    <row r="17" spans="1:8" ht="14.4" x14ac:dyDescent="0.25">
      <c r="A17" t="s">
        <v>118</v>
      </c>
      <c r="D17" s="84">
        <f>IF('VETS-404'!E26=0,0,IF(AND('VETS-404'!D26&lt;&gt;"",'VETS-404'!C26&lt;&gt;""),0,1))</f>
        <v>0</v>
      </c>
      <c r="F17" s="84">
        <f>IF('VETS-404'!J26=0,0,IF(AND('VETS-404'!I26&lt;&gt;"",'VETS-404'!H26&lt;&gt;"",'VETS-404'!G26&lt;&gt;""),0,1))</f>
        <v>0</v>
      </c>
      <c r="H17" s="84">
        <f>IF('VETS-404'!E54=0,0,IF(AND('VETS-404'!D54&lt;&gt;"",'VETS-404'!C54&lt;&gt;""),0,1))</f>
        <v>0</v>
      </c>
    </row>
    <row r="18" spans="1:8" ht="14.4" x14ac:dyDescent="0.25">
      <c r="A18" t="s">
        <v>119</v>
      </c>
      <c r="D18" s="84">
        <f>IF('VETS-404'!E27=0,0,IF(AND('VETS-404'!D27&lt;&gt;"",'VETS-404'!C27&lt;&gt;""),0,1))</f>
        <v>0</v>
      </c>
      <c r="F18" s="84">
        <f>IF('VETS-404'!J27=0,0,IF(AND('VETS-404'!I27&lt;&gt;"",'VETS-404'!H27&lt;&gt;"",'VETS-404'!G27&lt;&gt;""),0,1))</f>
        <v>0</v>
      </c>
      <c r="H18" s="84">
        <f>IF('VETS-404'!E55=0,0,IF(AND('VETS-404'!D55&lt;&gt;"",'VETS-404'!C55&lt;&gt;""),0,1))</f>
        <v>0</v>
      </c>
    </row>
    <row r="19" spans="1:8" ht="14.4" x14ac:dyDescent="0.25">
      <c r="A19" t="s">
        <v>120</v>
      </c>
      <c r="D19" s="84">
        <f>IF('VETS-404'!E28=0,0,IF(AND('VETS-404'!D28&lt;&gt;"",'VETS-404'!C28&lt;&gt;""),0,1))</f>
        <v>0</v>
      </c>
      <c r="F19" s="84">
        <f>IF('VETS-404'!J28=0,0,IF(AND('VETS-404'!I28&lt;&gt;"",'VETS-404'!H28&lt;&gt;"",'VETS-404'!G28&lt;&gt;""),0,1))</f>
        <v>0</v>
      </c>
      <c r="H19" s="84">
        <f>IF('VETS-404'!E56=0,0,IF(AND('VETS-404'!D56&lt;&gt;"",'VETS-404'!C56&lt;&gt;""),0,1))</f>
        <v>0</v>
      </c>
    </row>
    <row r="20" spans="1:8" ht="14.4" x14ac:dyDescent="0.25">
      <c r="A20" t="s">
        <v>121</v>
      </c>
      <c r="D20" s="84">
        <f>IF('VETS-404'!E29=0,0,IF(AND('VETS-404'!D29&lt;&gt;"",'VETS-404'!C29&lt;&gt;""),0,1))</f>
        <v>0</v>
      </c>
      <c r="F20" s="84">
        <f>IF('VETS-404'!J29=0,0,IF(AND('VETS-404'!I29&lt;&gt;"",'VETS-404'!H29&lt;&gt;"",'VETS-404'!G29&lt;&gt;""),0,1))</f>
        <v>0</v>
      </c>
      <c r="H20" s="84">
        <f>IF('VETS-404'!E57=0,0,IF(AND('VETS-404'!D57&lt;&gt;"",'VETS-404'!C57&lt;&gt;""),0,1))</f>
        <v>0</v>
      </c>
    </row>
    <row r="21" spans="1:8" ht="14.4" x14ac:dyDescent="0.25">
      <c r="A21" t="s">
        <v>122</v>
      </c>
      <c r="D21" s="84">
        <f>IF('VETS-404'!E30=0,0,IF(AND('VETS-404'!D30&lt;&gt;"",'VETS-404'!C30&lt;&gt;""),0,1))</f>
        <v>0</v>
      </c>
      <c r="F21" s="84">
        <f>IF('VETS-404'!J30=0,0,IF(AND('VETS-404'!I30&lt;&gt;"",'VETS-404'!H30&lt;&gt;"",'VETS-404'!G30&lt;&gt;""),0,1))</f>
        <v>0</v>
      </c>
      <c r="H21" s="84">
        <f>IF('VETS-404'!E58=0,0,IF(AND('VETS-404'!D58&lt;&gt;"",'VETS-404'!C58&lt;&gt;""),0,1))</f>
        <v>0</v>
      </c>
    </row>
    <row r="22" spans="1:8" ht="14.4" x14ac:dyDescent="0.25">
      <c r="A22" t="s">
        <v>123</v>
      </c>
      <c r="D22" s="84">
        <f>IF('VETS-404'!E31=0,0,IF(AND('VETS-404'!D31&lt;&gt;"",'VETS-404'!C31&lt;&gt;""),0,1))</f>
        <v>0</v>
      </c>
      <c r="F22" s="84">
        <f>IF('VETS-404'!J31=0,0,IF(AND('VETS-404'!I31&lt;&gt;"",'VETS-404'!H31&lt;&gt;"",'VETS-404'!G31&lt;&gt;""),0,1))</f>
        <v>0</v>
      </c>
      <c r="H22" s="84">
        <f>IF('VETS-404'!E59=0,0,IF(AND('VETS-404'!D59&lt;&gt;"",'VETS-404'!C59&lt;&gt;""),0,1))</f>
        <v>0</v>
      </c>
    </row>
    <row r="23" spans="1:8" ht="14.4" x14ac:dyDescent="0.25">
      <c r="A23" t="s">
        <v>124</v>
      </c>
      <c r="D23" s="84">
        <f>IF('VETS-404'!E32=0,0,IF(AND('VETS-404'!D32&lt;&gt;"",'VETS-404'!C32&lt;&gt;""),0,1))</f>
        <v>0</v>
      </c>
      <c r="F23" s="84">
        <f>IF('VETS-404'!J32=0,0,IF(AND('VETS-404'!I32&lt;&gt;"",'VETS-404'!H32&lt;&gt;"",'VETS-404'!G32&lt;&gt;""),0,1))</f>
        <v>0</v>
      </c>
      <c r="H23" s="84">
        <f>IF('VETS-404'!E60=0,0,IF(AND('VETS-404'!D60&lt;&gt;"",'VETS-404'!C60&lt;&gt;""),0,1))</f>
        <v>0</v>
      </c>
    </row>
    <row r="24" spans="1:8" ht="14.4" x14ac:dyDescent="0.25">
      <c r="A24" t="s">
        <v>125</v>
      </c>
      <c r="D24" s="84">
        <f>IF('VETS-404'!E33=0,0,IF(AND('VETS-404'!D33&lt;&gt;"",'VETS-404'!C33&lt;&gt;""),0,1))</f>
        <v>0</v>
      </c>
      <c r="F24" s="84">
        <f>IF('VETS-404'!J33=0,0,IF(AND('VETS-404'!I33&lt;&gt;"",'VETS-404'!H33&lt;&gt;"",'VETS-404'!G33&lt;&gt;""),0,1))</f>
        <v>0</v>
      </c>
      <c r="H24" s="84">
        <f>IF('VETS-404'!E61=0,0,IF(AND('VETS-404'!D61&lt;&gt;"",'VETS-404'!C61&lt;&gt;""),0,1))</f>
        <v>0</v>
      </c>
    </row>
    <row r="25" spans="1:8" ht="14.4" x14ac:dyDescent="0.25">
      <c r="A25" t="s">
        <v>126</v>
      </c>
      <c r="D25" s="84">
        <f>IF('VETS-404'!E34=0,0,IF(AND('VETS-404'!D34&lt;&gt;"",'VETS-404'!C34&lt;&gt;""),0,1))</f>
        <v>0</v>
      </c>
      <c r="F25" s="84">
        <f>IF('VETS-404'!J34=0,0,IF(AND('VETS-404'!I34&lt;&gt;"",'VETS-404'!H34&lt;&gt;"",'VETS-404'!G34&lt;&gt;""),0,1))</f>
        <v>0</v>
      </c>
      <c r="H25" s="84">
        <f>IF('VETS-404'!E62=0,0,IF(AND('VETS-404'!D62&lt;&gt;"",'VETS-404'!C62&lt;&gt;""),0,1))</f>
        <v>0</v>
      </c>
    </row>
    <row r="26" spans="1:8" ht="14.4" x14ac:dyDescent="0.25">
      <c r="A26" t="s">
        <v>127</v>
      </c>
      <c r="D26" s="84">
        <f>IF('VETS-404'!E35=0,0,IF(AND('VETS-404'!D35&lt;&gt;"",'VETS-404'!C35&lt;&gt;""),0,1))</f>
        <v>0</v>
      </c>
      <c r="F26" s="84">
        <f>IF('VETS-404'!J35=0,0,IF(AND('VETS-404'!I35&lt;&gt;"",'VETS-404'!H35&lt;&gt;"",'VETS-404'!G35&lt;&gt;""),0,1))</f>
        <v>0</v>
      </c>
      <c r="H26" s="84">
        <f>IF('VETS-404'!E63=0,0,IF(AND('VETS-404'!D63&lt;&gt;"",'VETS-404'!C63&lt;&gt;""),0,1))</f>
        <v>0</v>
      </c>
    </row>
    <row r="27" spans="1:8" ht="14.4" x14ac:dyDescent="0.25">
      <c r="A27" t="s">
        <v>128</v>
      </c>
      <c r="D27" s="84">
        <f>IF('VETS-404'!E36=0,0,IF(AND('VETS-404'!D36&lt;&gt;"",'VETS-404'!C36&lt;&gt;""),0,1))</f>
        <v>0</v>
      </c>
      <c r="F27" s="84">
        <f>IF('VETS-404'!J36=0,0,IF(AND('VETS-404'!I36&lt;&gt;"",'VETS-404'!H36&lt;&gt;"",'VETS-404'!G36&lt;&gt;""),0,1))</f>
        <v>0</v>
      </c>
      <c r="H27" s="84">
        <f>IF('VETS-404'!E64=0,0,IF(AND('VETS-404'!D64&lt;&gt;"",'VETS-404'!C64&lt;&gt;""),0,1))</f>
        <v>0</v>
      </c>
    </row>
    <row r="28" spans="1:8" ht="14.4" x14ac:dyDescent="0.25">
      <c r="A28" t="s">
        <v>129</v>
      </c>
      <c r="D28" s="84">
        <f>IF('VETS-404'!E37=0,0,IF(AND('VETS-404'!D37&lt;&gt;"",'VETS-404'!C37&lt;&gt;""),0,1))</f>
        <v>0</v>
      </c>
      <c r="F28" s="84">
        <f>IF('VETS-404'!J37=0,0,IF(AND('VETS-404'!I37&lt;&gt;"",'VETS-404'!H37&lt;&gt;"",'VETS-404'!G37&lt;&gt;""),0,1))</f>
        <v>0</v>
      </c>
      <c r="H28" s="84">
        <f>IF('VETS-404'!E65=0,0,IF(AND('VETS-404'!D65&lt;&gt;"",'VETS-404'!C65&lt;&gt;""),0,1))</f>
        <v>0</v>
      </c>
    </row>
    <row r="29" spans="1:8" ht="14.4" x14ac:dyDescent="0.25">
      <c r="A29" t="s">
        <v>130</v>
      </c>
      <c r="D29" s="84">
        <f>IF('VETS-404'!E38=0,0,IF(AND('VETS-404'!D38&lt;&gt;"",'VETS-404'!C38&lt;&gt;""),0,1))</f>
        <v>0</v>
      </c>
      <c r="F29" s="84">
        <f>IF('VETS-404'!J38=0,0,IF(AND('VETS-404'!I38&lt;&gt;"",'VETS-404'!H38&lt;&gt;"",'VETS-404'!G38&lt;&gt;""),0,1))</f>
        <v>0</v>
      </c>
      <c r="H29" s="84">
        <f>IF('VETS-404'!E66=0,0,IF(AND('VETS-404'!D66&lt;&gt;"",'VETS-404'!C66&lt;&gt;""),0,1))</f>
        <v>0</v>
      </c>
    </row>
    <row r="30" spans="1:8" ht="14.4" x14ac:dyDescent="0.25">
      <c r="A30" t="s">
        <v>131</v>
      </c>
      <c r="D30" s="84">
        <f>IF('VETS-404 Cont''d'!E12=0,0,IF(AND('VETS-404 Cont''d'!C12&lt;&gt;"",'VETS-404 Cont''d'!D12&lt;&gt;""),0,1))</f>
        <v>0</v>
      </c>
      <c r="E30" s="5" t="s">
        <v>187</v>
      </c>
      <c r="F30" s="84">
        <f>IF('VETS-404 Cont''d'!J12=0,0,IF(AND('VETS-404 Cont''d'!I12&lt;&gt;"",'VETS-404 Cont''d'!H12&lt;&gt;"",'VETS-404 Cont''d'!G12&lt;&gt;""),0,1))</f>
        <v>0</v>
      </c>
      <c r="G30" s="5" t="s">
        <v>187</v>
      </c>
      <c r="H30" s="84">
        <f>IF('VETS-404 Cont''d'!E119=0,0,IF(AND('VETS-404 Cont''d'!D119&lt;&gt;"",'VETS-404 Cont''d'!C119&lt;&gt;""),0,1))</f>
        <v>0</v>
      </c>
    </row>
    <row r="31" spans="1:8" ht="14.4" x14ac:dyDescent="0.25">
      <c r="A31" t="s">
        <v>132</v>
      </c>
      <c r="D31" s="84">
        <f>IF('VETS-404 Cont''d'!E13=0,0,IF(AND('VETS-404 Cont''d'!C13&lt;&gt;"",'VETS-404 Cont''d'!D13&lt;&gt;""),0,1))</f>
        <v>0</v>
      </c>
      <c r="F31" s="84">
        <f>IF('VETS-404 Cont''d'!J13=0,0,IF(AND('VETS-404 Cont''d'!I13&lt;&gt;"",'VETS-404 Cont''d'!H13&lt;&gt;"",'VETS-404 Cont''d'!G13&lt;&gt;""),0,1))</f>
        <v>0</v>
      </c>
      <c r="H31" s="84">
        <f>IF('VETS-404 Cont''d'!E120=0,0,IF(AND('VETS-404 Cont''d'!D120&lt;&gt;"",'VETS-404 Cont''d'!C120&lt;&gt;""),0,1))</f>
        <v>0</v>
      </c>
    </row>
    <row r="32" spans="1:8" ht="14.4" x14ac:dyDescent="0.25">
      <c r="A32" t="s">
        <v>133</v>
      </c>
      <c r="D32" s="84">
        <f>IF('VETS-404 Cont''d'!E14=0,0,IF(AND('VETS-404 Cont''d'!C14&lt;&gt;"",'VETS-404 Cont''d'!D14&lt;&gt;""),0,1))</f>
        <v>0</v>
      </c>
      <c r="F32" s="84">
        <f>IF('VETS-404 Cont''d'!J14=0,0,IF(AND('VETS-404 Cont''d'!I14&lt;&gt;"",'VETS-404 Cont''d'!H14&lt;&gt;"",'VETS-404 Cont''d'!G14&lt;&gt;""),0,1))</f>
        <v>0</v>
      </c>
      <c r="H32" s="84">
        <f>IF('VETS-404 Cont''d'!E121=0,0,IF(AND('VETS-404 Cont''d'!D121&lt;&gt;"",'VETS-404 Cont''d'!C121&lt;&gt;""),0,1))</f>
        <v>0</v>
      </c>
    </row>
    <row r="33" spans="1:8" ht="14.4" x14ac:dyDescent="0.25">
      <c r="A33" t="s">
        <v>134</v>
      </c>
      <c r="D33" s="84">
        <f>IF('VETS-404 Cont''d'!E15=0,0,IF(AND('VETS-404 Cont''d'!C15&lt;&gt;"",'VETS-404 Cont''d'!D15&lt;&gt;""),0,1))</f>
        <v>0</v>
      </c>
      <c r="F33" s="84">
        <f>IF('VETS-404 Cont''d'!J15=0,0,IF(AND('VETS-404 Cont''d'!I15&lt;&gt;"",'VETS-404 Cont''d'!H15&lt;&gt;"",'VETS-404 Cont''d'!G15&lt;&gt;""),0,1))</f>
        <v>0</v>
      </c>
      <c r="H33" s="84">
        <f>IF('VETS-404 Cont''d'!E122=0,0,IF(AND('VETS-404 Cont''d'!D122&lt;&gt;"",'VETS-404 Cont''d'!C122&lt;&gt;""),0,1))</f>
        <v>0</v>
      </c>
    </row>
    <row r="34" spans="1:8" ht="14.4" x14ac:dyDescent="0.25">
      <c r="A34" t="s">
        <v>135</v>
      </c>
      <c r="D34" s="84">
        <f>IF('VETS-404 Cont''d'!E16=0,0,IF(AND('VETS-404 Cont''d'!C16&lt;&gt;"",'VETS-404 Cont''d'!D16&lt;&gt;""),0,1))</f>
        <v>0</v>
      </c>
      <c r="F34" s="84">
        <f>IF('VETS-404 Cont''d'!J16=0,0,IF(AND('VETS-404 Cont''d'!I16&lt;&gt;"",'VETS-404 Cont''d'!H16&lt;&gt;"",'VETS-404 Cont''d'!G16&lt;&gt;""),0,1))</f>
        <v>0</v>
      </c>
      <c r="H34" s="84">
        <f>IF('VETS-404 Cont''d'!E123=0,0,IF(AND('VETS-404 Cont''d'!D123&lt;&gt;"",'VETS-404 Cont''d'!C123&lt;&gt;""),0,1))</f>
        <v>0</v>
      </c>
    </row>
    <row r="35" spans="1:8" ht="14.4" x14ac:dyDescent="0.25">
      <c r="A35" t="s">
        <v>136</v>
      </c>
      <c r="D35" s="84">
        <f>IF('VETS-404 Cont''d'!E17=0,0,IF(AND('VETS-404 Cont''d'!C17&lt;&gt;"",'VETS-404 Cont''d'!D17&lt;&gt;""),0,1))</f>
        <v>0</v>
      </c>
      <c r="F35" s="84">
        <f>IF('VETS-404 Cont''d'!J17=0,0,IF(AND('VETS-404 Cont''d'!I17&lt;&gt;"",'VETS-404 Cont''d'!H17&lt;&gt;"",'VETS-404 Cont''d'!G17&lt;&gt;""),0,1))</f>
        <v>0</v>
      </c>
      <c r="H35" s="84">
        <f>IF('VETS-404 Cont''d'!E124=0,0,IF(AND('VETS-404 Cont''d'!D124&lt;&gt;"",'VETS-404 Cont''d'!C124&lt;&gt;""),0,1))</f>
        <v>0</v>
      </c>
    </row>
    <row r="36" spans="1:8" ht="14.4" x14ac:dyDescent="0.25">
      <c r="A36" t="s">
        <v>137</v>
      </c>
      <c r="D36" s="84">
        <f>IF('VETS-404 Cont''d'!E18=0,0,IF(AND('VETS-404 Cont''d'!C18&lt;&gt;"",'VETS-404 Cont''d'!D18&lt;&gt;""),0,1))</f>
        <v>0</v>
      </c>
      <c r="F36" s="84">
        <f>IF('VETS-404 Cont''d'!J18=0,0,IF(AND('VETS-404 Cont''d'!I18&lt;&gt;"",'VETS-404 Cont''d'!H18&lt;&gt;"",'VETS-404 Cont''d'!G18&lt;&gt;""),0,1))</f>
        <v>0</v>
      </c>
      <c r="H36" s="84">
        <f>IF('VETS-404 Cont''d'!E125=0,0,IF(AND('VETS-404 Cont''d'!D125&lt;&gt;"",'VETS-404 Cont''d'!C125&lt;&gt;""),0,1))</f>
        <v>0</v>
      </c>
    </row>
    <row r="37" spans="1:8" ht="14.4" x14ac:dyDescent="0.25">
      <c r="A37" t="s">
        <v>138</v>
      </c>
      <c r="D37" s="84">
        <f>IF('VETS-404 Cont''d'!E19=0,0,IF(AND('VETS-404 Cont''d'!C19&lt;&gt;"",'VETS-404 Cont''d'!D19&lt;&gt;""),0,1))</f>
        <v>0</v>
      </c>
      <c r="F37" s="84">
        <f>IF('VETS-404 Cont''d'!J19=0,0,IF(AND('VETS-404 Cont''d'!I19&lt;&gt;"",'VETS-404 Cont''d'!H19&lt;&gt;"",'VETS-404 Cont''d'!G19&lt;&gt;""),0,1))</f>
        <v>0</v>
      </c>
      <c r="H37" s="84">
        <f>IF('VETS-404 Cont''d'!E126=0,0,IF(AND('VETS-404 Cont''d'!D126&lt;&gt;"",'VETS-404 Cont''d'!C126&lt;&gt;""),0,1))</f>
        <v>0</v>
      </c>
    </row>
    <row r="38" spans="1:8" ht="14.4" x14ac:dyDescent="0.25">
      <c r="A38" t="s">
        <v>139</v>
      </c>
      <c r="D38" s="84">
        <f>IF('VETS-404 Cont''d'!E20=0,0,IF(AND('VETS-404 Cont''d'!C20&lt;&gt;"",'VETS-404 Cont''d'!D20&lt;&gt;""),0,1))</f>
        <v>0</v>
      </c>
      <c r="F38" s="84">
        <f>IF('VETS-404 Cont''d'!J20=0,0,IF(AND('VETS-404 Cont''d'!I20&lt;&gt;"",'VETS-404 Cont''d'!H20&lt;&gt;"",'VETS-404 Cont''d'!G20&lt;&gt;""),0,1))</f>
        <v>0</v>
      </c>
      <c r="H38" s="84">
        <f>IF('VETS-404 Cont''d'!E127=0,0,IF(AND('VETS-404 Cont''d'!D127&lt;&gt;"",'VETS-404 Cont''d'!C127&lt;&gt;""),0,1))</f>
        <v>0</v>
      </c>
    </row>
    <row r="39" spans="1:8" ht="14.4" x14ac:dyDescent="0.25">
      <c r="A39" t="s">
        <v>140</v>
      </c>
      <c r="D39" s="84">
        <f>IF('VETS-404 Cont''d'!E21=0,0,IF(AND('VETS-404 Cont''d'!C21&lt;&gt;"",'VETS-404 Cont''d'!D21&lt;&gt;""),0,1))</f>
        <v>0</v>
      </c>
      <c r="F39" s="84">
        <f>IF('VETS-404 Cont''d'!J21=0,0,IF(AND('VETS-404 Cont''d'!I21&lt;&gt;"",'VETS-404 Cont''d'!H21&lt;&gt;"",'VETS-404 Cont''d'!G21&lt;&gt;""),0,1))</f>
        <v>0</v>
      </c>
      <c r="H39" s="84">
        <f>IF('VETS-404 Cont''d'!E128=0,0,IF(AND('VETS-404 Cont''d'!D128&lt;&gt;"",'VETS-404 Cont''d'!C128&lt;&gt;""),0,1))</f>
        <v>0</v>
      </c>
    </row>
    <row r="40" spans="1:8" ht="14.4" x14ac:dyDescent="0.25">
      <c r="A40" t="s">
        <v>141</v>
      </c>
      <c r="D40" s="84">
        <f>IF('VETS-404 Cont''d'!E22=0,0,IF(AND('VETS-404 Cont''d'!C22&lt;&gt;"",'VETS-404 Cont''d'!D22&lt;&gt;""),0,1))</f>
        <v>0</v>
      </c>
      <c r="F40" s="84">
        <f>IF('VETS-404 Cont''d'!J22=0,0,IF(AND('VETS-404 Cont''d'!I22&lt;&gt;"",'VETS-404 Cont''d'!H22&lt;&gt;"",'VETS-404 Cont''d'!G22&lt;&gt;""),0,1))</f>
        <v>0</v>
      </c>
      <c r="H40" s="84">
        <f>IF('VETS-404 Cont''d'!E129=0,0,IF(AND('VETS-404 Cont''d'!D129&lt;&gt;"",'VETS-404 Cont''d'!C129&lt;&gt;""),0,1))</f>
        <v>0</v>
      </c>
    </row>
    <row r="41" spans="1:8" ht="14.4" x14ac:dyDescent="0.25">
      <c r="A41" t="s">
        <v>142</v>
      </c>
      <c r="D41" s="84">
        <f>IF('VETS-404 Cont''d'!E23=0,0,IF(AND('VETS-404 Cont''d'!C23&lt;&gt;"",'VETS-404 Cont''d'!D23&lt;&gt;""),0,1))</f>
        <v>0</v>
      </c>
      <c r="F41" s="84">
        <f>IF('VETS-404 Cont''d'!J23=0,0,IF(AND('VETS-404 Cont''d'!I23&lt;&gt;"",'VETS-404 Cont''d'!H23&lt;&gt;"",'VETS-404 Cont''d'!G23&lt;&gt;""),0,1))</f>
        <v>0</v>
      </c>
      <c r="H41" s="84">
        <f>IF('VETS-404 Cont''d'!E130=0,0,IF(AND('VETS-404 Cont''d'!D130&lt;&gt;"",'VETS-404 Cont''d'!C130&lt;&gt;""),0,1))</f>
        <v>0</v>
      </c>
    </row>
    <row r="42" spans="1:8" ht="14.4" x14ac:dyDescent="0.25">
      <c r="A42" t="s">
        <v>143</v>
      </c>
      <c r="D42" s="84">
        <f>IF('VETS-404 Cont''d'!E24=0,0,IF(AND('VETS-404 Cont''d'!C24&lt;&gt;"",'VETS-404 Cont''d'!D24&lt;&gt;""),0,1))</f>
        <v>0</v>
      </c>
      <c r="F42" s="84">
        <f>IF('VETS-404 Cont''d'!J24=0,0,IF(AND('VETS-404 Cont''d'!I24&lt;&gt;"",'VETS-404 Cont''d'!H24&lt;&gt;"",'VETS-404 Cont''d'!G24&lt;&gt;""),0,1))</f>
        <v>0</v>
      </c>
      <c r="H42" s="84">
        <f>IF('VETS-404 Cont''d'!E131=0,0,IF(AND('VETS-404 Cont''d'!D131&lt;&gt;"",'VETS-404 Cont''d'!C131&lt;&gt;""),0,1))</f>
        <v>0</v>
      </c>
    </row>
    <row r="43" spans="1:8" ht="14.4" x14ac:dyDescent="0.25">
      <c r="A43" t="s">
        <v>144</v>
      </c>
      <c r="D43" s="84">
        <f>IF('VETS-404 Cont''d'!E25=0,0,IF(AND('VETS-404 Cont''d'!C25&lt;&gt;"",'VETS-404 Cont''d'!D25&lt;&gt;""),0,1))</f>
        <v>0</v>
      </c>
      <c r="F43" s="84">
        <f>IF('VETS-404 Cont''d'!J25=0,0,IF(AND('VETS-404 Cont''d'!I25&lt;&gt;"",'VETS-404 Cont''d'!H25&lt;&gt;"",'VETS-404 Cont''d'!G25&lt;&gt;""),0,1))</f>
        <v>0</v>
      </c>
      <c r="H43" s="84">
        <f>IF('VETS-404 Cont''d'!E132=0,0,IF(AND('VETS-404 Cont''d'!D132&lt;&gt;"",'VETS-404 Cont''d'!C132&lt;&gt;""),0,1))</f>
        <v>0</v>
      </c>
    </row>
    <row r="44" spans="1:8" ht="14.4" x14ac:dyDescent="0.25">
      <c r="A44" t="s">
        <v>145</v>
      </c>
      <c r="D44" s="84">
        <f>IF('VETS-404 Cont''d'!E26=0,0,IF(AND('VETS-404 Cont''d'!C26&lt;&gt;"",'VETS-404 Cont''d'!D26&lt;&gt;""),0,1))</f>
        <v>0</v>
      </c>
      <c r="F44" s="84">
        <f>IF('VETS-404 Cont''d'!J26=0,0,IF(AND('VETS-404 Cont''d'!I26&lt;&gt;"",'VETS-404 Cont''d'!H26&lt;&gt;"",'VETS-404 Cont''d'!G26&lt;&gt;""),0,1))</f>
        <v>0</v>
      </c>
      <c r="H44" s="84">
        <f>IF('VETS-404 Cont''d'!E133=0,0,IF(AND('VETS-404 Cont''d'!D133&lt;&gt;"",'VETS-404 Cont''d'!C133&lt;&gt;""),0,1))</f>
        <v>0</v>
      </c>
    </row>
    <row r="45" spans="1:8" ht="14.4" x14ac:dyDescent="0.25">
      <c r="A45" t="s">
        <v>146</v>
      </c>
      <c r="D45" s="84">
        <f>IF('VETS-404 Cont''d'!E27=0,0,IF(AND('VETS-404 Cont''d'!C27&lt;&gt;"",'VETS-404 Cont''d'!D27&lt;&gt;""),0,1))</f>
        <v>0</v>
      </c>
      <c r="F45" s="84">
        <f>IF('VETS-404 Cont''d'!J27=0,0,IF(AND('VETS-404 Cont''d'!I27&lt;&gt;"",'VETS-404 Cont''d'!H27&lt;&gt;"",'VETS-404 Cont''d'!G27&lt;&gt;""),0,1))</f>
        <v>0</v>
      </c>
      <c r="H45" s="84">
        <f>IF('VETS-404 Cont''d'!E134=0,0,IF(AND('VETS-404 Cont''d'!D134&lt;&gt;"",'VETS-404 Cont''d'!C134&lt;&gt;""),0,1))</f>
        <v>0</v>
      </c>
    </row>
    <row r="46" spans="1:8" ht="14.4" x14ac:dyDescent="0.25">
      <c r="A46" t="s">
        <v>147</v>
      </c>
      <c r="D46" s="84">
        <f>IF('VETS-404 Cont''d'!E28=0,0,IF(AND('VETS-404 Cont''d'!C28&lt;&gt;"",'VETS-404 Cont''d'!D28&lt;&gt;""),0,1))</f>
        <v>0</v>
      </c>
      <c r="F46" s="84">
        <f>IF('VETS-404 Cont''d'!J28=0,0,IF(AND('VETS-404 Cont''d'!I28&lt;&gt;"",'VETS-404 Cont''d'!H28&lt;&gt;"",'VETS-404 Cont''d'!G28&lt;&gt;""),0,1))</f>
        <v>0</v>
      </c>
      <c r="H46" s="84">
        <f>IF('VETS-404 Cont''d'!E135=0,0,IF(AND('VETS-404 Cont''d'!D135&lt;&gt;"",'VETS-404 Cont''d'!C135&lt;&gt;""),0,1))</f>
        <v>0</v>
      </c>
    </row>
    <row r="47" spans="1:8" ht="14.4" x14ac:dyDescent="0.25">
      <c r="A47" t="s">
        <v>148</v>
      </c>
      <c r="D47" s="84">
        <f>IF('VETS-404 Cont''d'!E29=0,0,IF(AND('VETS-404 Cont''d'!C29&lt;&gt;"",'VETS-404 Cont''d'!D29&lt;&gt;""),0,1))</f>
        <v>0</v>
      </c>
      <c r="F47" s="84">
        <f>IF('VETS-404 Cont''d'!J29=0,0,IF(AND('VETS-404 Cont''d'!I29&lt;&gt;"",'VETS-404 Cont''d'!H29&lt;&gt;"",'VETS-404 Cont''d'!G29&lt;&gt;""),0,1))</f>
        <v>0</v>
      </c>
      <c r="H47" s="84">
        <f>IF('VETS-404 Cont''d'!E136=0,0,IF(AND('VETS-404 Cont''d'!D136&lt;&gt;"",'VETS-404 Cont''d'!C136&lt;&gt;""),0,1))</f>
        <v>0</v>
      </c>
    </row>
    <row r="48" spans="1:8" ht="14.4" x14ac:dyDescent="0.25">
      <c r="A48" t="s">
        <v>149</v>
      </c>
      <c r="D48" s="84">
        <f>IF('VETS-404 Cont''d'!E30=0,0,IF(AND('VETS-404 Cont''d'!C30&lt;&gt;"",'VETS-404 Cont''d'!D30&lt;&gt;""),0,1))</f>
        <v>0</v>
      </c>
      <c r="F48" s="84">
        <f>IF('VETS-404 Cont''d'!J30=0,0,IF(AND('VETS-404 Cont''d'!I30&lt;&gt;"",'VETS-404 Cont''d'!H30&lt;&gt;"",'VETS-404 Cont''d'!G30&lt;&gt;""),0,1))</f>
        <v>0</v>
      </c>
      <c r="H48" s="84">
        <f>IF('VETS-404 Cont''d'!E137=0,0,IF(AND('VETS-404 Cont''d'!D137&lt;&gt;"",'VETS-404 Cont''d'!C137&lt;&gt;""),0,1))</f>
        <v>0</v>
      </c>
    </row>
    <row r="49" spans="1:8" ht="14.4" x14ac:dyDescent="0.25">
      <c r="A49" t="s">
        <v>150</v>
      </c>
      <c r="D49" s="84">
        <f>IF('VETS-404 Cont''d'!E31=0,0,IF(AND('VETS-404 Cont''d'!C31&lt;&gt;"",'VETS-404 Cont''d'!D31&lt;&gt;""),0,1))</f>
        <v>0</v>
      </c>
      <c r="F49" s="84">
        <f>IF('VETS-404 Cont''d'!J31=0,0,IF(AND('VETS-404 Cont''d'!I31&lt;&gt;"",'VETS-404 Cont''d'!H31&lt;&gt;"",'VETS-404 Cont''d'!G31&lt;&gt;""),0,1))</f>
        <v>0</v>
      </c>
      <c r="H49" s="84">
        <f>IF('VETS-404 Cont''d'!E138=0,0,IF(AND('VETS-404 Cont''d'!D138&lt;&gt;"",'VETS-404 Cont''d'!C138&lt;&gt;""),0,1))</f>
        <v>0</v>
      </c>
    </row>
    <row r="50" spans="1:8" ht="14.4" x14ac:dyDescent="0.25">
      <c r="A50" t="s">
        <v>151</v>
      </c>
      <c r="D50" s="84">
        <f>IF('VETS-404 Cont''d'!E32=0,0,IF(AND('VETS-404 Cont''d'!C32&lt;&gt;"",'VETS-404 Cont''d'!D32&lt;&gt;""),0,1))</f>
        <v>0</v>
      </c>
      <c r="F50" s="84">
        <f>IF('VETS-404 Cont''d'!J32=0,0,IF(AND('VETS-404 Cont''d'!I32&lt;&gt;"",'VETS-404 Cont''d'!H32&lt;&gt;"",'VETS-404 Cont''d'!G32&lt;&gt;""),0,1))</f>
        <v>0</v>
      </c>
      <c r="H50" s="84">
        <f>IF('VETS-404 Cont''d'!E139=0,0,IF(AND('VETS-404 Cont''d'!D139&lt;&gt;"",'VETS-404 Cont''d'!C139&lt;&gt;""),0,1))</f>
        <v>0</v>
      </c>
    </row>
    <row r="51" spans="1:8" ht="14.4" x14ac:dyDescent="0.25">
      <c r="A51" t="s">
        <v>152</v>
      </c>
      <c r="D51" s="84">
        <f>IF('VETS-404 Cont''d'!E33=0,0,IF(AND('VETS-404 Cont''d'!C33&lt;&gt;"",'VETS-404 Cont''d'!D33&lt;&gt;""),0,1))</f>
        <v>0</v>
      </c>
      <c r="F51" s="84">
        <f>IF('VETS-404 Cont''d'!J33=0,0,IF(AND('VETS-404 Cont''d'!I33&lt;&gt;"",'VETS-404 Cont''d'!H33&lt;&gt;"",'VETS-404 Cont''d'!G33&lt;&gt;""),0,1))</f>
        <v>0</v>
      </c>
      <c r="H51" s="84">
        <f>IF('VETS-404 Cont''d'!E140=0,0,IF(AND('VETS-404 Cont''d'!D140&lt;&gt;"",'VETS-404 Cont''d'!C140&lt;&gt;""),0,1))</f>
        <v>0</v>
      </c>
    </row>
    <row r="52" spans="1:8" ht="14.4" x14ac:dyDescent="0.25">
      <c r="A52" t="s">
        <v>153</v>
      </c>
      <c r="D52" s="84">
        <f>IF('VETS-404 Cont''d'!E34=0,0,IF(AND('VETS-404 Cont''d'!C34&lt;&gt;"",'VETS-404 Cont''d'!D34&lt;&gt;""),0,1))</f>
        <v>0</v>
      </c>
      <c r="F52" s="84">
        <f>IF('VETS-404 Cont''d'!J34=0,0,IF(AND('VETS-404 Cont''d'!I34&lt;&gt;"",'VETS-404 Cont''d'!H34&lt;&gt;"",'VETS-404 Cont''d'!G34&lt;&gt;""),0,1))</f>
        <v>0</v>
      </c>
      <c r="H52" s="84">
        <f>IF('VETS-404 Cont''d'!E141=0,0,IF(AND('VETS-404 Cont''d'!D141&lt;&gt;"",'VETS-404 Cont''d'!C141&lt;&gt;""),0,1))</f>
        <v>0</v>
      </c>
    </row>
    <row r="53" spans="1:8" ht="14.4" x14ac:dyDescent="0.25">
      <c r="A53" t="s">
        <v>154</v>
      </c>
      <c r="D53" s="84">
        <f>IF('VETS-404 Cont''d'!E35=0,0,IF(AND('VETS-404 Cont''d'!C35&lt;&gt;"",'VETS-404 Cont''d'!D35&lt;&gt;""),0,1))</f>
        <v>0</v>
      </c>
      <c r="F53" s="84">
        <f>IF('VETS-404 Cont''d'!J35=0,0,IF(AND('VETS-404 Cont''d'!I35&lt;&gt;"",'VETS-404 Cont''d'!H35&lt;&gt;"",'VETS-404 Cont''d'!G35&lt;&gt;""),0,1))</f>
        <v>0</v>
      </c>
      <c r="H53" s="84">
        <f>IF('VETS-404 Cont''d'!E142=0,0,IF(AND('VETS-404 Cont''d'!D142&lt;&gt;"",'VETS-404 Cont''d'!C142&lt;&gt;""),0,1))</f>
        <v>0</v>
      </c>
    </row>
    <row r="54" spans="1:8" ht="14.4" x14ac:dyDescent="0.25">
      <c r="A54" t="s">
        <v>155</v>
      </c>
      <c r="D54" s="84">
        <f>IF('VETS-404 Cont''d'!E36=0,0,IF(AND('VETS-404 Cont''d'!C36&lt;&gt;"",'VETS-404 Cont''d'!D36&lt;&gt;""),0,1))</f>
        <v>0</v>
      </c>
      <c r="F54" s="84">
        <f>IF('VETS-404 Cont''d'!J36=0,0,IF(AND('VETS-404 Cont''d'!I36&lt;&gt;"",'VETS-404 Cont''d'!H36&lt;&gt;"",'VETS-404 Cont''d'!G36&lt;&gt;""),0,1))</f>
        <v>0</v>
      </c>
      <c r="H54" s="84">
        <f>IF('VETS-404 Cont''d'!E143=0,0,IF(AND('VETS-404 Cont''d'!D143&lt;&gt;"",'VETS-404 Cont''d'!C143&lt;&gt;""),0,1))</f>
        <v>0</v>
      </c>
    </row>
    <row r="55" spans="1:8" ht="14.4" x14ac:dyDescent="0.25">
      <c r="A55" t="s">
        <v>156</v>
      </c>
      <c r="D55" s="84">
        <f>IF('VETS-404 Cont''d'!E37=0,0,IF(AND('VETS-404 Cont''d'!C37&lt;&gt;"",'VETS-404 Cont''d'!D37&lt;&gt;""),0,1))</f>
        <v>0</v>
      </c>
      <c r="F55" s="84">
        <f>IF('VETS-404 Cont''d'!J37=0,0,IF(AND('VETS-404 Cont''d'!I37&lt;&gt;"",'VETS-404 Cont''d'!H37&lt;&gt;"",'VETS-404 Cont''d'!G37&lt;&gt;""),0,1))</f>
        <v>0</v>
      </c>
      <c r="H55" s="84">
        <f>IF('VETS-404 Cont''d'!E144=0,0,IF(AND('VETS-404 Cont''d'!D144&lt;&gt;"",'VETS-404 Cont''d'!C144&lt;&gt;""),0,1))</f>
        <v>0</v>
      </c>
    </row>
    <row r="56" spans="1:8" ht="14.4" x14ac:dyDescent="0.25">
      <c r="D56" s="84">
        <f>IF('VETS-404 Cont''d'!E38=0,0,IF(AND('VETS-404 Cont''d'!C38&lt;&gt;"",'VETS-404 Cont''d'!D38&lt;&gt;""),0,1))</f>
        <v>0</v>
      </c>
      <c r="F56" s="84">
        <f>IF('VETS-404 Cont''d'!J38=0,0,IF(AND('VETS-404 Cont''d'!I38&lt;&gt;"",'VETS-404 Cont''d'!H38&lt;&gt;"",'VETS-404 Cont''d'!G38&lt;&gt;""),0,1))</f>
        <v>0</v>
      </c>
      <c r="H56" s="84">
        <f>IF('VETS-404 Cont''d'!E145=0,0,IF(AND('VETS-404 Cont''d'!D145&lt;&gt;"",'VETS-404 Cont''d'!C145&lt;&gt;""),0,1))</f>
        <v>0</v>
      </c>
    </row>
    <row r="57" spans="1:8" ht="14.4" x14ac:dyDescent="0.25">
      <c r="D57" s="84">
        <f>IF('VETS-404 Cont''d'!E39=0,0,IF(AND('VETS-404 Cont''d'!C39&lt;&gt;"",'VETS-404 Cont''d'!D39&lt;&gt;""),0,1))</f>
        <v>0</v>
      </c>
      <c r="F57" s="84">
        <f>IF('VETS-404 Cont''d'!J39=0,0,IF(AND('VETS-404 Cont''d'!I39&lt;&gt;"",'VETS-404 Cont''d'!H39&lt;&gt;"",'VETS-404 Cont''d'!G39&lt;&gt;""),0,1))</f>
        <v>0</v>
      </c>
      <c r="H57" s="84">
        <f>IF('VETS-404 Cont''d'!E146=0,0,IF(AND('VETS-404 Cont''d'!D146&lt;&gt;"",'VETS-404 Cont''d'!C146&lt;&gt;""),0,1))</f>
        <v>0</v>
      </c>
    </row>
    <row r="58" spans="1:8" ht="14.4" x14ac:dyDescent="0.25">
      <c r="D58" s="84">
        <f>IF('VETS-404 Cont''d'!E40=0,0,IF(AND('VETS-404 Cont''d'!C40&lt;&gt;"",'VETS-404 Cont''d'!D40&lt;&gt;""),0,1))</f>
        <v>0</v>
      </c>
      <c r="F58" s="84">
        <f>IF('VETS-404 Cont''d'!J40=0,0,IF(AND('VETS-404 Cont''d'!I40&lt;&gt;"",'VETS-404 Cont''d'!H40&lt;&gt;"",'VETS-404 Cont''d'!G40&lt;&gt;""),0,1))</f>
        <v>0</v>
      </c>
      <c r="H58" s="84">
        <f>IF('VETS-404 Cont''d'!E147=0,0,IF(AND('VETS-404 Cont''d'!D147&lt;&gt;"",'VETS-404 Cont''d'!C147&lt;&gt;""),0,1))</f>
        <v>0</v>
      </c>
    </row>
    <row r="59" spans="1:8" ht="14.4" x14ac:dyDescent="0.25">
      <c r="D59" s="84">
        <f>IF('VETS-404 Cont''d'!E41=0,0,IF(AND('VETS-404 Cont''d'!C41&lt;&gt;"",'VETS-404 Cont''d'!D41&lt;&gt;""),0,1))</f>
        <v>0</v>
      </c>
      <c r="F59" s="84">
        <f>IF('VETS-404 Cont''d'!J41=0,0,IF(AND('VETS-404 Cont''d'!I41&lt;&gt;"",'VETS-404 Cont''d'!H41&lt;&gt;"",'VETS-404 Cont''d'!G41&lt;&gt;""),0,1))</f>
        <v>0</v>
      </c>
      <c r="H59" s="84">
        <f>IF('VETS-404 Cont''d'!E148=0,0,IF(AND('VETS-404 Cont''d'!D148&lt;&gt;"",'VETS-404 Cont''d'!C148&lt;&gt;""),0,1))</f>
        <v>0</v>
      </c>
    </row>
    <row r="60" spans="1:8" ht="14.4" x14ac:dyDescent="0.25">
      <c r="D60" s="84">
        <f>IF('VETS-404 Cont''d'!E42=0,0,IF(AND('VETS-404 Cont''d'!C42&lt;&gt;"",'VETS-404 Cont''d'!D42&lt;&gt;""),0,1))</f>
        <v>0</v>
      </c>
      <c r="F60" s="84">
        <f>IF('VETS-404 Cont''d'!J42=0,0,IF(AND('VETS-404 Cont''d'!I42&lt;&gt;"",'VETS-404 Cont''d'!H42&lt;&gt;"",'VETS-404 Cont''d'!G42&lt;&gt;""),0,1))</f>
        <v>0</v>
      </c>
      <c r="H60" s="84">
        <f>IF('VETS-404 Cont''d'!E149=0,0,IF(AND('VETS-404 Cont''d'!D149&lt;&gt;"",'VETS-404 Cont''d'!C149&lt;&gt;""),0,1))</f>
        <v>0</v>
      </c>
    </row>
    <row r="61" spans="1:8" ht="14.4" x14ac:dyDescent="0.25">
      <c r="D61" s="84">
        <f>IF('VETS-404 Cont''d'!E43=0,0,IF(AND('VETS-404 Cont''d'!C43&lt;&gt;"",'VETS-404 Cont''d'!D43&lt;&gt;""),0,1))</f>
        <v>0</v>
      </c>
      <c r="F61" s="84">
        <f>IF('VETS-404 Cont''d'!J43=0,0,IF(AND('VETS-404 Cont''d'!I43&lt;&gt;"",'VETS-404 Cont''d'!H43&lt;&gt;"",'VETS-404 Cont''d'!G43&lt;&gt;""),0,1))</f>
        <v>0</v>
      </c>
      <c r="H61" s="84">
        <f>IF('VETS-404 Cont''d'!E150=0,0,IF(AND('VETS-404 Cont''d'!D150&lt;&gt;"",'VETS-404 Cont''d'!C150&lt;&gt;""),0,1))</f>
        <v>0</v>
      </c>
    </row>
    <row r="62" spans="1:8" ht="14.4" x14ac:dyDescent="0.25">
      <c r="D62" s="84">
        <f>IF('VETS-404 Cont''d'!E44=0,0,IF(AND('VETS-404 Cont''d'!C44&lt;&gt;"",'VETS-404 Cont''d'!D44&lt;&gt;""),0,1))</f>
        <v>0</v>
      </c>
      <c r="F62" s="84">
        <f>IF('VETS-404 Cont''d'!J44=0,0,IF(AND('VETS-404 Cont''d'!I44&lt;&gt;"",'VETS-404 Cont''d'!H44&lt;&gt;"",'VETS-404 Cont''d'!G44&lt;&gt;""),0,1))</f>
        <v>0</v>
      </c>
      <c r="H62" s="84">
        <f>IF('VETS-404 Cont''d'!E151=0,0,IF(AND('VETS-404 Cont''d'!D151&lt;&gt;"",'VETS-404 Cont''d'!C151&lt;&gt;""),0,1))</f>
        <v>0</v>
      </c>
    </row>
    <row r="63" spans="1:8" ht="14.4" x14ac:dyDescent="0.25">
      <c r="D63" s="84">
        <f>IF('VETS-404 Cont''d'!E45=0,0,IF(AND('VETS-404 Cont''d'!C45&lt;&gt;"",'VETS-404 Cont''d'!D45&lt;&gt;""),0,1))</f>
        <v>0</v>
      </c>
      <c r="F63" s="84">
        <f>IF('VETS-404 Cont''d'!J45=0,0,IF(AND('VETS-404 Cont''d'!I45&lt;&gt;"",'VETS-404 Cont''d'!H45&lt;&gt;"",'VETS-404 Cont''d'!G45&lt;&gt;""),0,1))</f>
        <v>0</v>
      </c>
      <c r="H63" s="84">
        <f>IF('VETS-404 Cont''d'!E152=0,0,IF(AND('VETS-404 Cont''d'!D152&lt;&gt;"",'VETS-404 Cont''d'!C152&lt;&gt;""),0,1))</f>
        <v>0</v>
      </c>
    </row>
    <row r="64" spans="1:8" ht="14.4" x14ac:dyDescent="0.25">
      <c r="D64" s="84">
        <f>IF('VETS-404 Cont''d'!E46=0,0,IF(AND('VETS-404 Cont''d'!C46&lt;&gt;"",'VETS-404 Cont''d'!D46&lt;&gt;""),0,1))</f>
        <v>0</v>
      </c>
      <c r="F64" s="84">
        <f>IF('VETS-404 Cont''d'!J46=0,0,IF(AND('VETS-404 Cont''d'!I46&lt;&gt;"",'VETS-404 Cont''d'!H46&lt;&gt;"",'VETS-404 Cont''d'!G46&lt;&gt;""),0,1))</f>
        <v>0</v>
      </c>
      <c r="H64" s="84">
        <f>IF('VETS-404 Cont''d'!E153=0,0,IF(AND('VETS-404 Cont''d'!D153&lt;&gt;"",'VETS-404 Cont''d'!C153&lt;&gt;""),0,1))</f>
        <v>0</v>
      </c>
    </row>
    <row r="65" spans="4:8" ht="14.4" x14ac:dyDescent="0.25">
      <c r="D65" s="84">
        <f>IF('VETS-404 Cont''d'!E47=0,0,IF(AND('VETS-404 Cont''d'!C47&lt;&gt;"",'VETS-404 Cont''d'!D47&lt;&gt;""),0,1))</f>
        <v>0</v>
      </c>
      <c r="F65" s="84">
        <f>IF('VETS-404 Cont''d'!J47=0,0,IF(AND('VETS-404 Cont''d'!I47&lt;&gt;"",'VETS-404 Cont''d'!H47&lt;&gt;"",'VETS-404 Cont''d'!G47&lt;&gt;""),0,1))</f>
        <v>0</v>
      </c>
      <c r="H65" s="84">
        <f>IF('VETS-404 Cont''d'!E154=0,0,IF(AND('VETS-404 Cont''d'!D154&lt;&gt;"",'VETS-404 Cont''d'!C154&lt;&gt;""),0,1))</f>
        <v>0</v>
      </c>
    </row>
    <row r="66" spans="4:8" ht="14.4" x14ac:dyDescent="0.25">
      <c r="D66" s="84">
        <f>IF('VETS-404 Cont''d'!E48=0,0,IF(AND('VETS-404 Cont''d'!C48&lt;&gt;"",'VETS-404 Cont''d'!D48&lt;&gt;""),0,1))</f>
        <v>0</v>
      </c>
      <c r="F66" s="84">
        <f>IF('VETS-404 Cont''d'!J48=0,0,IF(AND('VETS-404 Cont''d'!I48&lt;&gt;"",'VETS-404 Cont''d'!H48&lt;&gt;"",'VETS-404 Cont''d'!G48&lt;&gt;""),0,1))</f>
        <v>0</v>
      </c>
      <c r="H66" s="84">
        <f>IF('VETS-404 Cont''d'!E155=0,0,IF(AND('VETS-404 Cont''d'!D155&lt;&gt;"",'VETS-404 Cont''d'!C155&lt;&gt;""),0,1))</f>
        <v>0</v>
      </c>
    </row>
    <row r="67" spans="4:8" ht="14.4" x14ac:dyDescent="0.25">
      <c r="D67" s="84">
        <f>IF('VETS-404 Cont''d'!E49=0,0,IF(AND('VETS-404 Cont''d'!C49&lt;&gt;"",'VETS-404 Cont''d'!D49&lt;&gt;""),0,1))</f>
        <v>0</v>
      </c>
      <c r="F67" s="84">
        <f>IF('VETS-404 Cont''d'!J49=0,0,IF(AND('VETS-404 Cont''d'!I49&lt;&gt;"",'VETS-404 Cont''d'!H49&lt;&gt;"",'VETS-404 Cont''d'!G49&lt;&gt;""),0,1))</f>
        <v>0</v>
      </c>
      <c r="H67" s="84">
        <f>IF('VETS-404 Cont''d'!E156=0,0,IF(AND('VETS-404 Cont''d'!D156&lt;&gt;"",'VETS-404 Cont''d'!C156&lt;&gt;""),0,1))</f>
        <v>0</v>
      </c>
    </row>
    <row r="68" spans="4:8" ht="14.4" x14ac:dyDescent="0.25">
      <c r="D68" s="84">
        <f>IF('VETS-404 Cont''d'!E50=0,0,IF(AND('VETS-404 Cont''d'!C50&lt;&gt;"",'VETS-404 Cont''d'!D50&lt;&gt;""),0,1))</f>
        <v>0</v>
      </c>
      <c r="F68" s="84">
        <f>IF('VETS-404 Cont''d'!J50=0,0,IF(AND('VETS-404 Cont''d'!I50&lt;&gt;"",'VETS-404 Cont''d'!H50&lt;&gt;"",'VETS-404 Cont''d'!G50&lt;&gt;""),0,1))</f>
        <v>0</v>
      </c>
      <c r="H68" s="84">
        <f>IF('VETS-404 Cont''d'!E157=0,0,IF(AND('VETS-404 Cont''d'!D157&lt;&gt;"",'VETS-404 Cont''d'!C157&lt;&gt;""),0,1))</f>
        <v>0</v>
      </c>
    </row>
    <row r="69" spans="4:8" ht="14.4" x14ac:dyDescent="0.25">
      <c r="D69" s="84">
        <f>IF('VETS-404 Cont''d'!E51=0,0,IF(AND('VETS-404 Cont''d'!C51&lt;&gt;"",'VETS-404 Cont''d'!D51&lt;&gt;""),0,1))</f>
        <v>0</v>
      </c>
      <c r="F69" s="84">
        <f>IF('VETS-404 Cont''d'!J51=0,0,IF(AND('VETS-404 Cont''d'!I51&lt;&gt;"",'VETS-404 Cont''d'!H51&lt;&gt;"",'VETS-404 Cont''d'!G51&lt;&gt;""),0,1))</f>
        <v>0</v>
      </c>
      <c r="H69" s="84">
        <f>IF('VETS-404 Cont''d'!E158=0,0,IF(AND('VETS-404 Cont''d'!D158&lt;&gt;"",'VETS-404 Cont''d'!C158&lt;&gt;""),0,1))</f>
        <v>0</v>
      </c>
    </row>
    <row r="70" spans="4:8" ht="14.4" x14ac:dyDescent="0.25">
      <c r="D70" s="84">
        <f>IF('VETS-404 Cont''d'!E52=0,0,IF(AND('VETS-404 Cont''d'!C52&lt;&gt;"",'VETS-404 Cont''d'!D52&lt;&gt;""),0,1))</f>
        <v>0</v>
      </c>
      <c r="F70" s="84">
        <f>IF('VETS-404 Cont''d'!J52=0,0,IF(AND('VETS-404 Cont''d'!I52&lt;&gt;"",'VETS-404 Cont''d'!H52&lt;&gt;"",'VETS-404 Cont''d'!G52&lt;&gt;""),0,1))</f>
        <v>0</v>
      </c>
      <c r="H70" s="84">
        <f>IF('VETS-404 Cont''d'!E159=0,0,IF(AND('VETS-404 Cont''d'!D159&lt;&gt;"",'VETS-404 Cont''d'!C159&lt;&gt;""),0,1))</f>
        <v>0</v>
      </c>
    </row>
    <row r="71" spans="4:8" ht="14.4" x14ac:dyDescent="0.25">
      <c r="D71" s="84">
        <f>IF('VETS-404 Cont''d'!E53=0,0,IF(AND('VETS-404 Cont''d'!C53&lt;&gt;"",'VETS-404 Cont''d'!D53&lt;&gt;""),0,1))</f>
        <v>0</v>
      </c>
      <c r="F71" s="84">
        <f>IF('VETS-404 Cont''d'!J53=0,0,IF(AND('VETS-404 Cont''d'!I53&lt;&gt;"",'VETS-404 Cont''d'!H53&lt;&gt;"",'VETS-404 Cont''d'!G53&lt;&gt;""),0,1))</f>
        <v>0</v>
      </c>
      <c r="H71" s="84">
        <f>IF('VETS-404 Cont''d'!E160=0,0,IF(AND('VETS-404 Cont''d'!D160&lt;&gt;"",'VETS-404 Cont''d'!C160&lt;&gt;""),0,1))</f>
        <v>0</v>
      </c>
    </row>
    <row r="72" spans="4:8" ht="14.4" x14ac:dyDescent="0.25">
      <c r="D72" s="84">
        <f>IF('VETS-404 Cont''d'!E54=0,0,IF(AND('VETS-404 Cont''d'!C54&lt;&gt;"",'VETS-404 Cont''d'!D54&lt;&gt;""),0,1))</f>
        <v>0</v>
      </c>
      <c r="F72" s="84">
        <f>IF('VETS-404 Cont''d'!J54=0,0,IF(AND('VETS-404 Cont''d'!I54&lt;&gt;"",'VETS-404 Cont''d'!H54&lt;&gt;"",'VETS-404 Cont''d'!G54&lt;&gt;""),0,1))</f>
        <v>0</v>
      </c>
      <c r="H72" s="84">
        <f>IF('VETS-404 Cont''d'!E161=0,0,IF(AND('VETS-404 Cont''d'!D161&lt;&gt;"",'VETS-404 Cont''d'!C161&lt;&gt;""),0,1))</f>
        <v>0</v>
      </c>
    </row>
    <row r="73" spans="4:8" ht="14.4" x14ac:dyDescent="0.25">
      <c r="D73" s="84">
        <f>IF('VETS-404 Cont''d'!E55=0,0,IF(AND('VETS-404 Cont''d'!C55&lt;&gt;"",'VETS-404 Cont''d'!D55&lt;&gt;""),0,1))</f>
        <v>0</v>
      </c>
      <c r="F73" s="84">
        <f>IF('VETS-404 Cont''d'!J55=0,0,IF(AND('VETS-404 Cont''d'!I55&lt;&gt;"",'VETS-404 Cont''d'!H55&lt;&gt;"",'VETS-404 Cont''d'!G55&lt;&gt;""),0,1))</f>
        <v>0</v>
      </c>
      <c r="H73" s="84">
        <f>IF('VETS-404 Cont''d'!E162=0,0,IF(AND('VETS-404 Cont''d'!D162&lt;&gt;"",'VETS-404 Cont''d'!C162&lt;&gt;""),0,1))</f>
        <v>0</v>
      </c>
    </row>
    <row r="74" spans="4:8" ht="14.4" x14ac:dyDescent="0.25">
      <c r="D74" s="84">
        <f>IF('VETS-404 Cont''d'!E56=0,0,IF(AND('VETS-404 Cont''d'!C56&lt;&gt;"",'VETS-404 Cont''d'!D56&lt;&gt;""),0,1))</f>
        <v>0</v>
      </c>
      <c r="F74" s="84">
        <f>IF('VETS-404 Cont''d'!J56=0,0,IF(AND('VETS-404 Cont''d'!I56&lt;&gt;"",'VETS-404 Cont''d'!H56&lt;&gt;"",'VETS-404 Cont''d'!G56&lt;&gt;""),0,1))</f>
        <v>0</v>
      </c>
      <c r="H74" s="84">
        <f>IF('VETS-404 Cont''d'!E163=0,0,IF(AND('VETS-404 Cont''d'!D163&lt;&gt;"",'VETS-404 Cont''d'!C163&lt;&gt;""),0,1))</f>
        <v>0</v>
      </c>
    </row>
    <row r="75" spans="4:8" ht="14.4" x14ac:dyDescent="0.25">
      <c r="D75" s="84">
        <f>IF('VETS-404 Cont''d'!E57=0,0,IF(AND('VETS-404 Cont''d'!C57&lt;&gt;"",'VETS-404 Cont''d'!D57&lt;&gt;""),0,1))</f>
        <v>0</v>
      </c>
      <c r="F75" s="84">
        <f>IF('VETS-404 Cont''d'!J57=0,0,IF(AND('VETS-404 Cont''d'!I57&lt;&gt;"",'VETS-404 Cont''d'!H57&lt;&gt;"",'VETS-404 Cont''d'!G57&lt;&gt;""),0,1))</f>
        <v>0</v>
      </c>
      <c r="H75" s="84">
        <f>IF('VETS-404 Cont''d'!E164=0,0,IF(AND('VETS-404 Cont''d'!D164&lt;&gt;"",'VETS-404 Cont''d'!C164&lt;&gt;""),0,1))</f>
        <v>0</v>
      </c>
    </row>
    <row r="76" spans="4:8" ht="14.4" x14ac:dyDescent="0.25">
      <c r="D76" s="84">
        <f>IF('VETS-404 Cont''d'!E58=0,0,IF(AND('VETS-404 Cont''d'!C58&lt;&gt;"",'VETS-404 Cont''d'!D58&lt;&gt;""),0,1))</f>
        <v>0</v>
      </c>
      <c r="F76" s="84">
        <f>IF('VETS-404 Cont''d'!J58=0,0,IF(AND('VETS-404 Cont''d'!I58&lt;&gt;"",'VETS-404 Cont''d'!H58&lt;&gt;"",'VETS-404 Cont''d'!G58&lt;&gt;""),0,1))</f>
        <v>0</v>
      </c>
      <c r="H76" s="84">
        <f>IF('VETS-404 Cont''d'!E165=0,0,IF(AND('VETS-404 Cont''d'!D165&lt;&gt;"",'VETS-404 Cont''d'!C165&lt;&gt;""),0,1))</f>
        <v>0</v>
      </c>
    </row>
    <row r="77" spans="4:8" ht="14.4" x14ac:dyDescent="0.25">
      <c r="D77" s="84">
        <f>IF('VETS-404 Cont''d'!E59=0,0,IF(AND('VETS-404 Cont''d'!C59&lt;&gt;"",'VETS-404 Cont''d'!D59&lt;&gt;""),0,1))</f>
        <v>0</v>
      </c>
      <c r="F77" s="84">
        <f>IF('VETS-404 Cont''d'!J59=0,0,IF(AND('VETS-404 Cont''d'!I59&lt;&gt;"",'VETS-404 Cont''d'!H59&lt;&gt;"",'VETS-404 Cont''d'!G59&lt;&gt;""),0,1))</f>
        <v>0</v>
      </c>
      <c r="H77" s="84">
        <f>IF('VETS-404 Cont''d'!E166=0,0,IF(AND('VETS-404 Cont''d'!D166&lt;&gt;"",'VETS-404 Cont''d'!C166&lt;&gt;""),0,1))</f>
        <v>0</v>
      </c>
    </row>
    <row r="78" spans="4:8" ht="14.4" x14ac:dyDescent="0.25">
      <c r="D78" s="84">
        <f>IF('VETS-404 Cont''d'!E60=0,0,IF(AND('VETS-404 Cont''d'!C60&lt;&gt;"",'VETS-404 Cont''d'!D60&lt;&gt;""),0,1))</f>
        <v>0</v>
      </c>
      <c r="F78" s="84">
        <f>IF('VETS-404 Cont''d'!J60=0,0,IF(AND('VETS-404 Cont''d'!I60&lt;&gt;"",'VETS-404 Cont''d'!H60&lt;&gt;"",'VETS-404 Cont''d'!G60&lt;&gt;""),0,1))</f>
        <v>0</v>
      </c>
      <c r="H78" s="84">
        <f>IF('VETS-404 Cont''d'!E167=0,0,IF(AND('VETS-404 Cont''d'!D167&lt;&gt;"",'VETS-404 Cont''d'!C167&lt;&gt;""),0,1))</f>
        <v>0</v>
      </c>
    </row>
    <row r="79" spans="4:8" ht="14.4" x14ac:dyDescent="0.25">
      <c r="D79" s="84">
        <f>IF('VETS-404 Cont''d'!E61=0,0,IF(AND('VETS-404 Cont''d'!C61&lt;&gt;"",'VETS-404 Cont''d'!D61&lt;&gt;""),0,1))</f>
        <v>0</v>
      </c>
      <c r="F79" s="84">
        <f>IF('VETS-404 Cont''d'!J61=0,0,IF(AND('VETS-404 Cont''d'!I61&lt;&gt;"",'VETS-404 Cont''d'!H61&lt;&gt;"",'VETS-404 Cont''d'!G61&lt;&gt;""),0,1))</f>
        <v>0</v>
      </c>
      <c r="H79" s="84">
        <f>IF('VETS-404 Cont''d'!E168=0,0,IF(AND('VETS-404 Cont''d'!D168&lt;&gt;"",'VETS-404 Cont''d'!C168&lt;&gt;""),0,1))</f>
        <v>0</v>
      </c>
    </row>
    <row r="80" spans="4:8" ht="14.4" x14ac:dyDescent="0.25">
      <c r="D80" s="84">
        <f>IF('VETS-404 Cont''d'!E62=0,0,IF(AND('VETS-404 Cont''d'!C62&lt;&gt;"",'VETS-404 Cont''d'!D62&lt;&gt;""),0,1))</f>
        <v>0</v>
      </c>
      <c r="F80" s="84">
        <f>IF('VETS-404 Cont''d'!J62=0,0,IF(AND('VETS-404 Cont''d'!I62&lt;&gt;"",'VETS-404 Cont''d'!H62&lt;&gt;"",'VETS-404 Cont''d'!G62&lt;&gt;""),0,1))</f>
        <v>0</v>
      </c>
      <c r="H80" s="84">
        <f>IF('VETS-404 Cont''d'!E169=0,0,IF(AND('VETS-404 Cont''d'!D169&lt;&gt;"",'VETS-404 Cont''d'!C169&lt;&gt;""),0,1))</f>
        <v>0</v>
      </c>
    </row>
    <row r="81" spans="4:8" ht="14.4" x14ac:dyDescent="0.25">
      <c r="D81" s="84">
        <f>IF('VETS-404 Cont''d'!E63=0,0,IF(AND('VETS-404 Cont''d'!C63&lt;&gt;"",'VETS-404 Cont''d'!D63&lt;&gt;""),0,1))</f>
        <v>0</v>
      </c>
      <c r="F81" s="84">
        <f>IF('VETS-404 Cont''d'!J63=0,0,IF(AND('VETS-404 Cont''d'!I63&lt;&gt;"",'VETS-404 Cont''d'!H63&lt;&gt;"",'VETS-404 Cont''d'!G63&lt;&gt;""),0,1))</f>
        <v>0</v>
      </c>
      <c r="H81" s="84">
        <f>IF('VETS-404 Cont''d'!E170=0,0,IF(AND('VETS-404 Cont''d'!D170&lt;&gt;"",'VETS-404 Cont''d'!C170&lt;&gt;""),0,1))</f>
        <v>0</v>
      </c>
    </row>
    <row r="82" spans="4:8" ht="14.4" x14ac:dyDescent="0.25">
      <c r="D82" s="84">
        <f>IF('VETS-404 Cont''d'!E64=0,0,IF(AND('VETS-404 Cont''d'!C64&lt;&gt;"",'VETS-404 Cont''d'!D64&lt;&gt;""),0,1))</f>
        <v>0</v>
      </c>
      <c r="F82" s="84">
        <f>IF('VETS-404 Cont''d'!J64=0,0,IF(AND('VETS-404 Cont''d'!I64&lt;&gt;"",'VETS-404 Cont''d'!H64&lt;&gt;"",'VETS-404 Cont''d'!G64&lt;&gt;""),0,1))</f>
        <v>0</v>
      </c>
      <c r="H82" s="84">
        <f>IF('VETS-404 Cont''d'!E171=0,0,IF(AND('VETS-404 Cont''d'!D171&lt;&gt;"",'VETS-404 Cont''d'!C171&lt;&gt;""),0,1))</f>
        <v>0</v>
      </c>
    </row>
    <row r="83" spans="4:8" ht="14.4" x14ac:dyDescent="0.25">
      <c r="D83" s="84">
        <f>IF('VETS-404 Cont''d'!E65=0,0,IF(AND('VETS-404 Cont''d'!C65&lt;&gt;"",'VETS-404 Cont''d'!D65&lt;&gt;""),0,1))</f>
        <v>0</v>
      </c>
      <c r="F83" s="84">
        <f>IF('VETS-404 Cont''d'!J65=0,0,IF(AND('VETS-404 Cont''d'!I65&lt;&gt;"",'VETS-404 Cont''d'!H65&lt;&gt;"",'VETS-404 Cont''d'!G65&lt;&gt;""),0,1))</f>
        <v>0</v>
      </c>
      <c r="H83" s="84">
        <f>IF('VETS-404 Cont''d'!E172=0,0,IF(AND('VETS-404 Cont''d'!D172&lt;&gt;"",'VETS-404 Cont''d'!C172&lt;&gt;""),0,1))</f>
        <v>0</v>
      </c>
    </row>
    <row r="84" spans="4:8" ht="14.4" x14ac:dyDescent="0.25">
      <c r="D84" s="84">
        <f>IF('VETS-404 Cont''d'!E66=0,0,IF(AND('VETS-404 Cont''d'!C66&lt;&gt;"",'VETS-404 Cont''d'!D66&lt;&gt;""),0,1))</f>
        <v>0</v>
      </c>
      <c r="F84" s="84">
        <f>IF('VETS-404 Cont''d'!J66=0,0,IF(AND('VETS-404 Cont''d'!I66&lt;&gt;"",'VETS-404 Cont''d'!H66&lt;&gt;"",'VETS-404 Cont''d'!G66&lt;&gt;""),0,1))</f>
        <v>0</v>
      </c>
      <c r="H84" s="84">
        <f>IF('VETS-404 Cont''d'!E173=0,0,IF(AND('VETS-404 Cont''d'!D173&lt;&gt;"",'VETS-404 Cont''d'!C173&lt;&gt;""),0,1))</f>
        <v>0</v>
      </c>
    </row>
    <row r="85" spans="4:8" ht="14.4" x14ac:dyDescent="0.25">
      <c r="D85" s="84">
        <f>IF('VETS-404 Cont''d'!E67=0,0,IF(AND('VETS-404 Cont''d'!C67&lt;&gt;"",'VETS-404 Cont''d'!D67&lt;&gt;""),0,1))</f>
        <v>0</v>
      </c>
      <c r="F85" s="84">
        <f>IF('VETS-404 Cont''d'!J67=0,0,IF(AND('VETS-404 Cont''d'!I67&lt;&gt;"",'VETS-404 Cont''d'!H67&lt;&gt;"",'VETS-404 Cont''d'!G67&lt;&gt;""),0,1))</f>
        <v>0</v>
      </c>
      <c r="H85" s="84">
        <f>IF('VETS-404 Cont''d'!E174=0,0,IF(AND('VETS-404 Cont''d'!D174&lt;&gt;"",'VETS-404 Cont''d'!C174&lt;&gt;""),0,1))</f>
        <v>0</v>
      </c>
    </row>
    <row r="86" spans="4:8" ht="14.4" x14ac:dyDescent="0.25">
      <c r="D86" s="84">
        <f>IF('VETS-404 Cont''d'!E68=0,0,IF(AND('VETS-404 Cont''d'!C68&lt;&gt;"",'VETS-404 Cont''d'!D68&lt;&gt;""),0,1))</f>
        <v>0</v>
      </c>
      <c r="F86" s="84">
        <f>IF('VETS-404 Cont''d'!J68=0,0,IF(AND('VETS-404 Cont''d'!I68&lt;&gt;"",'VETS-404 Cont''d'!H68&lt;&gt;"",'VETS-404 Cont''d'!G68&lt;&gt;""),0,1))</f>
        <v>0</v>
      </c>
      <c r="H86" s="84">
        <f>IF('VETS-404 Cont''d'!E175=0,0,IF(AND('VETS-404 Cont''d'!D175&lt;&gt;"",'VETS-404 Cont''d'!C175&lt;&gt;""),0,1))</f>
        <v>0</v>
      </c>
    </row>
    <row r="87" spans="4:8" ht="14.4" x14ac:dyDescent="0.25">
      <c r="D87" s="84">
        <f>IF('VETS-404 Cont''d'!E69=0,0,IF(AND('VETS-404 Cont''d'!C69&lt;&gt;"",'VETS-404 Cont''d'!D69&lt;&gt;""),0,1))</f>
        <v>0</v>
      </c>
      <c r="F87" s="84">
        <f>IF('VETS-404 Cont''d'!J69=0,0,IF(AND('VETS-404 Cont''d'!I69&lt;&gt;"",'VETS-404 Cont''d'!H69&lt;&gt;"",'VETS-404 Cont''d'!G69&lt;&gt;""),0,1))</f>
        <v>0</v>
      </c>
      <c r="H87" s="84">
        <f>IF('VETS-404 Cont''d'!E176=0,0,IF(AND('VETS-404 Cont''d'!D176&lt;&gt;"",'VETS-404 Cont''d'!C176&lt;&gt;""),0,1))</f>
        <v>0</v>
      </c>
    </row>
    <row r="88" spans="4:8" ht="14.4" x14ac:dyDescent="0.25">
      <c r="D88" s="84">
        <f>IF('VETS-404 Cont''d'!E70=0,0,IF(AND('VETS-404 Cont''d'!C70&lt;&gt;"",'VETS-404 Cont''d'!D70&lt;&gt;""),0,1))</f>
        <v>0</v>
      </c>
      <c r="F88" s="84">
        <f>IF('VETS-404 Cont''d'!J70=0,0,IF(AND('VETS-404 Cont''d'!I70&lt;&gt;"",'VETS-404 Cont''d'!H70&lt;&gt;"",'VETS-404 Cont''d'!G70&lt;&gt;""),0,1))</f>
        <v>0</v>
      </c>
      <c r="H88" s="84">
        <f>IF('VETS-404 Cont''d'!E177=0,0,IF(AND('VETS-404 Cont''d'!D177&lt;&gt;"",'VETS-404 Cont''d'!C177&lt;&gt;""),0,1))</f>
        <v>0</v>
      </c>
    </row>
    <row r="89" spans="4:8" ht="14.4" x14ac:dyDescent="0.25">
      <c r="D89" s="84">
        <f>IF('VETS-404 Cont''d'!E71=0,0,IF(AND('VETS-404 Cont''d'!C71&lt;&gt;"",'VETS-404 Cont''d'!D71&lt;&gt;""),0,1))</f>
        <v>0</v>
      </c>
      <c r="F89" s="84">
        <f>IF('VETS-404 Cont''d'!J71=0,0,IF(AND('VETS-404 Cont''d'!I71&lt;&gt;"",'VETS-404 Cont''d'!H71&lt;&gt;"",'VETS-404 Cont''d'!G71&lt;&gt;""),0,1))</f>
        <v>0</v>
      </c>
      <c r="H89" s="84">
        <f>IF('VETS-404 Cont''d'!E178=0,0,IF(AND('VETS-404 Cont''d'!D178&lt;&gt;"",'VETS-404 Cont''d'!C178&lt;&gt;""),0,1))</f>
        <v>0</v>
      </c>
    </row>
    <row r="90" spans="4:8" ht="14.4" x14ac:dyDescent="0.25">
      <c r="D90" s="84">
        <f>IF('VETS-404 Cont''d'!E72=0,0,IF(AND('VETS-404 Cont''d'!C72&lt;&gt;"",'VETS-404 Cont''d'!D72&lt;&gt;""),0,1))</f>
        <v>0</v>
      </c>
      <c r="F90" s="84">
        <f>IF('VETS-404 Cont''d'!J72=0,0,IF(AND('VETS-404 Cont''d'!I72&lt;&gt;"",'VETS-404 Cont''d'!H72&lt;&gt;"",'VETS-404 Cont''d'!G72&lt;&gt;""),0,1))</f>
        <v>0</v>
      </c>
      <c r="H90" s="84">
        <f>IF('VETS-404 Cont''d'!E179=0,0,IF(AND('VETS-404 Cont''d'!D179&lt;&gt;"",'VETS-404 Cont''d'!C179&lt;&gt;""),0,1))</f>
        <v>0</v>
      </c>
    </row>
    <row r="91" spans="4:8" ht="14.4" x14ac:dyDescent="0.25">
      <c r="D91" s="84">
        <f>IF('VETS-404 Cont''d'!E73=0,0,IF(AND('VETS-404 Cont''d'!C73&lt;&gt;"",'VETS-404 Cont''d'!D73&lt;&gt;""),0,1))</f>
        <v>0</v>
      </c>
      <c r="F91" s="84">
        <f>IF('VETS-404 Cont''d'!J73=0,0,IF(AND('VETS-404 Cont''d'!I73&lt;&gt;"",'VETS-404 Cont''d'!H73&lt;&gt;"",'VETS-404 Cont''d'!G73&lt;&gt;""),0,1))</f>
        <v>0</v>
      </c>
      <c r="H91" s="84">
        <f>IF('VETS-404 Cont''d'!E180=0,0,IF(AND('VETS-404 Cont''d'!D180&lt;&gt;"",'VETS-404 Cont''d'!C180&lt;&gt;""),0,1))</f>
        <v>0</v>
      </c>
    </row>
    <row r="92" spans="4:8" ht="14.4" x14ac:dyDescent="0.25">
      <c r="D92" s="84">
        <f>IF('VETS-404 Cont''d'!E74=0,0,IF(AND('VETS-404 Cont''d'!C74&lt;&gt;"",'VETS-404 Cont''d'!D74&lt;&gt;""),0,1))</f>
        <v>0</v>
      </c>
      <c r="F92" s="84">
        <f>IF('VETS-404 Cont''d'!J74=0,0,IF(AND('VETS-404 Cont''d'!I74&lt;&gt;"",'VETS-404 Cont''d'!H74&lt;&gt;"",'VETS-404 Cont''d'!G74&lt;&gt;""),0,1))</f>
        <v>0</v>
      </c>
      <c r="H92" s="84">
        <f>IF('VETS-404 Cont''d'!E181=0,0,IF(AND('VETS-404 Cont''d'!D181&lt;&gt;"",'VETS-404 Cont''d'!C181&lt;&gt;""),0,1))</f>
        <v>0</v>
      </c>
    </row>
    <row r="93" spans="4:8" ht="14.4" x14ac:dyDescent="0.25">
      <c r="D93" s="84">
        <f>IF('VETS-404 Cont''d'!E75=0,0,IF(AND('VETS-404 Cont''d'!C75&lt;&gt;"",'VETS-404 Cont''d'!D75&lt;&gt;""),0,1))</f>
        <v>0</v>
      </c>
      <c r="F93" s="84">
        <f>IF('VETS-404 Cont''d'!J75=0,0,IF(AND('VETS-404 Cont''d'!I75&lt;&gt;"",'VETS-404 Cont''d'!H75&lt;&gt;"",'VETS-404 Cont''d'!G75&lt;&gt;""),0,1))</f>
        <v>0</v>
      </c>
      <c r="H93" s="84">
        <f>IF('VETS-404 Cont''d'!E182=0,0,IF(AND('VETS-404 Cont''d'!D182&lt;&gt;"",'VETS-404 Cont''d'!C182&lt;&gt;""),0,1))</f>
        <v>0</v>
      </c>
    </row>
    <row r="94" spans="4:8" ht="14.4" x14ac:dyDescent="0.25">
      <c r="D94" s="84">
        <f>IF('VETS-404 Cont''d'!E76=0,0,IF(AND('VETS-404 Cont''d'!C76&lt;&gt;"",'VETS-404 Cont''d'!D76&lt;&gt;""),0,1))</f>
        <v>0</v>
      </c>
      <c r="F94" s="84">
        <f>IF('VETS-404 Cont''d'!J76=0,0,IF(AND('VETS-404 Cont''d'!I76&lt;&gt;"",'VETS-404 Cont''d'!H76&lt;&gt;"",'VETS-404 Cont''d'!G76&lt;&gt;""),0,1))</f>
        <v>0</v>
      </c>
      <c r="H94" s="84">
        <f>IF('VETS-404 Cont''d'!E183=0,0,IF(AND('VETS-404 Cont''d'!D183&lt;&gt;"",'VETS-404 Cont''d'!C183&lt;&gt;""),0,1))</f>
        <v>0</v>
      </c>
    </row>
    <row r="95" spans="4:8" ht="14.4" x14ac:dyDescent="0.25">
      <c r="D95" s="84">
        <f>IF('VETS-404 Cont''d'!E77=0,0,IF(AND('VETS-404 Cont''d'!C77&lt;&gt;"",'VETS-404 Cont''d'!D77&lt;&gt;""),0,1))</f>
        <v>0</v>
      </c>
      <c r="F95" s="84">
        <f>IF('VETS-404 Cont''d'!J77=0,0,IF(AND('VETS-404 Cont''d'!I77&lt;&gt;"",'VETS-404 Cont''d'!H77&lt;&gt;"",'VETS-404 Cont''d'!G77&lt;&gt;""),0,1))</f>
        <v>0</v>
      </c>
      <c r="H95" s="84">
        <f>IF('VETS-404 Cont''d'!E184=0,0,IF(AND('VETS-404 Cont''d'!D184&lt;&gt;"",'VETS-404 Cont''d'!C184&lt;&gt;""),0,1))</f>
        <v>0</v>
      </c>
    </row>
    <row r="96" spans="4:8" ht="14.4" x14ac:dyDescent="0.25">
      <c r="D96" s="84">
        <f>IF('VETS-404 Cont''d'!E78=0,0,IF(AND('VETS-404 Cont''d'!C78&lt;&gt;"",'VETS-404 Cont''d'!D78&lt;&gt;""),0,1))</f>
        <v>0</v>
      </c>
      <c r="F96" s="84">
        <f>IF('VETS-404 Cont''d'!J78=0,0,IF(AND('VETS-404 Cont''d'!I78&lt;&gt;"",'VETS-404 Cont''d'!H78&lt;&gt;"",'VETS-404 Cont''d'!G78&lt;&gt;""),0,1))</f>
        <v>0</v>
      </c>
      <c r="H96" s="84">
        <f>IF('VETS-404 Cont''d'!E185=0,0,IF(AND('VETS-404 Cont''d'!D185&lt;&gt;"",'VETS-404 Cont''d'!C185&lt;&gt;""),0,1))</f>
        <v>0</v>
      </c>
    </row>
    <row r="97" spans="4:8" ht="14.4" x14ac:dyDescent="0.25">
      <c r="D97" s="84">
        <f>IF('VETS-404 Cont''d'!E79=0,0,IF(AND('VETS-404 Cont''d'!C79&lt;&gt;"",'VETS-404 Cont''d'!D79&lt;&gt;""),0,1))</f>
        <v>0</v>
      </c>
      <c r="F97" s="84">
        <f>IF('VETS-404 Cont''d'!J79=0,0,IF(AND('VETS-404 Cont''d'!I79&lt;&gt;"",'VETS-404 Cont''d'!H79&lt;&gt;"",'VETS-404 Cont''d'!G79&lt;&gt;""),0,1))</f>
        <v>0</v>
      </c>
      <c r="H97" s="84">
        <f>IF('VETS-404 Cont''d'!E186=0,0,IF(AND('VETS-404 Cont''d'!D186&lt;&gt;"",'VETS-404 Cont''d'!C186&lt;&gt;""),0,1))</f>
        <v>0</v>
      </c>
    </row>
    <row r="98" spans="4:8" ht="14.4" x14ac:dyDescent="0.25">
      <c r="D98" s="84">
        <f>IF('VETS-404 Cont''d'!E80=0,0,IF(AND('VETS-404 Cont''d'!C80&lt;&gt;"",'VETS-404 Cont''d'!D80&lt;&gt;""),0,1))</f>
        <v>0</v>
      </c>
      <c r="F98" s="84">
        <f>IF('VETS-404 Cont''d'!J80=0,0,IF(AND('VETS-404 Cont''d'!I80&lt;&gt;"",'VETS-404 Cont''d'!H80&lt;&gt;"",'VETS-404 Cont''d'!G80&lt;&gt;""),0,1))</f>
        <v>0</v>
      </c>
      <c r="H98" s="84">
        <f>IF('VETS-404 Cont''d'!E187=0,0,IF(AND('VETS-404 Cont''d'!D187&lt;&gt;"",'VETS-404 Cont''d'!C187&lt;&gt;""),0,1))</f>
        <v>0</v>
      </c>
    </row>
    <row r="99" spans="4:8" ht="14.4" x14ac:dyDescent="0.25">
      <c r="D99" s="84">
        <f>IF('VETS-404 Cont''d'!E81=0,0,IF(AND('VETS-404 Cont''d'!C81&lt;&gt;"",'VETS-404 Cont''d'!D81&lt;&gt;""),0,1))</f>
        <v>0</v>
      </c>
      <c r="F99" s="84">
        <f>IF('VETS-404 Cont''d'!J81=0,0,IF(AND('VETS-404 Cont''d'!I81&lt;&gt;"",'VETS-404 Cont''d'!H81&lt;&gt;"",'VETS-404 Cont''d'!G81&lt;&gt;""),0,1))</f>
        <v>0</v>
      </c>
      <c r="H99" s="84">
        <f>IF('VETS-404 Cont''d'!E188=0,0,IF(AND('VETS-404 Cont''d'!D188&lt;&gt;"",'VETS-404 Cont''d'!C188&lt;&gt;""),0,1))</f>
        <v>0</v>
      </c>
    </row>
    <row r="100" spans="4:8" ht="14.4" x14ac:dyDescent="0.25">
      <c r="D100" s="84">
        <f>IF('VETS-404 Cont''d'!E82=0,0,IF(AND('VETS-404 Cont''d'!C82&lt;&gt;"",'VETS-404 Cont''d'!D82&lt;&gt;""),0,1))</f>
        <v>0</v>
      </c>
      <c r="F100" s="84">
        <f>IF('VETS-404 Cont''d'!J82=0,0,IF(AND('VETS-404 Cont''d'!I82&lt;&gt;"",'VETS-404 Cont''d'!H82&lt;&gt;"",'VETS-404 Cont''d'!G82&lt;&gt;""),0,1))</f>
        <v>0</v>
      </c>
      <c r="H100" s="84">
        <f>IF('VETS-404 Cont''d'!E189=0,0,IF(AND('VETS-404 Cont''d'!D189&lt;&gt;"",'VETS-404 Cont''d'!C189&lt;&gt;""),0,1))</f>
        <v>0</v>
      </c>
    </row>
    <row r="101" spans="4:8" ht="14.4" x14ac:dyDescent="0.25">
      <c r="D101" s="84">
        <f>IF('VETS-404 Cont''d'!E83=0,0,IF(AND('VETS-404 Cont''d'!C83&lt;&gt;"",'VETS-404 Cont''d'!D83&lt;&gt;""),0,1))</f>
        <v>0</v>
      </c>
      <c r="F101" s="84">
        <f>IF('VETS-404 Cont''d'!J83=0,0,IF(AND('VETS-404 Cont''d'!I83&lt;&gt;"",'VETS-404 Cont''d'!H83&lt;&gt;"",'VETS-404 Cont''d'!G83&lt;&gt;""),0,1))</f>
        <v>0</v>
      </c>
      <c r="H101" s="84">
        <f>IF('VETS-404 Cont''d'!E190=0,0,IF(AND('VETS-404 Cont''d'!D190&lt;&gt;"",'VETS-404 Cont''d'!C190&lt;&gt;""),0,1))</f>
        <v>0</v>
      </c>
    </row>
    <row r="102" spans="4:8" ht="14.4" x14ac:dyDescent="0.25">
      <c r="D102" s="84">
        <f>IF('VETS-404 Cont''d'!E84=0,0,IF(AND('VETS-404 Cont''d'!C84&lt;&gt;"",'VETS-404 Cont''d'!D84&lt;&gt;""),0,1))</f>
        <v>0</v>
      </c>
      <c r="F102" s="84">
        <f>IF('VETS-404 Cont''d'!J84=0,0,IF(AND('VETS-404 Cont''d'!I84&lt;&gt;"",'VETS-404 Cont''d'!H84&lt;&gt;"",'VETS-404 Cont''d'!G84&lt;&gt;""),0,1))</f>
        <v>0</v>
      </c>
      <c r="H102" s="84">
        <f>IF('VETS-404 Cont''d'!E191=0,0,IF(AND('VETS-404 Cont''d'!D191&lt;&gt;"",'VETS-404 Cont''d'!C191&lt;&gt;""),0,1))</f>
        <v>0</v>
      </c>
    </row>
    <row r="103" spans="4:8" ht="14.4" x14ac:dyDescent="0.25">
      <c r="D103" s="84">
        <f>IF('VETS-404 Cont''d'!E85=0,0,IF(AND('VETS-404 Cont''d'!C85&lt;&gt;"",'VETS-404 Cont''d'!D85&lt;&gt;""),0,1))</f>
        <v>0</v>
      </c>
      <c r="F103" s="84">
        <f>IF('VETS-404 Cont''d'!J85=0,0,IF(AND('VETS-404 Cont''d'!I85&lt;&gt;"",'VETS-404 Cont''d'!H85&lt;&gt;"",'VETS-404 Cont''d'!G85&lt;&gt;""),0,1))</f>
        <v>0</v>
      </c>
      <c r="H103" s="84">
        <f>IF('VETS-404 Cont''d'!E192=0,0,IF(AND('VETS-404 Cont''d'!D192&lt;&gt;"",'VETS-404 Cont''d'!C192&lt;&gt;""),0,1))</f>
        <v>0</v>
      </c>
    </row>
    <row r="104" spans="4:8" ht="14.4" x14ac:dyDescent="0.25">
      <c r="D104" s="84">
        <f>IF('VETS-404 Cont''d'!E86=0,0,IF(AND('VETS-404 Cont''d'!C86&lt;&gt;"",'VETS-404 Cont''d'!D86&lt;&gt;""),0,1))</f>
        <v>0</v>
      </c>
      <c r="F104" s="84">
        <f>IF('VETS-404 Cont''d'!J86=0,0,IF(AND('VETS-404 Cont''d'!I86&lt;&gt;"",'VETS-404 Cont''d'!H86&lt;&gt;"",'VETS-404 Cont''d'!G86&lt;&gt;""),0,1))</f>
        <v>0</v>
      </c>
      <c r="H104" s="84">
        <f>IF('VETS-404 Cont''d'!E193=0,0,IF(AND('VETS-404 Cont''d'!D193&lt;&gt;"",'VETS-404 Cont''d'!C193&lt;&gt;""),0,1))</f>
        <v>0</v>
      </c>
    </row>
    <row r="105" spans="4:8" ht="14.4" x14ac:dyDescent="0.25">
      <c r="D105" s="84">
        <f>IF('VETS-404 Cont''d'!E87=0,0,IF(AND('VETS-404 Cont''d'!C87&lt;&gt;"",'VETS-404 Cont''d'!D87&lt;&gt;""),0,1))</f>
        <v>0</v>
      </c>
      <c r="F105" s="84">
        <f>IF('VETS-404 Cont''d'!J87=0,0,IF(AND('VETS-404 Cont''d'!I87&lt;&gt;"",'VETS-404 Cont''d'!H87&lt;&gt;"",'VETS-404 Cont''d'!G87&lt;&gt;""),0,1))</f>
        <v>0</v>
      </c>
      <c r="H105" s="84">
        <f>IF('VETS-404 Cont''d'!E194=0,0,IF(AND('VETS-404 Cont''d'!D194&lt;&gt;"",'VETS-404 Cont''d'!C194&lt;&gt;""),0,1))</f>
        <v>0</v>
      </c>
    </row>
    <row r="106" spans="4:8" ht="14.4" x14ac:dyDescent="0.25">
      <c r="D106" s="84">
        <f>IF('VETS-404 Cont''d'!E88=0,0,IF(AND('VETS-404 Cont''d'!C88&lt;&gt;"",'VETS-404 Cont''d'!D88&lt;&gt;""),0,1))</f>
        <v>0</v>
      </c>
      <c r="F106" s="84">
        <f>IF('VETS-404 Cont''d'!J88=0,0,IF(AND('VETS-404 Cont''d'!I88&lt;&gt;"",'VETS-404 Cont''d'!H88&lt;&gt;"",'VETS-404 Cont''d'!G88&lt;&gt;""),0,1))</f>
        <v>0</v>
      </c>
      <c r="H106" s="84">
        <f>IF('VETS-404 Cont''d'!E195=0,0,IF(AND('VETS-404 Cont''d'!D195&lt;&gt;"",'VETS-404 Cont''d'!C195&lt;&gt;""),0,1))</f>
        <v>0</v>
      </c>
    </row>
    <row r="107" spans="4:8" ht="14.4" x14ac:dyDescent="0.25">
      <c r="D107" s="84">
        <f>IF('VETS-404 Cont''d'!E89=0,0,IF(AND('VETS-404 Cont''d'!C89&lt;&gt;"",'VETS-404 Cont''d'!D89&lt;&gt;""),0,1))</f>
        <v>0</v>
      </c>
      <c r="F107" s="84">
        <f>IF('VETS-404 Cont''d'!J89=0,0,IF(AND('VETS-404 Cont''d'!I89&lt;&gt;"",'VETS-404 Cont''d'!H89&lt;&gt;"",'VETS-404 Cont''d'!G89&lt;&gt;""),0,1))</f>
        <v>0</v>
      </c>
      <c r="H107" s="84">
        <f>IF('VETS-404 Cont''d'!E196=0,0,IF(AND('VETS-404 Cont''d'!D196&lt;&gt;"",'VETS-404 Cont''d'!C196&lt;&gt;""),0,1))</f>
        <v>0</v>
      </c>
    </row>
    <row r="108" spans="4:8" ht="14.4" x14ac:dyDescent="0.25">
      <c r="D108" s="84">
        <f>IF('VETS-404 Cont''d'!E90=0,0,IF(AND('VETS-404 Cont''d'!C90&lt;&gt;"",'VETS-404 Cont''d'!D90&lt;&gt;""),0,1))</f>
        <v>0</v>
      </c>
      <c r="F108" s="84">
        <f>IF('VETS-404 Cont''d'!J90=0,0,IF(AND('VETS-404 Cont''d'!I90&lt;&gt;"",'VETS-404 Cont''d'!H90&lt;&gt;"",'VETS-404 Cont''d'!G90&lt;&gt;""),0,1))</f>
        <v>0</v>
      </c>
      <c r="H108" s="84">
        <f>IF('VETS-404 Cont''d'!E197=0,0,IF(AND('VETS-404 Cont''d'!D197&lt;&gt;"",'VETS-404 Cont''d'!C197&lt;&gt;""),0,1))</f>
        <v>0</v>
      </c>
    </row>
    <row r="109" spans="4:8" ht="14.4" x14ac:dyDescent="0.25">
      <c r="D109" s="84">
        <f>IF('VETS-404 Cont''d'!E91=0,0,IF(AND('VETS-404 Cont''d'!C91&lt;&gt;"",'VETS-404 Cont''d'!D91&lt;&gt;""),0,1))</f>
        <v>0</v>
      </c>
      <c r="F109" s="84">
        <f>IF('VETS-404 Cont''d'!J91=0,0,IF(AND('VETS-404 Cont''d'!I91&lt;&gt;"",'VETS-404 Cont''d'!H91&lt;&gt;"",'VETS-404 Cont''d'!G91&lt;&gt;""),0,1))</f>
        <v>0</v>
      </c>
      <c r="H109" s="84">
        <f>IF('VETS-404 Cont''d'!E198=0,0,IF(AND('VETS-404 Cont''d'!D198&lt;&gt;"",'VETS-404 Cont''d'!C198&lt;&gt;""),0,1))</f>
        <v>0</v>
      </c>
    </row>
    <row r="110" spans="4:8" ht="14.4" x14ac:dyDescent="0.25">
      <c r="D110" s="84">
        <f>IF('VETS-404 Cont''d'!E92=0,0,IF(AND('VETS-404 Cont''d'!C92&lt;&gt;"",'VETS-404 Cont''d'!D92&lt;&gt;""),0,1))</f>
        <v>0</v>
      </c>
      <c r="F110" s="84">
        <f>IF('VETS-404 Cont''d'!J92=0,0,IF(AND('VETS-404 Cont''d'!I92&lt;&gt;"",'VETS-404 Cont''d'!H92&lt;&gt;"",'VETS-404 Cont''d'!G92&lt;&gt;""),0,1))</f>
        <v>0</v>
      </c>
      <c r="H110" s="84">
        <f>IF('VETS-404 Cont''d'!E199=0,0,IF(AND('VETS-404 Cont''d'!D199&lt;&gt;"",'VETS-404 Cont''d'!C199&lt;&gt;""),0,1))</f>
        <v>0</v>
      </c>
    </row>
    <row r="111" spans="4:8" ht="14.4" x14ac:dyDescent="0.25">
      <c r="D111" s="84">
        <f>IF('VETS-404 Cont''d'!E93=0,0,IF(AND('VETS-404 Cont''d'!C93&lt;&gt;"",'VETS-404 Cont''d'!D93&lt;&gt;""),0,1))</f>
        <v>0</v>
      </c>
      <c r="F111" s="84">
        <f>IF('VETS-404 Cont''d'!J93=0,0,IF(AND('VETS-404 Cont''d'!I93&lt;&gt;"",'VETS-404 Cont''d'!H93&lt;&gt;"",'VETS-404 Cont''d'!G93&lt;&gt;""),0,1))</f>
        <v>0</v>
      </c>
      <c r="H111" s="84">
        <f>IF('VETS-404 Cont''d'!E200=0,0,IF(AND('VETS-404 Cont''d'!D200&lt;&gt;"",'VETS-404 Cont''d'!C200&lt;&gt;""),0,1))</f>
        <v>0</v>
      </c>
    </row>
    <row r="112" spans="4:8" ht="14.4" x14ac:dyDescent="0.25">
      <c r="D112" s="84">
        <f>IF('VETS-404 Cont''d'!E94=0,0,IF(AND('VETS-404 Cont''d'!C94&lt;&gt;"",'VETS-404 Cont''d'!D94&lt;&gt;""),0,1))</f>
        <v>0</v>
      </c>
      <c r="F112" s="84">
        <f>IF('VETS-404 Cont''d'!J94=0,0,IF(AND('VETS-404 Cont''d'!I94&lt;&gt;"",'VETS-404 Cont''d'!H94&lt;&gt;"",'VETS-404 Cont''d'!G94&lt;&gt;""),0,1))</f>
        <v>0</v>
      </c>
      <c r="H112" s="84">
        <f>IF('VETS-404 Cont''d'!E201=0,0,IF(AND('VETS-404 Cont''d'!D201&lt;&gt;"",'VETS-404 Cont''d'!C201&lt;&gt;""),0,1))</f>
        <v>0</v>
      </c>
    </row>
    <row r="113" spans="4:8" ht="14.4" x14ac:dyDescent="0.25">
      <c r="D113" s="84">
        <f>IF('VETS-404 Cont''d'!E95=0,0,IF(AND('VETS-404 Cont''d'!C95&lt;&gt;"",'VETS-404 Cont''d'!D95&lt;&gt;""),0,1))</f>
        <v>0</v>
      </c>
      <c r="F113" s="84">
        <f>IF('VETS-404 Cont''d'!J95=0,0,IF(AND('VETS-404 Cont''d'!I95&lt;&gt;"",'VETS-404 Cont''d'!H95&lt;&gt;"",'VETS-404 Cont''d'!G95&lt;&gt;""),0,1))</f>
        <v>0</v>
      </c>
      <c r="H113" s="84">
        <f>IF('VETS-404 Cont''d'!E202=0,0,IF(AND('VETS-404 Cont''d'!D202&lt;&gt;"",'VETS-404 Cont''d'!C202&lt;&gt;""),0,1))</f>
        <v>0</v>
      </c>
    </row>
    <row r="114" spans="4:8" ht="14.4" x14ac:dyDescent="0.25">
      <c r="D114" s="84">
        <f>IF('VETS-404 Cont''d'!E96=0,0,IF(AND('VETS-404 Cont''d'!C96&lt;&gt;"",'VETS-404 Cont''d'!D96&lt;&gt;""),0,1))</f>
        <v>0</v>
      </c>
      <c r="F114" s="84">
        <f>IF('VETS-404 Cont''d'!J96=0,0,IF(AND('VETS-404 Cont''d'!I96&lt;&gt;"",'VETS-404 Cont''d'!H96&lt;&gt;"",'VETS-404 Cont''d'!G96&lt;&gt;""),0,1))</f>
        <v>0</v>
      </c>
      <c r="H114" s="84">
        <f>IF('VETS-404 Cont''d'!E203=0,0,IF(AND('VETS-404 Cont''d'!D203&lt;&gt;"",'VETS-404 Cont''d'!C203&lt;&gt;""),0,1))</f>
        <v>0</v>
      </c>
    </row>
    <row r="115" spans="4:8" ht="14.4" x14ac:dyDescent="0.25">
      <c r="D115" s="84">
        <f>IF('VETS-404 Cont''d'!E97=0,0,IF(AND('VETS-404 Cont''d'!C97&lt;&gt;"",'VETS-404 Cont''d'!D97&lt;&gt;""),0,1))</f>
        <v>0</v>
      </c>
      <c r="F115" s="84">
        <f>IF('VETS-404 Cont''d'!J97=0,0,IF(AND('VETS-404 Cont''d'!I97&lt;&gt;"",'VETS-404 Cont''d'!H97&lt;&gt;"",'VETS-404 Cont''d'!G97&lt;&gt;""),0,1))</f>
        <v>0</v>
      </c>
      <c r="H115" s="84">
        <f>IF('VETS-404 Cont''d'!E204=0,0,IF(AND('VETS-404 Cont''d'!D204&lt;&gt;"",'VETS-404 Cont''d'!C204&lt;&gt;""),0,1))</f>
        <v>0</v>
      </c>
    </row>
    <row r="116" spans="4:8" ht="14.4" x14ac:dyDescent="0.25">
      <c r="D116" s="84">
        <f>IF('VETS-404 Cont''d'!E98=0,0,IF(AND('VETS-404 Cont''d'!C98&lt;&gt;"",'VETS-404 Cont''d'!D98&lt;&gt;""),0,1))</f>
        <v>0</v>
      </c>
      <c r="F116" s="84">
        <f>IF('VETS-404 Cont''d'!J98=0,0,IF(AND('VETS-404 Cont''d'!I98&lt;&gt;"",'VETS-404 Cont''d'!H98&lt;&gt;"",'VETS-404 Cont''d'!G98&lt;&gt;""),0,1))</f>
        <v>0</v>
      </c>
      <c r="H116" s="84">
        <f>IF('VETS-404 Cont''d'!E205=0,0,IF(AND('VETS-404 Cont''d'!D205&lt;&gt;"",'VETS-404 Cont''d'!C205&lt;&gt;""),0,1))</f>
        <v>0</v>
      </c>
    </row>
    <row r="117" spans="4:8" ht="14.4" x14ac:dyDescent="0.25">
      <c r="D117" s="84">
        <f>IF('VETS-404 Cont''d'!E99=0,0,IF(AND('VETS-404 Cont''d'!C99&lt;&gt;"",'VETS-404 Cont''d'!D99&lt;&gt;""),0,1))</f>
        <v>0</v>
      </c>
      <c r="F117" s="84">
        <f>IF('VETS-404 Cont''d'!J99=0,0,IF(AND('VETS-404 Cont''d'!I99&lt;&gt;"",'VETS-404 Cont''d'!H99&lt;&gt;"",'VETS-404 Cont''d'!G99&lt;&gt;""),0,1))</f>
        <v>0</v>
      </c>
      <c r="H117" s="84">
        <f>IF('VETS-404 Cont''d'!E206=0,0,IF(AND('VETS-404 Cont''d'!D206&lt;&gt;"",'VETS-404 Cont''d'!C206&lt;&gt;""),0,1))</f>
        <v>0</v>
      </c>
    </row>
    <row r="118" spans="4:8" ht="14.4" x14ac:dyDescent="0.25">
      <c r="D118" s="84">
        <f>IF('VETS-404 Cont''d'!E100=0,0,IF(AND('VETS-404 Cont''d'!C100&lt;&gt;"",'VETS-404 Cont''d'!D100&lt;&gt;""),0,1))</f>
        <v>0</v>
      </c>
      <c r="F118" s="84">
        <f>IF('VETS-404 Cont''d'!J100=0,0,IF(AND('VETS-404 Cont''d'!I100&lt;&gt;"",'VETS-404 Cont''d'!H100&lt;&gt;"",'VETS-404 Cont''d'!G100&lt;&gt;""),0,1))</f>
        <v>0</v>
      </c>
      <c r="H118" s="84">
        <f>IF('VETS-404 Cont''d'!E207=0,0,IF(AND('VETS-404 Cont''d'!D207&lt;&gt;"",'VETS-404 Cont''d'!C207&lt;&gt;""),0,1))</f>
        <v>0</v>
      </c>
    </row>
    <row r="119" spans="4:8" ht="14.4" x14ac:dyDescent="0.25">
      <c r="D119" s="84">
        <f>IF('VETS-404 Cont''d'!E101=0,0,IF(AND('VETS-404 Cont''d'!C101&lt;&gt;"",'VETS-404 Cont''d'!D101&lt;&gt;""),0,1))</f>
        <v>0</v>
      </c>
      <c r="F119" s="84">
        <f>IF('VETS-404 Cont''d'!J101=0,0,IF(AND('VETS-404 Cont''d'!I101&lt;&gt;"",'VETS-404 Cont''d'!H101&lt;&gt;"",'VETS-404 Cont''d'!G101&lt;&gt;""),0,1))</f>
        <v>0</v>
      </c>
      <c r="H119" s="84">
        <f>IF('VETS-404 Cont''d'!E208=0,0,IF(AND('VETS-404 Cont''d'!D208&lt;&gt;"",'VETS-404 Cont''d'!C208&lt;&gt;""),0,1))</f>
        <v>0</v>
      </c>
    </row>
    <row r="120" spans="4:8" ht="14.4" x14ac:dyDescent="0.25">
      <c r="D120" s="84">
        <f>IF('VETS-404 Cont''d'!E102=0,0,IF(AND('VETS-404 Cont''d'!C102&lt;&gt;"",'VETS-404 Cont''d'!D102&lt;&gt;""),0,1))</f>
        <v>0</v>
      </c>
      <c r="F120" s="84">
        <f>IF('VETS-404 Cont''d'!J102=0,0,IF(AND('VETS-404 Cont''d'!I102&lt;&gt;"",'VETS-404 Cont''d'!H102&lt;&gt;"",'VETS-404 Cont''d'!G102&lt;&gt;""),0,1))</f>
        <v>0</v>
      </c>
      <c r="H120" s="84">
        <f>IF('VETS-404 Cont''d'!E209=0,0,IF(AND('VETS-404 Cont''d'!D209&lt;&gt;"",'VETS-404 Cont''d'!C209&lt;&gt;""),0,1))</f>
        <v>0</v>
      </c>
    </row>
    <row r="121" spans="4:8" ht="14.4" x14ac:dyDescent="0.25">
      <c r="D121" s="84">
        <f>IF('VETS-404 Cont''d'!E103=0,0,IF(AND('VETS-404 Cont''d'!C103&lt;&gt;"",'VETS-404 Cont''d'!D103&lt;&gt;""),0,1))</f>
        <v>0</v>
      </c>
      <c r="F121" s="84">
        <f>IF('VETS-404 Cont''d'!J103=0,0,IF(AND('VETS-404 Cont''d'!I103&lt;&gt;"",'VETS-404 Cont''d'!H103&lt;&gt;"",'VETS-404 Cont''d'!G103&lt;&gt;""),0,1))</f>
        <v>0</v>
      </c>
      <c r="H121" s="84">
        <f>IF('VETS-404 Cont''d'!E210=0,0,IF(AND('VETS-404 Cont''d'!D210&lt;&gt;"",'VETS-404 Cont''d'!C210&lt;&gt;""),0,1))</f>
        <v>0</v>
      </c>
    </row>
    <row r="122" spans="4:8" ht="14.4" x14ac:dyDescent="0.25">
      <c r="D122" s="84">
        <f>IF('VETS-404 Cont''d'!E104=0,0,IF(AND('VETS-404 Cont''d'!C104&lt;&gt;"",'VETS-404 Cont''d'!D104&lt;&gt;""),0,1))</f>
        <v>0</v>
      </c>
      <c r="F122" s="84">
        <f>IF('VETS-404 Cont''d'!J104=0,0,IF(AND('VETS-404 Cont''d'!I104&lt;&gt;"",'VETS-404 Cont''d'!H104&lt;&gt;"",'VETS-404 Cont''d'!G104&lt;&gt;""),0,1))</f>
        <v>0</v>
      </c>
      <c r="H122" s="84">
        <f>IF('VETS-404 Cont''d'!E211=0,0,IF(AND('VETS-404 Cont''d'!D211&lt;&gt;"",'VETS-404 Cont''d'!C211&lt;&gt;""),0,1))</f>
        <v>0</v>
      </c>
    </row>
    <row r="123" spans="4:8" ht="14.4" x14ac:dyDescent="0.25">
      <c r="D123" s="84">
        <f>IF('VETS-404 Cont''d'!E105=0,0,IF(AND('VETS-404 Cont''d'!C105&lt;&gt;"",'VETS-404 Cont''d'!D105&lt;&gt;""),0,1))</f>
        <v>0</v>
      </c>
      <c r="F123" s="84">
        <f>IF('VETS-404 Cont''d'!J105=0,0,IF(AND('VETS-404 Cont''d'!I105&lt;&gt;"",'VETS-404 Cont''d'!H105&lt;&gt;"",'VETS-404 Cont''d'!G105&lt;&gt;""),0,1))</f>
        <v>0</v>
      </c>
      <c r="H123" s="84">
        <f>IF('VETS-404 Cont''d'!E212=0,0,IF(AND('VETS-404 Cont''d'!D212&lt;&gt;"",'VETS-404 Cont''d'!C212&lt;&gt;""),0,1))</f>
        <v>0</v>
      </c>
    </row>
    <row r="124" spans="4:8" ht="14.4" x14ac:dyDescent="0.25">
      <c r="D124" s="84">
        <f>IF('VETS-404 Cont''d'!E106=0,0,IF(AND('VETS-404 Cont''d'!C106&lt;&gt;"",'VETS-404 Cont''d'!D106&lt;&gt;""),0,1))</f>
        <v>0</v>
      </c>
      <c r="F124" s="84">
        <f>IF('VETS-404 Cont''d'!J106=0,0,IF(AND('VETS-404 Cont''d'!I106&lt;&gt;"",'VETS-404 Cont''d'!H106&lt;&gt;"",'VETS-404 Cont''d'!G106&lt;&gt;""),0,1))</f>
        <v>0</v>
      </c>
      <c r="H124" s="84">
        <f>IF('VETS-404 Cont''d'!E213=0,0,IF(AND('VETS-404 Cont''d'!D213&lt;&gt;"",'VETS-404 Cont''d'!C213&lt;&gt;""),0,1))</f>
        <v>0</v>
      </c>
    </row>
    <row r="125" spans="4:8" ht="14.4" x14ac:dyDescent="0.25">
      <c r="D125" s="84">
        <f>IF('VETS-404 Cont''d'!E107=0,0,IF(AND('VETS-404 Cont''d'!C107&lt;&gt;"",'VETS-404 Cont''d'!D107&lt;&gt;""),0,1))</f>
        <v>0</v>
      </c>
      <c r="F125" s="84">
        <f>IF('VETS-404 Cont''d'!J107=0,0,IF(AND('VETS-404 Cont''d'!I107&lt;&gt;"",'VETS-404 Cont''d'!H107&lt;&gt;"",'VETS-404 Cont''d'!G107&lt;&gt;""),0,1))</f>
        <v>0</v>
      </c>
      <c r="H125" s="84">
        <f>IF('VETS-404 Cont''d'!E214=0,0,IF(AND('VETS-404 Cont''d'!D214&lt;&gt;"",'VETS-404 Cont''d'!C214&lt;&gt;""),0,1))</f>
        <v>0</v>
      </c>
    </row>
    <row r="126" spans="4:8" ht="14.4" x14ac:dyDescent="0.25">
      <c r="D126" s="84">
        <f>IF('VETS-404 Cont''d'!E108=0,0,IF(AND('VETS-404 Cont''d'!C108&lt;&gt;"",'VETS-404 Cont''d'!D108&lt;&gt;""),0,1))</f>
        <v>0</v>
      </c>
      <c r="F126" s="84">
        <f>IF('VETS-404 Cont''d'!J108=0,0,IF(AND('VETS-404 Cont''d'!I108&lt;&gt;"",'VETS-404 Cont''d'!H108&lt;&gt;"",'VETS-404 Cont''d'!G108&lt;&gt;""),0,1))</f>
        <v>0</v>
      </c>
      <c r="H126" s="84">
        <f>IF('VETS-404 Cont''d'!E215=0,0,IF(AND('VETS-404 Cont''d'!D215&lt;&gt;"",'VETS-404 Cont''d'!C215&lt;&gt;""),0,1))</f>
        <v>0</v>
      </c>
    </row>
    <row r="127" spans="4:8" ht="14.4" x14ac:dyDescent="0.25">
      <c r="D127" s="84">
        <f>IF('VETS-404 Cont''d'!E109=0,0,IF(AND('VETS-404 Cont''d'!C109&lt;&gt;"",'VETS-404 Cont''d'!D109&lt;&gt;""),0,1))</f>
        <v>0</v>
      </c>
      <c r="F127" s="84">
        <f>IF('VETS-404 Cont''d'!J109=0,0,IF(AND('VETS-404 Cont''d'!I109&lt;&gt;"",'VETS-404 Cont''d'!H109&lt;&gt;"",'VETS-404 Cont''d'!G109&lt;&gt;""),0,1))</f>
        <v>0</v>
      </c>
      <c r="H127" s="84">
        <f>IF('VETS-404 Cont''d'!E216=0,0,IF(AND('VETS-404 Cont''d'!D216&lt;&gt;"",'VETS-404 Cont''d'!C216&lt;&gt;""),0,1))</f>
        <v>0</v>
      </c>
    </row>
    <row r="128" spans="4:8" ht="14.4" x14ac:dyDescent="0.25">
      <c r="D128" s="84">
        <f>IF('VETS-404 Cont''d'!E110=0,0,IF(AND('VETS-404 Cont''d'!C110&lt;&gt;"",'VETS-404 Cont''d'!D110&lt;&gt;""),0,1))</f>
        <v>0</v>
      </c>
      <c r="F128" s="84">
        <f>IF('VETS-404 Cont''d'!J110=0,0,IF(AND('VETS-404 Cont''d'!I110&lt;&gt;"",'VETS-404 Cont''d'!H110&lt;&gt;"",'VETS-404 Cont''d'!G110&lt;&gt;""),0,1))</f>
        <v>0</v>
      </c>
      <c r="H128" s="84">
        <f>IF('VETS-404 Cont''d'!E217=0,0,IF(AND('VETS-404 Cont''d'!D217&lt;&gt;"",'VETS-404 Cont''d'!C217&lt;&gt;""),0,1))</f>
        <v>0</v>
      </c>
    </row>
    <row r="129" spans="4:8" ht="14.4" x14ac:dyDescent="0.25">
      <c r="D129" s="84">
        <f>IF('VETS-404 Cont''d'!E111=0,0,IF(AND('VETS-404 Cont''d'!C111&lt;&gt;"",'VETS-404 Cont''d'!D111&lt;&gt;""),0,1))</f>
        <v>0</v>
      </c>
      <c r="F129" s="84">
        <f>IF('VETS-404 Cont''d'!J111=0,0,IF(AND('VETS-404 Cont''d'!I111&lt;&gt;"",'VETS-404 Cont''d'!H111&lt;&gt;"",'VETS-404 Cont''d'!G111&lt;&gt;""),0,1))</f>
        <v>0</v>
      </c>
      <c r="H129" s="84">
        <f>IF('VETS-404 Cont''d'!E218=0,0,IF(AND('VETS-404 Cont''d'!D218&lt;&gt;"",'VETS-404 Cont''d'!C218&lt;&gt;""),0,1))</f>
        <v>0</v>
      </c>
    </row>
  </sheetData>
  <sheetProtection algorithmName="SHA-512" hashValue="70+AEp4qALsYEVA7ixrW9rcdNkPXrH7FdReviK+J6BjXc2LCPDzrsJOjbbiDiy2Iut0HpgSv/GOZiSPtakcWNg==" saltValue="P2g5EShQThZ2HSWcayEa1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5"/>
  <sheetViews>
    <sheetView workbookViewId="0">
      <selection activeCell="F28" sqref="F28"/>
    </sheetView>
  </sheetViews>
  <sheetFormatPr defaultRowHeight="13.2" x14ac:dyDescent="0.25"/>
  <cols>
    <col min="7" max="7" width="18.5546875" bestFit="1" customWidth="1"/>
  </cols>
  <sheetData>
    <row r="1" spans="1:8" x14ac:dyDescent="0.25">
      <c r="A1" t="s">
        <v>6</v>
      </c>
      <c r="B1" t="s">
        <v>7</v>
      </c>
      <c r="C1" t="s">
        <v>5</v>
      </c>
    </row>
    <row r="2" spans="1:8" ht="13.8" thickBot="1" x14ac:dyDescent="0.3">
      <c r="A2">
        <v>1</v>
      </c>
      <c r="B2" t="s">
        <v>8</v>
      </c>
      <c r="C2" t="s">
        <v>8</v>
      </c>
    </row>
    <row r="3" spans="1:8" x14ac:dyDescent="0.25">
      <c r="A3">
        <v>2</v>
      </c>
      <c r="B3" t="s">
        <v>9</v>
      </c>
      <c r="C3" t="s">
        <v>9</v>
      </c>
      <c r="F3" s="2"/>
      <c r="G3" s="1" t="e">
        <f>'VETS-404'!#REF!</f>
        <v>#REF!</v>
      </c>
      <c r="H3" s="3"/>
    </row>
    <row r="4" spans="1:8" x14ac:dyDescent="0.25">
      <c r="A4">
        <v>4</v>
      </c>
      <c r="B4" t="s">
        <v>10</v>
      </c>
      <c r="C4" t="s">
        <v>10</v>
      </c>
      <c r="F4" s="4"/>
      <c r="G4" s="5"/>
      <c r="H4" s="6"/>
    </row>
    <row r="5" spans="1:8" x14ac:dyDescent="0.25">
      <c r="A5">
        <v>5</v>
      </c>
      <c r="B5" t="s">
        <v>11</v>
      </c>
      <c r="C5" t="s">
        <v>11</v>
      </c>
      <c r="F5" s="4" t="e">
        <f>VALUE(G5)</f>
        <v>#REF!</v>
      </c>
      <c r="G5" s="5" t="e">
        <f>MID(G3,18,2)</f>
        <v>#REF!</v>
      </c>
      <c r="H5" s="6"/>
    </row>
    <row r="6" spans="1:8" x14ac:dyDescent="0.25">
      <c r="A6">
        <v>6</v>
      </c>
      <c r="B6" t="s">
        <v>12</v>
      </c>
      <c r="C6" t="s">
        <v>12</v>
      </c>
      <c r="F6" s="4"/>
      <c r="G6" s="5"/>
      <c r="H6" s="6"/>
    </row>
    <row r="7" spans="1:8" x14ac:dyDescent="0.25">
      <c r="A7">
        <v>8</v>
      </c>
      <c r="B7" t="s">
        <v>13</v>
      </c>
      <c r="C7" t="s">
        <v>13</v>
      </c>
      <c r="F7" s="4"/>
      <c r="G7" s="5"/>
      <c r="H7" s="6"/>
    </row>
    <row r="8" spans="1:8" ht="13.8" thickBot="1" x14ac:dyDescent="0.3">
      <c r="A8">
        <v>9</v>
      </c>
      <c r="B8" t="s">
        <v>14</v>
      </c>
      <c r="C8" t="s">
        <v>14</v>
      </c>
      <c r="F8" s="7" t="e">
        <f>VLOOKUP(F5,A3:B56,2,FALSE)</f>
        <v>#REF!</v>
      </c>
      <c r="G8" s="8"/>
      <c r="H8" s="9"/>
    </row>
    <row r="9" spans="1:8" x14ac:dyDescent="0.25">
      <c r="A9">
        <v>10</v>
      </c>
      <c r="B9" t="s">
        <v>15</v>
      </c>
      <c r="C9" t="s">
        <v>15</v>
      </c>
    </row>
    <row r="10" spans="1:8" x14ac:dyDescent="0.25">
      <c r="A10">
        <v>11</v>
      </c>
      <c r="B10" t="s">
        <v>16</v>
      </c>
      <c r="C10" t="s">
        <v>16</v>
      </c>
    </row>
    <row r="11" spans="1:8" x14ac:dyDescent="0.25">
      <c r="A11">
        <v>12</v>
      </c>
      <c r="B11" t="s">
        <v>17</v>
      </c>
      <c r="C11" t="s">
        <v>17</v>
      </c>
    </row>
    <row r="12" spans="1:8" x14ac:dyDescent="0.25">
      <c r="A12">
        <v>13</v>
      </c>
      <c r="B12" t="s">
        <v>18</v>
      </c>
      <c r="C12" t="s">
        <v>18</v>
      </c>
    </row>
    <row r="13" spans="1:8" x14ac:dyDescent="0.25">
      <c r="A13">
        <v>15</v>
      </c>
      <c r="B13" t="s">
        <v>19</v>
      </c>
      <c r="C13" t="s">
        <v>19</v>
      </c>
    </row>
    <row r="14" spans="1:8" x14ac:dyDescent="0.25">
      <c r="A14">
        <v>16</v>
      </c>
      <c r="B14" t="s">
        <v>20</v>
      </c>
      <c r="C14" t="s">
        <v>20</v>
      </c>
    </row>
    <row r="15" spans="1:8" x14ac:dyDescent="0.25">
      <c r="A15">
        <v>17</v>
      </c>
      <c r="B15" t="s">
        <v>21</v>
      </c>
      <c r="C15" t="s">
        <v>21</v>
      </c>
    </row>
    <row r="16" spans="1:8" x14ac:dyDescent="0.25">
      <c r="A16">
        <v>18</v>
      </c>
      <c r="B16" t="s">
        <v>22</v>
      </c>
      <c r="C16" t="s">
        <v>22</v>
      </c>
    </row>
    <row r="17" spans="1:3" x14ac:dyDescent="0.25">
      <c r="A17">
        <v>19</v>
      </c>
      <c r="B17" t="s">
        <v>23</v>
      </c>
      <c r="C17" t="s">
        <v>23</v>
      </c>
    </row>
    <row r="18" spans="1:3" x14ac:dyDescent="0.25">
      <c r="A18">
        <v>20</v>
      </c>
      <c r="B18" t="s">
        <v>24</v>
      </c>
      <c r="C18" t="s">
        <v>24</v>
      </c>
    </row>
    <row r="19" spans="1:3" x14ac:dyDescent="0.25">
      <c r="A19">
        <v>21</v>
      </c>
      <c r="B19" t="s">
        <v>25</v>
      </c>
      <c r="C19" t="s">
        <v>25</v>
      </c>
    </row>
    <row r="20" spans="1:3" x14ac:dyDescent="0.25">
      <c r="A20">
        <v>22</v>
      </c>
      <c r="B20" t="s">
        <v>26</v>
      </c>
      <c r="C20" t="s">
        <v>26</v>
      </c>
    </row>
    <row r="21" spans="1:3" x14ac:dyDescent="0.25">
      <c r="A21">
        <v>23</v>
      </c>
      <c r="B21" t="s">
        <v>27</v>
      </c>
      <c r="C21" t="s">
        <v>27</v>
      </c>
    </row>
    <row r="22" spans="1:3" x14ac:dyDescent="0.25">
      <c r="A22">
        <v>24</v>
      </c>
      <c r="B22" t="s">
        <v>28</v>
      </c>
      <c r="C22" t="s">
        <v>28</v>
      </c>
    </row>
    <row r="23" spans="1:3" x14ac:dyDescent="0.25">
      <c r="A23">
        <v>25</v>
      </c>
      <c r="B23" t="s">
        <v>29</v>
      </c>
      <c r="C23" t="s">
        <v>29</v>
      </c>
    </row>
    <row r="24" spans="1:3" x14ac:dyDescent="0.25">
      <c r="A24">
        <v>26</v>
      </c>
      <c r="B24" t="s">
        <v>30</v>
      </c>
      <c r="C24" t="s">
        <v>30</v>
      </c>
    </row>
    <row r="25" spans="1:3" x14ac:dyDescent="0.25">
      <c r="A25">
        <v>27</v>
      </c>
      <c r="B25" t="s">
        <v>31</v>
      </c>
      <c r="C25" t="s">
        <v>31</v>
      </c>
    </row>
    <row r="26" spans="1:3" x14ac:dyDescent="0.25">
      <c r="A26">
        <v>28</v>
      </c>
      <c r="B26" t="s">
        <v>32</v>
      </c>
      <c r="C26" t="s">
        <v>32</v>
      </c>
    </row>
    <row r="27" spans="1:3" x14ac:dyDescent="0.25">
      <c r="A27">
        <v>29</v>
      </c>
      <c r="B27" t="s">
        <v>33</v>
      </c>
      <c r="C27" t="s">
        <v>33</v>
      </c>
    </row>
    <row r="28" spans="1:3" x14ac:dyDescent="0.25">
      <c r="A28">
        <v>30</v>
      </c>
      <c r="B28" t="s">
        <v>34</v>
      </c>
      <c r="C28" t="s">
        <v>34</v>
      </c>
    </row>
    <row r="29" spans="1:3" x14ac:dyDescent="0.25">
      <c r="A29">
        <v>31</v>
      </c>
      <c r="B29" t="s">
        <v>35</v>
      </c>
      <c r="C29" t="s">
        <v>35</v>
      </c>
    </row>
    <row r="30" spans="1:3" x14ac:dyDescent="0.25">
      <c r="A30">
        <v>32</v>
      </c>
      <c r="B30" t="s">
        <v>36</v>
      </c>
      <c r="C30" t="s">
        <v>36</v>
      </c>
    </row>
    <row r="31" spans="1:3" x14ac:dyDescent="0.25">
      <c r="A31">
        <v>33</v>
      </c>
      <c r="B31" t="s">
        <v>37</v>
      </c>
      <c r="C31" t="s">
        <v>37</v>
      </c>
    </row>
    <row r="32" spans="1:3" x14ac:dyDescent="0.25">
      <c r="A32">
        <v>34</v>
      </c>
      <c r="B32" t="s">
        <v>38</v>
      </c>
      <c r="C32" t="s">
        <v>38</v>
      </c>
    </row>
    <row r="33" spans="1:3" x14ac:dyDescent="0.25">
      <c r="A33">
        <v>35</v>
      </c>
      <c r="B33" t="s">
        <v>39</v>
      </c>
      <c r="C33" t="s">
        <v>39</v>
      </c>
    </row>
    <row r="34" spans="1:3" x14ac:dyDescent="0.25">
      <c r="A34">
        <v>36</v>
      </c>
      <c r="B34" t="s">
        <v>40</v>
      </c>
      <c r="C34" t="s">
        <v>40</v>
      </c>
    </row>
    <row r="35" spans="1:3" x14ac:dyDescent="0.25">
      <c r="A35">
        <v>37</v>
      </c>
      <c r="B35" t="s">
        <v>41</v>
      </c>
      <c r="C35" t="s">
        <v>41</v>
      </c>
    </row>
    <row r="36" spans="1:3" x14ac:dyDescent="0.25">
      <c r="A36">
        <v>38</v>
      </c>
      <c r="B36" t="s">
        <v>42</v>
      </c>
      <c r="C36" t="s">
        <v>42</v>
      </c>
    </row>
    <row r="37" spans="1:3" x14ac:dyDescent="0.25">
      <c r="A37">
        <v>39</v>
      </c>
      <c r="B37" t="s">
        <v>43</v>
      </c>
      <c r="C37" t="s">
        <v>43</v>
      </c>
    </row>
    <row r="38" spans="1:3" x14ac:dyDescent="0.25">
      <c r="A38">
        <v>40</v>
      </c>
      <c r="B38" t="s">
        <v>44</v>
      </c>
      <c r="C38" t="s">
        <v>44</v>
      </c>
    </row>
    <row r="39" spans="1:3" x14ac:dyDescent="0.25">
      <c r="A39">
        <v>41</v>
      </c>
      <c r="B39" t="s">
        <v>45</v>
      </c>
      <c r="C39" t="s">
        <v>45</v>
      </c>
    </row>
    <row r="40" spans="1:3" x14ac:dyDescent="0.25">
      <c r="A40">
        <v>42</v>
      </c>
      <c r="B40" t="s">
        <v>46</v>
      </c>
      <c r="C40" t="s">
        <v>46</v>
      </c>
    </row>
    <row r="41" spans="1:3" x14ac:dyDescent="0.25">
      <c r="A41">
        <v>44</v>
      </c>
      <c r="B41" t="s">
        <v>47</v>
      </c>
      <c r="C41" t="s">
        <v>47</v>
      </c>
    </row>
    <row r="42" spans="1:3" x14ac:dyDescent="0.25">
      <c r="A42">
        <v>45</v>
      </c>
      <c r="B42" t="s">
        <v>48</v>
      </c>
      <c r="C42" t="s">
        <v>48</v>
      </c>
    </row>
    <row r="43" spans="1:3" x14ac:dyDescent="0.25">
      <c r="A43">
        <v>46</v>
      </c>
      <c r="B43" t="s">
        <v>49</v>
      </c>
      <c r="C43" t="s">
        <v>49</v>
      </c>
    </row>
    <row r="44" spans="1:3" x14ac:dyDescent="0.25">
      <c r="A44">
        <v>47</v>
      </c>
      <c r="B44" t="s">
        <v>50</v>
      </c>
      <c r="C44" t="s">
        <v>50</v>
      </c>
    </row>
    <row r="45" spans="1:3" x14ac:dyDescent="0.25">
      <c r="A45">
        <v>48</v>
      </c>
      <c r="B45" t="s">
        <v>51</v>
      </c>
      <c r="C45" t="s">
        <v>51</v>
      </c>
    </row>
    <row r="46" spans="1:3" x14ac:dyDescent="0.25">
      <c r="A46">
        <v>49</v>
      </c>
      <c r="B46" t="s">
        <v>52</v>
      </c>
      <c r="C46" t="s">
        <v>52</v>
      </c>
    </row>
    <row r="47" spans="1:3" x14ac:dyDescent="0.25">
      <c r="A47">
        <v>50</v>
      </c>
      <c r="B47" t="s">
        <v>53</v>
      </c>
      <c r="C47" t="s">
        <v>53</v>
      </c>
    </row>
    <row r="48" spans="1:3" x14ac:dyDescent="0.25">
      <c r="A48">
        <v>51</v>
      </c>
      <c r="B48" t="s">
        <v>54</v>
      </c>
      <c r="C48" t="s">
        <v>54</v>
      </c>
    </row>
    <row r="49" spans="1:3" x14ac:dyDescent="0.25">
      <c r="A49">
        <v>53</v>
      </c>
      <c r="B49" t="s">
        <v>55</v>
      </c>
      <c r="C49" t="s">
        <v>55</v>
      </c>
    </row>
    <row r="50" spans="1:3" x14ac:dyDescent="0.25">
      <c r="A50">
        <v>54</v>
      </c>
      <c r="B50" t="s">
        <v>56</v>
      </c>
      <c r="C50" t="s">
        <v>56</v>
      </c>
    </row>
    <row r="51" spans="1:3" x14ac:dyDescent="0.25">
      <c r="A51">
        <v>55</v>
      </c>
      <c r="B51" t="s">
        <v>57</v>
      </c>
      <c r="C51" t="s">
        <v>57</v>
      </c>
    </row>
    <row r="52" spans="1:3" x14ac:dyDescent="0.25">
      <c r="A52">
        <v>56</v>
      </c>
      <c r="B52" t="s">
        <v>58</v>
      </c>
      <c r="C52" t="s">
        <v>58</v>
      </c>
    </row>
    <row r="53" spans="1:3" x14ac:dyDescent="0.25">
      <c r="A53">
        <v>66</v>
      </c>
      <c r="B53" t="s">
        <v>59</v>
      </c>
      <c r="C53" t="s">
        <v>59</v>
      </c>
    </row>
    <row r="54" spans="1:3" x14ac:dyDescent="0.25">
      <c r="A54">
        <v>72</v>
      </c>
      <c r="B54" t="s">
        <v>60</v>
      </c>
      <c r="C54" t="s">
        <v>60</v>
      </c>
    </row>
    <row r="55" spans="1:3" x14ac:dyDescent="0.25">
      <c r="A55">
        <v>78</v>
      </c>
      <c r="B55" t="s">
        <v>61</v>
      </c>
      <c r="C55"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61BF6D0ED59049B3FCEC57750F3C49" ma:contentTypeVersion="23" ma:contentTypeDescription="Create a new document." ma:contentTypeScope="" ma:versionID="4d48fe663336533a000cffd2a803fe87">
  <xsd:schema xmlns:xsd="http://www.w3.org/2001/XMLSchema" xmlns:xs="http://www.w3.org/2001/XMLSchema" xmlns:p="http://schemas.microsoft.com/office/2006/metadata/properties" xmlns:ns2="f50632fc-4d72-420f-b5c7-2b59481b5d1b" xmlns:ns3="536cc73b-757b-4b9c-845c-c01bb2e73d55" targetNamespace="http://schemas.microsoft.com/office/2006/metadata/properties" ma:root="true" ma:fieldsID="7d1ebc72b1a6b5145b02d4f614179f75" ns2:_="" ns3:_="">
    <xsd:import namespace="f50632fc-4d72-420f-b5c7-2b59481b5d1b"/>
    <xsd:import namespace="536cc73b-757b-4b9c-845c-c01bb2e73d55"/>
    <xsd:element name="properties">
      <xsd:complexType>
        <xsd:sequence>
          <xsd:element name="documentManagement">
            <xsd:complexType>
              <xsd:all>
                <xsd:element ref="ns2:MediaServiceMetadata" minOccurs="0"/>
                <xsd:element ref="ns2:MediaServiceFastMetadata" minOccurs="0"/>
                <xsd:element ref="ns2:doctype"/>
                <xsd:element ref="ns2:Author_x002f_Provider" minOccurs="0"/>
                <xsd:element ref="ns2:URL" minOccurs="0"/>
                <xsd:element ref="ns2:Format" minOccurs="0"/>
                <xsd:element ref="ns2:PublicationDate" minOccurs="0"/>
                <xsd:element ref="ns2:Sponsor"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Purpose_x002f_Us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632fc-4d72-420f-b5c7-2b59481b5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octype" ma:index="10" ma:displayName="Area" ma:default="Select" ma:format="Dropdown" ma:internalName="doctype">
      <xsd:simpleType>
        <xsd:union memberTypes="dms:Text">
          <xsd:simpleType>
            <xsd:restriction base="dms:Choice">
              <xsd:enumeration value="Select"/>
              <xsd:enumeration value="Budget Formulation/Execution"/>
              <xsd:enumeration value="Contracts/Procurement"/>
              <xsd:enumeration value="FOIA/Records Management"/>
              <xsd:enumeration value="Performance"/>
              <xsd:enumeration value="Information Technology"/>
              <xsd:enumeration value="Process Improvement"/>
              <xsd:enumeration value="General Interest"/>
              <xsd:enumeration value="Customer Service"/>
              <xsd:enumeration value="Training &amp; Development"/>
            </xsd:restriction>
          </xsd:simpleType>
        </xsd:union>
      </xsd:simpleType>
    </xsd:element>
    <xsd:element name="Author_x002f_Provider" ma:index="11" nillable="true" ma:displayName="Author/Provider" ma:format="Dropdown" ma:internalName="Author_x002f_Provider">
      <xsd:simpleType>
        <xsd:restriction base="dms:Text">
          <xsd:maxLength value="255"/>
        </xsd:restriction>
      </xsd:simpleType>
    </xsd:element>
    <xsd:element name="URL" ma:index="12"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Format" ma:index="13" nillable="true" ma:displayName="Format" ma:format="Dropdown" ma:internalName="Format">
      <xsd:simpleType>
        <xsd:union memberTypes="dms:Text">
          <xsd:simpleType>
            <xsd:restriction base="dms:Choice">
              <xsd:enumeration value="Select"/>
              <xsd:enumeration value=".doc/.docx"/>
              <xsd:enumeration value=".xlms"/>
              <xsd:enumeration value=".pdf"/>
            </xsd:restriction>
          </xsd:simpleType>
        </xsd:union>
      </xsd:simpleType>
    </xsd:element>
    <xsd:element name="PublicationDate" ma:index="14" nillable="true" ma:displayName="Publication Date" ma:format="Dropdown" ma:internalName="PublicationDate">
      <xsd:simpleType>
        <xsd:restriction base="dms:Text">
          <xsd:maxLength value="255"/>
        </xsd:restriction>
      </xsd:simpleType>
    </xsd:element>
    <xsd:element name="Sponsor" ma:index="15" nillable="true" ma:displayName="Sponsor" ma:format="Dropdown" ma:internalName="Sponsor">
      <xsd:simpleType>
        <xsd:restriction base="dms:Text">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Purpose_x002f_Use" ma:index="27" nillable="true" ma:displayName="Purpose/Use" ma:format="Dropdown" ma:internalName="Purpose_x002f_Use">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cc73b-757b-4b9c-845c-c01bb2e73d55"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e8cd14e-e386-49e4-91da-6a5a2ca8bdf8}" ma:internalName="TaxCatchAll" ma:showField="CatchAllData" ma:web="536cc73b-757b-4b9c-845c-c01bb2e73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0632fc-4d72-420f-b5c7-2b59481b5d1b">
      <Terms xmlns="http://schemas.microsoft.com/office/infopath/2007/PartnerControls"/>
    </lcf76f155ced4ddcb4097134ff3c332f>
    <URL xmlns="f50632fc-4d72-420f-b5c7-2b59481b5d1b">
      <Url xsi:nil="true"/>
      <Description xsi:nil="true"/>
    </URL>
    <Sponsor xmlns="f50632fc-4d72-420f-b5c7-2b59481b5d1b" xsi:nil="true"/>
    <Format xmlns="f50632fc-4d72-420f-b5c7-2b59481b5d1b" xsi:nil="true"/>
    <doctype xmlns="f50632fc-4d72-420f-b5c7-2b59481b5d1b">Select</doctype>
    <TaxCatchAll xmlns="536cc73b-757b-4b9c-845c-c01bb2e73d55" xsi:nil="true"/>
    <PublicationDate xmlns="f50632fc-4d72-420f-b5c7-2b59481b5d1b" xsi:nil="true"/>
    <Author_x002f_Provider xmlns="f50632fc-4d72-420f-b5c7-2b59481b5d1b" xsi:nil="true"/>
    <Purpose_x002f_Use xmlns="f50632fc-4d72-420f-b5c7-2b59481b5d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51502-EE5F-40BD-A718-50CD4D7F06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632fc-4d72-420f-b5c7-2b59481b5d1b"/>
    <ds:schemaRef ds:uri="536cc73b-757b-4b9c-845c-c01bb2e73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B9222E-8B82-40F9-A066-A75CCE40C1BF}">
  <ds:schemaRefs>
    <ds:schemaRef ds:uri="536cc73b-757b-4b9c-845c-c01bb2e73d55"/>
    <ds:schemaRef ds:uri="http://www.w3.org/XML/1998/namespace"/>
    <ds:schemaRef ds:uri="http://schemas.microsoft.com/office/2006/documentManagement/types"/>
    <ds:schemaRef ds:uri="http://schemas.microsoft.com/office/2006/metadata/properties"/>
    <ds:schemaRef ds:uri="http://purl.org/dc/dcmitype/"/>
    <ds:schemaRef ds:uri="f50632fc-4d72-420f-b5c7-2b59481b5d1b"/>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96C9FBE-3F03-4492-8C8F-B2D4055E56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VETS-404</vt:lpstr>
      <vt:lpstr>VETS-404 Cont'd</vt:lpstr>
      <vt:lpstr>lists</vt:lpstr>
      <vt:lpstr>data_sheet</vt:lpstr>
      <vt:lpstr>'VETS-404'!Print_Area</vt:lpstr>
      <vt:lpstr>'VETS-404 Cont''d'!Print_Area</vt:lpstr>
    </vt:vector>
  </TitlesOfParts>
  <Manager/>
  <Company>U.S. Department of Labor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VETS-404, Jobs for Veterans State Grants Incentive Award Report</dc:title>
  <dc:subject>VETS-401, Jobs for Veterans State Grants Budget Information Summary</dc:subject>
  <dc:creator>U.S. Department of Labor</dc:creator>
  <cp:keywords>VETS, 404, Incentives, IAR, JVSG</cp:keywords>
  <dc:description/>
  <cp:lastModifiedBy>Haydin, Rebekah - VETS</cp:lastModifiedBy>
  <cp:revision/>
  <cp:lastPrinted>2022-08-01T20:52:18Z</cp:lastPrinted>
  <dcterms:created xsi:type="dcterms:W3CDTF">2015-06-03T14:52:19Z</dcterms:created>
  <dcterms:modified xsi:type="dcterms:W3CDTF">2025-03-05T21:53:58Z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0x0101001861BF6D0ED59049B3FCEC57750F3C49</vt:lpwstr>
  </property>
  <property fmtid="{D5CDD505-2E9C-101B-9397-08002B2CF9AE}" pid="3" name="AuthorIds_UIVersion_2">
    <vt:lpwstr>102</vt:lpwstr>
  </property>
  <property fmtid="{D5CDD505-2E9C-101B-9397-08002B2CF9AE}" pid="4" name="MediaServiceImageTags">
    <vt:lpwstr/>
  </property>
</Properties>
</file>