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codeName="{1AED2BDD-1FA3-CEF2-32D4-FBADEFEB71EE}"/>
  <workbookPr codeName="ThisWorkbook" defaultThemeVersion="124226"/>
  <mc:AlternateContent xmlns:mc="http://schemas.openxmlformats.org/markup-compatibility/2006">
    <mc:Choice Requires="x15">
      <x15ac:absPath xmlns:x15ac="http://schemas.microsoft.com/office/spreadsheetml/2010/11/ac" url="https://usepa.sharepoint.com/sites/SPD/Shared Documents/PI Branch/Regulatory Actions/Process Agents/final-rule/ICR/extension/"/>
    </mc:Choice>
  </mc:AlternateContent>
  <xr:revisionPtr revIDLastSave="2" documentId="13_ncr:1_{D9D3004A-1096-4CEC-AB99-0AED8D6A7F23}" xr6:coauthVersionLast="47" xr6:coauthVersionMax="47" xr10:uidLastSave="{1D1C72F7-2678-42D4-90B9-7D3C5AD62173}"/>
  <workbookProtection workbookAlgorithmName="SHA-512" workbookHashValue="9H+4RzJkfbZTuHYT4ZLIyIvrvrsDHms8JEgMzak5Ohsydd+/i08k+fBdEY5c8C1l+uh/wRy1Ei5qukMkMT5U5g==" workbookSaltValue="pm0/fBcEelq725qk1diYAw==" workbookSpinCount="100000" lockStructure="1"/>
  <bookViews>
    <workbookView xWindow="28680" yWindow="-105" windowWidth="19440" windowHeight="14880" tabRatio="769" xr2:uid="{00000000-000D-0000-FFFF-FFFF00000000}"/>
  </bookViews>
  <sheets>
    <sheet name="Instructions" sheetId="2" r:id="rId1"/>
    <sheet name="Section 1" sheetId="1" r:id="rId2"/>
    <sheet name="Section 2" sheetId="4" r:id="rId3"/>
    <sheet name="Lists" sheetId="7" state="hidden" r:id="rId4"/>
    <sheet name="Checks" sheetId="9" state="hidden" r:id="rId5"/>
    <sheet name="OutputForCSV" sheetId="10" state="hidden" r:id="rId6"/>
  </sheets>
  <definedNames>
    <definedName name="AllError">Checks!$D$8</definedName>
    <definedName name="CharacterCheck">Checks!$D$5</definedName>
    <definedName name="CompName">OutputForCSV!$F$1</definedName>
    <definedName name="CSVDate">Lists!$G$3</definedName>
    <definedName name="LastCol">OutputForCSV!$O$1</definedName>
    <definedName name="LastRow">OutputForCSV!$A$3</definedName>
    <definedName name="LockStatus">Instructions!$H$13</definedName>
    <definedName name="MeBrCompanyTypes">Lists!$F$3:$F$6</definedName>
    <definedName name="Methyl_Bromide">Lists!$B$3</definedName>
    <definedName name="_xlnm.Print_Area" localSheetId="0">Instructions!$B$2:$D$20</definedName>
    <definedName name="_xlnm.Print_Area" localSheetId="1">'Section 1'!$B$2:$G$13</definedName>
    <definedName name="_xlnm.Print_Area" localSheetId="2">'Section 2'!$C$2:$F$17</definedName>
    <definedName name="ReportingYear">Lists!$D$3:$D$14</definedName>
    <definedName name="ReportType">Lists!$H$3</definedName>
    <definedName name="ReportYr">'Section 1'!$D$11</definedName>
    <definedName name="Sec1Status">Checks!$D$3</definedName>
    <definedName name="Sec2Complete">Checks!$D$6</definedName>
    <definedName name="Sec2Error">Checks!$D$7</definedName>
    <definedName name="StocksComplete">Checks!$D$4</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7" l="1"/>
  <c r="I11" i="1" s="1"/>
  <c r="D15" i="1"/>
  <c r="D14" i="1"/>
  <c r="K1" i="10"/>
  <c r="L1" i="10"/>
  <c r="M1" i="10"/>
  <c r="J1" i="10"/>
  <c r="F12" i="1"/>
  <c r="C2" i="10"/>
  <c r="B2" i="10" s="1"/>
  <c r="I2" i="10"/>
  <c r="G2" i="10"/>
  <c r="E2" i="10"/>
  <c r="D2" i="10"/>
  <c r="H2" i="10"/>
  <c r="F2" i="10"/>
  <c r="J15" i="4"/>
  <c r="J16" i="4"/>
  <c r="J14" i="4"/>
  <c r="D6" i="4"/>
  <c r="D5" i="4"/>
  <c r="J10" i="4"/>
  <c r="D4" i="9" s="1"/>
  <c r="F10" i="1"/>
  <c r="F9" i="1"/>
  <c r="H1" i="10"/>
  <c r="G1" i="10"/>
  <c r="F1" i="10"/>
  <c r="A14" i="4"/>
  <c r="I14" i="4" s="1"/>
  <c r="K14" i="4" s="1"/>
  <c r="D5" i="1"/>
  <c r="E1" i="10" s="1"/>
  <c r="A15" i="4"/>
  <c r="I15" i="4" s="1"/>
  <c r="K15" i="4" s="1"/>
  <c r="A16" i="4"/>
  <c r="I16" i="4" s="1"/>
  <c r="K16" i="4" s="1"/>
  <c r="P2" i="10"/>
  <c r="R2" i="10"/>
  <c r="O2" i="10"/>
  <c r="Q2" i="10"/>
  <c r="D6" i="9" l="1"/>
  <c r="D5" i="9"/>
  <c r="F11" i="1"/>
  <c r="D3" i="9" s="1"/>
  <c r="D12" i="9"/>
  <c r="D13" i="9" s="1"/>
  <c r="G3" i="7"/>
  <c r="D7" i="9" l="1"/>
  <c r="D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 ref="D12" authorId="0" shapeId="0" xr:uid="{00000000-0006-0000-0100-000002000000}">
      <text>
        <r>
          <rPr>
            <sz val="8"/>
            <color indexed="81"/>
            <rFont val="Tahoma"/>
            <family val="2"/>
          </rPr>
          <t xml:space="preserve">Select </t>
        </r>
        <r>
          <rPr>
            <u/>
            <sz val="8"/>
            <color indexed="81"/>
            <rFont val="Tahoma"/>
            <family val="2"/>
          </rPr>
          <t>all</t>
        </r>
        <r>
          <rPr>
            <sz val="8"/>
            <color indexed="81"/>
            <rFont val="Tahoma"/>
            <family val="2"/>
          </rPr>
          <t xml:space="preserve"> types that apply to your company.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Golla, Emily</author>
    <author>Jette, Gabrielle</author>
    <author>Emily Golla</author>
  </authors>
  <commentList>
    <comment ref="D10" authorId="0" shapeId="0" xr:uid="{00000000-0006-0000-0200-000001000000}">
      <text>
        <r>
          <rPr>
            <sz val="8"/>
            <color indexed="81"/>
            <rFont val="Tahoma"/>
            <family val="2"/>
          </rPr>
          <t>These quantities of stocks refer only to amount of methyl bromide that were produced or imported before January 1, 2005. Any quantities of newly produced critical use methyl bromide (i.e., material produced after January 1, 2005) left in the reporting company’s possession as of December 31 of this year should be reported on the “Sales of Critical Use Methyl Bromide” reporting form.</t>
        </r>
      </text>
    </comment>
    <comment ref="I10" authorId="1" shapeId="0" xr:uid="{00000000-0006-0000-0200-000002000000}">
      <text>
        <r>
          <rPr>
            <b/>
            <sz val="9"/>
            <color indexed="81"/>
            <rFont val="Tahoma"/>
            <family val="2"/>
          </rPr>
          <t>Jette, Gabrielle:</t>
        </r>
        <r>
          <rPr>
            <sz val="9"/>
            <color indexed="81"/>
            <rFont val="Tahoma"/>
            <family val="2"/>
          </rPr>
          <t xml:space="preserve">
Total Stocks of Pre-Phaseout Methyl Bromide is required</t>
        </r>
      </text>
    </comment>
    <comment ref="D12" authorId="2" shapeId="0" xr:uid="{00000000-0006-0000-0200-000003000000}">
      <text>
        <r>
          <rPr>
            <sz val="8"/>
            <color indexed="81"/>
            <rFont val="Tahoma"/>
            <family val="2"/>
          </rPr>
          <t>Enter the name of the company(s) holding pre-phaseout stocks of methyl bromide on behalf of the owner as of December 31 of the reporting year.</t>
        </r>
      </text>
    </comment>
    <comment ref="E12" authorId="2" shapeId="0" xr:uid="{00000000-0006-0000-0200-000004000000}">
      <text>
        <r>
          <rPr>
            <sz val="8"/>
            <color indexed="81"/>
            <rFont val="Tahoma"/>
            <family val="2"/>
          </rPr>
          <t>Enter the quantity (kg) of pre-phaseout methyl bromide held by a company on behalf of the owner.</t>
        </r>
      </text>
    </comment>
    <comment ref="K13" authorId="1" shapeId="0" xr:uid="{00000000-0006-0000-0200-00000500000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Jette, Gabrielle</author>
  </authors>
  <commentList>
    <comment ref="C4" authorId="0" shapeId="0" xr:uid="{00000000-0006-0000-0400-000001000000}">
      <text>
        <r>
          <rPr>
            <b/>
            <sz val="9"/>
            <color indexed="81"/>
            <rFont val="Tahoma"/>
            <family val="2"/>
          </rPr>
          <t>Jette, Gabrielle:</t>
        </r>
        <r>
          <rPr>
            <sz val="9"/>
            <color indexed="81"/>
            <rFont val="Tahoma"/>
            <family val="2"/>
          </rPr>
          <t xml:space="preserve">
Total Stocks of Pre-Phaseout Methyl Bromide is required</t>
        </r>
      </text>
    </comment>
    <comment ref="C5" authorId="0" shapeId="0" xr:uid="{00000000-0006-0000-0400-000002000000}">
      <text>
        <r>
          <rPr>
            <b/>
            <sz val="9"/>
            <color indexed="81"/>
            <rFont val="Tahoma"/>
            <family val="2"/>
          </rPr>
          <t>Jette, Gabrielle:</t>
        </r>
        <r>
          <rPr>
            <sz val="9"/>
            <color indexed="81"/>
            <rFont val="Tahoma"/>
            <family val="2"/>
          </rPr>
          <t xml:space="preserve">
Company Name can't exceed 200 characters </t>
        </r>
      </text>
    </comment>
    <comment ref="C6" authorId="0" shapeId="0" xr:uid="{00000000-0006-0000-0400-00000300000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5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O1" authorId="0" shapeId="0" xr:uid="{00000000-0006-0000-0500-000002000000}">
      <text>
        <r>
          <rPr>
            <b/>
            <sz val="9"/>
            <color indexed="81"/>
            <rFont val="Tahoma"/>
            <family val="2"/>
          </rPr>
          <t>Cory Jemison:</t>
        </r>
        <r>
          <rPr>
            <sz val="9"/>
            <color indexed="81"/>
            <rFont val="Tahoma"/>
            <family val="2"/>
          </rPr>
          <t xml:space="preserve">
Used for export to CSV</t>
        </r>
      </text>
    </comment>
    <comment ref="A3" authorId="0" shapeId="0" xr:uid="{00000000-0006-0000-05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<sst xmlns="http://schemas.openxmlformats.org/spreadsheetml/2006/main" count="140" uniqueCount="118">
  <si>
    <t>Stratospheric Ozone Protection Program</t>
  </si>
  <si>
    <t>U.S. Environmental Protection Agency</t>
  </si>
  <si>
    <t xml:space="preserve">Section 1: Report Identification Information </t>
  </si>
  <si>
    <t>Instructions</t>
  </si>
  <si>
    <t>Chemical Name</t>
  </si>
  <si>
    <t>Net Production</t>
  </si>
  <si>
    <t>kg</t>
  </si>
  <si>
    <t>Text</t>
  </si>
  <si>
    <t>Submission Type</t>
  </si>
  <si>
    <t>Reporting Year:</t>
  </si>
  <si>
    <t>Reporting Year</t>
  </si>
  <si>
    <t>Submission Type:</t>
  </si>
  <si>
    <t>Original Submission</t>
  </si>
  <si>
    <t>Re-Submittal</t>
  </si>
  <si>
    <t xml:space="preserve">Company Name: </t>
  </si>
  <si>
    <t>Complete all fields below.  No fields may be left blank.</t>
  </si>
  <si>
    <t>Form Type</t>
  </si>
  <si>
    <t>Current Year</t>
  </si>
  <si>
    <t>Section 1</t>
  </si>
  <si>
    <t>Entry</t>
  </si>
  <si>
    <t>Section 2</t>
  </si>
  <si>
    <t>All</t>
  </si>
  <si>
    <t>Character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</si>
  <si>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</si>
  <si>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</si>
  <si>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</si>
  <si>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</si>
  <si>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</si>
  <si>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</si>
  <si>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</si>
  <si>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</si>
  <si>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</si>
  <si>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</si>
  <si>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</si>
  <si>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</si>
  <si>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</si>
  <si>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</si>
  <si>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</si>
  <si>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</si>
  <si>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</si>
  <si>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</si>
  <si>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</si>
  <si>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</si>
  <si>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</si>
  <si>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</si>
  <si>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</si>
  <si>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</si>
  <si>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</si>
  <si>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</si>
  <si>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</si>
  <si>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</si>
  <si>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</si>
  <si>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</si>
  <si>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</si>
  <si>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</si>
  <si>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</si>
  <si>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</si>
  <si>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</si>
  <si>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</si>
  <si>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</si>
  <si>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</si>
  <si>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</si>
  <si>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</si>
  <si>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</si>
  <si>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</si>
  <si>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</si>
  <si>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</si>
  <si>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</si>
  <si>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</si>
  <si>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</si>
  <si>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Section</t>
  </si>
  <si>
    <t>Check Description</t>
  </si>
  <si>
    <t>LastRow</t>
  </si>
  <si>
    <t>LastColumn</t>
  </si>
  <si>
    <t>ActiveRow?</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</si>
  <si>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</si>
  <si>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</si>
  <si>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</si>
  <si>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</si>
  <si>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Company Name</t>
  </si>
  <si>
    <t>MeBr Company Types</t>
  </si>
  <si>
    <t>Distributor</t>
  </si>
  <si>
    <t>Third Party Applicator</t>
  </si>
  <si>
    <t>Producer</t>
  </si>
  <si>
    <t xml:space="preserve">Importer </t>
  </si>
  <si>
    <t>Amount Held on Behalf of Owner</t>
  </si>
  <si>
    <t>Status (1 = Incomplete, 0 = Complete)</t>
  </si>
  <si>
    <t>Check Type</t>
  </si>
  <si>
    <t>Stopper</t>
  </si>
  <si>
    <t>Completeness</t>
  </si>
  <si>
    <t>Total Stocks Completeness</t>
  </si>
  <si>
    <t>Methyl Bromide Pre-2005 Stocks Annual Report</t>
  </si>
  <si>
    <t>Section 2: Pre-2005 Stocks Data</t>
  </si>
  <si>
    <t>Date for CSV Title</t>
  </si>
  <si>
    <t>Form Name for CSV Title</t>
  </si>
  <si>
    <t>Total Stocks of Pre-Phaseout Methyl Bromide (kg)</t>
  </si>
  <si>
    <t>CH3Br</t>
  </si>
  <si>
    <t>Annual</t>
  </si>
  <si>
    <t>Methyl Bromide Pre-2005 Stocks Annual Report (Sec 82.13)</t>
  </si>
  <si>
    <t>Yes</t>
  </si>
  <si>
    <t>Error Check</t>
  </si>
  <si>
    <t>Added to Code?</t>
  </si>
  <si>
    <t>N/A</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</si>
  <si>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</si>
  <si>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</si>
  <si>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Identify the total stocks of pre-phaseout methyl bromide held as of December 31 of the reporting year. Include all quantities owned by your company that are held by other suppliers.</t>
  </si>
  <si>
    <t>Company Type 
(Select all that apply):</t>
  </si>
  <si>
    <t>In addition to stocks that are held by your company, identify the name of company(s) holding pre-phaseout stocks of methyl bromide on behalf of your company (i.e., the owner of the material), and the total stocks held by the respective company(s).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</si>
  <si>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</si>
  <si>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</si>
  <si>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 xml:space="preserve">   Date Prepared:</t>
  </si>
  <si>
    <t>EPA Form #5900-142</t>
  </si>
  <si>
    <t>OMB Control Number: 2010-0170</t>
  </si>
  <si>
    <t>Last Updated: April 2020</t>
  </si>
  <si>
    <t xml:space="preserve">U.S. Environmental Protection Agency </t>
  </si>
  <si>
    <t>Version 5.0</t>
  </si>
  <si>
    <t>This collection of information is approved by OMB under the Paperwork Reduction Act, 44 U.S.C. 3501 et seq. (OMB Control No. 2060-0170).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1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</si>
  <si>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 xml:space="preserve">                                                                                                                                                                        Expiration Date: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</si>
</sst>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11"/>
      <name val="Calibri"/>
      <family val="2"/>
      <scheme val="minor"/>
    </font>
    <font>
      <sz val="8"/>
      <color theme="1"/>
      <name val="Arial"/>
      <family val="2"/>
    </font>
    <font>
      <i/>
      <sz val="11"/>
      <color theme="1"/>
      <name val="Calibri"/>
      <family val="2"/>
      <scheme val="minor"/>
    </font>
    <font>
      <sz val="10"/>
      <color theme="4"/>
      <name val="Calibri"/>
      <family val="2"/>
      <scheme val="minor"/>
    </font>
    <font>
      <sz val="10"/>
      <name val="Arial"/>
      <family val="2"/>
    </font>
    <font>
      <b/>
      <sz val="10"/>
      <color rgb="FF000000"/>
      <name val="Calibri"/>
      <family val="2"/>
    </font>
    <font>
      <sz val="10"/>
      <color rgb="FF000000"/>
      <name val="Calibri"/>
      <family val="2"/>
    </font>
    <font>
      <sz val="8"/>
      <color rgb="FF000000"/>
      <name val="Tahoma"/>
      <family val="2"/>
    </font>
    <font>
      <u/>
      <sz val="8"/>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8" fillId="0" borderId="0" applyNumberFormat="0" applyFill="0" applyBorder="0" applyAlignment="0" applyProtection="0"/>
    <xf numFmtId="0" fontId="31" fillId="0" borderId="0"/>
    <xf numFmtId="0" fontId="31" fillId="0" borderId="0"/>
  </cellStyleXfs>
  <cellXfs count="14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16" fillId="2" borderId="0"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14" fontId="8" fillId="0" borderId="0" xfId="0" applyNumberFormat="1" applyFont="1" applyBorder="1" applyAlignment="1">
      <alignment horizontal="left" vertical="center"/>
    </xf>
    <xf numFmtId="0" fontId="12" fillId="0" borderId="0" xfId="0" applyNumberFormat="1"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6" fillId="0" borderId="0" xfId="0" applyFont="1" applyFill="1" applyAlignment="1">
      <alignment horizontal="left"/>
    </xf>
    <xf numFmtId="0" fontId="6" fillId="2" borderId="0" xfId="0" applyFont="1" applyFill="1" applyProtection="1">
      <protection locked="0"/>
    </xf>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10" fillId="0" borderId="2" xfId="0" applyFont="1" applyFill="1" applyBorder="1" applyAlignment="1">
      <alignment horizontal="left" vertical="top" wrapText="1"/>
    </xf>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9" fillId="0" borderId="0" xfId="2" applyFont="1" applyFill="1" applyProtection="1"/>
    <xf numFmtId="0" fontId="21" fillId="0" borderId="0" xfId="0" applyFont="1" applyBorder="1" applyAlignment="1">
      <alignment horizontal="left" wrapText="1"/>
    </xf>
    <xf numFmtId="0" fontId="12" fillId="0" borderId="0" xfId="0" applyFont="1" applyBorder="1"/>
    <xf numFmtId="0" fontId="28" fillId="0" borderId="0" xfId="0" applyFont="1" applyBorder="1"/>
    <xf numFmtId="0" fontId="0" fillId="0" borderId="6" xfId="0" applyFill="1" applyBorder="1" applyProtection="1">
      <protection locked="0"/>
    </xf>
    <xf numFmtId="0" fontId="8" fillId="0" borderId="1" xfId="0" applyFont="1" applyBorder="1"/>
    <xf numFmtId="0" fontId="0" fillId="0" borderId="0" xfId="0"/>
    <xf numFmtId="0" fontId="17" fillId="2" borderId="1" xfId="0" applyFont="1" applyFill="1" applyBorder="1" applyAlignment="1" applyProtection="1">
      <alignment horizontal="center" vertical="center" wrapText="1"/>
    </xf>
    <xf numFmtId="0" fontId="0" fillId="0" borderId="0" xfId="0" applyAlignment="1">
      <alignment horizontal="center"/>
    </xf>
    <xf numFmtId="2" fontId="17" fillId="0" borderId="0"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center" wrapText="1"/>
    </xf>
    <xf numFmtId="0" fontId="17" fillId="0" borderId="0"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17" fillId="0" borderId="0" xfId="0" applyFont="1" applyFill="1" applyBorder="1" applyAlignment="1" applyProtection="1">
      <alignment horizontal="left" vertical="center" wrapText="1"/>
    </xf>
    <xf numFmtId="4" fontId="17" fillId="0" borderId="0" xfId="0" applyNumberFormat="1" applyFont="1" applyFill="1" applyBorder="1" applyAlignment="1" applyProtection="1">
      <alignment horizontal="left" vertical="center" wrapText="1"/>
    </xf>
    <xf numFmtId="0" fontId="0" fillId="0" borderId="0" xfId="0" applyAlignment="1">
      <alignment wrapText="1"/>
    </xf>
    <xf numFmtId="0" fontId="0" fillId="0" borderId="1" xfId="0" applyFont="1" applyFill="1" applyBorder="1" applyAlignment="1">
      <alignment horizontal="left"/>
    </xf>
    <xf numFmtId="0" fontId="0" fillId="0" borderId="1" xfId="0" applyFont="1" applyFill="1" applyBorder="1" applyProtection="1"/>
    <xf numFmtId="0" fontId="0" fillId="0" borderId="1" xfId="0" applyFont="1" applyFill="1" applyBorder="1" applyProtection="1">
      <protection locked="0"/>
    </xf>
    <xf numFmtId="0" fontId="0" fillId="2" borderId="0" xfId="0" applyFill="1" applyBorder="1" applyProtection="1"/>
    <xf numFmtId="39" fontId="17" fillId="0" borderId="0" xfId="0" applyNumberFormat="1" applyFont="1" applyFill="1" applyBorder="1" applyAlignment="1" applyProtection="1">
      <alignment horizontal="center" vertical="center" wrapText="1"/>
    </xf>
    <xf numFmtId="0" fontId="32" fillId="6" borderId="1" xfId="0" applyFont="1" applyFill="1" applyBorder="1" applyAlignment="1">
      <alignment horizontal="center" vertical="center" wrapText="1"/>
    </xf>
    <xf numFmtId="0" fontId="33" fillId="0" borderId="1" xfId="0" applyFont="1" applyFill="1" applyBorder="1"/>
    <xf numFmtId="0" fontId="17" fillId="2" borderId="1" xfId="0" applyNumberFormat="1" applyFont="1" applyFill="1" applyBorder="1" applyAlignment="1" applyProtection="1">
      <alignment horizontal="left" vertical="center" wrapText="1"/>
    </xf>
    <xf numFmtId="0" fontId="27" fillId="0" borderId="1" xfId="0" applyFont="1" applyBorder="1"/>
    <xf numFmtId="0" fontId="0" fillId="0" borderId="1" xfId="0" applyFill="1" applyBorder="1" applyAlignment="1">
      <alignment wrapText="1"/>
    </xf>
    <xf numFmtId="0" fontId="0" fillId="0" borderId="6" xfId="0" applyBorder="1" applyProtection="1"/>
    <xf numFmtId="0" fontId="0" fillId="0" borderId="0" xfId="0" applyBorder="1" applyProtection="1"/>
    <xf numFmtId="0" fontId="0" fillId="0" borderId="2" xfId="0" applyBorder="1" applyProtection="1"/>
    <xf numFmtId="0" fontId="25" fillId="2" borderId="0" xfId="0" applyFont="1" applyFill="1" applyAlignment="1" applyProtection="1">
      <alignment horizontal="left"/>
    </xf>
    <xf numFmtId="0" fontId="23" fillId="2" borderId="0" xfId="0" applyFont="1" applyFill="1" applyProtection="1"/>
    <xf numFmtId="0" fontId="26" fillId="0" borderId="0" xfId="0" applyFont="1" applyFill="1" applyAlignment="1" applyProtection="1">
      <alignment horizontal="left" vertical="center"/>
    </xf>
    <xf numFmtId="0" fontId="0" fillId="0" borderId="7" xfId="0" applyBorder="1" applyProtection="1"/>
    <xf numFmtId="0" fontId="0" fillId="0" borderId="8" xfId="0" applyBorder="1" applyProtection="1"/>
    <xf numFmtId="0" fontId="0" fillId="0" borderId="9" xfId="0" applyBorder="1" applyProtection="1"/>
    <xf numFmtId="0" fontId="0" fillId="0" borderId="7" xfId="0" applyFill="1" applyBorder="1" applyProtection="1"/>
    <xf numFmtId="0" fontId="8" fillId="0" borderId="8" xfId="0" applyFont="1" applyFill="1" applyBorder="1" applyAlignment="1" applyProtection="1">
      <alignment wrapText="1"/>
    </xf>
    <xf numFmtId="0" fontId="0" fillId="0" borderId="9" xfId="0" applyFill="1" applyBorder="1" applyProtection="1"/>
    <xf numFmtId="0" fontId="0" fillId="2" borderId="0" xfId="0" applyFill="1" applyBorder="1" applyAlignment="1" applyProtection="1">
      <alignment horizontal="left"/>
    </xf>
    <xf numFmtId="0" fontId="8" fillId="0" borderId="0" xfId="0" applyFont="1" applyBorder="1" applyAlignment="1"/>
    <xf numFmtId="0" fontId="17" fillId="0" borderId="0" xfId="0" applyFont="1" applyBorder="1" applyAlignment="1"/>
    <xf numFmtId="0" fontId="0" fillId="0" borderId="8" xfId="0" quotePrefix="1" applyBorder="1" applyProtection="1"/>
    <xf numFmtId="0" fontId="25" fillId="2" borderId="0" xfId="0" applyFont="1" applyFill="1" applyProtection="1"/>
    <xf numFmtId="1" fontId="8" fillId="3" borderId="1" xfId="0" applyNumberFormat="1" applyFont="1" applyFill="1" applyBorder="1" applyAlignment="1">
      <alignment horizontal="center" vertical="center" wrapText="1"/>
    </xf>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0" fontId="12" fillId="3" borderId="1" xfId="0" applyFont="1" applyFill="1" applyBorder="1" applyAlignment="1">
      <alignment horizontal="left" vertical="center" wrapText="1"/>
    </xf>
    <xf numFmtId="4" fontId="8" fillId="4" borderId="1" xfId="0" applyNumberFormat="1" applyFont="1" applyFill="1" applyBorder="1" applyAlignment="1" applyProtection="1">
      <alignment horizontal="right" vertical="center" wrapText="1"/>
      <protection locked="0"/>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17" fillId="4" borderId="1" xfId="1" applyNumberFormat="1" applyFont="1" applyFill="1" applyBorder="1" applyAlignment="1" applyProtection="1">
      <alignment horizontal="left"/>
      <protection locked="0"/>
    </xf>
    <xf numFmtId="39" fontId="17" fillId="4" borderId="1" xfId="1" applyNumberFormat="1" applyFont="1" applyFill="1" applyBorder="1" applyAlignment="1" applyProtection="1">
      <alignment horizontal="right"/>
      <protection locked="0"/>
    </xf>
    <xf numFmtId="0" fontId="5" fillId="0" borderId="0" xfId="0" applyFont="1" applyBorder="1" applyAlignment="1">
      <alignment horizontal="center"/>
    </xf>
    <xf numFmtId="0" fontId="0" fillId="0" borderId="2" xfId="0" applyBorder="1" applyAlignment="1"/>
    <xf numFmtId="0" fontId="11" fillId="0" borderId="4" xfId="0" applyFont="1" applyBorder="1" applyAlignment="1">
      <alignment horizontal="right"/>
    </xf>
    <xf numFmtId="0" fontId="11" fillId="0" borderId="0" xfId="0" applyFont="1" applyBorder="1" applyAlignment="1">
      <alignment horizont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L12" lockText="1" noThreeD="1"/>
</file>

<file path=xl/ctrlProps/ctrlProp3.xml><?xml version="1.0" encoding="utf-8"?>
<formControlPr xmlns="http://schemas.microsoft.com/office/spreadsheetml/2009/9/main" objectType="CheckBox" fmlaLink="M12" lockText="1" noThreeD="1"/>
</file>

<file path=xl/ctrlProps/ctrlProp4.xml><?xml version="1.0" encoding="utf-8"?>
<formControlPr xmlns="http://schemas.microsoft.com/office/spreadsheetml/2009/9/main" objectType="CheckBox" fmlaLink="N12" lockText="1" noThreeD="1"/>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2</xdr:col>
      <xdr:colOff>3869056</xdr:colOff>
      <xdr:row>7</xdr:row>
      <xdr:rowOff>15239</xdr:rowOff>
    </xdr:from>
    <xdr:to>
      <xdr:col>2</xdr:col>
      <xdr:colOff>5484496</xdr:colOff>
      <xdr:row>10</xdr:row>
      <xdr:rowOff>83819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80536" y="1089659"/>
          <a:ext cx="1615440" cy="6172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3171824</xdr:colOff>
      <xdr:row>3</xdr:row>
      <xdr:rowOff>144779</xdr:rowOff>
    </xdr:from>
    <xdr:to>
      <xdr:col>5</xdr:col>
      <xdr:colOff>190499</xdr:colOff>
      <xdr:row>6</xdr:row>
      <xdr:rowOff>172211</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810124" y="925829"/>
          <a:ext cx="1571625" cy="646557"/>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2737484</xdr:colOff>
      <xdr:row>1</xdr:row>
      <xdr:rowOff>222885</xdr:rowOff>
    </xdr:from>
    <xdr:to>
      <xdr:col>3</xdr:col>
      <xdr:colOff>4291964</xdr:colOff>
      <xdr:row>4</xdr:row>
      <xdr:rowOff>36957</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421504" y="405765"/>
          <a:ext cx="1554480" cy="621792"/>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mc:AlternateContent xmlns:mc="http://schemas.openxmlformats.org/markup-compatibility/2006">
    <mc:Choice xmlns:a14="http://schemas.microsoft.com/office/drawing/2010/main" Requires="a14">
      <xdr:twoCellAnchor editAs="oneCell">
        <xdr:from>
          <xdr:col>3</xdr:col>
          <xdr:colOff>137160</xdr:colOff>
          <xdr:row>11</xdr:row>
          <xdr:rowOff>60960</xdr:rowOff>
        </xdr:from>
        <xdr:to>
          <xdr:col>3</xdr:col>
          <xdr:colOff>937260</xdr:colOff>
          <xdr:row>11</xdr:row>
          <xdr:rowOff>327660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Distributor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1127760</xdr:colOff>
          <xdr:row>11</xdr:row>
          <xdr:rowOff>60960</xdr:rowOff>
        </xdr:from>
        <xdr:to>
          <xdr:col>3</xdr:col>
          <xdr:colOff>2400300</xdr:colOff>
          <xdr:row>11</xdr:row>
          <xdr:rowOff>327660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Third Party Applicator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2575560</xdr:colOff>
          <xdr:row>11</xdr:row>
          <xdr:rowOff>60960</xdr:rowOff>
        </xdr:from>
        <xdr:to>
          <xdr:col>3</xdr:col>
          <xdr:colOff>3375660</xdr:colOff>
          <xdr:row>11</xdr:row>
          <xdr:rowOff>327660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Producer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3467100</xdr:colOff>
          <xdr:row>11</xdr:row>
          <xdr:rowOff>60960</xdr:rowOff>
        </xdr:from>
        <xdr:to>
          <xdr:col>3</xdr:col>
          <xdr:colOff>4267200</xdr:colOff>
          <xdr:row>11</xdr:row>
          <xdr:rowOff>327660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440055</xdr:colOff>
      <xdr:row>4</xdr:row>
      <xdr:rowOff>83820</xdr:rowOff>
    </xdr:from>
    <xdr:to>
      <xdr:col>4</xdr:col>
      <xdr:colOff>1994535</xdr:colOff>
      <xdr:row>6</xdr:row>
      <xdr:rowOff>66675</xdr:rowOff>
    </xdr:to>
    <xdr:sp macro="[0]!PrepareSubmission" textlink="">
      <xdr:nvSpPr>
        <xdr:cNvPr id="4" name="Rectangle 3">
          <a:extLst>
            <a:ext uri="{FF2B5EF4-FFF2-40B4-BE49-F238E27FC236}">
              <a16:creationId xmlns:a16="http://schemas.microsoft.com/office/drawing/2014/main" id="{00000000-0008-0000-0200-000004000000}"/>
            </a:ext>
          </a:extLst>
        </xdr:cNvPr>
        <xdr:cNvSpPr/>
      </xdr:nvSpPr>
      <xdr:spPr>
        <a:xfrm>
          <a:off x="4059555" y="1028700"/>
          <a:ext cx="1554480" cy="36385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89536</xdr:colOff>
      <xdr:row>16</xdr:row>
      <xdr:rowOff>132873</xdr:rowOff>
    </xdr:from>
    <xdr:to>
      <xdr:col>3</xdr:col>
      <xdr:colOff>1701166</xdr:colOff>
      <xdr:row>16</xdr:row>
      <xdr:rowOff>726471</xdr:rowOff>
    </xdr:to>
    <xdr:sp macro="" textlink="">
      <xdr:nvSpPr>
        <xdr:cNvPr id="6" name="Left Arrow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508636" y="4064793"/>
          <a:ext cx="1611630" cy="59359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0"/>
  <sheetViews>
    <sheetView showGridLines="0" tabSelected="1" zoomScaleNormal="100" zoomScaleSheetLayoutView="100" workbookViewId="0">
      <selection activeCell="C5" sqref="C5"/>
    </sheetView>
  </sheetViews>
  <sheetFormatPr defaultColWidth="9.21875" defaultRowHeight="14.4" x14ac:dyDescent="0.3"/>
  <cols>
    <col min="1" max="1" width="3.77734375" style="28" customWidth="1"/>
    <col min="2" max="2" width="2.21875" style="28" customWidth="1"/>
    <col min="3" max="3" width="81.21875" style="28" customWidth="1"/>
    <col min="4" max="4" width="2.44140625" style="28" customWidth="1"/>
    <col min="5" max="16384" width="9.21875" style="28"/>
  </cols>
  <sheetData>
    <row r="2" spans="2:8" ht="23.25" customHeight="1" x14ac:dyDescent="0.3">
      <c r="B2" s="8"/>
      <c r="C2" s="143" t="s">
        <v>112</v>
      </c>
      <c r="D2" s="9"/>
    </row>
    <row r="3" spans="2:8" ht="11.55" customHeight="1" x14ac:dyDescent="0.3">
      <c r="B3" s="10"/>
      <c r="C3" s="144" t="s">
        <v>117</v>
      </c>
      <c r="D3" s="142"/>
    </row>
    <row r="4" spans="2:8" ht="23.25" customHeight="1" x14ac:dyDescent="0.35">
      <c r="B4" s="10"/>
      <c r="C4" s="141" t="s">
        <v>114</v>
      </c>
      <c r="D4" s="142"/>
    </row>
    <row r="5" spans="2:8" ht="17.399999999999999" x14ac:dyDescent="0.35">
      <c r="B5" s="10"/>
      <c r="C5" s="4" t="s">
        <v>0</v>
      </c>
      <c r="D5" s="11"/>
    </row>
    <row r="6" spans="2:8" x14ac:dyDescent="0.3">
      <c r="B6" s="10"/>
      <c r="C6" s="2"/>
      <c r="D6" s="12"/>
    </row>
    <row r="7" spans="2:8" s="30" customFormat="1" ht="15.6" x14ac:dyDescent="0.3">
      <c r="B7" s="13"/>
      <c r="C7" s="89" t="s">
        <v>98</v>
      </c>
      <c r="D7" s="14"/>
    </row>
    <row r="8" spans="2:8" s="30" customFormat="1" x14ac:dyDescent="0.3">
      <c r="B8" s="13"/>
      <c r="C8" s="127" t="s">
        <v>115</v>
      </c>
      <c r="D8" s="15"/>
    </row>
    <row r="9" spans="2:8" s="30" customFormat="1" x14ac:dyDescent="0.3">
      <c r="B9" s="13"/>
      <c r="C9" s="128" t="s">
        <v>113</v>
      </c>
      <c r="D9" s="15"/>
    </row>
    <row r="10" spans="2:8" s="30" customFormat="1" x14ac:dyDescent="0.3">
      <c r="B10" s="13"/>
      <c r="C10" s="5"/>
      <c r="D10" s="15"/>
    </row>
    <row r="11" spans="2:8" s="30" customFormat="1" ht="15.6" x14ac:dyDescent="0.3">
      <c r="B11" s="13"/>
      <c r="C11" s="6" t="s">
        <v>3</v>
      </c>
      <c r="D11" s="15"/>
    </row>
    <row r="12" spans="2:8" s="30" customFormat="1" ht="48" customHeight="1" x14ac:dyDescent="0.3">
      <c r="B12" s="13"/>
      <c r="C12" s="47" t="s">
        <v>104</v>
      </c>
      <c r="D12" s="15"/>
    </row>
    <row r="13" spans="2:8" s="30" customFormat="1" ht="44.7" customHeight="1" x14ac:dyDescent="0.3">
      <c r="B13" s="13"/>
      <c r="C13" s="87" t="s">
        <v>108</v>
      </c>
      <c r="D13" s="15"/>
      <c r="H13" s="69"/>
    </row>
    <row r="14" spans="2:8" s="86" customFormat="1" ht="13.95" customHeight="1" x14ac:dyDescent="0.3">
      <c r="B14" s="84"/>
      <c r="C14" s="88" t="s">
        <v>103</v>
      </c>
      <c r="D14" s="85"/>
    </row>
    <row r="15" spans="2:8" x14ac:dyDescent="0.3">
      <c r="B15" s="10"/>
      <c r="C15" s="1"/>
      <c r="D15" s="11"/>
    </row>
    <row r="16" spans="2:8" ht="24.6" x14ac:dyDescent="0.3">
      <c r="B16" s="10"/>
      <c r="C16" s="7" t="s">
        <v>78</v>
      </c>
      <c r="D16" s="11"/>
    </row>
    <row r="17" spans="2:4" ht="115.5" customHeight="1" x14ac:dyDescent="0.3">
      <c r="B17" s="10"/>
      <c r="C17" s="48" t="s">
        <v>116</v>
      </c>
      <c r="D17" s="11"/>
    </row>
    <row r="18" spans="2:4" ht="12" customHeight="1" x14ac:dyDescent="0.3">
      <c r="B18" s="10"/>
      <c r="C18" s="7"/>
      <c r="D18" s="11"/>
    </row>
    <row r="19" spans="2:4" ht="12" customHeight="1" x14ac:dyDescent="0.3">
      <c r="B19" s="10"/>
      <c r="C19" s="19" t="s">
        <v>111</v>
      </c>
      <c r="D19" s="11"/>
    </row>
    <row r="20" spans="2:4" ht="9" customHeight="1" x14ac:dyDescent="0.3">
      <c r="B20" s="16"/>
      <c r="C20" s="17"/>
      <c r="D20" s="18"/>
    </row>
  </sheetData>
  <hyperlinks>
    <hyperlink ref="C14" r:id="rId1" xr:uid="{00000000-0004-0000-0000-000000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Z51"/>
  <sheetViews>
    <sheetView showGridLines="0" workbookViewId="0"/>
  </sheetViews>
  <sheetFormatPr defaultColWidth="9.21875" defaultRowHeight="14.4" x14ac:dyDescent="0.3"/>
  <cols>
    <col min="1" max="1" width="3.44140625" style="28" customWidth="1"/>
    <col min="2" max="2" width="2.77734375" style="28" customWidth="1"/>
    <col min="3" max="3" width="18.21875" style="28" customWidth="1"/>
    <col min="4" max="4" width="64.44140625" style="28" customWidth="1"/>
    <col min="5" max="6" width="3.77734375" style="28" customWidth="1"/>
    <col min="7" max="7" width="2.77734375" style="28" customWidth="1"/>
    <col min="8" max="8" width="1.77734375" style="28" customWidth="1"/>
    <col min="9" max="10" width="9.21875" style="28"/>
    <col min="11" max="14" width="9.21875" style="28" hidden="1" customWidth="1"/>
    <col min="15" max="16384" width="9.21875" style="28"/>
  </cols>
  <sheetData>
    <row r="1" spans="1:26" x14ac:dyDescent="0.3">
      <c r="J1" s="44"/>
      <c r="K1" s="44"/>
      <c r="L1" s="44"/>
      <c r="M1" s="44"/>
      <c r="N1" s="44"/>
      <c r="O1" s="63"/>
      <c r="P1" s="63"/>
      <c r="Q1" s="63"/>
      <c r="R1" s="63"/>
      <c r="S1" s="63"/>
      <c r="T1" s="63"/>
      <c r="U1" s="44"/>
      <c r="V1" s="44"/>
      <c r="W1" s="44"/>
      <c r="X1" s="44"/>
      <c r="Y1" s="44"/>
      <c r="Z1" s="44"/>
    </row>
    <row r="2" spans="1:26" s="29" customFormat="1" ht="27.75" customHeight="1" x14ac:dyDescent="0.35">
      <c r="B2" s="20"/>
      <c r="C2" s="21" t="s">
        <v>1</v>
      </c>
      <c r="D2" s="22"/>
      <c r="E2" s="22"/>
      <c r="F2" s="22"/>
      <c r="G2" s="23"/>
      <c r="H2" s="64"/>
      <c r="I2" s="64"/>
      <c r="J2" s="64"/>
      <c r="K2" s="62"/>
      <c r="L2" s="62"/>
      <c r="M2" s="62"/>
      <c r="N2" s="62"/>
      <c r="O2" s="64"/>
      <c r="P2" s="64"/>
      <c r="Q2" s="64"/>
      <c r="R2" s="64"/>
      <c r="S2" s="64"/>
      <c r="T2" s="64"/>
      <c r="U2" s="62"/>
      <c r="V2" s="62"/>
      <c r="W2" s="62"/>
      <c r="X2" s="62"/>
      <c r="Y2" s="62"/>
      <c r="Z2" s="62"/>
    </row>
    <row r="3" spans="1:26" s="29" customFormat="1" ht="18" x14ac:dyDescent="0.35">
      <c r="B3" s="24"/>
      <c r="C3" s="25" t="s">
        <v>91</v>
      </c>
      <c r="D3" s="26"/>
      <c r="E3" s="26"/>
      <c r="F3" s="26"/>
      <c r="G3" s="27"/>
      <c r="H3" s="64"/>
      <c r="I3" s="64"/>
      <c r="J3" s="64"/>
      <c r="K3" s="62"/>
      <c r="L3" s="62"/>
      <c r="M3" s="62"/>
      <c r="N3" s="62"/>
      <c r="O3" s="64"/>
      <c r="P3" s="64"/>
      <c r="Q3" s="64"/>
      <c r="R3" s="64"/>
      <c r="S3" s="64"/>
      <c r="T3" s="64"/>
      <c r="U3" s="62"/>
      <c r="V3" s="62"/>
      <c r="W3" s="62"/>
      <c r="X3" s="62"/>
      <c r="Y3" s="62"/>
      <c r="Z3" s="62"/>
    </row>
    <row r="4" spans="1:26" s="29" customFormat="1" ht="18" x14ac:dyDescent="0.35">
      <c r="B4" s="24"/>
      <c r="C4" s="25"/>
      <c r="D4" s="26"/>
      <c r="E4" s="26"/>
      <c r="F4" s="26"/>
      <c r="G4" s="27"/>
      <c r="H4" s="64"/>
      <c r="I4" s="64"/>
      <c r="J4" s="64"/>
      <c r="K4" s="62"/>
      <c r="L4" s="62"/>
      <c r="M4" s="62"/>
      <c r="N4" s="62"/>
      <c r="O4" s="64"/>
      <c r="P4" s="64"/>
      <c r="Q4" s="64"/>
      <c r="R4" s="64"/>
      <c r="S4" s="64"/>
      <c r="T4" s="64"/>
      <c r="U4" s="62"/>
      <c r="V4" s="62"/>
      <c r="W4" s="62"/>
      <c r="X4" s="62"/>
      <c r="Y4" s="62"/>
      <c r="Z4" s="62"/>
    </row>
    <row r="5" spans="1:26" x14ac:dyDescent="0.3">
      <c r="B5" s="10"/>
      <c r="C5" s="58" t="s">
        <v>110</v>
      </c>
      <c r="D5" s="57">
        <f ca="1">TODAY()</f>
        <v>45587</v>
      </c>
      <c r="E5" s="57"/>
      <c r="F5" s="57"/>
      <c r="G5" s="11"/>
      <c r="H5" s="63"/>
      <c r="I5" s="63"/>
      <c r="J5" s="63"/>
      <c r="K5" s="44"/>
      <c r="L5" s="44"/>
      <c r="M5" s="44"/>
      <c r="N5" s="44"/>
      <c r="O5" s="63"/>
      <c r="P5" s="63"/>
      <c r="Q5" s="63"/>
      <c r="R5" s="63"/>
      <c r="S5" s="63"/>
      <c r="T5" s="63"/>
      <c r="U5" s="44"/>
      <c r="V5" s="44"/>
      <c r="W5" s="44"/>
      <c r="X5" s="44"/>
      <c r="Y5" s="44"/>
      <c r="Z5" s="44"/>
    </row>
    <row r="6" spans="1:26" x14ac:dyDescent="0.3">
      <c r="B6" s="10"/>
      <c r="C6" s="49"/>
      <c r="D6" s="50"/>
      <c r="E6" s="50"/>
      <c r="F6" s="50"/>
      <c r="G6" s="11"/>
      <c r="H6" s="63"/>
      <c r="I6" s="63"/>
      <c r="J6" s="63"/>
      <c r="K6" s="44"/>
      <c r="L6" s="44"/>
      <c r="M6" s="44"/>
      <c r="N6" s="44"/>
      <c r="O6" s="63"/>
      <c r="P6" s="63"/>
      <c r="Q6" s="63"/>
      <c r="R6" s="63"/>
      <c r="S6" s="63"/>
      <c r="T6" s="63"/>
      <c r="U6" s="44"/>
      <c r="V6" s="44"/>
      <c r="W6" s="44"/>
      <c r="X6" s="44"/>
      <c r="Y6" s="44"/>
      <c r="Z6" s="44"/>
    </row>
    <row r="7" spans="1:26" ht="15.6" x14ac:dyDescent="0.3">
      <c r="B7" s="10"/>
      <c r="C7" s="6" t="s">
        <v>2</v>
      </c>
      <c r="D7" s="1"/>
      <c r="E7" s="1"/>
      <c r="F7" s="1"/>
      <c r="G7" s="11"/>
      <c r="H7" s="63"/>
      <c r="I7" s="63"/>
      <c r="J7" s="63"/>
      <c r="K7" s="44"/>
      <c r="L7" s="44"/>
      <c r="M7" s="44"/>
      <c r="N7" s="44"/>
      <c r="O7" s="63"/>
      <c r="P7" s="63"/>
      <c r="Q7" s="63"/>
      <c r="R7" s="63"/>
      <c r="S7" s="63"/>
      <c r="T7" s="63"/>
      <c r="U7" s="44"/>
      <c r="V7" s="44"/>
      <c r="W7" s="44"/>
      <c r="X7" s="44"/>
      <c r="Y7" s="44"/>
      <c r="Z7" s="44"/>
    </row>
    <row r="8" spans="1:26" ht="18" customHeight="1" x14ac:dyDescent="0.3">
      <c r="B8" s="39"/>
      <c r="C8" s="145" t="s">
        <v>15</v>
      </c>
      <c r="D8" s="145"/>
      <c r="E8" s="60"/>
      <c r="F8" s="59"/>
      <c r="G8" s="11"/>
      <c r="H8" s="63"/>
      <c r="I8" s="63"/>
      <c r="J8" s="63"/>
      <c r="K8" s="44"/>
      <c r="L8" s="44"/>
      <c r="M8" s="44"/>
      <c r="N8" s="44"/>
      <c r="O8" s="63"/>
      <c r="P8" s="63"/>
      <c r="Q8" s="63"/>
      <c r="R8" s="63"/>
      <c r="S8" s="63"/>
      <c r="T8" s="63"/>
      <c r="U8" s="44"/>
      <c r="V8" s="44"/>
      <c r="W8" s="44"/>
      <c r="X8" s="44"/>
      <c r="Y8" s="44"/>
      <c r="Z8" s="44"/>
    </row>
    <row r="9" spans="1:26" x14ac:dyDescent="0.3">
      <c r="B9" s="10"/>
      <c r="C9" s="132" t="s">
        <v>14</v>
      </c>
      <c r="D9" s="133"/>
      <c r="E9" s="1"/>
      <c r="F9" s="61">
        <f>IF($D$9=0,1,0)</f>
        <v>1</v>
      </c>
      <c r="G9" s="11"/>
      <c r="H9" s="117"/>
      <c r="I9" s="118"/>
      <c r="J9" s="63"/>
      <c r="K9" s="44"/>
      <c r="L9" s="44"/>
      <c r="M9" s="44"/>
      <c r="N9" s="44"/>
      <c r="O9" s="63"/>
      <c r="P9" s="63"/>
      <c r="Q9" s="63"/>
      <c r="R9" s="63"/>
      <c r="S9" s="63"/>
      <c r="T9" s="63"/>
      <c r="U9" s="44"/>
      <c r="V9" s="44"/>
      <c r="W9" s="44"/>
      <c r="X9" s="44"/>
      <c r="Y9" s="44"/>
      <c r="Z9" s="44"/>
    </row>
    <row r="10" spans="1:26" x14ac:dyDescent="0.3">
      <c r="B10" s="10"/>
      <c r="C10" s="132" t="s">
        <v>11</v>
      </c>
      <c r="D10" s="133"/>
      <c r="E10" s="1"/>
      <c r="F10" s="61">
        <f>IF($D$10=0,1,0)</f>
        <v>1</v>
      </c>
      <c r="G10" s="11"/>
      <c r="H10" s="117"/>
      <c r="I10" s="118"/>
      <c r="J10" s="63"/>
      <c r="K10" s="44"/>
      <c r="L10" s="44"/>
      <c r="M10" s="44"/>
      <c r="N10" s="44"/>
      <c r="O10" s="63"/>
      <c r="P10" s="63"/>
      <c r="Q10" s="63"/>
      <c r="R10" s="63"/>
      <c r="S10" s="63"/>
      <c r="T10" s="63"/>
      <c r="U10" s="44"/>
      <c r="V10" s="44"/>
      <c r="W10" s="44"/>
      <c r="X10" s="44"/>
      <c r="Y10" s="44"/>
      <c r="Z10" s="44"/>
    </row>
    <row r="11" spans="1:26" x14ac:dyDescent="0.3">
      <c r="B11" s="10"/>
      <c r="C11" s="132" t="s">
        <v>9</v>
      </c>
      <c r="D11" s="133"/>
      <c r="E11" s="1"/>
      <c r="F11" s="61">
        <f ca="1">IF(OR($D$11=0,$D$11&gt;Lists!$E$3),1,0)</f>
        <v>1</v>
      </c>
      <c r="G11" s="11"/>
      <c r="H11" s="117"/>
      <c r="I11" s="118" t="str">
        <f ca="1">IF(D11&gt;Lists!E3,"PLEASE CHOOSE A CURRENT OR PAST YEAR","")</f>
        <v/>
      </c>
      <c r="J11" s="63"/>
      <c r="K11" s="44"/>
      <c r="L11" s="44"/>
      <c r="M11" s="44"/>
      <c r="N11" s="44"/>
      <c r="O11" s="63"/>
      <c r="P11" s="63"/>
      <c r="Q11" s="63"/>
      <c r="R11" s="63"/>
      <c r="S11" s="63"/>
      <c r="T11" s="63"/>
      <c r="U11" s="44"/>
      <c r="V11" s="44"/>
      <c r="W11" s="44"/>
      <c r="X11" s="44"/>
      <c r="Y11" s="44"/>
      <c r="Z11" s="44"/>
    </row>
    <row r="12" spans="1:26" s="63" customFormat="1" ht="29.25" customHeight="1" x14ac:dyDescent="0.3">
      <c r="B12" s="114"/>
      <c r="C12" s="134" t="s">
        <v>106</v>
      </c>
      <c r="D12" s="133"/>
      <c r="E12" s="115"/>
      <c r="F12" s="119">
        <f>IF(COUNTIF(K12:N12,"TRUE")&gt;0,0,1)</f>
        <v>1</v>
      </c>
      <c r="G12" s="116"/>
      <c r="H12" s="117"/>
      <c r="I12" s="118"/>
      <c r="K12" s="44" t="b">
        <v>0</v>
      </c>
      <c r="L12" s="44" t="b">
        <v>0</v>
      </c>
      <c r="M12" s="44" t="b">
        <v>0</v>
      </c>
      <c r="N12" s="44" t="b">
        <v>0</v>
      </c>
    </row>
    <row r="13" spans="1:26" ht="14.25" customHeight="1" x14ac:dyDescent="0.3">
      <c r="A13" s="63"/>
      <c r="B13" s="120"/>
      <c r="C13" s="121"/>
      <c r="D13" s="129" t="s">
        <v>109</v>
      </c>
      <c r="E13" s="121"/>
      <c r="F13" s="121"/>
      <c r="G13" s="122"/>
      <c r="H13" s="63"/>
      <c r="I13" s="118"/>
      <c r="J13" s="63"/>
      <c r="K13" s="44"/>
      <c r="L13" s="44"/>
      <c r="M13" s="44"/>
      <c r="N13" s="44"/>
      <c r="O13" s="63"/>
      <c r="P13" s="63"/>
      <c r="Q13" s="63"/>
      <c r="R13" s="63"/>
      <c r="S13" s="63"/>
      <c r="T13" s="63"/>
      <c r="U13" s="44"/>
      <c r="V13" s="44"/>
      <c r="W13" s="44"/>
      <c r="X13" s="44"/>
      <c r="Y13" s="44"/>
      <c r="Z13" s="44"/>
    </row>
    <row r="14" spans="1:26" x14ac:dyDescent="0.3">
      <c r="A14" s="63"/>
      <c r="B14" s="63"/>
      <c r="C14" s="63"/>
      <c r="D14" s="130" t="str">
        <f>Lists!C3</f>
        <v>Original Submission</v>
      </c>
      <c r="E14" s="63"/>
      <c r="F14" s="63"/>
      <c r="G14" s="63"/>
      <c r="H14" s="63"/>
      <c r="I14" s="63"/>
      <c r="J14" s="63"/>
      <c r="K14" s="44"/>
      <c r="L14" s="44"/>
      <c r="M14" s="44"/>
      <c r="N14" s="44"/>
      <c r="O14" s="63"/>
      <c r="P14" s="63"/>
      <c r="Q14" s="63"/>
      <c r="R14" s="63"/>
      <c r="S14" s="63"/>
      <c r="T14" s="63"/>
      <c r="U14" s="44"/>
      <c r="V14" s="44"/>
      <c r="W14" s="44"/>
      <c r="X14" s="44"/>
      <c r="Y14" s="44"/>
      <c r="Z14" s="44"/>
    </row>
    <row r="15" spans="1:26" x14ac:dyDescent="0.3">
      <c r="A15" s="63"/>
      <c r="B15" s="63"/>
      <c r="C15" s="63"/>
      <c r="D15" s="130" t="str">
        <f>Lists!C4</f>
        <v>Re-Submittal</v>
      </c>
      <c r="E15" s="63"/>
      <c r="F15" s="63"/>
      <c r="G15" s="63"/>
      <c r="H15" s="63"/>
      <c r="I15" s="63"/>
      <c r="J15" s="63"/>
      <c r="K15" s="44"/>
      <c r="L15" s="44"/>
      <c r="M15" s="44"/>
      <c r="N15" s="44"/>
      <c r="O15" s="63"/>
      <c r="P15" s="63"/>
      <c r="Q15" s="63"/>
      <c r="R15" s="63"/>
      <c r="S15" s="63"/>
      <c r="T15" s="63"/>
      <c r="U15" s="44"/>
      <c r="V15" s="44"/>
      <c r="W15" s="44"/>
      <c r="X15" s="44"/>
      <c r="Y15" s="44"/>
      <c r="Z15" s="44"/>
    </row>
    <row r="16" spans="1:26" x14ac:dyDescent="0.3">
      <c r="A16" s="63"/>
      <c r="B16" s="63"/>
      <c r="C16" s="63"/>
      <c r="D16" s="63"/>
      <c r="E16" s="63"/>
      <c r="F16" s="63"/>
      <c r="G16" s="63"/>
      <c r="H16" s="63"/>
      <c r="I16" s="63"/>
      <c r="J16" s="63"/>
      <c r="K16" s="44"/>
      <c r="L16" s="44"/>
      <c r="M16" s="44"/>
      <c r="N16" s="44"/>
      <c r="O16" s="63"/>
      <c r="P16" s="63"/>
      <c r="Q16" s="63"/>
      <c r="R16" s="63"/>
      <c r="S16" s="63"/>
      <c r="T16" s="63"/>
      <c r="U16" s="44"/>
      <c r="V16" s="44"/>
      <c r="W16" s="44"/>
      <c r="X16" s="44"/>
      <c r="Y16" s="44"/>
      <c r="Z16" s="44"/>
    </row>
    <row r="17" spans="1:26" x14ac:dyDescent="0.3">
      <c r="A17" s="63"/>
      <c r="B17" s="63"/>
      <c r="C17" s="63"/>
      <c r="D17" s="63"/>
      <c r="E17" s="63"/>
      <c r="F17" s="63"/>
      <c r="G17" s="63"/>
      <c r="H17" s="63"/>
      <c r="I17" s="63"/>
      <c r="J17" s="63"/>
      <c r="K17" s="44"/>
      <c r="L17" s="44"/>
      <c r="M17" s="44"/>
      <c r="N17" s="44"/>
      <c r="O17" s="63"/>
      <c r="P17" s="63"/>
      <c r="Q17" s="63"/>
      <c r="R17" s="63"/>
      <c r="S17" s="63"/>
      <c r="T17" s="63"/>
      <c r="U17" s="44"/>
      <c r="V17" s="44"/>
      <c r="W17" s="44"/>
      <c r="X17" s="44"/>
      <c r="Y17" s="44"/>
      <c r="Z17" s="44"/>
    </row>
    <row r="18" spans="1:26" x14ac:dyDescent="0.3">
      <c r="A18" s="63"/>
      <c r="B18" s="63"/>
      <c r="C18" s="63"/>
      <c r="D18" s="63"/>
      <c r="E18" s="63"/>
      <c r="F18" s="63"/>
      <c r="G18" s="63"/>
      <c r="H18" s="63"/>
      <c r="I18" s="63"/>
      <c r="J18" s="63"/>
      <c r="K18" s="44"/>
      <c r="L18" s="44"/>
      <c r="M18" s="44"/>
      <c r="N18" s="44"/>
      <c r="O18" s="63"/>
      <c r="P18" s="63"/>
      <c r="Q18" s="63"/>
      <c r="R18" s="63"/>
      <c r="S18" s="63"/>
      <c r="T18" s="63"/>
      <c r="U18" s="44"/>
      <c r="V18" s="44"/>
      <c r="W18" s="44"/>
      <c r="X18" s="44"/>
      <c r="Y18" s="44"/>
      <c r="Z18" s="44"/>
    </row>
    <row r="19" spans="1:26" x14ac:dyDescent="0.3">
      <c r="A19" s="63"/>
      <c r="B19" s="63"/>
      <c r="C19" s="63"/>
      <c r="D19" s="63"/>
      <c r="E19" s="63"/>
      <c r="F19" s="63"/>
      <c r="G19" s="63"/>
      <c r="H19" s="63"/>
      <c r="I19" s="63"/>
      <c r="J19" s="63"/>
      <c r="K19" s="44"/>
      <c r="L19" s="44"/>
      <c r="M19" s="44"/>
      <c r="N19" s="44"/>
      <c r="O19" s="63"/>
      <c r="P19" s="63"/>
      <c r="Q19" s="63"/>
      <c r="R19" s="63"/>
      <c r="S19" s="63"/>
      <c r="T19" s="63"/>
      <c r="U19" s="44"/>
      <c r="V19" s="44"/>
      <c r="W19" s="44"/>
      <c r="X19" s="44"/>
      <c r="Y19" s="44"/>
      <c r="Z19" s="44"/>
    </row>
    <row r="20" spans="1:26" x14ac:dyDescent="0.3">
      <c r="A20" s="63"/>
      <c r="B20" s="63"/>
      <c r="C20" s="63"/>
      <c r="D20" s="63"/>
      <c r="E20" s="63"/>
      <c r="F20" s="63"/>
      <c r="G20" s="63"/>
      <c r="H20" s="63"/>
      <c r="I20" s="63"/>
      <c r="J20" s="63"/>
      <c r="K20" s="44"/>
      <c r="L20" s="44"/>
      <c r="M20" s="44"/>
      <c r="N20" s="44"/>
      <c r="O20" s="63"/>
      <c r="P20" s="63"/>
      <c r="Q20" s="63"/>
      <c r="R20" s="63"/>
      <c r="S20" s="63"/>
      <c r="T20" s="63"/>
      <c r="U20" s="44"/>
      <c r="V20" s="44"/>
      <c r="W20" s="44"/>
      <c r="X20" s="44"/>
      <c r="Y20" s="44"/>
      <c r="Z20" s="44"/>
    </row>
    <row r="21" spans="1:26" x14ac:dyDescent="0.3">
      <c r="A21" s="63"/>
      <c r="B21" s="63"/>
      <c r="C21" s="63"/>
      <c r="D21" s="63"/>
      <c r="E21" s="63"/>
      <c r="F21" s="63"/>
      <c r="G21" s="63"/>
      <c r="H21" s="63"/>
      <c r="I21" s="63"/>
      <c r="J21" s="63"/>
      <c r="K21" s="44"/>
      <c r="L21" s="44"/>
      <c r="M21" s="44"/>
      <c r="N21" s="44"/>
      <c r="O21" s="63"/>
      <c r="P21" s="63"/>
      <c r="Q21" s="63"/>
      <c r="R21" s="63"/>
      <c r="S21" s="63"/>
      <c r="T21" s="63"/>
      <c r="U21" s="44"/>
      <c r="V21" s="44"/>
      <c r="W21" s="44"/>
      <c r="X21" s="44"/>
      <c r="Y21" s="44"/>
      <c r="Z21" s="44"/>
    </row>
    <row r="22" spans="1:26" x14ac:dyDescent="0.3">
      <c r="A22" s="63"/>
      <c r="B22" s="63"/>
      <c r="C22" s="63"/>
      <c r="D22" s="63"/>
      <c r="E22" s="63"/>
      <c r="F22" s="63"/>
      <c r="G22" s="63"/>
      <c r="H22" s="63"/>
      <c r="I22" s="63"/>
      <c r="J22" s="63"/>
      <c r="K22" s="44"/>
      <c r="L22" s="44"/>
      <c r="M22" s="44"/>
      <c r="N22" s="44"/>
      <c r="O22" s="63"/>
      <c r="P22" s="63"/>
      <c r="Q22" s="63"/>
      <c r="R22" s="63"/>
      <c r="S22" s="63"/>
      <c r="T22" s="63"/>
      <c r="U22" s="44"/>
      <c r="V22" s="44"/>
      <c r="W22" s="44"/>
      <c r="X22" s="44"/>
      <c r="Y22" s="44"/>
      <c r="Z22" s="44"/>
    </row>
    <row r="23" spans="1:26" x14ac:dyDescent="0.3">
      <c r="A23" s="63"/>
      <c r="B23" s="63"/>
      <c r="C23" s="63"/>
      <c r="D23" s="63"/>
      <c r="E23" s="63"/>
      <c r="F23" s="63"/>
      <c r="G23" s="63"/>
      <c r="H23" s="63"/>
      <c r="I23" s="63"/>
      <c r="J23" s="63"/>
      <c r="K23" s="44"/>
      <c r="L23" s="44"/>
      <c r="M23" s="44"/>
      <c r="N23" s="44"/>
      <c r="O23" s="63"/>
      <c r="P23" s="63"/>
      <c r="Q23" s="63"/>
      <c r="R23" s="63"/>
      <c r="S23" s="63"/>
      <c r="T23" s="63"/>
      <c r="U23" s="44"/>
      <c r="V23" s="44"/>
      <c r="W23" s="44"/>
      <c r="X23" s="44"/>
      <c r="Y23" s="44"/>
      <c r="Z23" s="44"/>
    </row>
    <row r="24" spans="1:26" x14ac:dyDescent="0.3">
      <c r="A24" s="63"/>
      <c r="B24" s="63"/>
      <c r="C24" s="63"/>
      <c r="D24" s="63"/>
      <c r="E24" s="63"/>
      <c r="F24" s="63"/>
      <c r="G24" s="63"/>
      <c r="H24" s="63"/>
      <c r="I24" s="63"/>
      <c r="J24" s="63"/>
      <c r="K24" s="44"/>
      <c r="L24" s="44"/>
      <c r="M24" s="44"/>
      <c r="N24" s="44"/>
      <c r="O24" s="63"/>
      <c r="P24" s="63"/>
      <c r="Q24" s="63"/>
      <c r="R24" s="63"/>
      <c r="S24" s="63"/>
      <c r="T24" s="63"/>
      <c r="U24" s="44"/>
      <c r="V24" s="44"/>
      <c r="W24" s="44"/>
      <c r="X24" s="44"/>
      <c r="Y24" s="44"/>
      <c r="Z24" s="44"/>
    </row>
    <row r="25" spans="1:26" x14ac:dyDescent="0.3">
      <c r="A25" s="63"/>
      <c r="B25" s="63"/>
      <c r="C25" s="63"/>
      <c r="D25" s="63"/>
      <c r="E25" s="63"/>
      <c r="F25" s="63"/>
      <c r="G25" s="63"/>
      <c r="H25" s="63"/>
      <c r="I25" s="63"/>
      <c r="J25" s="63"/>
      <c r="K25" s="44"/>
      <c r="L25" s="44"/>
      <c r="M25" s="44"/>
      <c r="N25" s="44"/>
      <c r="O25" s="44"/>
      <c r="P25" s="44"/>
      <c r="Q25" s="44"/>
      <c r="R25" s="44"/>
      <c r="S25" s="44"/>
      <c r="T25" s="44"/>
      <c r="U25" s="44"/>
      <c r="V25" s="44"/>
      <c r="W25" s="44"/>
      <c r="X25" s="44"/>
      <c r="Y25" s="44"/>
      <c r="Z25" s="44"/>
    </row>
    <row r="26" spans="1:26" x14ac:dyDescent="0.3">
      <c r="A26" s="63"/>
      <c r="B26" s="63"/>
      <c r="C26" s="63"/>
      <c r="D26" s="63"/>
      <c r="E26" s="63"/>
      <c r="F26" s="63"/>
      <c r="G26" s="63"/>
      <c r="H26" s="63"/>
      <c r="I26" s="63"/>
      <c r="J26" s="63"/>
      <c r="K26" s="44"/>
      <c r="L26" s="44"/>
      <c r="M26" s="44"/>
      <c r="N26" s="44"/>
      <c r="O26" s="44"/>
      <c r="P26" s="44"/>
      <c r="Q26" s="44"/>
      <c r="R26" s="44"/>
      <c r="S26" s="44"/>
      <c r="T26" s="44"/>
      <c r="U26" s="44"/>
      <c r="V26" s="44"/>
      <c r="W26" s="44"/>
      <c r="X26" s="44"/>
      <c r="Y26" s="44"/>
      <c r="Z26" s="44"/>
    </row>
    <row r="27" spans="1:26" x14ac:dyDescent="0.3">
      <c r="A27" s="63"/>
      <c r="B27" s="63"/>
      <c r="C27" s="63"/>
      <c r="D27" s="63"/>
      <c r="E27" s="63"/>
      <c r="F27" s="63"/>
      <c r="G27" s="63"/>
      <c r="H27" s="63"/>
      <c r="I27" s="63"/>
      <c r="J27" s="63"/>
      <c r="K27" s="44"/>
      <c r="L27" s="44"/>
      <c r="M27" s="44"/>
      <c r="N27" s="44"/>
      <c r="O27" s="44"/>
      <c r="P27" s="44"/>
      <c r="Q27" s="44"/>
      <c r="R27" s="44"/>
      <c r="S27" s="44"/>
      <c r="T27" s="44"/>
      <c r="U27" s="44"/>
      <c r="V27" s="44"/>
      <c r="W27" s="44"/>
      <c r="X27" s="44"/>
      <c r="Y27" s="44"/>
      <c r="Z27" s="44"/>
    </row>
    <row r="28" spans="1:26" x14ac:dyDescent="0.3">
      <c r="A28" s="63"/>
      <c r="B28" s="63"/>
      <c r="C28" s="63"/>
      <c r="D28" s="63"/>
      <c r="E28" s="63"/>
      <c r="F28" s="63"/>
      <c r="G28" s="63"/>
      <c r="H28" s="63"/>
      <c r="I28" s="63"/>
      <c r="J28" s="63"/>
      <c r="K28" s="44"/>
      <c r="L28" s="44"/>
      <c r="M28" s="44"/>
      <c r="N28" s="44"/>
      <c r="O28" s="44"/>
      <c r="P28" s="44"/>
      <c r="Q28" s="44"/>
      <c r="R28" s="44"/>
      <c r="S28" s="44"/>
      <c r="T28" s="44"/>
      <c r="U28" s="44"/>
      <c r="V28" s="44"/>
      <c r="W28" s="44"/>
      <c r="X28" s="44"/>
      <c r="Y28" s="44"/>
      <c r="Z28" s="44"/>
    </row>
    <row r="29" spans="1:26" x14ac:dyDescent="0.3">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x14ac:dyDescent="0.3">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x14ac:dyDescent="0.3">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x14ac:dyDescent="0.3">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x14ac:dyDescent="0.3">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x14ac:dyDescent="0.3">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x14ac:dyDescent="0.3">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x14ac:dyDescent="0.3">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x14ac:dyDescent="0.3">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x14ac:dyDescent="0.3">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x14ac:dyDescent="0.3">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x14ac:dyDescent="0.3">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x14ac:dyDescent="0.3">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x14ac:dyDescent="0.3">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x14ac:dyDescent="0.3">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x14ac:dyDescent="0.3">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x14ac:dyDescent="0.3">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x14ac:dyDescent="0.3">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x14ac:dyDescent="0.3">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x14ac:dyDescent="0.3">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x14ac:dyDescent="0.3">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x14ac:dyDescent="0.3">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x14ac:dyDescent="0.3">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sheetData>
  <sheetProtection algorithmName="SHA-512" hashValue="wUNnTZ46SD9RccLghOayjM9Y+SP4hDEfRtPzj1dDCP74yDgkJTE76TiCVEgYvLP+IgzfcUWJ4JMn4RLjW3crLA==" saltValue="YWZeNedUqufF5sjz2KKGJw==" spinCount="100000" sheet="1" objects="1" scenarios="1"/>
  <mergeCells count="1">
    <mergeCell ref="C8:D8"/>
  </mergeCells>
  <dataValidations count="3">
    <dataValidation type="list" allowBlank="1" showInputMessage="1" showErrorMessage="1" prompt="Select the reporting year for which data in this report applies." sqref="D11" xr:uid="{00000000-0002-0000-0100-000000000000}">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3</xdr:col>
                    <xdr:colOff>137160</xdr:colOff>
                    <xdr:row>11</xdr:row>
                    <xdr:rowOff>60960</xdr:rowOff>
                  </from>
                  <to>
                    <xdr:col>3</xdr:col>
                    <xdr:colOff>937260</xdr:colOff>
                    <xdr:row>11</xdr:row>
                    <xdr:rowOff>327660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3</xdr:col>
                    <xdr:colOff>1127760</xdr:colOff>
                    <xdr:row>11</xdr:row>
                    <xdr:rowOff>60960</xdr:rowOff>
                  </from>
                  <to>
                    <xdr:col>3</xdr:col>
                    <xdr:colOff>2400300</xdr:colOff>
                    <xdr:row>11</xdr:row>
                    <xdr:rowOff>327660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3</xdr:col>
                    <xdr:colOff>2575560</xdr:colOff>
                    <xdr:row>11</xdr:row>
                    <xdr:rowOff>60960</xdr:rowOff>
                  </from>
                  <to>
                    <xdr:col>3</xdr:col>
                    <xdr:colOff>3375660</xdr:colOff>
                    <xdr:row>11</xdr:row>
                    <xdr:rowOff>327660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3</xdr:col>
                    <xdr:colOff>3467100</xdr:colOff>
                    <xdr:row>11</xdr:row>
                    <xdr:rowOff>60960</xdr:rowOff>
                  </from>
                  <to>
                    <xdr:col>3</xdr:col>
                    <xdr:colOff>4267200</xdr:colOff>
                    <xdr:row>11</xdr:row>
                    <xdr:rowOff>327660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6"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4"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2"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8"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6"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4"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2" id="{7348F191-6E5B-4807-8808-226D92EED1DB}">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1" id="{F70A2810-DF77-4002-89E5-0861E42280CC}">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4" tint="0.39997558519241921"/>
  </sheetPr>
  <dimension ref="A2:N39"/>
  <sheetViews>
    <sheetView showGridLines="0" topLeftCell="B1" zoomScaleNormal="100" zoomScaleSheetLayoutView="90" workbookViewId="0">
      <selection activeCell="B1" sqref="B1"/>
    </sheetView>
  </sheetViews>
  <sheetFormatPr defaultColWidth="9.21875" defaultRowHeight="14.4" x14ac:dyDescent="0.3"/>
  <cols>
    <col min="1" max="1" width="3.21875" style="28" hidden="1" customWidth="1"/>
    <col min="2" max="2" width="3.44140625" style="28" customWidth="1"/>
    <col min="3" max="3" width="2.77734375" style="28" customWidth="1"/>
    <col min="4" max="4" width="46.77734375" style="28" customWidth="1"/>
    <col min="5" max="5" width="30.44140625" style="28" customWidth="1"/>
    <col min="6" max="6" width="3.44140625" style="28" customWidth="1"/>
    <col min="7" max="8" width="9.21875" style="28"/>
    <col min="9" max="9" width="9.21875" style="28" hidden="1" customWidth="1"/>
    <col min="10" max="10" width="15" style="63" hidden="1" customWidth="1"/>
    <col min="11" max="11" width="11.77734375" style="63" hidden="1" customWidth="1"/>
    <col min="12" max="12" width="9.21875" style="63" customWidth="1"/>
    <col min="13" max="13" width="9.21875" style="28" customWidth="1"/>
    <col min="14" max="16384" width="9.21875" style="28"/>
  </cols>
  <sheetData>
    <row r="2" spans="1:13" s="29" customFormat="1" ht="27.75" customHeight="1" x14ac:dyDescent="0.35">
      <c r="C2" s="31"/>
      <c r="D2" s="32" t="s">
        <v>1</v>
      </c>
      <c r="E2" s="33"/>
      <c r="F2" s="34"/>
      <c r="G2" s="62"/>
      <c r="H2" s="62"/>
      <c r="I2" s="62"/>
      <c r="J2" s="64"/>
      <c r="K2" s="64"/>
      <c r="L2" s="64"/>
    </row>
    <row r="3" spans="1:13" s="29" customFormat="1" ht="18" x14ac:dyDescent="0.35">
      <c r="C3" s="35"/>
      <c r="D3" s="36" t="s">
        <v>91</v>
      </c>
      <c r="E3" s="37"/>
      <c r="F3" s="38"/>
      <c r="G3" s="62"/>
      <c r="H3" s="62"/>
      <c r="I3" s="62"/>
      <c r="J3" s="64"/>
      <c r="K3" s="64"/>
      <c r="L3" s="64"/>
    </row>
    <row r="4" spans="1:13" x14ac:dyDescent="0.3">
      <c r="C4" s="39"/>
      <c r="D4" s="40"/>
      <c r="E4" s="40"/>
      <c r="F4" s="41"/>
      <c r="G4" s="44"/>
      <c r="H4" s="44"/>
      <c r="I4" s="44"/>
    </row>
    <row r="5" spans="1:13" ht="15.75" customHeight="1" x14ac:dyDescent="0.35">
      <c r="C5" s="10"/>
      <c r="D5" s="49" t="str">
        <f>"Company Name: "&amp;IF('Section 1'!D9=0,"",'Section 1'!D9)</f>
        <v xml:space="preserve">Company Name: </v>
      </c>
      <c r="E5" s="40"/>
      <c r="F5" s="41"/>
      <c r="G5" s="62"/>
      <c r="H5" s="62"/>
      <c r="I5" s="62"/>
      <c r="J5" s="64"/>
      <c r="K5" s="64"/>
    </row>
    <row r="6" spans="1:13" x14ac:dyDescent="0.3">
      <c r="C6" s="10"/>
      <c r="D6" s="49" t="str">
        <f>"Reporting Period: "&amp;IF('Section 1'!D11=0,"",'Section 1'!D11)</f>
        <v xml:space="preserve">Reporting Period: </v>
      </c>
      <c r="E6" s="40"/>
      <c r="F6" s="41"/>
      <c r="G6" s="44"/>
      <c r="H6" s="44"/>
      <c r="I6" s="44"/>
    </row>
    <row r="7" spans="1:13" ht="19.5" customHeight="1" x14ac:dyDescent="0.35">
      <c r="C7" s="39"/>
      <c r="D7" s="40"/>
      <c r="E7" s="40"/>
      <c r="F7" s="41"/>
      <c r="G7" s="62"/>
      <c r="H7" s="62"/>
      <c r="I7" s="62"/>
      <c r="J7" s="64"/>
      <c r="K7" s="64"/>
    </row>
    <row r="8" spans="1:13" ht="18" customHeight="1" x14ac:dyDescent="0.3">
      <c r="C8" s="39"/>
      <c r="D8" s="42" t="s">
        <v>92</v>
      </c>
      <c r="E8" s="40"/>
      <c r="F8" s="41"/>
      <c r="G8" s="44"/>
      <c r="H8" s="44"/>
      <c r="I8" s="44"/>
    </row>
    <row r="9" spans="1:13" ht="31.2" customHeight="1" x14ac:dyDescent="0.3">
      <c r="C9" s="39"/>
      <c r="D9" s="146" t="s">
        <v>105</v>
      </c>
      <c r="E9" s="146"/>
      <c r="F9" s="41"/>
      <c r="G9" s="44"/>
      <c r="H9" s="44"/>
      <c r="I9" s="44"/>
    </row>
    <row r="10" spans="1:13" ht="18" customHeight="1" x14ac:dyDescent="0.3">
      <c r="C10" s="39"/>
      <c r="D10" s="135" t="s">
        <v>95</v>
      </c>
      <c r="E10" s="136"/>
      <c r="F10" s="41"/>
      <c r="G10" s="44"/>
      <c r="I10" s="75" t="s">
        <v>90</v>
      </c>
      <c r="J10" s="28">
        <f>IF(E10="",1,0)</f>
        <v>1</v>
      </c>
    </row>
    <row r="11" spans="1:13" ht="52.2" customHeight="1" x14ac:dyDescent="0.3">
      <c r="C11" s="39"/>
      <c r="D11" s="147" t="s">
        <v>107</v>
      </c>
      <c r="E11" s="147"/>
      <c r="F11" s="83"/>
      <c r="G11" s="44"/>
      <c r="H11" s="44"/>
      <c r="I11" s="44"/>
    </row>
    <row r="12" spans="1:13" x14ac:dyDescent="0.3">
      <c r="C12" s="39"/>
      <c r="D12" s="137" t="s">
        <v>79</v>
      </c>
      <c r="E12" s="137" t="s">
        <v>85</v>
      </c>
      <c r="F12" s="41"/>
      <c r="G12" s="44"/>
      <c r="H12" s="44"/>
      <c r="I12" s="44"/>
    </row>
    <row r="13" spans="1:13" s="43" customFormat="1" x14ac:dyDescent="0.3">
      <c r="C13" s="45"/>
      <c r="D13" s="138" t="s">
        <v>7</v>
      </c>
      <c r="E13" s="138" t="s">
        <v>6</v>
      </c>
      <c r="F13" s="41"/>
      <c r="I13" s="74" t="s">
        <v>74</v>
      </c>
      <c r="J13" s="75" t="s">
        <v>22</v>
      </c>
      <c r="K13" s="46" t="s">
        <v>89</v>
      </c>
      <c r="L13" s="65"/>
    </row>
    <row r="14" spans="1:13" s="44" customFormat="1" x14ac:dyDescent="0.3">
      <c r="A14" s="76" t="str">
        <f>IF(D14=0,"",1)</f>
        <v/>
      </c>
      <c r="C14" s="92"/>
      <c r="D14" s="139"/>
      <c r="E14" s="140"/>
      <c r="F14" s="41"/>
      <c r="I14" s="79" t="str">
        <f>IF(A14="","N","Y")</f>
        <v>N</v>
      </c>
      <c r="J14" s="74">
        <f>IF(LEN(D14)&gt;200,1,0)</f>
        <v>0</v>
      </c>
      <c r="K14" s="63">
        <f>IF(AND(I14="Y",OR(E14=0,E14="")),1,0)</f>
        <v>0</v>
      </c>
      <c r="M14" s="74"/>
    </row>
    <row r="15" spans="1:13" s="44" customFormat="1" x14ac:dyDescent="0.3">
      <c r="A15" s="77" t="str">
        <f>IF(D15=0,"",MAX($A$14:A14)+1)</f>
        <v/>
      </c>
      <c r="C15" s="92"/>
      <c r="D15" s="139"/>
      <c r="E15" s="140"/>
      <c r="F15" s="41"/>
      <c r="I15" s="79" t="str">
        <f>IF(A15="","N","Y")</f>
        <v>N</v>
      </c>
      <c r="J15" s="74">
        <f t="shared" ref="J15:J16" si="0">IF(LEN(D15)&gt;200,1,0)</f>
        <v>0</v>
      </c>
      <c r="K15" s="63">
        <f t="shared" ref="K15:K16" si="1">IF(AND(I15="Y",OR(E15=0,E15="")),1,0)</f>
        <v>0</v>
      </c>
      <c r="L15" s="74"/>
      <c r="M15" s="74"/>
    </row>
    <row r="16" spans="1:13" s="44" customFormat="1" x14ac:dyDescent="0.3">
      <c r="A16" s="78" t="str">
        <f>IF(D16=0,"",MAX($A$14:A15)+1)</f>
        <v/>
      </c>
      <c r="C16" s="92"/>
      <c r="D16" s="139"/>
      <c r="E16" s="140"/>
      <c r="F16" s="41"/>
      <c r="I16" s="79" t="str">
        <f>IF(A16="","N","Y")</f>
        <v>N</v>
      </c>
      <c r="J16" s="74">
        <f t="shared" si="0"/>
        <v>0</v>
      </c>
      <c r="K16" s="63">
        <f t="shared" si="1"/>
        <v>0</v>
      </c>
      <c r="L16" s="74"/>
      <c r="M16" s="74"/>
    </row>
    <row r="17" spans="2:14" ht="71.7" customHeight="1" x14ac:dyDescent="0.3">
      <c r="B17" s="63"/>
      <c r="C17" s="123"/>
      <c r="D17" s="124"/>
      <c r="E17" s="124"/>
      <c r="F17" s="125"/>
      <c r="G17" s="63"/>
      <c r="H17" s="63"/>
      <c r="I17" s="63"/>
      <c r="M17" s="63"/>
      <c r="N17" s="63"/>
    </row>
    <row r="18" spans="2:14" x14ac:dyDescent="0.3">
      <c r="B18" s="63"/>
      <c r="C18" s="107"/>
      <c r="D18" s="126"/>
      <c r="E18" s="107"/>
      <c r="F18" s="63"/>
      <c r="G18" s="63"/>
      <c r="H18" s="63"/>
      <c r="I18" s="63"/>
      <c r="M18" s="63"/>
      <c r="N18" s="63"/>
    </row>
    <row r="19" spans="2:14" x14ac:dyDescent="0.3">
      <c r="B19" s="63"/>
      <c r="C19" s="107"/>
      <c r="D19" s="126"/>
      <c r="E19" s="107"/>
      <c r="F19" s="63"/>
      <c r="G19" s="63"/>
      <c r="H19" s="63"/>
      <c r="I19" s="63"/>
      <c r="M19" s="63"/>
      <c r="N19" s="63"/>
    </row>
    <row r="20" spans="2:14" x14ac:dyDescent="0.3">
      <c r="B20" s="63"/>
      <c r="C20" s="107"/>
      <c r="D20" s="126"/>
      <c r="E20" s="107"/>
      <c r="F20" s="63"/>
      <c r="G20" s="63"/>
      <c r="H20" s="63"/>
      <c r="I20" s="63"/>
      <c r="M20" s="63"/>
      <c r="N20" s="63"/>
    </row>
    <row r="21" spans="2:14" x14ac:dyDescent="0.3">
      <c r="B21" s="63"/>
      <c r="C21" s="107"/>
      <c r="D21" s="126"/>
      <c r="E21" s="107"/>
      <c r="F21" s="63"/>
      <c r="G21" s="63"/>
      <c r="H21" s="63"/>
      <c r="I21" s="63"/>
      <c r="M21" s="63"/>
      <c r="N21" s="63"/>
    </row>
    <row r="22" spans="2:14" x14ac:dyDescent="0.3">
      <c r="B22" s="63"/>
      <c r="C22" s="107"/>
      <c r="D22" s="126"/>
      <c r="E22" s="107"/>
      <c r="F22" s="63"/>
      <c r="G22" s="63"/>
      <c r="H22" s="63"/>
      <c r="I22" s="63"/>
      <c r="M22" s="63"/>
      <c r="N22" s="63"/>
    </row>
    <row r="23" spans="2:14" x14ac:dyDescent="0.3">
      <c r="B23" s="63"/>
      <c r="C23" s="107"/>
      <c r="D23" s="126"/>
      <c r="E23" s="107"/>
      <c r="F23" s="63"/>
      <c r="G23" s="63"/>
      <c r="H23" s="63"/>
      <c r="I23" s="63"/>
      <c r="M23" s="63"/>
      <c r="N23" s="63"/>
    </row>
    <row r="24" spans="2:14" x14ac:dyDescent="0.3">
      <c r="B24" s="63"/>
      <c r="C24" s="107"/>
      <c r="D24" s="126"/>
      <c r="E24" s="107"/>
      <c r="F24" s="63"/>
      <c r="G24" s="63"/>
      <c r="H24" s="63"/>
      <c r="I24" s="63"/>
      <c r="M24" s="63"/>
      <c r="N24" s="63"/>
    </row>
    <row r="25" spans="2:14" ht="14.25" customHeight="1" x14ac:dyDescent="0.3">
      <c r="B25" s="63"/>
      <c r="C25" s="107"/>
      <c r="D25" s="107"/>
      <c r="E25" s="107"/>
      <c r="F25" s="63"/>
      <c r="G25" s="63"/>
      <c r="H25" s="63"/>
      <c r="I25" s="63"/>
      <c r="M25" s="63"/>
      <c r="N25" s="63"/>
    </row>
    <row r="26" spans="2:14" x14ac:dyDescent="0.3">
      <c r="B26" s="63"/>
      <c r="C26" s="63"/>
      <c r="D26" s="63"/>
      <c r="E26" s="63"/>
      <c r="F26" s="63"/>
      <c r="G26" s="63"/>
      <c r="H26" s="63"/>
      <c r="I26" s="63"/>
      <c r="M26" s="63"/>
      <c r="N26" s="63"/>
    </row>
    <row r="27" spans="2:14" x14ac:dyDescent="0.3">
      <c r="B27" s="63"/>
      <c r="C27" s="63"/>
      <c r="D27" s="63"/>
      <c r="E27" s="63"/>
      <c r="F27" s="63"/>
      <c r="G27" s="63"/>
      <c r="H27" s="63"/>
      <c r="I27" s="63"/>
      <c r="M27" s="63"/>
      <c r="N27" s="63"/>
    </row>
    <row r="28" spans="2:14" x14ac:dyDescent="0.3">
      <c r="B28" s="63"/>
      <c r="C28" s="63"/>
      <c r="D28" s="63"/>
      <c r="E28" s="63"/>
      <c r="F28" s="63"/>
      <c r="G28" s="63"/>
      <c r="H28" s="63"/>
      <c r="I28" s="63"/>
      <c r="M28" s="63"/>
      <c r="N28" s="63"/>
    </row>
    <row r="29" spans="2:14" x14ac:dyDescent="0.3">
      <c r="C29" s="44"/>
      <c r="D29" s="44"/>
      <c r="E29" s="44"/>
      <c r="F29" s="44"/>
      <c r="G29" s="44"/>
      <c r="H29" s="44"/>
      <c r="I29" s="44"/>
    </row>
    <row r="30" spans="2:14" x14ac:dyDescent="0.3">
      <c r="C30" s="44"/>
      <c r="D30" s="44"/>
      <c r="E30" s="44"/>
      <c r="F30" s="44"/>
      <c r="G30" s="44"/>
      <c r="H30" s="44"/>
      <c r="I30" s="44"/>
    </row>
    <row r="31" spans="2:14" x14ac:dyDescent="0.3">
      <c r="C31" s="44"/>
      <c r="D31" s="44"/>
      <c r="E31" s="44"/>
      <c r="F31" s="44"/>
      <c r="G31" s="44"/>
      <c r="H31" s="44"/>
      <c r="I31" s="44"/>
    </row>
    <row r="32" spans="2:14" x14ac:dyDescent="0.3">
      <c r="C32" s="44"/>
      <c r="D32" s="44"/>
      <c r="E32" s="44"/>
      <c r="F32" s="44"/>
      <c r="G32" s="44"/>
      <c r="H32" s="44"/>
      <c r="I32" s="44"/>
    </row>
    <row r="33" spans="3:9" x14ac:dyDescent="0.3">
      <c r="C33" s="44"/>
      <c r="D33" s="44"/>
      <c r="E33" s="44"/>
      <c r="F33" s="44"/>
      <c r="G33" s="44"/>
      <c r="H33" s="44"/>
      <c r="I33" s="44"/>
    </row>
    <row r="34" spans="3:9" x14ac:dyDescent="0.3">
      <c r="C34" s="44"/>
      <c r="D34" s="44"/>
      <c r="E34" s="44"/>
      <c r="F34" s="44"/>
      <c r="G34" s="44"/>
      <c r="H34" s="44"/>
      <c r="I34" s="44"/>
    </row>
    <row r="35" spans="3:9" x14ac:dyDescent="0.3">
      <c r="C35" s="44"/>
      <c r="D35" s="44"/>
      <c r="E35" s="44"/>
      <c r="F35" s="44"/>
      <c r="G35" s="44"/>
      <c r="H35" s="44"/>
      <c r="I35" s="44"/>
    </row>
    <row r="36" spans="3:9" x14ac:dyDescent="0.3">
      <c r="C36" s="44"/>
      <c r="D36" s="44"/>
      <c r="E36" s="44"/>
      <c r="F36" s="44"/>
      <c r="G36" s="44"/>
      <c r="H36" s="44"/>
      <c r="I36" s="44"/>
    </row>
    <row r="37" spans="3:9" x14ac:dyDescent="0.3">
      <c r="C37" s="44"/>
      <c r="D37" s="44"/>
      <c r="E37" s="44"/>
      <c r="F37" s="44"/>
      <c r="G37" s="44"/>
      <c r="H37" s="44"/>
      <c r="I37" s="44"/>
    </row>
    <row r="38" spans="3:9" x14ac:dyDescent="0.3">
      <c r="C38" s="44"/>
      <c r="D38" s="44"/>
      <c r="E38" s="44"/>
      <c r="F38" s="44"/>
      <c r="G38" s="44"/>
      <c r="H38" s="44"/>
      <c r="I38" s="44"/>
    </row>
    <row r="39" spans="3:9" x14ac:dyDescent="0.3">
      <c r="C39" s="44"/>
      <c r="D39" s="44"/>
      <c r="E39" s="44"/>
      <c r="F39" s="44"/>
      <c r="G39" s="44"/>
      <c r="H39" s="44"/>
      <c r="I39" s="44"/>
    </row>
  </sheetData>
  <sheetProtection algorithmName="SHA-512" hashValue="MnEe/yFfuS1jKm4lcPA4IXtpipeK+2MEgm1J3DCV3gPa8NTsh4LjLiufmrzyy8CYA63JG0/RUT5w7peZlyM8WA==" saltValue="kayW7tUVXePq6baj7WSavA==" spinCount="100000" sheet="1" objects="1" scenarios="1"/>
  <mergeCells count="2">
    <mergeCell ref="D9:E9"/>
    <mergeCell ref="D11:E11"/>
  </mergeCells>
  <dataValidations count="8">
    <dataValidation type="decimal" operator="greaterThanOrEqual" allowBlank="1" showInputMessage="1" showErrorMessage="1" sqref="IS16:IY16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L14:ACQ15 SP14:SU15 IT14:IY15 WVF14:WVK15 WVE16:WVK16 WLI16:WLO16 WBM16:WBS16 VRQ16:VRW16 VHU16:VIA16 UXY16:UYE16 UOC16:UOI16 UEG16:UEM16 TUK16:TUQ16 TKO16:TKU16 TAS16:TAY16 SQW16:SRC16 SHA16:SHG16 RXE16:RXK16 RNI16:RNO16 RDM16:RDS16 QTQ16:QTW16 QJU16:QKA16 PZY16:QAE16 PQC16:PQI16 PGG16:PGM16 OWK16:OWQ16 OMO16:OMU16 OCS16:OCY16 NSW16:NTC16 NJA16:NJG16 MZE16:MZK16 MPI16:MPO16 MFM16:MFS16 LVQ16:LVW16 LLU16:LMA16 LBY16:LCE16 KSC16:KSI16 KIG16:KIM16 JYK16:JYQ16 JOO16:JOU16 JES16:JEY16 IUW16:IVC16 ILA16:ILG16 IBE16:IBK16 HRI16:HRO16 HHM16:HHS16 GXQ16:GXW16 GNU16:GOA16 GDY16:GEE16 FUC16:FUI16 FKG16:FKM16 FAK16:FAQ16 EQO16:EQU16 EGS16:EGY16 DWW16:DXC16 DNA16:DNG16 DDE16:DDK16 CTI16:CTO16 CJM16:CJS16 BZQ16:BZW16 BPU16:BQA16 BFY16:BGE16 AWC16:AWI16 AMG16:AMM16 ACK16:ACQ16 SO16:SU16" xr:uid="{00000000-0002-0000-0200-000000000000}">
      <formula1>0</formula1>
    </dataValidation>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xr:uid="{00000000-0002-0000-0200-000001000000}">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WVC14:WVC16 WLG14:WLG16 WBK14:WBK16 VRO14:VRO16 VHS14:VHS16 UXW14:UXW16 UOA14:UOA16 UEE14:UEE16 TUI14:TUI16 TKM14:TKM16 TAQ14:TAQ16 SQU14:SQU16 SGY14:SGY16 RXC14:RXC16 RNG14:RNG16 RDK14:RDK16 QTO14:QTO16 QJS14:QJS16 PZW14:PZW16 PQA14:PQA16 PGE14:PGE16 OWI14:OWI16 OMM14:OMM16 OCQ14:OCQ16 NSU14:NSU16 NIY14:NIY16 MZC14:MZC16 MPG14:MPG16 MFK14:MFK16 LVO14:LVO16 LLS14:LLS16 LBW14:LBW16 KSA14:KSA16 KIE14:KIE16 JYI14:JYI16 JOM14:JOM16 JEQ14:JEQ16 IUU14:IUU16 IKY14:IKY16 IBC14:IBC16 HRG14:HRG16 HHK14:HHK16 GXO14:GXO16 GNS14:GNS16 GDW14:GDW16 FUA14:FUA16 FKE14:FKE16 FAI14:FAI16 EQM14:EQM16 EGQ14:EGQ16 DWU14:DWU16 DMY14:DMY16 DDC14:DDC16 CTG14:CTG16 CJK14:CJK16 BZO14:BZO16 BPS14:BPS16 BFW14:BFW16 AWA14:AWA16 AME14:AME16 ACI14:ACI16 SM14:SM16 IQ14:IQ16 D12:E12" xr:uid="{00000000-0002-0000-0200-000002000000}"/>
    <dataValidation type="list" allowBlank="1" showInputMessage="1" showErrorMessage="1" sqref="WVD14:WVD16 WLH14:WLH16 WBL14:WBL16 VRP14:VRP16 VHT14:VHT16 UXX14:UXX16 UOB14:UOB16 UEF14:UEF16 TUJ14:TUJ16 TKN14:TKN16 TAR14:TAR16 SQV14:SQV16 SGZ14:SGZ16 RXD14:RXD16 RNH14:RNH16 RDL14:RDL16 QTP14:QTP16 QJT14:QJT16 PZX14:PZX16 PQB14:PQB16 PGF14:PGF16 OWJ14:OWJ16 OMN14:OMN16 OCR14:OCR16 NSV14:NSV16 NIZ14:NIZ16 MZD14:MZD16 MPH14:MPH16 MFL14:MFL16 LVP14:LVP16 LLT14:LLT16 LBX14:LBX16 KSB14:KSB16 KIF14:KIF16 JYJ14:JYJ16 JON14:JON16 JER14:JER16 IUV14:IUV16 IKZ14:IKZ16 IBD14:IBD16 HRH14:HRH16 HHL14:HHL16 GXP14:GXP16 GNT14:GNT16 GDX14:GDX16 FUB14:FUB16 FKF14:FKF16 FAJ14:FAJ16 EQN14:EQN16 EGR14:EGR16 DWV14:DWV16 DMZ14:DMZ16 DDD14:DDD16 CTH14:CTH16 CJL14:CJL16 BZP14:BZP16 BPT14:BPT16 BFX14:BFX16 AWB14:AWB16 AMF14:AMF16 ACJ14:ACJ16 SN14:SN16 IR14:IR16" xr:uid="{00000000-0002-0000-0200-000003000000}">
      <formula1>ClassIIChemicals</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L14:WVL16 WLP14:WLP16 WBT14:WBT16 VRX14:VRX16 VIB14:VIB16 UYF14:UYF16 UOJ14:UOJ16 UEN14:UEN16 TUR14:TUR16 TKV14:TKV16 TAZ14:TAZ16 SRD14:SRD16 SHH14:SHH16 RXL14:RXL16 RNP14:RNP16 RDT14:RDT16 QTX14:QTX16 QKB14:QKB16 QAF14:QAF16 PQJ14:PQJ16 PGN14:PGN16 OWR14:OWR16 OMV14:OMV16 OCZ14:OCZ16 NTD14:NTD16 NJH14:NJH16 MZL14:MZL16 MPP14:MPP16 MFT14:MFT16 LVX14:LVX16 LMB14:LMB16 LCF14:LCF16 KSJ14:KSJ16 KIN14:KIN16 JYR14:JYR16 JOV14:JOV16 JEZ14:JEZ16 IVD14:IVD16 ILH14:ILH16 IBL14:IBL16 HRP14:HRP16 HHT14:HHT16 GXX14:GXX16 GOB14:GOB16 GEF14:GEF16 FUJ14:FUJ16 FKN14:FKN16 FAR14:FAR16 EQV14:EQV16 EGZ14:EGZ16 DXD14:DXD16 DNH14:DNH16 DDL14:DDL16 CTP14:CTP16 CJT14:CJT16 BZX14:BZX16 BQB14:BQB16 BGF14:BGF16 AWJ14:AWJ16 AMN14:AMN16 ACR14:ACR16 SV14:SV16 IZ14:IZ16" xr:uid="{00000000-0002-0000-0200-000004000000}">
      <formula1>"sdasdfsd"</formula1>
    </dataValidation>
    <dataValidation type="decimal" operator="greaterThanOrEqual" allowBlank="1" showInputMessage="1" showErrorMessage="1" prompt="Quantity (kg) of pre-phaseout methyl bromide held on behalf of owner. " sqref="E14:E16" xr:uid="{00000000-0002-0000-0200-000005000000}">
      <formula1>0</formula1>
    </dataValidation>
    <dataValidation type="textLength" operator="lessThanOrEqual" allowBlank="1" showInputMessage="1" showErrorMessage="1" prompt="Name of the company that holds pre-phaseout stocks of methyl bromide on behalf of the owner." sqref="D14:D16" xr:uid="{00000000-0002-0000-0200-000006000000}">
      <formula1>200</formula1>
    </dataValidation>
    <dataValidation type="decimal" operator="greaterThanOrEqual" allowBlank="1" showInputMessage="1" showErrorMessage="1" prompt="Quantity of total stocks of pre-phaseout methyl bromide owned as of December 31 of the reporting year.  Include all quantities owned by your company that are held by other suppliers on the behalf of your company." sqref="E10" xr:uid="{00000000-0002-0000-0200-000007000000}">
      <formula1>0</formula1>
    </dataValidation>
  </dataValidations>
  <pageMargins left="0.7" right="0.7" top="0.75" bottom="0.75" header="0.3" footer="0.3"/>
  <pageSetup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M27"/>
  <sheetViews>
    <sheetView workbookViewId="0">
      <selection activeCell="D3" sqref="D3"/>
    </sheetView>
  </sheetViews>
  <sheetFormatPr defaultColWidth="9.21875" defaultRowHeight="13.8" x14ac:dyDescent="0.3"/>
  <cols>
    <col min="1" max="1" width="4.77734375" style="3" customWidth="1"/>
    <col min="2" max="2" width="13.21875" style="3" bestFit="1" customWidth="1"/>
    <col min="3" max="3" width="17.44140625" style="3" bestFit="1" customWidth="1"/>
    <col min="4" max="4" width="12.77734375" style="3" bestFit="1" customWidth="1"/>
    <col min="5" max="5" width="12.77734375" style="3" customWidth="1"/>
    <col min="6" max="6" width="18.77734375" style="3" bestFit="1" customWidth="1"/>
    <col min="7" max="7" width="10.44140625" style="3" customWidth="1"/>
    <col min="8" max="8" width="18.44140625" style="3" bestFit="1" customWidth="1"/>
    <col min="9" max="9" width="9.21875" style="3"/>
    <col min="10" max="10" width="23" style="3" bestFit="1" customWidth="1"/>
    <col min="11" max="11" width="9.77734375" style="3" customWidth="1"/>
    <col min="12" max="12" width="9.21875" style="3"/>
    <col min="13" max="13" width="8.44140625" style="3" bestFit="1" customWidth="1"/>
    <col min="14" max="14" width="9.21875" style="3"/>
    <col min="15" max="15" width="13.44140625" style="3" customWidth="1"/>
    <col min="16" max="16384" width="9.21875" style="3"/>
  </cols>
  <sheetData>
    <row r="2" spans="2:13" ht="27.6" x14ac:dyDescent="0.3">
      <c r="B2" s="66" t="s">
        <v>4</v>
      </c>
      <c r="C2" s="67" t="s">
        <v>8</v>
      </c>
      <c r="D2" s="66" t="s">
        <v>10</v>
      </c>
      <c r="E2" s="67" t="s">
        <v>17</v>
      </c>
      <c r="F2" s="98" t="s">
        <v>80</v>
      </c>
      <c r="G2" s="109" t="s">
        <v>93</v>
      </c>
      <c r="H2" s="109" t="s">
        <v>94</v>
      </c>
      <c r="J2" s="55" t="s">
        <v>16</v>
      </c>
      <c r="K2" s="55" t="s">
        <v>23</v>
      </c>
      <c r="M2" s="90"/>
    </row>
    <row r="3" spans="2:13" x14ac:dyDescent="0.3">
      <c r="B3" s="93" t="s">
        <v>96</v>
      </c>
      <c r="C3" s="68" t="s">
        <v>12</v>
      </c>
      <c r="D3" s="56">
        <v>2018</v>
      </c>
      <c r="E3" s="68">
        <f ca="1">YEAR(TODAY())</f>
        <v>2024</v>
      </c>
      <c r="F3" s="93" t="s">
        <v>81</v>
      </c>
      <c r="G3" s="110" t="str">
        <f ca="1">MONTH(SubDate)&amp;"-"&amp;DAY(SubDate)&amp;"-"&amp;YEAR(SubDate)</f>
        <v>10-22-2024</v>
      </c>
      <c r="H3" s="110" t="s">
        <v>45</v>
      </c>
      <c r="J3" s="56" t="s">
        <v>25</v>
      </c>
      <c r="K3" s="56" t="s">
        <v>50</v>
      </c>
      <c r="M3" s="91"/>
    </row>
    <row r="4" spans="2:13" x14ac:dyDescent="0.3">
      <c r="B4" s="5"/>
      <c r="C4" s="56" t="s">
        <v>13</v>
      </c>
      <c r="D4" s="56">
        <v>2019</v>
      </c>
      <c r="F4" s="93" t="s">
        <v>82</v>
      </c>
      <c r="J4" s="56" t="s">
        <v>35</v>
      </c>
      <c r="K4" s="56" t="s">
        <v>52</v>
      </c>
      <c r="M4" s="91"/>
    </row>
    <row r="5" spans="2:13" x14ac:dyDescent="0.3">
      <c r="B5" s="5"/>
      <c r="D5" s="56">
        <v>2020</v>
      </c>
      <c r="F5" s="93" t="s">
        <v>83</v>
      </c>
      <c r="J5" s="56" t="s">
        <v>24</v>
      </c>
      <c r="K5" s="56" t="s">
        <v>51</v>
      </c>
      <c r="M5" s="91"/>
    </row>
    <row r="6" spans="2:13" x14ac:dyDescent="0.3">
      <c r="B6" s="5"/>
      <c r="D6" s="93">
        <v>2021</v>
      </c>
      <c r="F6" s="93" t="s">
        <v>84</v>
      </c>
      <c r="J6" s="56" t="s">
        <v>26</v>
      </c>
      <c r="K6" s="56" t="s">
        <v>53</v>
      </c>
      <c r="M6" s="91"/>
    </row>
    <row r="7" spans="2:13" x14ac:dyDescent="0.3">
      <c r="B7" s="5"/>
      <c r="D7" s="93">
        <v>2022</v>
      </c>
      <c r="J7" s="56" t="s">
        <v>36</v>
      </c>
      <c r="K7" s="56" t="s">
        <v>54</v>
      </c>
      <c r="M7" s="91"/>
    </row>
    <row r="8" spans="2:13" x14ac:dyDescent="0.3">
      <c r="B8" s="5"/>
      <c r="D8" s="93">
        <v>2023</v>
      </c>
      <c r="J8" s="56" t="s">
        <v>27</v>
      </c>
      <c r="K8" s="56" t="s">
        <v>55</v>
      </c>
      <c r="M8" s="91"/>
    </row>
    <row r="9" spans="2:13" x14ac:dyDescent="0.3">
      <c r="B9" s="5"/>
      <c r="D9" s="93">
        <v>2024</v>
      </c>
      <c r="J9" s="56" t="s">
        <v>28</v>
      </c>
      <c r="K9" s="56" t="s">
        <v>56</v>
      </c>
      <c r="M9" s="91"/>
    </row>
    <row r="10" spans="2:13" x14ac:dyDescent="0.3">
      <c r="B10" s="5"/>
      <c r="D10" s="93">
        <v>2025</v>
      </c>
      <c r="J10" s="56" t="s">
        <v>37</v>
      </c>
      <c r="K10" s="56" t="s">
        <v>57</v>
      </c>
    </row>
    <row r="11" spans="2:13" x14ac:dyDescent="0.3">
      <c r="B11" s="5"/>
      <c r="D11" s="93">
        <v>2026</v>
      </c>
      <c r="J11" s="56" t="s">
        <v>29</v>
      </c>
      <c r="K11" s="56" t="s">
        <v>58</v>
      </c>
    </row>
    <row r="12" spans="2:13" x14ac:dyDescent="0.3">
      <c r="B12" s="5"/>
      <c r="D12" s="93">
        <v>2027</v>
      </c>
      <c r="J12" s="56" t="s">
        <v>30</v>
      </c>
      <c r="K12" s="56" t="s">
        <v>59</v>
      </c>
    </row>
    <row r="13" spans="2:13" x14ac:dyDescent="0.3">
      <c r="B13" s="5"/>
      <c r="D13" s="93">
        <v>2028</v>
      </c>
      <c r="J13" s="56" t="s">
        <v>31</v>
      </c>
      <c r="K13" s="56" t="s">
        <v>62</v>
      </c>
    </row>
    <row r="14" spans="2:13" x14ac:dyDescent="0.3">
      <c r="B14" s="5"/>
      <c r="D14" s="93">
        <v>2029</v>
      </c>
      <c r="J14" s="56" t="s">
        <v>38</v>
      </c>
      <c r="K14" s="56" t="s">
        <v>61</v>
      </c>
    </row>
    <row r="15" spans="2:13" x14ac:dyDescent="0.3">
      <c r="B15" s="5"/>
      <c r="J15" s="56" t="s">
        <v>33</v>
      </c>
      <c r="K15" s="56" t="s">
        <v>60</v>
      </c>
    </row>
    <row r="16" spans="2:13" x14ac:dyDescent="0.3">
      <c r="B16" s="5"/>
      <c r="J16" s="56" t="s">
        <v>32</v>
      </c>
      <c r="K16" s="56" t="s">
        <v>65</v>
      </c>
    </row>
    <row r="17" spans="2:11" x14ac:dyDescent="0.3">
      <c r="B17" s="5"/>
      <c r="J17" s="56" t="s">
        <v>39</v>
      </c>
      <c r="K17" s="56" t="s">
        <v>64</v>
      </c>
    </row>
    <row r="18" spans="2:11" x14ac:dyDescent="0.3">
      <c r="B18" s="5"/>
      <c r="J18" s="56" t="s">
        <v>34</v>
      </c>
      <c r="K18" s="56" t="s">
        <v>63</v>
      </c>
    </row>
    <row r="19" spans="2:11" x14ac:dyDescent="0.3">
      <c r="B19" s="5"/>
      <c r="J19" s="56" t="s">
        <v>40</v>
      </c>
      <c r="K19" s="56" t="s">
        <v>68</v>
      </c>
    </row>
    <row r="20" spans="2:11" x14ac:dyDescent="0.3">
      <c r="B20" s="5"/>
      <c r="J20" s="56" t="s">
        <v>41</v>
      </c>
      <c r="K20" s="56" t="s">
        <v>67</v>
      </c>
    </row>
    <row r="21" spans="2:11" x14ac:dyDescent="0.3">
      <c r="B21" s="5"/>
      <c r="J21" s="56" t="s">
        <v>42</v>
      </c>
      <c r="K21" s="56" t="s">
        <v>66</v>
      </c>
    </row>
    <row r="22" spans="2:11" x14ac:dyDescent="0.3">
      <c r="B22" s="5"/>
      <c r="J22" s="56" t="s">
        <v>44</v>
      </c>
      <c r="K22" s="56" t="s">
        <v>47</v>
      </c>
    </row>
    <row r="23" spans="2:11" x14ac:dyDescent="0.3">
      <c r="B23" s="5"/>
      <c r="J23" s="56" t="s">
        <v>45</v>
      </c>
      <c r="K23" s="56" t="s">
        <v>48</v>
      </c>
    </row>
    <row r="24" spans="2:11" x14ac:dyDescent="0.3">
      <c r="B24" s="5"/>
      <c r="J24" s="56" t="s">
        <v>46</v>
      </c>
      <c r="K24" s="56" t="s">
        <v>69</v>
      </c>
    </row>
    <row r="25" spans="2:11" x14ac:dyDescent="0.3">
      <c r="B25" s="5"/>
      <c r="J25" s="56" t="s">
        <v>43</v>
      </c>
      <c r="K25" s="56" t="s">
        <v>49</v>
      </c>
    </row>
    <row r="26" spans="2:11" x14ac:dyDescent="0.3">
      <c r="B26" s="5"/>
    </row>
    <row r="27" spans="2:11" x14ac:dyDescent="0.3">
      <c r="B27" s="5"/>
    </row>
  </sheetData>
  <sheetProtection algorithmName="SHA-512" hashValue="T+6iW6lFqNLX5GQOa8DtdKVyzTE9Z+EfyS8wrQYaeaPF42MXWfk2LeMSDc8I9B1xbfpgO9aw6Rj6alSPebUD6A==" saltValue="fmOFNfhr+oexA7AtjXJWa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F2" xr:uid="{00000000-0002-0000-0300-00000000000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2:J13"/>
  <sheetViews>
    <sheetView workbookViewId="0">
      <selection activeCell="D3" sqref="D3"/>
    </sheetView>
  </sheetViews>
  <sheetFormatPr defaultColWidth="8.77734375" defaultRowHeight="14.4" x14ac:dyDescent="0.3"/>
  <cols>
    <col min="3" max="3" width="23.21875" bestFit="1" customWidth="1"/>
    <col min="4" max="4" width="20.77734375" customWidth="1"/>
    <col min="5" max="5" width="11.44140625" customWidth="1"/>
    <col min="7" max="7" width="19.44140625" customWidth="1"/>
    <col min="8" max="8" width="22.21875" customWidth="1"/>
  </cols>
  <sheetData>
    <row r="2" spans="2:10" ht="32.25" customHeight="1" x14ac:dyDescent="0.3">
      <c r="B2" s="71" t="s">
        <v>70</v>
      </c>
      <c r="C2" s="71" t="s">
        <v>71</v>
      </c>
      <c r="D2" s="71" t="s">
        <v>86</v>
      </c>
      <c r="E2" s="71" t="s">
        <v>87</v>
      </c>
      <c r="F2" s="113" t="s">
        <v>101</v>
      </c>
      <c r="J2" s="103"/>
    </row>
    <row r="3" spans="2:10" x14ac:dyDescent="0.3">
      <c r="B3" s="70" t="s">
        <v>18</v>
      </c>
      <c r="C3" s="104" t="s">
        <v>21</v>
      </c>
      <c r="D3">
        <f ca="1">IF(SUM('Section 1'!F9:F12)&gt;0,1,0)</f>
        <v>1</v>
      </c>
      <c r="E3" s="70" t="s">
        <v>88</v>
      </c>
      <c r="F3" s="70" t="s">
        <v>99</v>
      </c>
    </row>
    <row r="4" spans="2:10" x14ac:dyDescent="0.3">
      <c r="B4" s="70" t="s">
        <v>20</v>
      </c>
      <c r="C4" s="105" t="s">
        <v>90</v>
      </c>
      <c r="D4" s="70">
        <f>'Section 2'!J10</f>
        <v>1</v>
      </c>
      <c r="E4" s="70" t="s">
        <v>88</v>
      </c>
      <c r="F4" s="70" t="s">
        <v>99</v>
      </c>
    </row>
    <row r="5" spans="2:10" x14ac:dyDescent="0.3">
      <c r="B5" s="70" t="s">
        <v>20</v>
      </c>
      <c r="C5" s="105" t="s">
        <v>22</v>
      </c>
      <c r="D5" s="70">
        <f>SUM('Section 2'!J14:J16)</f>
        <v>0</v>
      </c>
      <c r="E5" s="70" t="s">
        <v>88</v>
      </c>
      <c r="F5" s="70" t="s">
        <v>99</v>
      </c>
    </row>
    <row r="6" spans="2:10" x14ac:dyDescent="0.3">
      <c r="B6" s="70" t="s">
        <v>20</v>
      </c>
      <c r="C6" s="106" t="s">
        <v>89</v>
      </c>
      <c r="D6" s="70">
        <f>SUM('Section 2'!K14:K16)</f>
        <v>0</v>
      </c>
      <c r="E6" s="70" t="s">
        <v>88</v>
      </c>
      <c r="F6" s="70" t="s">
        <v>99</v>
      </c>
    </row>
    <row r="7" spans="2:10" s="94" customFormat="1" x14ac:dyDescent="0.3">
      <c r="B7" s="72" t="s">
        <v>20</v>
      </c>
      <c r="C7" s="70" t="s">
        <v>100</v>
      </c>
      <c r="D7" s="70">
        <f>IF(SUM(D4:D6)&gt;0,1,0)</f>
        <v>1</v>
      </c>
      <c r="E7" s="112" t="s">
        <v>100</v>
      </c>
      <c r="F7" s="70" t="s">
        <v>102</v>
      </c>
    </row>
    <row r="8" spans="2:10" x14ac:dyDescent="0.3">
      <c r="B8" s="70" t="s">
        <v>21</v>
      </c>
      <c r="C8" s="104" t="s">
        <v>100</v>
      </c>
      <c r="D8" s="70">
        <f ca="1">IF(SUM(Sec1Status,Sec2Error)&gt;0,1,0)</f>
        <v>1</v>
      </c>
      <c r="E8" s="70" t="s">
        <v>100</v>
      </c>
      <c r="F8" s="70" t="s">
        <v>99</v>
      </c>
    </row>
    <row r="11" spans="2:10" x14ac:dyDescent="0.3">
      <c r="B11" s="82" t="s">
        <v>77</v>
      </c>
      <c r="C11" s="81"/>
    </row>
    <row r="12" spans="2:10" x14ac:dyDescent="0.3">
      <c r="B12" s="72" t="s">
        <v>20</v>
      </c>
      <c r="C12" s="73" t="s">
        <v>5</v>
      </c>
      <c r="D12" s="80">
        <f>SUMIF('Section 2'!I14:I16,"Y",'Section 2'!E14:E16)+'Section 2'!E10-SUM(OutputForCSV!C2,OutputForCSV!E2,OutputForCSV!G2,OutputForCSV!I2)</f>
        <v>0</v>
      </c>
    </row>
    <row r="13" spans="2:10" x14ac:dyDescent="0.3">
      <c r="B13" s="72" t="s">
        <v>75</v>
      </c>
      <c r="C13" s="73" t="s">
        <v>76</v>
      </c>
      <c r="D13" s="80">
        <f>SUM(D12:D12)</f>
        <v>0</v>
      </c>
    </row>
  </sheetData>
  <sheetProtection algorithmName="SHA-512" hashValue="OFCjxFj1626ncb3rogQkSQZT2AvT3RZ6AngxJuL8Jr3uXKDwuHuuaheOPmn+IVr2OVkDrxeKtPdy1srb1KW7EA==" saltValue="D0NLmp9HZcRbqJKB43a4fQ==" spinCount="100000" sheet="1" objects="1" scenarios="1"/>
  <conditionalFormatting sqref="D12">
    <cfRule type="cellIs" dxfId="3" priority="3" operator="notEqual">
      <formula>0</formula>
    </cfRule>
    <cfRule type="cellIs" dxfId="2" priority="4" operator="equal">
      <formula>0</formula>
    </cfRule>
  </conditionalFormatting>
  <conditionalFormatting sqref="D13">
    <cfRule type="cellIs" dxfId="1" priority="1" operator="notEqual">
      <formula>0</formula>
    </cfRule>
    <cfRule type="cellIs" dxfId="0" priority="2" operator="equal">
      <formula>0</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R13"/>
  <sheetViews>
    <sheetView workbookViewId="0">
      <selection activeCell="D2" sqref="D2"/>
    </sheetView>
  </sheetViews>
  <sheetFormatPr defaultColWidth="8.77734375" defaultRowHeight="14.4" x14ac:dyDescent="0.3"/>
  <cols>
    <col min="1" max="1" width="6.21875" customWidth="1"/>
    <col min="2" max="2" width="18.44140625" style="94" customWidth="1"/>
    <col min="3" max="9" width="18.44140625" customWidth="1"/>
    <col min="10" max="13" width="18.44140625" style="94" customWidth="1"/>
    <col min="14" max="15" width="18.44140625" customWidth="1"/>
    <col min="16" max="18" width="11.44140625" customWidth="1"/>
  </cols>
  <sheetData>
    <row r="1" spans="1:18" x14ac:dyDescent="0.3">
      <c r="A1" t="s">
        <v>19</v>
      </c>
      <c r="B1" s="100">
        <v>1</v>
      </c>
      <c r="C1" s="53" t="s">
        <v>48</v>
      </c>
      <c r="D1" s="131">
        <v>4</v>
      </c>
      <c r="E1" s="54">
        <f ca="1">'Section 1'!D5</f>
        <v>45587</v>
      </c>
      <c r="F1" s="53">
        <f>'Section 1'!D9</f>
        <v>0</v>
      </c>
      <c r="G1" s="53">
        <f>'Section 1'!D10</f>
        <v>0</v>
      </c>
      <c r="H1" s="53">
        <f>'Section 1'!D11</f>
        <v>0</v>
      </c>
      <c r="I1" s="53" t="s">
        <v>97</v>
      </c>
      <c r="J1" s="53">
        <f>IF('Section 1'!K12=TRUE,1,0)</f>
        <v>0</v>
      </c>
      <c r="K1" s="53">
        <f>IF('Section 1'!L12=TRUE,1,0)</f>
        <v>0</v>
      </c>
      <c r="L1" s="53">
        <f>IF('Section 1'!M12=TRUE,1,0)</f>
        <v>0</v>
      </c>
      <c r="M1" s="53">
        <f>IF('Section 1'!N12=TRUE,1,0)</f>
        <v>0</v>
      </c>
      <c r="O1" t="s">
        <v>73</v>
      </c>
    </row>
    <row r="2" spans="1:18" x14ac:dyDescent="0.3">
      <c r="A2" s="51">
        <v>1</v>
      </c>
      <c r="B2" s="95" t="str">
        <f>IF(C2="","",2)</f>
        <v/>
      </c>
      <c r="C2" s="52" t="str">
        <f>IF('Section 2'!E10="","",'Section 2'!E10)</f>
        <v/>
      </c>
      <c r="D2" s="111" t="str">
        <f>IF('Section 2'!D14="","",'Section 2'!D14)</f>
        <v/>
      </c>
      <c r="E2" s="111" t="str">
        <f>IF('Section 2'!E14="","",'Section 2'!E14)</f>
        <v/>
      </c>
      <c r="F2" s="111" t="str">
        <f>IF('Section 2'!D15="","",'Section 2'!D15)</f>
        <v/>
      </c>
      <c r="G2" s="111" t="str">
        <f>IF('Section 2'!E15="","",'Section 2'!E15)</f>
        <v/>
      </c>
      <c r="H2" s="111" t="str">
        <f>IF('Section 2'!D16="","",'Section 2'!D16)</f>
        <v/>
      </c>
      <c r="I2" s="111" t="str">
        <f>IF('Section 2'!E16="","",'Section 2'!E16)</f>
        <v/>
      </c>
      <c r="N2" s="102"/>
      <c r="O2" s="102" t="str">
        <f>IFERROR(VLOOKUP($A2,#REF!,COLUMNS(#REF!),0),"")</f>
        <v/>
      </c>
      <c r="P2" s="102" t="str">
        <f>IFERROR(VLOOKUP($A2,#REF!,COLUMNS(#REF!),0),"")</f>
        <v/>
      </c>
      <c r="Q2" s="102" t="str">
        <f>IFERROR(VLOOKUP($A2,#REF!,COLUMNS(#REF!),0),"")</f>
        <v/>
      </c>
      <c r="R2" s="102" t="str">
        <f>IFERROR(VLOOKUP($A2,#REF!,COLUMNS(#REF!),0),"")</f>
        <v/>
      </c>
    </row>
    <row r="3" spans="1:18" x14ac:dyDescent="0.3">
      <c r="A3" t="s">
        <v>72</v>
      </c>
      <c r="B3" s="101"/>
      <c r="C3" s="101"/>
      <c r="D3" s="99"/>
      <c r="E3" s="97"/>
      <c r="F3" s="108"/>
    </row>
    <row r="4" spans="1:18" x14ac:dyDescent="0.3">
      <c r="A4" s="51"/>
      <c r="B4" s="101"/>
      <c r="C4" s="101"/>
      <c r="D4" s="99"/>
      <c r="E4" s="97"/>
      <c r="F4" s="99"/>
    </row>
    <row r="5" spans="1:18" x14ac:dyDescent="0.3">
      <c r="A5" s="51"/>
      <c r="B5" s="101"/>
      <c r="C5" s="101"/>
      <c r="D5" s="99"/>
      <c r="E5" s="97"/>
      <c r="F5" s="99"/>
    </row>
    <row r="6" spans="1:18" x14ac:dyDescent="0.3">
      <c r="A6" s="51"/>
      <c r="B6" s="101"/>
      <c r="C6" s="101"/>
      <c r="D6" s="99"/>
      <c r="E6" s="97"/>
      <c r="F6" s="99"/>
    </row>
    <row r="7" spans="1:18" x14ac:dyDescent="0.3">
      <c r="A7" s="51"/>
      <c r="B7" s="101"/>
      <c r="C7" s="101"/>
      <c r="D7" s="99"/>
      <c r="E7" s="97"/>
      <c r="F7" s="99"/>
    </row>
    <row r="8" spans="1:18" x14ac:dyDescent="0.3">
      <c r="A8" s="51"/>
      <c r="B8" s="101"/>
      <c r="C8" s="101"/>
      <c r="D8" s="99"/>
      <c r="E8" s="97"/>
      <c r="F8" s="99"/>
    </row>
    <row r="9" spans="1:18" x14ac:dyDescent="0.3">
      <c r="A9" s="51"/>
      <c r="B9" s="101"/>
      <c r="C9" s="101"/>
      <c r="D9" s="99"/>
      <c r="E9" s="97"/>
      <c r="F9" s="99"/>
    </row>
    <row r="10" spans="1:18" x14ac:dyDescent="0.3">
      <c r="A10" s="51"/>
      <c r="B10" s="97"/>
      <c r="C10" s="97"/>
      <c r="D10" s="97"/>
      <c r="E10" s="97"/>
      <c r="F10" s="40"/>
    </row>
    <row r="11" spans="1:18" s="94" customFormat="1" x14ac:dyDescent="0.3">
      <c r="A11" s="96"/>
      <c r="B11" s="97"/>
      <c r="C11" s="97"/>
      <c r="D11" s="97"/>
      <c r="E11" s="97"/>
      <c r="F11" s="40"/>
    </row>
    <row r="12" spans="1:18" x14ac:dyDescent="0.3">
      <c r="A12" s="51"/>
      <c r="B12" s="97"/>
      <c r="C12" s="97"/>
      <c r="D12" s="97"/>
      <c r="E12" s="97"/>
      <c r="F12" s="40"/>
    </row>
    <row r="13" spans="1:18" x14ac:dyDescent="0.3">
      <c r="A13" s="51"/>
      <c r="B13" s="97"/>
      <c r="C13" s="97"/>
      <c r="D13" s="97"/>
      <c r="E13" s="97"/>
      <c r="F13" s="40"/>
    </row>
  </sheetData>
  <sheetProtection algorithmName="SHA-512" hashValue="/BhA+lSisJZ646bXWN+O0iwWNZ2+EQ98fSHdrHG6csh6lla8ZJ9NnzPgBNeNZnCjkvI+zJzG+v3y2d1vlW1Z/w==" saltValue="Cbnsai0T79pTP3el6w3kF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10:E13 B3:F9 B2:I2 N2:R2" xr:uid="{00000000-0002-0000-05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9" ma:contentTypeDescription="Create a new document." ma:contentTypeScope="" ma:versionID="b1db1c32c88e329479adf67636dd5d3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2024-10-22T11:53:56+00:00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1CDC39C-1E18-4C41-9106-C77E5B4AE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113A37-CC49-4598-AEA1-619485357B53}">
  <ds:schemaRefs>
    <ds:schemaRef ds:uri="http://www.w3.org/XML/1998/namespace"/>
    <ds:schemaRef ds:uri="http://schemas.microsoft.com/office/2006/metadata/properties"/>
    <ds:schemaRef ds:uri="20af4edb-1540-4aba-b7d0-294715a11a7a"/>
    <ds:schemaRef ds:uri="http://purl.org/dc/dcmitype/"/>
    <ds:schemaRef ds:uri="http://schemas.microsoft.com/office/2006/documentManagement/types"/>
    <ds:schemaRef ds:uri="http://purl.org/dc/terms/"/>
    <ds:schemaRef ds:uri="http://purl.org/dc/elements/1.1/"/>
    <ds:schemaRef ds:uri="http://schemas.microsoft.com/sharepoint.v3"/>
    <ds:schemaRef ds:uri="http://schemas.microsoft.com/office/infopath/2007/PartnerControls"/>
    <ds:schemaRef ds:uri="http://schemas.openxmlformats.org/package/2006/metadata/core-properties"/>
    <ds:schemaRef ds:uri="8c57eaaf-0617-4b5e-abd8-c9c87ce9c094"/>
    <ds:schemaRef ds:uri="http://schemas.microsoft.com/sharepoint/v3/fields"/>
    <ds:schemaRef ds:uri="4ffa91fb-a0ff-4ac5-b2db-65c790d184a4"/>
    <ds:schemaRef ds:uri="http://schemas.microsoft.com/sharepoint/v3"/>
  </ds:schemaRefs>
</ds:datastoreItem>
</file>

<file path=customXml/itemProps3.xml><?xml version="1.0" encoding="utf-8"?>
<ds:datastoreItem xmlns:ds="http://schemas.openxmlformats.org/officeDocument/2006/customXml" ds:itemID="{A17503DC-A6D6-498D-8492-11832AEF1E29}">
  <ds:schemaRefs>
    <ds:schemaRef ds:uri="http://schemas.microsoft.com/sharepoint/v3/contenttype/forms"/>
  </ds:schemaRefs>
</ds:datastoreItem>
</file>

<file path=customXml/itemProps4.xml><?xml version="1.0" encoding="utf-8"?>
<ds:datastoreItem xmlns:ds="http://schemas.openxmlformats.org/officeDocument/2006/customXml" ds:itemID="{A0533715-2E1B-424F-8504-08BCD0E1BB2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Instructions</vt:lpstr>
      <vt:lpstr>Section 1</vt:lpstr>
      <vt:lpstr>Section 2</vt:lpstr>
      <vt:lpstr>Lists</vt:lpstr>
      <vt:lpstr>Checks</vt:lpstr>
      <vt:lpstr>OutputForCSV</vt:lpstr>
      <vt:lpstr>AllError</vt:lpstr>
      <vt:lpstr>CharacterCheck</vt:lpstr>
      <vt:lpstr>CompName</vt:lpstr>
      <vt:lpstr>CSVDate</vt:lpstr>
      <vt:lpstr>LastCol</vt:lpstr>
      <vt:lpstr>LastRow</vt:lpstr>
      <vt:lpstr>LockStatus</vt:lpstr>
      <vt:lpstr>MeBrCompanyTypes</vt:lpstr>
      <vt:lpstr>Methyl_Bromide</vt:lpstr>
      <vt:lpstr>Instructions!Print_Area</vt:lpstr>
      <vt:lpstr>'Section 1'!Print_Area</vt:lpstr>
      <vt:lpstr>'Section 2'!Print_Area</vt:lpstr>
      <vt:lpstr>ReportingYear</vt:lpstr>
      <vt:lpstr>ReportType</vt:lpstr>
      <vt:lpstr>ReportYr</vt:lpstr>
      <vt:lpstr>Sec1Status</vt:lpstr>
      <vt:lpstr>Sec2Complete</vt:lpstr>
      <vt:lpstr>Sec2Error</vt:lpstr>
      <vt:lpstr>StocksComplete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Feather, John</cp:lastModifiedBy>
  <cp:lastPrinted>2015-03-19T16:38:11Z</cp:lastPrinted>
  <dcterms:created xsi:type="dcterms:W3CDTF">2015-03-18T20:34:42Z</dcterms:created>
  <dcterms:modified xsi:type="dcterms:W3CDTF">2024-10-22T16:27:28Z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512">
    <vt:lpwstr>24</vt:lpwstr>
  </property>
  <property fmtid="{D5CDD505-2E9C-101B-9397-08002B2CF9AE}" pid="4" name="AuthorIds_UIVersion_4096">
    <vt:lpwstr>14</vt:lpwstr>
  </property>
  <property fmtid="{D5CDD505-2E9C-101B-9397-08002B2CF9AE}" pid="5" name="TaxKeyword">
    <vt:lpwstr/>
  </property>
  <property fmtid="{D5CDD505-2E9C-101B-9397-08002B2CF9AE}" pid="6" name="MediaServiceImageTags">
    <vt:lpwstr/>
  </property>
  <property fmtid="{D5CDD505-2E9C-101B-9397-08002B2CF9AE}" pid="7" name="e3f09c3df709400db2417a7161762d62">
    <vt:lpwstr/>
  </property>
  <property fmtid="{D5CDD505-2E9C-101B-9397-08002B2CF9AE}" pid="8" name="EPA_x0020_Subject">
    <vt:lpwstr/>
  </property>
  <property fmtid="{D5CDD505-2E9C-101B-9397-08002B2CF9AE}" pid="9" name="Document Type">
    <vt:lpwstr/>
  </property>
  <property fmtid="{D5CDD505-2E9C-101B-9397-08002B2CF9AE}" pid="10" name="EPA Subject">
    <vt:lpwstr/>
  </property>
</Properties>
</file>