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19"/>
  <workbookPr filterPrivacy="1"/>
  <xr:revisionPtr revIDLastSave="0" documentId="8_{067A88E8-FB3E-4C57-B967-0C0864D7CF7A}" xr6:coauthVersionLast="47" xr6:coauthVersionMax="47" xr10:uidLastSave="{00000000-0000-0000-0000-000000000000}"/>
  <bookViews>
    <workbookView xWindow="19090" yWindow="4960" windowWidth="19420" windowHeight="1150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1" l="1"/>
  <c r="D10" i="1"/>
  <c r="I2" i="1" s="1"/>
  <c r="C6" i="1" l="1"/>
  <c r="D6" i="1" l="1"/>
  <c r="H2" i="1" l="1"/>
  <c r="E6" i="1" l="1"/>
  <c r="J2" i="1"/>
  <c r="F6" i="1" s="1"/>
</calcChain>
</file>

<file path=xl/sharedStrings.xml><?xml version="1.0" encoding="utf-8"?>
<sst xmlns="http://schemas.openxmlformats.org/spreadsheetml/2006/main" count="20" uniqueCount="18">
  <si>
    <t>Information Collection</t>
  </si>
  <si>
    <t>Regulations</t>
  </si>
  <si>
    <t>Respondents</t>
  </si>
  <si>
    <t>Responses per Respondent</t>
  </si>
  <si>
    <t>Percentage w/Subsidiary</t>
  </si>
  <si>
    <t>Total Annual Responses</t>
  </si>
  <si>
    <t xml:space="preserve">Seconds per Response </t>
  </si>
  <si>
    <t>Total Hours</t>
  </si>
  <si>
    <t>Salary Cost per Hour</t>
  </si>
  <si>
    <t>Total Salary Cost</t>
  </si>
  <si>
    <t>Subsidiary Hazard</t>
  </si>
  <si>
    <t>172.202(a)</t>
  </si>
  <si>
    <t>Number of Respondents</t>
  </si>
  <si>
    <t>Total Annual Burden Hours</t>
  </si>
  <si>
    <t>OES Mean Hourly Wage</t>
  </si>
  <si>
    <t>Compensation Percentage</t>
  </si>
  <si>
    <t>Adjusted Mean Hourly Wage</t>
  </si>
  <si>
    <t>Occupation labor rates based on 2023 Occupational and Employment Statistics Survey (OES) for “Office Clerks, General.” https://www.bls.gov/oes/current/oes439061.htm The hourly mean wage for this occupation ($18.75) is adjusted to reflect the total costs of employee compensation based on the BLS Employer Costs for Employee Compensation Summary, which indicates that wages for civilian workers are 68.3 percent of total compensation (total wage = wage rate/wage % of total compensation)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</si>
</sst>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s>
  <fonts count="6">
    <font>
      <sz val="11"/>
      <color theme="1"/>
      <name val="Calibri"/>
      <family val="2"/>
      <scheme val="minor"/>
    </font>
    <font>
      <sz val="11"/>
      <color theme="1"/>
      <name val="Calibri"/>
      <family val="2"/>
      <scheme val="minor"/>
    </font>
    <font>
      <b/>
      <u/>
      <sz val="12"/>
      <color theme="1"/>
      <name val="Times New Roman"/>
      <family val="1"/>
    </font>
    <font>
      <sz val="12"/>
      <color theme="1"/>
      <name val="Times New Roman"/>
      <family val="1"/>
    </font>
    <font>
      <sz val="11"/>
      <name val="Times New Roman"/>
      <family val="1"/>
    </font>
    <font>
      <b/>
      <sz val="11"/>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9">
    <xf numFmtId="0" fontId="0" fillId="0" borderId="0" xfId="0"/>
    <xf numFmtId="0" fontId="2" fillId="0" borderId="1" xfId="0" applyFont="1" applyBorder="1" applyAlignment="1">
      <alignment horizontal="center" wrapText="1"/>
    </xf>
    <xf numFmtId="0" fontId="2" fillId="0" borderId="1" xfId="0" applyFont="1" applyBorder="1" applyAlignment="1">
      <alignment horizontal="center"/>
    </xf>
    <xf numFmtId="0" fontId="3" fillId="0" borderId="0" xfId="0" applyFont="1"/>
    <xf numFmtId="0" fontId="3" fillId="0" borderId="1" xfId="0" applyFont="1" applyBorder="1" applyAlignment="1">
      <alignment wrapText="1"/>
    </xf>
    <xf numFmtId="0" fontId="3" fillId="0" borderId="1" xfId="0" applyFont="1" applyBorder="1" applyAlignment="1">
      <alignment horizontal="left" wrapText="1"/>
    </xf>
    <xf numFmtId="3" fontId="3" fillId="0" borderId="1" xfId="0" applyNumberFormat="1" applyFont="1" applyBorder="1"/>
    <xf numFmtId="164" fontId="3" fillId="0" borderId="1" xfId="1" applyNumberFormat="1" applyFont="1" applyBorder="1" applyAlignment="1">
      <alignment wrapText="1"/>
    </xf>
    <xf numFmtId="9" fontId="3" fillId="0" borderId="1" xfId="0" applyNumberFormat="1" applyFont="1" applyBorder="1" applyAlignment="1">
      <alignment horizontal="left" wrapText="1" indent="7"/>
    </xf>
    <xf numFmtId="164" fontId="3" fillId="0" borderId="1" xfId="1" applyNumberFormat="1" applyFont="1" applyBorder="1"/>
    <xf numFmtId="0" fontId="3" fillId="0" borderId="0" xfId="0" applyFont="1" applyAlignment="1">
      <alignment wrapText="1"/>
    </xf>
    <xf numFmtId="3" fontId="3" fillId="0" borderId="0" xfId="0" applyNumberFormat="1" applyFont="1" applyAlignment="1">
      <alignment wrapText="1"/>
    </xf>
    <xf numFmtId="3" fontId="3" fillId="0" borderId="0" xfId="0" applyNumberFormat="1" applyFont="1"/>
    <xf numFmtId="165" fontId="3" fillId="0" borderId="1" xfId="2" applyNumberFormat="1" applyFont="1" applyBorder="1"/>
    <xf numFmtId="165" fontId="3" fillId="0" borderId="1" xfId="0" applyNumberFormat="1" applyFont="1" applyBorder="1"/>
    <xf numFmtId="0" fontId="4" fillId="0" borderId="1" xfId="0" applyFont="1" applyFill="1" applyBorder="1" applyAlignment="1">
      <alignment horizontal="left" wrapText="1"/>
    </xf>
    <xf numFmtId="0" fontId="5" fillId="0" borderId="1" xfId="0" applyFont="1" applyFill="1" applyBorder="1" applyAlignment="1">
      <alignment wrapText="1"/>
    </xf>
    <xf numFmtId="8" fontId="3" fillId="0" borderId="1" xfId="0" applyNumberFormat="1" applyFont="1" applyBorder="1" applyAlignment="1">
      <alignment wrapText="1"/>
    </xf>
    <xf numFmtId="10" fontId="3" fillId="0" borderId="1" xfId="0" applyNumberFormat="1" applyFont="1" applyBorder="1"/>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zoomScaleNormal="100" workbookViewId="0">
      <selection activeCell="B6" sqref="B6"/>
    </sheetView>
  </sheetViews>
  <sheetFormatPr defaultColWidth="9.140625" defaultRowHeight="15.75"/>
  <cols>
    <col min="1" max="1" width="49" style="10" customWidth="1"/>
    <col min="2" max="2" width="13.5703125" style="10" bestFit="1" customWidth="1"/>
    <col min="3" max="3" width="14.42578125" style="3" bestFit="1" customWidth="1"/>
    <col min="4" max="4" width="16.140625" style="10" bestFit="1" customWidth="1"/>
    <col min="5" max="5" width="15.7109375" style="10" bestFit="1" customWidth="1"/>
    <col min="6" max="6" width="19.28515625" style="3" bestFit="1" customWidth="1"/>
    <col min="7" max="7" width="13.5703125" style="10" bestFit="1" customWidth="1"/>
    <col min="8" max="8" width="13.42578125" style="3" bestFit="1" customWidth="1"/>
    <col min="9" max="9" width="9.85546875" style="3" bestFit="1" customWidth="1"/>
    <col min="10" max="10" width="19.28515625" style="3" bestFit="1" customWidth="1"/>
    <col min="11" max="12" width="9.140625" style="3"/>
    <col min="13" max="13" width="10" style="3" bestFit="1" customWidth="1"/>
    <col min="14" max="14" width="9.140625" style="3"/>
    <col min="15" max="15" width="25.28515625" style="3" customWidth="1"/>
    <col min="16" max="16384" width="9.140625" style="3"/>
  </cols>
  <sheetData>
    <row r="1" spans="1:10" ht="47.25">
      <c r="A1" s="1" t="s">
        <v>0</v>
      </c>
      <c r="B1" s="1" t="s">
        <v>1</v>
      </c>
      <c r="C1" s="2" t="s">
        <v>2</v>
      </c>
      <c r="D1" s="1" t="s">
        <v>3</v>
      </c>
      <c r="E1" s="1" t="s">
        <v>4</v>
      </c>
      <c r="F1" s="1" t="s">
        <v>5</v>
      </c>
      <c r="G1" s="1" t="s">
        <v>6</v>
      </c>
      <c r="H1" s="1" t="s">
        <v>7</v>
      </c>
      <c r="I1" s="1" t="s">
        <v>8</v>
      </c>
      <c r="J1" s="1" t="s">
        <v>9</v>
      </c>
    </row>
    <row r="2" spans="1:10">
      <c r="A2" s="4" t="s">
        <v>10</v>
      </c>
      <c r="B2" s="5" t="s">
        <v>11</v>
      </c>
      <c r="C2" s="6">
        <v>260000</v>
      </c>
      <c r="D2" s="7">
        <v>674</v>
      </c>
      <c r="E2" s="8">
        <v>0.25</v>
      </c>
      <c r="F2" s="9">
        <f>C2*D2*E2</f>
        <v>43810000</v>
      </c>
      <c r="G2" s="4">
        <v>2</v>
      </c>
      <c r="H2" s="9">
        <f>ROUND(F2*(G2/60/60), 0)</f>
        <v>24339</v>
      </c>
      <c r="I2" s="14">
        <f>D10</f>
        <v>29.633967789165442</v>
      </c>
      <c r="J2" s="13">
        <f>H2*I2</f>
        <v>721261.1420204977</v>
      </c>
    </row>
    <row r="4" spans="1:10">
      <c r="A4" s="3"/>
      <c r="B4" s="3"/>
      <c r="D4" s="3"/>
      <c r="E4" s="3"/>
      <c r="G4" s="3"/>
    </row>
    <row r="5" spans="1:10" ht="31.5">
      <c r="A5" s="3"/>
      <c r="B5" s="3"/>
      <c r="C5" s="1" t="s">
        <v>12</v>
      </c>
      <c r="D5" s="1" t="s">
        <v>5</v>
      </c>
      <c r="E5" s="1" t="s">
        <v>13</v>
      </c>
      <c r="F5" s="1" t="s">
        <v>9</v>
      </c>
    </row>
    <row r="6" spans="1:10">
      <c r="C6" s="9">
        <f>C2</f>
        <v>260000</v>
      </c>
      <c r="D6" s="9">
        <f>F2</f>
        <v>43810000</v>
      </c>
      <c r="E6" s="9">
        <f>H2</f>
        <v>24339</v>
      </c>
      <c r="F6" s="14">
        <f>J2</f>
        <v>721261.1420204977</v>
      </c>
    </row>
    <row r="7" spans="1:10">
      <c r="D7" s="11"/>
      <c r="F7" s="12"/>
    </row>
    <row r="9" spans="1:10" ht="29.25">
      <c r="A9" s="15"/>
      <c r="B9" s="16" t="s">
        <v>14</v>
      </c>
      <c r="C9" s="16" t="s">
        <v>15</v>
      </c>
      <c r="D9" s="16" t="s">
        <v>16</v>
      </c>
    </row>
    <row r="10" spans="1:10" ht="173.25">
      <c r="A10" s="4" t="s">
        <v>17</v>
      </c>
      <c r="B10" s="17">
        <v>20.239999999999998</v>
      </c>
      <c r="C10" s="18">
        <v>0.68300000000000005</v>
      </c>
      <c r="D10" s="17">
        <f>B10/C10</f>
        <v>29.633967789165442</v>
      </c>
    </row>
  </sheetData>
  <sortState xmlns:xlrd2="http://schemas.microsoft.com/office/spreadsheetml/2017/richdata2" ref="A2:J5">
    <sortCondition ref="B2:B5"/>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EB2C590C5B0E548BBB80B30B4757BD0" ma:contentTypeVersion="23" ma:contentTypeDescription="Create a new document." ma:contentTypeScope="" ma:versionID="0e3941a2edc6a4bba15fabc4e0ad128f">
  <xsd:schema xmlns:xsd="http://www.w3.org/2001/XMLSchema" xmlns:xs="http://www.w3.org/2001/XMLSchema" xmlns:p="http://schemas.microsoft.com/office/2006/metadata/properties" xmlns:ns2="63ed583d-7590-47b9-98bc-2af72f9646ac" xmlns:ns3="b3ce6949-99fe-4549-b75a-2322037c47c1" targetNamespace="http://schemas.microsoft.com/office/2006/metadata/properties" ma:root="true" ma:fieldsID="e97813c50845ffdbfa560526b951be85" ns2:_="" ns3:_="">
    <xsd:import namespace="63ed583d-7590-47b9-98bc-2af72f9646ac"/>
    <xsd:import namespace="b3ce6949-99fe-4549-b75a-2322037c47c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Location" minOccurs="0"/>
                <xsd:element ref="ns2:MediaServiceGenerationTime" minOccurs="0"/>
                <xsd:element ref="ns2:MediaServiceEventHashCode" minOccurs="0"/>
                <xsd:element ref="ns2:MediaServiceAutoTags"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element ref="ns2:MediaLengthInSeconds" minOccurs="0"/>
                <xsd:element ref="ns2: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ed583d-7590-47b9-98bc-2af72f9646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aa446fb-c4e7-47d1-9e02-aae3431be31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element name="Details" ma:index="24" nillable="true" ma:displayName="Details" ma:description="File Details" ma:format="Dropdown" ma:internalName="Detail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ce6949-99fe-4549-b75a-2322037c47c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a733cde4-2013-41d4-a110-f16b355bebe5}" ma:internalName="TaxCatchAll" ma:showField="CatchAllData" ma:web="b3ce6949-99fe-4549-b75a-2322037c47c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3ce6949-99fe-4549-b75a-2322037c47c1" xsi:nil="true"/>
    <lcf76f155ced4ddcb4097134ff3c332f xmlns="63ed583d-7590-47b9-98bc-2af72f9646ac">
      <Terms xmlns="http://schemas.microsoft.com/office/infopath/2007/PartnerControls"/>
    </lcf76f155ced4ddcb4097134ff3c332f>
    <Details xmlns="63ed583d-7590-47b9-98bc-2af72f9646ac" xsi:nil="true"/>
  </documentManagement>
</p:properties>
</file>

<file path=customXml/itemProps1.xml><?xml version="1.0" encoding="utf-8"?>
<ds:datastoreItem xmlns:ds="http://schemas.openxmlformats.org/officeDocument/2006/customXml" ds:itemID="{BE798F9A-07A9-496F-80E2-C2E07EC1697B}"/>
</file>

<file path=customXml/itemProps2.xml><?xml version="1.0" encoding="utf-8"?>
<ds:datastoreItem xmlns:ds="http://schemas.openxmlformats.org/officeDocument/2006/customXml" ds:itemID="{5B5213ED-0DA3-4B5F-8B1D-D73C7AE5FC2D}"/>
</file>

<file path=customXml/itemProps3.xml><?xml version="1.0" encoding="utf-8"?>
<ds:datastoreItem xmlns:ds="http://schemas.openxmlformats.org/officeDocument/2006/customXml" ds:itemID="{61740C3E-8BF3-42AD-8D06-B3B240C2416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2025-07-01T14:41:43Z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0x010100FEB2C590C5B0E548BBB80B30B4757BD0</vt:lpwstr>
  </property>
  <property fmtid="{D5CDD505-2E9C-101B-9397-08002B2CF9AE}" pid="3" name="MediaServiceImageTags">
    <vt:lpwstr/>
  </property>
</Properties>
</file>