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Enforcement/"/>
    </mc:Choice>
  </mc:AlternateContent>
  <xr:revisionPtr revIDLastSave="1" documentId="13_ncr:1_{60356366-6005-4B63-81C1-E00307661162}" xr6:coauthVersionLast="47" xr6:coauthVersionMax="47" xr10:uidLastSave="{1FF2F28A-4853-4075-A401-BB47F21BC444}"/>
  <workbookProtection workbookPassword="C480" lockStructure="1"/>
  <bookViews>
    <workbookView xWindow="19080" yWindow="-1140" windowWidth="19440" windowHeight="14880" tabRatio="379" firstSheet="2" activeTab="2" xr2:uid="{00000000-000D-0000-FFFF-FFFF00000000}"/>
  </bookViews>
  <sheets>
    <sheet name="One-Page Tracking Sheet" sheetId="1" state="hidden" r:id="rId1"/>
    <sheet name="Valid Lists" sheetId="2" state="hidden" r:id="rId2"/>
    <sheet name="ENERGY_STAR_FailureReport" sheetId="3" r:id="rId3"/>
    <sheet name="Sheet1" sheetId="4" state="hidden" r:id="rId4"/>
  </sheets>
  <definedNames>
    <definedName name="All_Products">'Valid Lists'!$B$13:$BC$13</definedName>
    <definedName name="CBs">'Valid Lists'!$B$19:$Z$19</definedName>
    <definedName name="ContractorNames">'Valid Lists'!$A$5:$A$11</definedName>
    <definedName name="ESProgram">'One-Page Tracking Sheet'!$B$5</definedName>
    <definedName name="ESProgramList">'One-Page Tracking Sheet'!$B$5</definedName>
    <definedName name="Failure_Type">'Valid Lists'!$B$25:$D$25</definedName>
    <definedName name="Is_OEM_Model_Qualified">'Valid Lists'!$B$15:$D$15</definedName>
    <definedName name="MRF_Brand" comment="To place into One-Page Tracking Sheet">ENERGY_STAR_FailureReport!$F$21</definedName>
    <definedName name="MRF_Case_Number" comment="To reference from the One-Page Tracking Sheet.">ENERGY_STAR_FailureReport!#REF!</definedName>
    <definedName name="MRF_CompanyName" comment="To reference to Manufacturer Response Form">ENERGY_STAR_FailureReport!$C$10</definedName>
    <definedName name="MRF_DateLastManuf">ENERGY_STAR_FailureReport!$C$21</definedName>
    <definedName name="MRF_DateLastShipment">ENERGY_STAR_FailureReport!$F$15</definedName>
    <definedName name="MRF_Dispuste_Basis">ENERGY_STAR_FailureReport!#REF!</definedName>
    <definedName name="MRF_Dispute">ENERGY_STAR_FailureReport!#REF!</definedName>
    <definedName name="MRF_LastShipmentDest">ENERGY_STAR_FailureReport!#REF!</definedName>
    <definedName name="MRF_Model_Number">ENERGY_STAR_FailureReport!$C$11</definedName>
    <definedName name="MRF_OEM">ENERGY_STAR_FailureReport!$F$19</definedName>
    <definedName name="MRF_OEM_Contact">ENERGY_STAR_FailureReport!$F$26</definedName>
    <definedName name="MRF_OEM_Email">ENERGY_STAR_FailureReport!$F$28</definedName>
    <definedName name="MRF_OEM_Phone">ENERGY_STAR_FailureReport!$F$26</definedName>
    <definedName name="MRF_OEM_Title">ENERGY_STAR_FailureReport!$F$27</definedName>
    <definedName name="MRF_POC_Company_email">ENERGY_STAR_FailureReport!$C$28</definedName>
    <definedName name="MRF_POC_Company_Phone">ENERGY_STAR_FailureReport!$C$29</definedName>
    <definedName name="MRF_POC_Company_Title">ENERGY_STAR_FailureReport!$C$27</definedName>
    <definedName name="MRF_POC_Partner">ENERGY_STAR_FailureReport!$C$26</definedName>
    <definedName name="MRF_ProdcutCategory">ENERGY_STAR_FailureReport!$F$24</definedName>
    <definedName name="MRF_QuantityShipment">ENERGY_STAR_FailureReport!$F$22</definedName>
    <definedName name="_xlnm.Print_Area" localSheetId="2">ENERGY_STAR_FailureReport!$B$5:$G$59</definedName>
    <definedName name="_xlnm.Print_Area" localSheetId="0">'One-Page Tracking Sheet'!$A$1:$H$31</definedName>
    <definedName name="Product_Category">'Valid Lists'!$B$13:$BC$13</definedName>
    <definedName name="Source_Testing">'Valid Lists'!$B$17:$M$17</definedName>
    <definedName name="Type">'Valid Lists'!$A$25:$C$25</definedName>
    <definedName name="VT_Result">'Valid Lists'!$B$21:$D$21</definedName>
    <definedName name="VTround">'Valid Lists'!$B$27:$K$27</definedName>
    <definedName name="Where">'Valid Lists'!$B$23:$F$23</definedName>
    <definedName name="Y_N_N_A">'Valid Lists'!$B$15:$C$15</definedName>
    <definedName name="Yes_No">'Valid Lists'!$B$2:$C$2</definedName>
    <definedName name="Z_1F81DCBB_975B_4566_BC9D_B5A095843427_.wvu.PrintArea" localSheetId="2" hidden="1">ENERGY_STAR_FailureReport!$B$5:$G$47</definedName>
    <definedName name="Z_1F81DCBB_975B_4566_BC9D_B5A095843427_.wvu.PrintArea" localSheetId="0" hidden="1">'One-Page Tracking Sheet'!$A$1:$H$31</definedName>
    <definedName name="Z_6B02BE74_1C65_4484_A3FD_4A40972D1F3B_.wvu.PrintArea" localSheetId="2" hidden="1">ENERGY_STAR_FailureReport!$B$5:$G$59</definedName>
    <definedName name="Z_6B02BE74_1C65_4484_A3FD_4A40972D1F3B_.wvu.PrintArea" localSheetId="0" hidden="1">'One-Page Tracking Sheet'!$A$1:$H$31</definedName>
  </definedNames>
  <calcPr calcId="191028"/>
  <customWorkbookViews>
    <customWorkbookView name="ICFI - Personal View" guid="{6B02BE74-1C65-4484-A3FD-4A40972D1F3B}" mergeInterval="0" personalView="1" maximized="1" windowWidth="1440" windowHeight="614" activeSheetId="3"/>
    <customWorkbookView name="Joshua Forgotson - Personal View" guid="{1F81DCBB-975B-4566-BC9D-B5A095843427}" mergeInterval="0" personalView="1" maximized="1" windowWidth="1280" windowHeight="61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B5" i="1"/>
  <c r="F7" i="1"/>
  <c r="F8" i="1"/>
  <c r="B10" i="1"/>
  <c r="B11" i="1"/>
  <c r="B13" i="1"/>
  <c r="D13" i="1"/>
  <c r="B14" i="1"/>
  <c r="D14" i="1"/>
  <c r="G14" i="1"/>
  <c r="B15" i="1"/>
  <c r="D15" i="1"/>
  <c r="G15" i="1"/>
  <c r="B16" i="1"/>
  <c r="D16" i="1"/>
  <c r="G16" i="1"/>
  <c r="E23" i="1"/>
  <c r="D25" i="1"/>
  <c r="E25" i="1"/>
  <c r="G25" i="1"/>
  <c r="C29" i="1"/>
  <c r="A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13"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<sst xmlns="http://schemas.openxmlformats.org/spreadsheetml/2006/main" count="271" uniqueCount="247">
  <si>
    <t>Resolved?</t>
  </si>
  <si>
    <t>Verification Effort?</t>
  </si>
  <si>
    <t>Administrator:</t>
  </si>
  <si>
    <t>ES Program:</t>
  </si>
  <si>
    <t>Date Testing Began:</t>
  </si>
  <si>
    <t>EPA Case Number:</t>
  </si>
  <si>
    <t>Test Report Date:</t>
  </si>
  <si>
    <t>OEM of Tested Product:</t>
  </si>
  <si>
    <t>Manufacturer of Tested Product:</t>
  </si>
  <si>
    <t>OEM Model Number:</t>
  </si>
  <si>
    <t>Brand Name of Tested Product:</t>
  </si>
  <si>
    <t># of Affected Labelers:</t>
  </si>
  <si>
    <t>Model Number of Tested Product:</t>
  </si>
  <si>
    <t>Contact Information</t>
  </si>
  <si>
    <r>
      <t xml:space="preserve">Responsible Party
 </t>
    </r>
    <r>
      <rPr>
        <sz val="10"/>
        <rFont val="Arial Narrow"/>
        <family val="2"/>
      </rPr>
      <t>(ES Partner)</t>
    </r>
    <r>
      <rPr>
        <b/>
        <sz val="10"/>
        <rFont val="Arial Narrow"/>
        <family val="2"/>
      </rPr>
      <t>:</t>
    </r>
  </si>
  <si>
    <t>OEM Contact:</t>
  </si>
  <si>
    <r>
      <t xml:space="preserve">Contractor
 POC: 
</t>
    </r>
    <r>
      <rPr>
        <sz val="10"/>
        <rFont val="Arial"/>
        <family val="2"/>
      </rPr>
      <t/>
    </r>
  </si>
  <si>
    <t>Stephen Bickel</t>
  </si>
  <si>
    <t>Title:</t>
  </si>
  <si>
    <t>Company:</t>
  </si>
  <si>
    <t>E-mail:</t>
  </si>
  <si>
    <t>Phone:</t>
  </si>
  <si>
    <t>Status Determination</t>
  </si>
  <si>
    <t>Tests Failed:</t>
  </si>
  <si>
    <t>Date Removed from QPL:</t>
  </si>
  <si>
    <t>Deviation from Test Requirement:</t>
  </si>
  <si>
    <t>Disqualification Letter Sent:</t>
  </si>
  <si>
    <t>Basis:</t>
  </si>
  <si>
    <t>Product Status Determination:</t>
  </si>
  <si>
    <t>Product Control Measures (PCM) Details</t>
  </si>
  <si>
    <t>PCM required?</t>
  </si>
  <si>
    <t>PCM Issues:</t>
  </si>
  <si>
    <t xml:space="preserve">See Manufacturer Response Form worksheet. </t>
  </si>
  <si>
    <t>PCM Due Date:</t>
  </si>
  <si>
    <t>Date Last Manufactured:</t>
  </si>
  <si>
    <t>PCM Received:</t>
  </si>
  <si>
    <t>Date</t>
  </si>
  <si>
    <t>Quantity</t>
  </si>
  <si>
    <t>Destination</t>
  </si>
  <si>
    <t>PCM Implementation Confirmation Date:</t>
  </si>
  <si>
    <t>Last Shipment:</t>
  </si>
  <si>
    <t>Additional Notes</t>
  </si>
  <si>
    <t>Manufacturer Challenge Description</t>
  </si>
  <si>
    <t xml:space="preserve">Manufacturer Dispute? </t>
  </si>
  <si>
    <t>Manufacturer's Explanation:</t>
  </si>
  <si>
    <r>
      <rPr>
        <b/>
        <sz val="10"/>
        <rFont val="Arial Narrow"/>
        <family val="2"/>
      </rPr>
      <t>Basis of Dispute:</t>
    </r>
    <r>
      <rPr>
        <b/>
        <i/>
        <sz val="10"/>
        <rFont val="Arial Narrow"/>
        <family val="2"/>
      </rPr>
      <t xml:space="preserve">
</t>
    </r>
    <r>
      <rPr>
        <sz val="10"/>
        <rFont val="Arial Narrow"/>
        <family val="2"/>
      </rPr>
      <t>(describe at right)</t>
    </r>
    <r>
      <rPr>
        <b/>
        <i/>
        <sz val="10"/>
        <rFont val="Arial Narrow"/>
        <family val="2"/>
      </rPr>
      <t xml:space="preserve"> </t>
    </r>
  </si>
  <si>
    <r>
      <rPr>
        <b/>
        <sz val="10"/>
        <rFont val="Arial Narrow"/>
        <family val="2"/>
      </rPr>
      <t xml:space="preserve">Additional Info </t>
    </r>
    <r>
      <rPr>
        <sz val="10"/>
        <rFont val="Arial Narrow"/>
        <family val="2"/>
      </rPr>
      <t>(entered by EPA/Contractor):</t>
    </r>
  </si>
  <si>
    <t xml:space="preserve">Product Status </t>
  </si>
  <si>
    <t>Yes No</t>
  </si>
  <si>
    <t>Y</t>
  </si>
  <si>
    <t>N</t>
  </si>
  <si>
    <t>Contractor POC</t>
  </si>
  <si>
    <r>
      <t xml:space="preserve">Contractor POC: 
</t>
    </r>
    <r>
      <rPr>
        <sz val="10"/>
        <rFont val="Arial"/>
        <family val="2"/>
      </rPr>
      <t/>
    </r>
  </si>
  <si>
    <t>Jeffrey Clark</t>
  </si>
  <si>
    <t>ICF</t>
  </si>
  <si>
    <t>jclark@icfi.com</t>
  </si>
  <si>
    <t>202-862-2976</t>
  </si>
  <si>
    <t>Josh Forgotson</t>
  </si>
  <si>
    <t>jforgotson@icfi.com</t>
  </si>
  <si>
    <t>202-862-2955</t>
  </si>
  <si>
    <t>Kate Buck</t>
  </si>
  <si>
    <t>kbuck@icfi.com</t>
  </si>
  <si>
    <t>919-293-1652</t>
  </si>
  <si>
    <t xml:space="preserve">Mikah McCabe </t>
  </si>
  <si>
    <t>D&amp;R</t>
  </si>
  <si>
    <t>mmccabe@drintl.com</t>
  </si>
  <si>
    <t>301-628-2084</t>
  </si>
  <si>
    <t>Monica Andrews</t>
  </si>
  <si>
    <t>mandrews@icfi.com</t>
  </si>
  <si>
    <t>703-218-2590</t>
  </si>
  <si>
    <t>Shannon Christie</t>
  </si>
  <si>
    <t>schristie@drintl.com</t>
  </si>
  <si>
    <t xml:space="preserve">301-588-9387 </t>
  </si>
  <si>
    <t>sbickel@drintl.com</t>
  </si>
  <si>
    <t xml:space="preserve">301-628-2040 </t>
  </si>
  <si>
    <t>Product count</t>
  </si>
  <si>
    <t xml:space="preserve">  Product Category</t>
  </si>
  <si>
    <t>Audio/Video</t>
  </si>
  <si>
    <t>Boilers</t>
  </si>
  <si>
    <t>Ceiling Fans</t>
  </si>
  <si>
    <t>CAC ASHP</t>
  </si>
  <si>
    <t>Certified Lighting Subcomponent Database</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</si>
  <si>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</si>
  <si>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</si>
  <si>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</si>
  <si>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</si>
  <si>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</si>
  <si>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</si>
  <si>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</si>
  <si>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</si>
  <si>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</si>
  <si>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</si>
  <si>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</si>
  <si>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</si>
  <si>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</si>
  <si>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Compact Fluorescent Lamps</t>
  </si>
  <si>
    <t>Computers</t>
  </si>
  <si>
    <t>Connected Thermostats</t>
  </si>
  <si>
    <t>Data Center Storage</t>
  </si>
  <si>
    <t>Decorative Light Strings</t>
  </si>
  <si>
    <t>Dehumidifiers</t>
  </si>
  <si>
    <t>Dishwashers</t>
  </si>
  <si>
    <t xml:space="preserve">Displays </t>
  </si>
  <si>
    <t>Electric Vehicle Supply Equipment</t>
  </si>
  <si>
    <t>Enterprise Servers</t>
  </si>
  <si>
    <t>Furnaces</t>
  </si>
  <si>
    <t>Geothermal Heat Pumps</t>
  </si>
  <si>
    <t xml:space="preserve">Imaging Equipment </t>
  </si>
  <si>
    <t>Integral LED Lamps</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</si>
  <si>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</si>
  <si>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</si>
  <si>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</si>
  <si>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</si>
  <si>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</si>
  <si>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</si>
  <si>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</si>
  <si>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</si>
  <si>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</si>
  <si>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</si>
  <si>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</si>
  <si>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</si>
  <si>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Solid-state Lighting Luminaires</t>
  </si>
  <si>
    <t>Storm Windows</t>
  </si>
  <si>
    <t>Telephony</t>
  </si>
  <si>
    <t>Televisions</t>
  </si>
  <si>
    <t>Uninterruptible Power Supplies</t>
  </si>
  <si>
    <t>Vending Machines</t>
  </si>
  <si>
    <t>Ventilating Fans</t>
  </si>
  <si>
    <t>Water Coolers</t>
  </si>
  <si>
    <t>Water Heaters</t>
  </si>
  <si>
    <t>Windows, Doors, and Skylights</t>
  </si>
  <si>
    <t>Y_N_N/A</t>
  </si>
  <si>
    <t>ES Partner listed is the OEM</t>
  </si>
  <si>
    <t>Source Testing</t>
  </si>
  <si>
    <t>Cycle 1</t>
  </si>
  <si>
    <t>Cycle 2</t>
  </si>
  <si>
    <t>Cycle 3</t>
  </si>
  <si>
    <t>DOE Verification Testing</t>
  </si>
  <si>
    <t>Other (describe in Notes)</t>
  </si>
  <si>
    <t>QA4 - Round 4</t>
  </si>
  <si>
    <t>QA4 - Round 5</t>
  </si>
  <si>
    <t>QA4 - Round 6</t>
  </si>
  <si>
    <t>QA4 - Round 7</t>
  </si>
  <si>
    <t>Recog. CB or Lab</t>
  </si>
  <si>
    <t>Self-Testing/Reporting</t>
  </si>
  <si>
    <t>Verification Testing</t>
  </si>
  <si>
    <t>CB Count</t>
  </si>
  <si>
    <t>Name of CB</t>
  </si>
  <si>
    <t>Advanced Compliance Solutions, Inc.</t>
  </si>
  <si>
    <t>Air-Conditioning, Heating, and Refrigeration Institute (AHRI)</t>
  </si>
  <si>
    <t>AMCA International, Inc.</t>
  </si>
  <si>
    <t>American Certification Body, Inc. (ACB, Inc.)</t>
  </si>
  <si>
    <t>Applied Research Laboratories of South Florida, LLC</t>
  </si>
  <si>
    <t>Association of Home Appliance Manufacturers (AHAM)</t>
  </si>
  <si>
    <t>Bay Area Compliance Laboratories Corp. (BACL)</t>
  </si>
  <si>
    <t>China Quality Certification Center</t>
  </si>
  <si>
    <t>Cool Roof Rating Council (CRRC)</t>
  </si>
  <si>
    <t>CSA International</t>
  </si>
  <si>
    <t>Curtis-Straus LLC, a Bureau Veritas Company</t>
  </si>
  <si>
    <t>Home Ventilating Institute (HVI)</t>
  </si>
  <si>
    <t>IAPMO R&amp;T, Inc.</t>
  </si>
  <si>
    <t>ICC Evaluation Service, LLC</t>
  </si>
  <si>
    <t>Intertek Testing Services NA Inc</t>
  </si>
  <si>
    <t>Keystone Certifications, Inc.</t>
  </si>
  <si>
    <t>MET Laboratories, Inc.</t>
  </si>
  <si>
    <t>National Fenestration Rating Council (NFRC)</t>
  </si>
  <si>
    <t>Nemko Canada Inc</t>
  </si>
  <si>
    <t>NSF International</t>
  </si>
  <si>
    <t>SGS North America Inc.</t>
  </si>
  <si>
    <t>Solar Rating and Certification Corporation (SRCC)</t>
  </si>
  <si>
    <t>TUV Rheinland of North America, Inc.</t>
  </si>
  <si>
    <t>TUV SUD America, Inc.</t>
  </si>
  <si>
    <t>UL Verification Services, Inc.</t>
  </si>
  <si>
    <t>Verification Testing Result</t>
  </si>
  <si>
    <t>Passed; met specification requirements</t>
  </si>
  <si>
    <t>Passed; 1 or more requirement within 5% of meeting specification requirement</t>
  </si>
  <si>
    <t>Failed; reported to EPA</t>
  </si>
  <si>
    <t>Where unit was obtained</t>
  </si>
  <si>
    <t>Off-the-shelf (Retail store)</t>
  </si>
  <si>
    <t>Off-the-shelf (Online)</t>
  </si>
  <si>
    <t>Warehouse or other distribution center</t>
  </si>
  <si>
    <t>Off-the-Line (from manufacturing facility); provide reason</t>
  </si>
  <si>
    <t>Other; provide reason</t>
  </si>
  <si>
    <t>Reasons why unit was obtained off-the-line (from manufacturing facility)</t>
  </si>
  <si>
    <t>Eligible Product Category-Commercial Food Service</t>
  </si>
  <si>
    <t xml:space="preserve">Eligible Product Category-Imaging Equipment with speed greater than 50 ipm </t>
  </si>
  <si>
    <t>Eligible Product Category-Servers</t>
  </si>
  <si>
    <t>Eligible Product Category-Workstations</t>
  </si>
  <si>
    <t>Eligible Product Category-Light Commercial HVAC</t>
  </si>
  <si>
    <t>Other; confirmed with EPA</t>
  </si>
  <si>
    <t>NA; product was obtained off-the-shelf (retail or online) or from warehouse</t>
  </si>
  <si>
    <t>Type of Product Failure:</t>
  </si>
  <si>
    <t>Verification Testing Failure</t>
  </si>
  <si>
    <t>Certification Error</t>
  </si>
  <si>
    <t>Full lifetime testing failure 
(Compact Fluorescent Lamps, Integral LED Lamps and Luminaires only)</t>
  </si>
  <si>
    <t>Verification Testing Round:</t>
  </si>
  <si>
    <t>N/A; not a verification testing failure</t>
  </si>
  <si>
    <t>OMB Control No. 2060-0528</t>
  </si>
  <si>
    <r>
      <t>ENERGY STAR</t>
    </r>
    <r>
      <rPr>
        <b/>
        <sz val="16"/>
        <rFont val="Calibri"/>
        <family val="2"/>
      </rPr>
      <t>® Failure Report</t>
    </r>
  </si>
  <si>
    <t xml:space="preserve">Instructions </t>
  </si>
  <si>
    <r>
      <t xml:space="preserve">Certification bodies shall report verification testing failures within 2 business days of observation of the failure to </t>
    </r>
    <r>
      <rPr>
        <u/>
        <sz val="10"/>
        <color indexed="30"/>
        <rFont val="Arial Narrow"/>
        <family val="2"/>
      </rPr>
      <t>Enforcement@energystar.gov</t>
    </r>
    <r>
      <rPr>
        <sz val="10"/>
        <rFont val="Arial Narrow"/>
        <family val="2"/>
      </rPr>
      <t xml:space="preserve"> using the subject line "FAILURE" followed by the ENERGY STAR manufacturing partner name(s) and model number(s). CBs must complete and submit this document along with the laboratory test report and any supporting documentation. </t>
    </r>
    <r>
      <rPr>
        <i/>
        <sz val="10"/>
        <rFont val="Arial Narrow"/>
        <family val="2"/>
      </rPr>
      <t>Example subject line: "FAILURE ENERGY STAR Manufacturing Partner Name X Model #######."</t>
    </r>
  </si>
  <si>
    <t xml:space="preserve">Section I: Product and Shipping Information </t>
  </si>
  <si>
    <t>Name of Certification Body:</t>
  </si>
  <si>
    <t>Date Model Available on Market:</t>
  </si>
  <si>
    <t xml:space="preserve">Product Specification: </t>
  </si>
  <si>
    <t>ENERGY STAR Manufacturing Partner:</t>
  </si>
  <si>
    <t>Date Certification Body Determined Failure:</t>
  </si>
  <si>
    <r>
      <t xml:space="preserve">Original Equipment Manufacturer (OEM): 
</t>
    </r>
    <r>
      <rPr>
        <sz val="9"/>
        <rFont val="Arial Narrow"/>
        <family val="2"/>
      </rPr>
      <t>(if Partner listed is not OEM)</t>
    </r>
  </si>
  <si>
    <t>Date(s) of Initial Testing:</t>
  </si>
  <si>
    <t>Year Model Was Selected for Verification Testing:</t>
  </si>
  <si>
    <r>
      <t xml:space="preserve">OEM Model Number:
</t>
    </r>
    <r>
      <rPr>
        <sz val="9"/>
        <rFont val="Arial Narrow"/>
        <family val="2"/>
      </rPr>
      <t>(if Partner listed is not OEM)</t>
    </r>
  </si>
  <si>
    <t>Name of Lab that performed Certification Testing:</t>
  </si>
  <si>
    <r>
      <t xml:space="preserve">Is OEM Model qualified?
</t>
    </r>
    <r>
      <rPr>
        <sz val="9"/>
        <rFont val="Arial Narrow"/>
        <family val="2"/>
      </rPr>
      <t>(under OEM's brand/org name)</t>
    </r>
  </si>
  <si>
    <t>Lab EPA-issued Org ID:</t>
  </si>
  <si>
    <t>Brand Name:</t>
  </si>
  <si>
    <t>Verification Testing-Date(s) for single unit testing or spot-check test:</t>
  </si>
  <si>
    <t>Certified Model Name:</t>
  </si>
  <si>
    <t>Verification Testing-Date(s) for remaining samples where multiple test sample (approach two) is used:</t>
  </si>
  <si>
    <t>Certified Model Number:</t>
  </si>
  <si>
    <t>Name of Lab that performed Verification Testing:</t>
  </si>
  <si>
    <t>ENERGY STAR Model Identifier:</t>
  </si>
  <si>
    <t>Product Type:</t>
  </si>
  <si>
    <t>Where unit was obtained:</t>
  </si>
  <si>
    <t>Tested Model Name:</t>
  </si>
  <si>
    <t>If product was obtained off-the-line or other; provide reason</t>
  </si>
  <si>
    <r>
      <t>Tested Model Number:</t>
    </r>
    <r>
      <rPr>
        <sz val="9"/>
        <rFont val="Arial Narrow"/>
        <family val="2"/>
      </rPr>
      <t xml:space="preserve"> </t>
    </r>
  </si>
  <si>
    <r>
      <t xml:space="preserve">Tested Model Date(s) of Manufacturer: 
</t>
    </r>
    <r>
      <rPr>
        <sz val="9"/>
        <rFont val="Arial Narrow"/>
        <family val="2"/>
      </rPr>
      <t>(if available)</t>
    </r>
  </si>
  <si>
    <t>Tested Serial Number(s):</t>
  </si>
  <si>
    <t>Date(s) Unit was Obtained:</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</si>
  <si>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6.3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</si>
  <si>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Section II: Contact Information</t>
  </si>
  <si>
    <t>Point of Contact
 at the Certification Body:</t>
  </si>
  <si>
    <t>Partner Contact:</t>
  </si>
  <si>
    <t>Job Title:</t>
  </si>
  <si>
    <t>Email:</t>
  </si>
  <si>
    <t>Phone Number:</t>
  </si>
  <si>
    <t>Additional  Contacts?</t>
  </si>
  <si>
    <t>Name (e-mail)</t>
  </si>
  <si>
    <t>Section III: Verification Testing Results</t>
  </si>
  <si>
    <t>Describe all the relevant testing results. If reporting a verification testing failure, please include the verification testing results, ENERGY STAR specification requirement(s) for the performance criteria that the product failed, and initial testing results.</t>
  </si>
  <si>
    <t>Section IV: Additional Model Numbers</t>
  </si>
  <si>
    <t>List the identifying information for any private label models, family models, or other related models qualified on the same basis as the product that failed testing. 
Please attach additional pages, if necessary.</t>
  </si>
  <si>
    <t>Model Name:</t>
  </si>
  <si>
    <t>Model Number</t>
  </si>
  <si>
    <t>United States ENVIRONMENTAL PROTECTION AGENCY Washington, DC 20460 Office of Atmospheric Programs</t>
  </si>
  <si>
    <t>EPA  Form No. 5900-252</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</si>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</sst>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lt;=9999999]###\-####;\(###\)\ ###\-####"/>
  </numFmts>
  <fonts count="42" x14ac:knownFonts="1">
    <font>
      <sz val="10"/>
      <name val="Arial"/>
    </font>
    <font>
      <sz val="8"/>
      <name val="Arial"/>
      <family val="2"/>
    </font>
    <font>
      <b/>
      <sz val="10"/>
      <name val="Arial"/>
      <family val="2"/>
    </font>
    <font>
      <b/>
      <sz val="12"/>
      <color indexed="9"/>
      <name val="Arial"/>
      <family val="2"/>
    </font>
    <font>
      <sz val="10"/>
      <name val="Arial"/>
      <family val="2"/>
    </font>
    <font>
      <b/>
      <sz val="18"/>
      <color indexed="9"/>
      <name val="Arial"/>
      <family val="2"/>
    </font>
    <font>
      <b/>
      <sz val="10.5"/>
      <name val="Arial"/>
      <family val="2"/>
    </font>
    <font>
      <sz val="10.5"/>
      <name val="Arial"/>
      <family val="2"/>
    </font>
    <font>
      <b/>
      <i/>
      <sz val="10.5"/>
      <name val="Arial"/>
      <family val="2"/>
    </font>
    <font>
      <b/>
      <i/>
      <sz val="10"/>
      <name val="Arial"/>
      <family val="2"/>
    </font>
    <font>
      <sz val="14"/>
      <name val="Arial"/>
      <family val="2"/>
    </font>
    <font>
      <sz val="9"/>
      <name val="Arial"/>
      <family val="2"/>
    </font>
    <font>
      <sz val="12"/>
      <name val="Times New Roman"/>
      <family val="1"/>
    </font>
    <font>
      <b/>
      <sz val="12"/>
      <name val="Times New Roman"/>
      <family val="1"/>
    </font>
    <font>
      <b/>
      <sz val="10"/>
      <name val="Arial Narrow"/>
      <family val="2"/>
    </font>
    <font>
      <sz val="10"/>
      <name val="Arial Narrow"/>
      <family val="2"/>
    </font>
    <font>
      <sz val="9"/>
      <name val="Arial Narrow"/>
      <family val="2"/>
    </font>
    <font>
      <b/>
      <sz val="9"/>
      <name val="Arial Narrow"/>
      <family val="2"/>
    </font>
    <font>
      <i/>
      <sz val="9"/>
      <name val="Arial Narrow"/>
      <family val="2"/>
    </font>
    <font>
      <sz val="8"/>
      <name val="Arial Narrow"/>
      <family val="2"/>
    </font>
    <font>
      <i/>
      <sz val="8"/>
      <name val="Arial"/>
      <family val="2"/>
    </font>
    <font>
      <i/>
      <sz val="10"/>
      <name val="Arial Narrow"/>
      <family val="2"/>
    </font>
    <font>
      <b/>
      <sz val="16"/>
      <name val="Arial"/>
      <family val="2"/>
    </font>
    <font>
      <b/>
      <sz val="11"/>
      <name val="Arial Narrow"/>
      <family val="2"/>
    </font>
    <font>
      <sz val="11"/>
      <name val="Arial Narrow"/>
      <family val="2"/>
    </font>
    <font>
      <b/>
      <i/>
      <sz val="10"/>
      <name val="Arial Narrow"/>
      <family val="2"/>
    </font>
    <font>
      <b/>
      <i/>
      <sz val="10.5"/>
      <name val="Arial Narrow"/>
      <family val="2"/>
    </font>
    <font>
      <sz val="10.5"/>
      <name val="Arial Narrow"/>
      <family val="2"/>
    </font>
    <font>
      <b/>
      <sz val="16"/>
      <name val="Calibri"/>
      <family val="2"/>
    </font>
    <font>
      <u/>
      <sz val="10"/>
      <color indexed="30"/>
      <name val="Arial Narrow"/>
      <family val="2"/>
    </font>
    <font>
      <sz val="9"/>
      <color indexed="81"/>
      <name val="Tahoma"/>
      <family val="2"/>
    </font>
    <font>
      <b/>
      <sz val="9"/>
      <color indexed="81"/>
      <name val="Tahoma"/>
      <family val="2"/>
    </font>
    <font>
      <i/>
      <sz val="10"/>
      <name val="Arial"/>
      <family val="2"/>
    </font>
    <font>
      <u/>
      <sz val="10"/>
      <color theme="10"/>
      <name val="Arial"/>
      <family val="2"/>
    </font>
    <font>
      <b/>
      <sz val="10"/>
      <color theme="0"/>
      <name val="Arial"/>
      <family val="2"/>
    </font>
    <font>
      <sz val="16"/>
      <color theme="0"/>
      <name val="Arial"/>
      <family val="2"/>
    </font>
    <font>
      <sz val="10"/>
      <color theme="0"/>
      <name val="Arial"/>
      <family val="2"/>
    </font>
    <font>
      <i/>
      <sz val="16"/>
      <color theme="0"/>
      <name val="Arial"/>
      <family val="2"/>
    </font>
    <font>
      <sz val="10"/>
      <color theme="8"/>
      <name val="Arial"/>
      <family val="2"/>
    </font>
    <font>
      <sz val="10"/>
      <color theme="1"/>
      <name val="Arial"/>
      <family val="2"/>
    </font>
    <font>
      <b/>
      <sz val="11"/>
      <color theme="0"/>
      <name val="Arial"/>
      <family val="2"/>
    </font>
    <font>
      <b/>
      <sz val="10"/>
      <color theme="0"/>
      <name val="Arial Narrow"/>
      <family val="2"/>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70C0"/>
        <bgColor indexed="64"/>
      </patternFill>
    </fill>
    <fill>
      <patternFill patternType="solid">
        <fgColor rgb="FF000099"/>
        <bgColor indexed="64"/>
      </patternFill>
    </fill>
    <fill>
      <patternFill patternType="solid">
        <fgColor rgb="FF2E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42AEE6"/>
        <bgColor indexed="64"/>
      </patternFill>
    </fill>
  </fills>
  <borders count="8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rgb="FF000099"/>
      </left>
      <right style="thin">
        <color indexed="64"/>
      </right>
      <top style="thin">
        <color indexed="64"/>
      </top>
      <bottom style="medium">
        <color indexed="64"/>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medium">
        <color indexed="64"/>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indexed="64"/>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theme="1"/>
      </bottom>
      <diagonal/>
    </border>
    <border>
      <left/>
      <right/>
      <top style="thin">
        <color theme="0" tint="-0.24994659260841701"/>
      </top>
      <bottom style="medium">
        <color theme="1"/>
      </bottom>
      <diagonal/>
    </border>
    <border>
      <left/>
      <right style="thin">
        <color indexed="64"/>
      </right>
      <top style="thin">
        <color theme="0" tint="-0.24994659260841701"/>
      </top>
      <bottom style="medium">
        <color theme="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medium">
        <color indexed="64"/>
      </right>
      <top style="thin">
        <color indexed="64"/>
      </top>
      <bottom style="thin">
        <color theme="0" tint="-0.24994659260841701"/>
      </bottom>
      <diagonal/>
    </border>
    <border>
      <left/>
      <right style="medium">
        <color indexed="64"/>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77111117893"/>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0" fontId="33" fillId="0" borderId="0" applyNumberFormat="0" applyFill="0" applyBorder="0" applyAlignment="0" applyProtection="0">
      <alignment vertical="top"/>
      <protection locked="0"/>
    </xf>
    <xf numFmtId="0" fontId="4" fillId="0" borderId="0"/>
  </cellStyleXfs>
  <cellXfs count="275">
    <xf numFmtId="0" fontId="0" fillId="0" borderId="0" xfId="0"/>
    <xf numFmtId="0" fontId="2" fillId="0" borderId="0" xfId="0" applyFont="1" applyAlignment="1">
      <alignment horizontal="left" vertical="center" wrapText="1"/>
    </xf>
    <xf numFmtId="0" fontId="4" fillId="0" borderId="0" xfId="0" applyFont="1"/>
    <xf numFmtId="0" fontId="6" fillId="2" borderId="0" xfId="0" applyFont="1" applyFill="1" applyAlignment="1">
      <alignment horizontal="left" vertical="center" wrapText="1"/>
    </xf>
    <xf numFmtId="0" fontId="7" fillId="0" borderId="0" xfId="0" applyFont="1"/>
    <xf numFmtId="0" fontId="7" fillId="2" borderId="0" xfId="0" applyFont="1" applyFill="1" applyAlignment="1">
      <alignment wrapText="1"/>
    </xf>
    <xf numFmtId="0" fontId="0" fillId="2" borderId="0" xfId="0" applyFill="1"/>
    <xf numFmtId="0" fontId="7" fillId="2" borderId="0" xfId="0" applyFont="1" applyFill="1" applyAlignment="1">
      <alignment vertical="top" wrapText="1"/>
    </xf>
    <xf numFmtId="0" fontId="7" fillId="0" borderId="0" xfId="0" applyFont="1" applyAlignment="1">
      <alignment wrapText="1"/>
    </xf>
    <xf numFmtId="0" fontId="0" fillId="0" borderId="0" xfId="0" applyAlignment="1">
      <alignment wrapText="1"/>
    </xf>
    <xf numFmtId="0" fontId="0" fillId="2" borderId="0" xfId="0" applyFill="1" applyAlignment="1">
      <alignment horizontal="left" wrapText="1"/>
    </xf>
    <xf numFmtId="0" fontId="3" fillId="2" borderId="0" xfId="0" applyFont="1" applyFill="1" applyAlignment="1">
      <alignment horizontal="center" wrapText="1"/>
    </xf>
    <xf numFmtId="0" fontId="5" fillId="2" borderId="1" xfId="0" applyFont="1" applyFill="1" applyBorder="1" applyAlignment="1">
      <alignment horizontal="left" wrapText="1"/>
    </xf>
    <xf numFmtId="0" fontId="0" fillId="0" borderId="0" xfId="0" applyProtection="1">
      <protection hidden="1"/>
    </xf>
    <xf numFmtId="0" fontId="2" fillId="3" borderId="2"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left" vertical="center" wrapText="1"/>
      <protection hidden="1"/>
    </xf>
    <xf numFmtId="0" fontId="4" fillId="4" borderId="2" xfId="0" applyFont="1" applyFill="1" applyBorder="1" applyAlignment="1" applyProtection="1">
      <alignment vertical="center" wrapText="1"/>
      <protection hidden="1"/>
    </xf>
    <xf numFmtId="0" fontId="34" fillId="5" borderId="0" xfId="0" applyFont="1" applyFill="1" applyAlignment="1" applyProtection="1">
      <alignment horizontal="left" vertical="center"/>
      <protection hidden="1"/>
    </xf>
    <xf numFmtId="0" fontId="0" fillId="0" borderId="0" xfId="0" applyAlignment="1" applyProtection="1">
      <alignment horizontal="left" vertical="center"/>
      <protection hidden="1"/>
    </xf>
    <xf numFmtId="0" fontId="34" fillId="5" borderId="2" xfId="0" applyFont="1" applyFill="1" applyBorder="1" applyAlignment="1" applyProtection="1">
      <alignment horizontal="left" vertical="center"/>
      <protection hidden="1"/>
    </xf>
    <xf numFmtId="0" fontId="0" fillId="0" borderId="2" xfId="0" applyBorder="1" applyProtection="1">
      <protection hidden="1"/>
    </xf>
    <xf numFmtId="0" fontId="13" fillId="0" borderId="0" xfId="0" applyFont="1" applyProtection="1">
      <protection hidden="1"/>
    </xf>
    <xf numFmtId="0" fontId="12" fillId="0" borderId="0" xfId="0" applyFont="1" applyAlignment="1" applyProtection="1">
      <alignment horizontal="left" indent="4"/>
      <protection hidden="1"/>
    </xf>
    <xf numFmtId="0" fontId="9" fillId="2" borderId="0" xfId="0" applyFont="1" applyFill="1" applyAlignment="1">
      <alignment horizontal="right" vertical="center" wrapText="1"/>
    </xf>
    <xf numFmtId="0" fontId="35" fillId="6" borderId="42" xfId="0" applyFont="1" applyFill="1" applyBorder="1" applyAlignment="1" applyProtection="1">
      <alignment horizontal="center"/>
      <protection locked="0"/>
    </xf>
    <xf numFmtId="0" fontId="36" fillId="0" borderId="0" xfId="0" applyFont="1" applyProtection="1">
      <protection hidden="1"/>
    </xf>
    <xf numFmtId="0" fontId="36" fillId="0" borderId="0" xfId="0" applyFont="1" applyAlignment="1" applyProtection="1">
      <alignment horizontal="left" vertical="center" wrapText="1"/>
      <protection hidden="1"/>
    </xf>
    <xf numFmtId="0" fontId="8" fillId="0" borderId="0" xfId="0" applyFont="1" applyAlignment="1">
      <alignment horizontal="center"/>
    </xf>
    <xf numFmtId="0" fontId="15" fillId="0" borderId="0" xfId="0" applyFont="1"/>
    <xf numFmtId="0" fontId="4" fillId="4" borderId="2" xfId="0" applyFont="1" applyFill="1" applyBorder="1" applyAlignment="1" applyProtection="1">
      <alignment horizontal="center" vertical="center" wrapText="1"/>
      <protection hidden="1"/>
    </xf>
    <xf numFmtId="0" fontId="17" fillId="2" borderId="43" xfId="0" applyFont="1" applyFill="1" applyBorder="1" applyAlignment="1">
      <alignment horizontal="right" vertical="center" wrapText="1" indent="1"/>
    </xf>
    <xf numFmtId="0" fontId="17" fillId="2" borderId="44" xfId="0" applyFont="1" applyFill="1" applyBorder="1" applyAlignment="1">
      <alignment horizontal="right" vertical="center" wrapText="1" indent="1"/>
    </xf>
    <xf numFmtId="0" fontId="17" fillId="2" borderId="45" xfId="0" applyFont="1" applyFill="1" applyBorder="1" applyAlignment="1">
      <alignment horizontal="right" vertical="center" wrapText="1" indent="1"/>
    </xf>
    <xf numFmtId="0" fontId="17" fillId="2" borderId="3" xfId="0" applyFont="1" applyFill="1" applyBorder="1" applyAlignment="1">
      <alignment horizontal="right" vertical="center" wrapText="1" indent="1"/>
    </xf>
    <xf numFmtId="0" fontId="18" fillId="2" borderId="46" xfId="0" applyFont="1" applyFill="1" applyBorder="1" applyAlignment="1">
      <alignment horizontal="right" vertical="top" wrapText="1" indent="1"/>
    </xf>
    <xf numFmtId="0" fontId="17" fillId="2" borderId="47" xfId="0" applyFont="1" applyFill="1" applyBorder="1" applyAlignment="1">
      <alignment horizontal="right" wrapText="1" indent="1"/>
    </xf>
    <xf numFmtId="0" fontId="23" fillId="2" borderId="1" xfId="0" applyFont="1" applyFill="1" applyBorder="1" applyAlignment="1">
      <alignment horizontal="left" vertical="center" wrapText="1"/>
    </xf>
    <xf numFmtId="0" fontId="23" fillId="2" borderId="0" xfId="0" applyFont="1" applyFill="1" applyAlignment="1">
      <alignment horizontal="right" vertical="center" wrapText="1"/>
    </xf>
    <xf numFmtId="0" fontId="24" fillId="2" borderId="0" xfId="0" applyFont="1" applyFill="1" applyAlignment="1">
      <alignment horizontal="left" vertical="center" wrapText="1"/>
    </xf>
    <xf numFmtId="0" fontId="24" fillId="2" borderId="0" xfId="0" applyFont="1" applyFill="1"/>
    <xf numFmtId="0" fontId="24" fillId="0" borderId="0" xfId="0" applyFont="1" applyAlignment="1">
      <alignment horizontal="right" vertical="center" wrapText="1" indent="1"/>
    </xf>
    <xf numFmtId="0" fontId="24" fillId="0" borderId="0" xfId="0" applyFont="1" applyAlignment="1">
      <alignment horizontal="right" indent="1"/>
    </xf>
    <xf numFmtId="0" fontId="24" fillId="0" borderId="4" xfId="0" applyFont="1" applyBorder="1" applyAlignment="1">
      <alignment horizontal="right" indent="1"/>
    </xf>
    <xf numFmtId="0" fontId="14" fillId="2" borderId="1" xfId="0" applyFont="1" applyFill="1" applyBorder="1" applyAlignment="1">
      <alignment horizontal="right" vertical="center" wrapText="1" indent="1"/>
    </xf>
    <xf numFmtId="0" fontId="25" fillId="2" borderId="0" xfId="0" applyFont="1" applyFill="1" applyAlignment="1">
      <alignment horizontal="right" vertical="center" wrapText="1"/>
    </xf>
    <xf numFmtId="0" fontId="14" fillId="2" borderId="5" xfId="0" applyFont="1" applyFill="1" applyBorder="1" applyAlignment="1">
      <alignment horizontal="right" vertical="center" wrapText="1" indent="1"/>
    </xf>
    <xf numFmtId="0" fontId="14" fillId="0" borderId="6" xfId="0" applyFont="1" applyBorder="1"/>
    <xf numFmtId="0" fontId="15" fillId="0" borderId="7" xfId="0" applyFont="1" applyBorder="1"/>
    <xf numFmtId="0" fontId="15" fillId="0" borderId="8" xfId="0" applyFont="1" applyBorder="1"/>
    <xf numFmtId="0" fontId="26" fillId="7" borderId="5" xfId="0" applyFont="1" applyFill="1" applyBorder="1"/>
    <xf numFmtId="0" fontId="27" fillId="7" borderId="7" xfId="0" applyFont="1" applyFill="1" applyBorder="1" applyAlignment="1">
      <alignment wrapText="1"/>
    </xf>
    <xf numFmtId="0" fontId="27" fillId="7" borderId="8" xfId="0" applyFont="1" applyFill="1" applyBorder="1"/>
    <xf numFmtId="0" fontId="14" fillId="2" borderId="1" xfId="0" applyFont="1" applyFill="1" applyBorder="1" applyAlignment="1">
      <alignment horizontal="right" vertical="center" wrapText="1"/>
    </xf>
    <xf numFmtId="0" fontId="15" fillId="0" borderId="9"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14" fillId="2" borderId="5" xfId="0" applyFont="1" applyFill="1" applyBorder="1" applyAlignment="1">
      <alignment horizontal="right" vertical="center" wrapText="1"/>
    </xf>
    <xf numFmtId="0" fontId="15" fillId="0" borderId="6" xfId="0" applyFont="1" applyBorder="1" applyAlignment="1" applyProtection="1">
      <alignment horizontal="left" vertical="center" indent="1"/>
      <protection locked="0"/>
    </xf>
    <xf numFmtId="0" fontId="27" fillId="7" borderId="10" xfId="0" applyFont="1" applyFill="1" applyBorder="1" applyAlignment="1">
      <alignment wrapText="1"/>
    </xf>
    <xf numFmtId="0" fontId="27" fillId="7" borderId="11" xfId="0" applyFont="1" applyFill="1" applyBorder="1" applyAlignment="1">
      <alignment wrapText="1"/>
    </xf>
    <xf numFmtId="0" fontId="27" fillId="7" borderId="12" xfId="0" applyFont="1" applyFill="1" applyBorder="1" applyAlignment="1">
      <alignment wrapText="1"/>
    </xf>
    <xf numFmtId="0" fontId="26" fillId="7" borderId="10" xfId="0" applyFont="1" applyFill="1" applyBorder="1"/>
    <xf numFmtId="0" fontId="14" fillId="2" borderId="0" xfId="0" applyFont="1" applyFill="1" applyAlignment="1">
      <alignment horizontal="center" vertical="center" wrapText="1"/>
    </xf>
    <xf numFmtId="0" fontId="15" fillId="0" borderId="3" xfId="0" applyFont="1" applyBorder="1"/>
    <xf numFmtId="0" fontId="15" fillId="0" borderId="0" xfId="0" applyFont="1" applyAlignment="1">
      <alignment horizontal="center"/>
    </xf>
    <xf numFmtId="0" fontId="14" fillId="2" borderId="13" xfId="0" applyFont="1" applyFill="1" applyBorder="1" applyAlignment="1">
      <alignment horizontal="center" vertical="center" wrapText="1"/>
    </xf>
    <xf numFmtId="0" fontId="0" fillId="0" borderId="14" xfId="0" applyBorder="1"/>
    <xf numFmtId="0" fontId="0" fillId="0" borderId="15" xfId="0" applyBorder="1"/>
    <xf numFmtId="0" fontId="23" fillId="2" borderId="0" xfId="0" applyFont="1" applyFill="1" applyAlignment="1">
      <alignment horizontal="left" vertical="center" wrapText="1"/>
    </xf>
    <xf numFmtId="0" fontId="37" fillId="2" borderId="16" xfId="0" applyFont="1" applyFill="1" applyBorder="1" applyAlignment="1">
      <alignment horizontal="right" wrapText="1"/>
    </xf>
    <xf numFmtId="0" fontId="0" fillId="2" borderId="17" xfId="0" applyFill="1" applyBorder="1"/>
    <xf numFmtId="0" fontId="15" fillId="0" borderId="18" xfId="0" applyFont="1" applyBorder="1"/>
    <xf numFmtId="0" fontId="15" fillId="0" borderId="19" xfId="0" applyFont="1" applyBorder="1"/>
    <xf numFmtId="0" fontId="25" fillId="2" borderId="20" xfId="0" applyFont="1" applyFill="1" applyBorder="1" applyAlignment="1">
      <alignment horizontal="right" vertical="center" wrapText="1"/>
    </xf>
    <xf numFmtId="0" fontId="15" fillId="0" borderId="48" xfId="0" applyFont="1" applyBorder="1" applyAlignment="1">
      <alignment horizontal="left" vertical="center" indent="1"/>
    </xf>
    <xf numFmtId="0" fontId="15" fillId="0" borderId="49" xfId="0" applyFont="1" applyBorder="1" applyAlignment="1">
      <alignment horizontal="left" vertical="center" indent="1"/>
    </xf>
    <xf numFmtId="0" fontId="15" fillId="0" borderId="20" xfId="0" applyFont="1" applyBorder="1" applyAlignment="1" applyProtection="1">
      <alignment horizontal="right" vertical="center" wrapText="1"/>
      <protection locked="0"/>
    </xf>
    <xf numFmtId="0" fontId="15" fillId="0" borderId="50" xfId="0" applyFont="1" applyBorder="1" applyAlignment="1" applyProtection="1">
      <alignment horizontal="left" wrapText="1" indent="1"/>
      <protection locked="0"/>
    </xf>
    <xf numFmtId="164" fontId="27" fillId="0" borderId="51" xfId="0" applyNumberFormat="1" applyFont="1" applyBorder="1" applyAlignment="1" applyProtection="1">
      <alignment horizontal="left" vertical="center" wrapText="1" indent="1"/>
      <protection locked="0"/>
    </xf>
    <xf numFmtId="164" fontId="27" fillId="0" borderId="52" xfId="0" applyNumberFormat="1" applyFont="1" applyBorder="1" applyAlignment="1" applyProtection="1">
      <alignment horizontal="left" vertical="center" wrapText="1" indent="1"/>
      <protection locked="0"/>
    </xf>
    <xf numFmtId="164" fontId="27" fillId="0" borderId="53" xfId="0" applyNumberFormat="1" applyFont="1" applyBorder="1" applyAlignment="1" applyProtection="1">
      <alignment horizontal="left" vertical="center" wrapText="1" indent="1"/>
      <protection locked="0"/>
    </xf>
    <xf numFmtId="49" fontId="4" fillId="4" borderId="2" xfId="0" applyNumberFormat="1" applyFont="1" applyFill="1" applyBorder="1" applyAlignment="1" applyProtection="1">
      <alignment horizontal="left" vertical="center" wrapText="1"/>
      <protection hidden="1"/>
    </xf>
    <xf numFmtId="49" fontId="33" fillId="4" borderId="2" xfId="1" applyNumberFormat="1" applyFill="1" applyBorder="1" applyAlignment="1" applyProtection="1">
      <alignment horizontal="left" vertical="center" wrapText="1"/>
      <protection hidden="1"/>
    </xf>
    <xf numFmtId="0" fontId="34" fillId="5" borderId="10" xfId="0" applyFont="1" applyFill="1" applyBorder="1" applyAlignment="1" applyProtection="1">
      <alignment horizontal="left" vertical="center" wrapText="1"/>
      <protection hidden="1"/>
    </xf>
    <xf numFmtId="0" fontId="38" fillId="4" borderId="2" xfId="0" applyFont="1" applyFill="1" applyBorder="1" applyAlignment="1" applyProtection="1">
      <alignment horizontal="left" vertical="center" wrapText="1"/>
      <protection hidden="1"/>
    </xf>
    <xf numFmtId="0" fontId="15" fillId="0" borderId="54" xfId="0" applyFont="1" applyBorder="1" applyAlignment="1">
      <alignment horizontal="left" vertical="center" indent="1"/>
    </xf>
    <xf numFmtId="0" fontId="15" fillId="0" borderId="51" xfId="0" applyFont="1" applyBorder="1" applyAlignment="1">
      <alignment horizontal="left" vertical="center" indent="1"/>
    </xf>
    <xf numFmtId="0" fontId="15" fillId="0" borderId="55" xfId="0" applyFont="1" applyBorder="1" applyAlignment="1">
      <alignment horizontal="left" vertical="center" indent="1"/>
    </xf>
    <xf numFmtId="14" fontId="15" fillId="0" borderId="56" xfId="0" applyNumberFormat="1" applyFont="1" applyBorder="1" applyAlignment="1">
      <alignment horizontal="center" vertical="center"/>
    </xf>
    <xf numFmtId="0" fontId="15" fillId="0" borderId="51" xfId="0" applyFont="1" applyBorder="1" applyAlignment="1">
      <alignment horizontal="center" vertical="center"/>
    </xf>
    <xf numFmtId="0" fontId="34" fillId="5" borderId="0" xfId="2" applyFont="1" applyFill="1" applyAlignment="1" applyProtection="1">
      <alignment horizontal="left" vertical="center" wrapText="1"/>
      <protection hidden="1"/>
    </xf>
    <xf numFmtId="0" fontId="4" fillId="4" borderId="2" xfId="2" applyFill="1" applyBorder="1" applyAlignment="1" applyProtection="1">
      <alignment vertical="center" wrapText="1"/>
      <protection hidden="1"/>
    </xf>
    <xf numFmtId="0" fontId="4" fillId="0" borderId="0" xfId="2"/>
    <xf numFmtId="0" fontId="39" fillId="0" borderId="0" xfId="0" applyFont="1" applyAlignment="1">
      <alignment wrapText="1"/>
    </xf>
    <xf numFmtId="0" fontId="39" fillId="0" borderId="0" xfId="0" applyFont="1"/>
    <xf numFmtId="0" fontId="17" fillId="2" borderId="2" xfId="0" applyFont="1" applyFill="1" applyBorder="1" applyAlignment="1">
      <alignment horizontal="right" vertical="center" wrapText="1" indent="1"/>
    </xf>
    <xf numFmtId="0" fontId="17" fillId="2" borderId="21" xfId="0" applyFont="1" applyFill="1" applyBorder="1" applyAlignment="1">
      <alignment horizontal="right" vertical="center" wrapText="1" indent="1"/>
    </xf>
    <xf numFmtId="0" fontId="17" fillId="2" borderId="22" xfId="0" applyFont="1" applyFill="1" applyBorder="1" applyAlignment="1">
      <alignment horizontal="right" vertical="center" wrapText="1"/>
    </xf>
    <xf numFmtId="164" fontId="19" fillId="0" borderId="22" xfId="0" applyNumberFormat="1" applyFont="1" applyBorder="1" applyAlignment="1">
      <alignment horizontal="center" vertical="center" wrapText="1"/>
    </xf>
    <xf numFmtId="0" fontId="17" fillId="2" borderId="23" xfId="0" applyFont="1" applyFill="1" applyBorder="1" applyAlignment="1">
      <alignment horizontal="right" vertical="center" wrapText="1" indent="1"/>
    </xf>
    <xf numFmtId="0" fontId="17" fillId="2" borderId="2" xfId="0" applyFont="1" applyFill="1" applyBorder="1" applyAlignment="1">
      <alignment horizontal="right" vertical="center" wrapText="1"/>
    </xf>
    <xf numFmtId="0" fontId="17" fillId="8" borderId="2" xfId="0" applyFont="1" applyFill="1" applyBorder="1" applyAlignment="1">
      <alignment horizontal="right" vertical="center" wrapText="1"/>
    </xf>
    <xf numFmtId="0" fontId="17" fillId="8" borderId="25" xfId="0" applyFont="1" applyFill="1" applyBorder="1" applyAlignment="1">
      <alignment horizontal="right" vertical="center" wrapText="1"/>
    </xf>
    <xf numFmtId="0" fontId="17" fillId="2" borderId="26" xfId="0" applyFont="1" applyFill="1" applyBorder="1" applyAlignment="1">
      <alignment horizontal="right" vertical="center" wrapText="1"/>
    </xf>
    <xf numFmtId="0" fontId="17" fillId="8" borderId="26" xfId="0" applyFont="1" applyFill="1" applyBorder="1" applyAlignment="1">
      <alignment horizontal="right" vertical="center" wrapText="1"/>
    </xf>
    <xf numFmtId="0" fontId="17" fillId="8" borderId="27" xfId="0" applyFont="1" applyFill="1" applyBorder="1" applyAlignment="1">
      <alignment horizontal="right" vertical="center" wrapText="1"/>
    </xf>
    <xf numFmtId="0" fontId="17" fillId="9" borderId="2"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4" fillId="0" borderId="0" xfId="0" applyFont="1" applyAlignment="1" applyProtection="1">
      <alignment horizontal="center"/>
      <protection hidden="1"/>
    </xf>
    <xf numFmtId="0" fontId="4" fillId="0" borderId="0" xfId="0" applyFont="1" applyProtection="1">
      <protection hidden="1"/>
    </xf>
    <xf numFmtId="0" fontId="14" fillId="2" borderId="3" xfId="0" applyFont="1" applyFill="1" applyBorder="1" applyAlignment="1">
      <alignment horizontal="right" vertical="center" wrapText="1"/>
    </xf>
    <xf numFmtId="0" fontId="14" fillId="2" borderId="0" xfId="0" applyFont="1" applyFill="1" applyAlignment="1">
      <alignment horizontal="right" vertical="center" wrapText="1"/>
    </xf>
    <xf numFmtId="0" fontId="17" fillId="2" borderId="24" xfId="0" applyFont="1" applyFill="1" applyBorder="1" applyAlignment="1">
      <alignment horizontal="right" vertical="center" wrapText="1" indent="1"/>
    </xf>
    <xf numFmtId="0" fontId="17" fillId="2" borderId="19" xfId="0" applyFont="1" applyFill="1" applyBorder="1" applyAlignment="1">
      <alignment horizontal="right" vertical="center" wrapText="1" indent="1"/>
    </xf>
    <xf numFmtId="0" fontId="4" fillId="0" borderId="0" xfId="0" applyFont="1" applyAlignment="1">
      <alignment vertical="top" wrapText="1"/>
    </xf>
    <xf numFmtId="0" fontId="0" fillId="0" borderId="0" xfId="0" applyAlignment="1">
      <alignment horizontal="right"/>
    </xf>
    <xf numFmtId="0" fontId="20" fillId="0" borderId="0" xfId="0" applyFont="1" applyAlignment="1">
      <alignment horizontal="center"/>
    </xf>
    <xf numFmtId="0" fontId="4" fillId="0" borderId="0" xfId="0" applyFont="1" applyAlignment="1">
      <alignment horizontal="left" vertical="top"/>
    </xf>
    <xf numFmtId="0" fontId="14" fillId="2" borderId="3" xfId="0" applyFont="1" applyFill="1" applyBorder="1" applyAlignment="1">
      <alignment horizontal="right" vertical="center" wrapText="1"/>
    </xf>
    <xf numFmtId="0" fontId="14" fillId="2" borderId="0" xfId="0" applyFont="1" applyFill="1" applyAlignment="1">
      <alignment horizontal="right" vertical="center" wrapText="1"/>
    </xf>
    <xf numFmtId="0" fontId="15" fillId="0" borderId="55" xfId="0" applyFont="1" applyBorder="1" applyAlignment="1" applyProtection="1">
      <alignment horizontal="left" vertical="center" wrapText="1" indent="1"/>
      <protection locked="0"/>
    </xf>
    <xf numFmtId="0" fontId="15" fillId="0" borderId="49" xfId="0" applyFont="1" applyBorder="1" applyAlignment="1" applyProtection="1">
      <alignment horizontal="left" indent="1"/>
      <protection locked="0"/>
    </xf>
    <xf numFmtId="0" fontId="15" fillId="0" borderId="58" xfId="0" applyFont="1" applyBorder="1" applyAlignment="1">
      <alignment horizontal="left" vertical="center" wrapText="1" indent="1"/>
    </xf>
    <xf numFmtId="0" fontId="15" fillId="0" borderId="29" xfId="0" applyFont="1" applyBorder="1" applyAlignment="1">
      <alignment horizontal="left" vertical="center" wrapText="1" indent="1"/>
    </xf>
    <xf numFmtId="0" fontId="15" fillId="0" borderId="19" xfId="0" applyFont="1" applyBorder="1" applyAlignment="1">
      <alignment horizontal="left" vertical="center" wrapText="1" indent="1"/>
    </xf>
    <xf numFmtId="0" fontId="15" fillId="0" borderId="59" xfId="0" applyFont="1" applyBorder="1" applyAlignment="1">
      <alignment horizontal="left" vertical="center" wrapText="1" indent="1"/>
    </xf>
    <xf numFmtId="0" fontId="15" fillId="0" borderId="60" xfId="0" applyFont="1" applyBorder="1" applyAlignment="1">
      <alignment horizontal="left" vertical="center" wrapText="1" indent="1"/>
    </xf>
    <xf numFmtId="0" fontId="15" fillId="0" borderId="61" xfId="0" applyFont="1" applyBorder="1" applyAlignment="1">
      <alignment horizontal="left" vertical="center" wrapText="1" indent="1"/>
    </xf>
    <xf numFmtId="0" fontId="15" fillId="0" borderId="10" xfId="0" applyFont="1" applyBorder="1" applyAlignment="1" applyProtection="1">
      <alignment horizontal="left" vertical="top" wrapText="1" indent="1"/>
      <protection locked="0"/>
    </xf>
    <xf numFmtId="0" fontId="15" fillId="0" borderId="11" xfId="0" applyFont="1" applyBorder="1" applyAlignment="1" applyProtection="1">
      <alignment horizontal="left" vertical="top" wrapText="1" indent="1"/>
      <protection locked="0"/>
    </xf>
    <xf numFmtId="0" fontId="15" fillId="0" borderId="12" xfId="0" applyFont="1" applyBorder="1" applyAlignment="1" applyProtection="1">
      <alignment horizontal="left" vertical="top" wrapText="1" indent="1"/>
      <protection locked="0"/>
    </xf>
    <xf numFmtId="0" fontId="15" fillId="0" borderId="55" xfId="0" applyFont="1" applyBorder="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4" fillId="2" borderId="3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21" fillId="0" borderId="29" xfId="0" applyFont="1" applyBorder="1" applyAlignment="1" applyProtection="1">
      <alignment horizontal="left" vertical="center" wrapText="1"/>
      <protection locked="0"/>
    </xf>
    <xf numFmtId="0" fontId="21" fillId="0" borderId="29" xfId="0" applyFont="1" applyBorder="1" applyProtection="1">
      <protection locked="0"/>
    </xf>
    <xf numFmtId="0" fontId="21" fillId="0" borderId="19" xfId="0" applyFont="1" applyBorder="1" applyProtection="1">
      <protection locked="0"/>
    </xf>
    <xf numFmtId="14" fontId="15" fillId="0" borderId="11" xfId="0" applyNumberFormat="1"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51" xfId="0" applyFont="1" applyBorder="1" applyAlignment="1" applyProtection="1">
      <alignment horizontal="left" vertical="center" wrapText="1" indent="1"/>
      <protection locked="0"/>
    </xf>
    <xf numFmtId="0" fontId="15" fillId="0" borderId="63" xfId="0" applyFont="1" applyBorder="1" applyAlignment="1" applyProtection="1">
      <alignment horizontal="left" vertical="center" wrapText="1" indent="1"/>
      <protection locked="0"/>
    </xf>
    <xf numFmtId="0" fontId="15" fillId="0" borderId="64" xfId="0" applyFont="1" applyBorder="1" applyAlignment="1" applyProtection="1">
      <alignment horizontal="center" vertical="center" wrapText="1"/>
      <protection locked="0"/>
    </xf>
    <xf numFmtId="0" fontId="15" fillId="0" borderId="65" xfId="0" applyFont="1" applyBorder="1" applyAlignment="1" applyProtection="1">
      <alignment horizontal="center" vertical="center" wrapText="1"/>
      <protection locked="0"/>
    </xf>
    <xf numFmtId="0" fontId="15" fillId="0" borderId="66" xfId="0" applyFont="1" applyBorder="1" applyAlignment="1" applyProtection="1">
      <alignment horizontal="center" vertical="center" wrapText="1"/>
      <protection locked="0"/>
    </xf>
    <xf numFmtId="0" fontId="15" fillId="2" borderId="7" xfId="0" applyFont="1" applyFill="1" applyBorder="1" applyAlignment="1">
      <alignment horizontal="center" wrapText="1"/>
    </xf>
    <xf numFmtId="0" fontId="15" fillId="0" borderId="7" xfId="0" applyFont="1" applyBorder="1"/>
    <xf numFmtId="0" fontId="15" fillId="0" borderId="7" xfId="0" applyFont="1" applyBorder="1" applyAlignment="1">
      <alignment horizontal="center"/>
    </xf>
    <xf numFmtId="0" fontId="15" fillId="0" borderId="8" xfId="0" applyFont="1" applyBorder="1"/>
    <xf numFmtId="0" fontId="15" fillId="0" borderId="67" xfId="0" applyFont="1" applyBorder="1" applyAlignment="1">
      <alignment horizontal="center" vertical="center" wrapText="1"/>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4" fillId="0" borderId="13" xfId="0" applyFont="1" applyBorder="1" applyAlignment="1" applyProtection="1">
      <alignment horizontal="right" vertical="center" wrapText="1"/>
      <protection locked="0"/>
    </xf>
    <xf numFmtId="0" fontId="14" fillId="0" borderId="3" xfId="0" applyFont="1" applyBorder="1" applyAlignment="1" applyProtection="1">
      <alignment horizontal="right" vertical="center" wrapText="1"/>
      <protection locked="0"/>
    </xf>
    <xf numFmtId="0" fontId="15" fillId="0" borderId="54" xfId="0" applyFont="1" applyBorder="1" applyAlignment="1" applyProtection="1">
      <alignment horizontal="left" vertical="center" wrapText="1" indent="1"/>
      <protection locked="0"/>
    </xf>
    <xf numFmtId="0" fontId="15" fillId="0" borderId="69" xfId="0" applyFont="1" applyBorder="1" applyAlignment="1" applyProtection="1">
      <alignment horizontal="left" indent="1"/>
      <protection locked="0"/>
    </xf>
    <xf numFmtId="0" fontId="15" fillId="0" borderId="51"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5" fillId="0" borderId="48" xfId="0" applyFont="1" applyBorder="1" applyAlignment="1" applyProtection="1">
      <alignment horizontal="left" vertical="center" wrapText="1" indent="1"/>
      <protection locked="0"/>
    </xf>
    <xf numFmtId="0" fontId="15" fillId="0" borderId="57" xfId="0" applyFont="1" applyBorder="1" applyAlignment="1" applyProtection="1">
      <alignment horizontal="left" vertical="center" wrapText="1" indent="1"/>
      <protection locked="0"/>
    </xf>
    <xf numFmtId="0" fontId="16" fillId="0" borderId="72" xfId="0" applyFont="1" applyBorder="1" applyAlignment="1">
      <alignment horizontal="left" vertical="center" wrapText="1" indent="1"/>
    </xf>
    <xf numFmtId="0" fontId="16" fillId="0" borderId="73" xfId="0" applyFont="1" applyBorder="1" applyAlignment="1">
      <alignment horizontal="left" vertical="center" wrapText="1" indent="1"/>
    </xf>
    <xf numFmtId="0" fontId="15" fillId="0" borderId="51" xfId="0" applyFont="1" applyBorder="1" applyAlignment="1">
      <alignment horizontal="left" vertical="center" wrapText="1" indent="1"/>
    </xf>
    <xf numFmtId="0" fontId="15" fillId="0" borderId="63" xfId="0" applyFont="1" applyBorder="1" applyAlignment="1">
      <alignment horizontal="left" vertical="center" wrapText="1" indent="1"/>
    </xf>
    <xf numFmtId="0" fontId="15" fillId="0" borderId="74" xfId="0" applyFont="1" applyBorder="1" applyAlignment="1" applyProtection="1">
      <alignment horizontal="left" vertical="center" indent="1"/>
      <protection locked="0"/>
    </xf>
    <xf numFmtId="0" fontId="15" fillId="0" borderId="48" xfId="0" applyFont="1" applyBorder="1" applyAlignment="1" applyProtection="1">
      <alignment horizontal="left" indent="1"/>
      <protection locked="0"/>
    </xf>
    <xf numFmtId="0" fontId="14" fillId="2" borderId="29" xfId="0" applyFont="1" applyFill="1" applyBorder="1" applyAlignment="1">
      <alignment horizontal="right" vertical="center" wrapText="1"/>
    </xf>
    <xf numFmtId="0" fontId="15" fillId="0" borderId="29" xfId="0" applyFont="1" applyBorder="1" applyAlignment="1">
      <alignment horizontal="right" wrapText="1"/>
    </xf>
    <xf numFmtId="0" fontId="15" fillId="0" borderId="57" xfId="0" applyFont="1" applyBorder="1" applyAlignment="1">
      <alignment horizontal="left" vertical="center" wrapText="1" indent="1"/>
    </xf>
    <xf numFmtId="0" fontId="15" fillId="0" borderId="59" xfId="0" applyFont="1" applyBorder="1" applyAlignment="1" applyProtection="1">
      <alignment horizontal="left" vertical="center" wrapText="1" indent="1"/>
      <protection locked="0"/>
    </xf>
    <xf numFmtId="0" fontId="15" fillId="0" borderId="70" xfId="0" applyFont="1" applyBorder="1" applyAlignment="1" applyProtection="1">
      <alignment horizontal="left" vertical="center" wrapText="1" indent="1"/>
      <protection locked="0"/>
    </xf>
    <xf numFmtId="0" fontId="5" fillId="6" borderId="32" xfId="0" applyFont="1" applyFill="1" applyBorder="1" applyAlignment="1">
      <alignment horizontal="left"/>
    </xf>
    <xf numFmtId="0" fontId="0" fillId="6" borderId="31" xfId="0" applyFill="1" applyBorder="1" applyAlignment="1">
      <alignment horizontal="left"/>
    </xf>
    <xf numFmtId="0" fontId="0" fillId="0" borderId="31" xfId="0" applyBorder="1"/>
    <xf numFmtId="0" fontId="24" fillId="2" borderId="51"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24" fillId="2" borderId="51" xfId="0" applyFont="1" applyFill="1" applyBorder="1" applyAlignment="1" applyProtection="1">
      <alignment horizontal="left" vertical="center" wrapText="1"/>
      <protection locked="0"/>
    </xf>
    <xf numFmtId="0" fontId="24" fillId="2" borderId="71" xfId="0" applyFont="1" applyFill="1" applyBorder="1" applyAlignment="1" applyProtection="1">
      <alignment horizontal="left" vertical="center" wrapText="1"/>
      <protection locked="0"/>
    </xf>
    <xf numFmtId="164" fontId="15" fillId="0" borderId="54" xfId="0" applyNumberFormat="1" applyFont="1" applyBorder="1" applyAlignment="1" applyProtection="1">
      <alignment horizontal="left" vertical="center" indent="1"/>
      <protection locked="0"/>
    </xf>
    <xf numFmtId="164" fontId="15" fillId="0" borderId="75" xfId="0" applyNumberFormat="1" applyFont="1" applyBorder="1" applyAlignment="1" applyProtection="1">
      <alignment horizontal="left" vertical="center" indent="1"/>
      <protection locked="0"/>
    </xf>
    <xf numFmtId="164" fontId="15" fillId="0" borderId="74" xfId="0" applyNumberFormat="1" applyFont="1" applyBorder="1" applyAlignment="1" applyProtection="1">
      <alignment horizontal="left" vertical="center" indent="1"/>
      <protection locked="0"/>
    </xf>
    <xf numFmtId="0" fontId="37" fillId="6" borderId="31" xfId="0" applyFont="1" applyFill="1" applyBorder="1" applyAlignment="1">
      <alignment horizontal="right" wrapText="1"/>
    </xf>
    <xf numFmtId="0" fontId="24" fillId="0" borderId="51"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24" fillId="0" borderId="57" xfId="0" applyFont="1" applyBorder="1" applyAlignment="1" applyProtection="1">
      <alignment horizontal="left" vertical="center" wrapText="1"/>
      <protection locked="0"/>
    </xf>
    <xf numFmtId="0" fontId="15" fillId="0" borderId="57" xfId="0" applyFont="1" applyBorder="1" applyAlignment="1" applyProtection="1">
      <alignment horizontal="left" indent="1"/>
      <protection locked="0"/>
    </xf>
    <xf numFmtId="0" fontId="15" fillId="0" borderId="60" xfId="0" applyFont="1" applyBorder="1" applyAlignment="1">
      <alignment horizontal="left" indent="1"/>
    </xf>
    <xf numFmtId="0" fontId="15" fillId="0" borderId="61" xfId="0" applyFont="1" applyBorder="1" applyAlignment="1">
      <alignment horizontal="left" indent="1"/>
    </xf>
    <xf numFmtId="0" fontId="15" fillId="0" borderId="48" xfId="0" applyFont="1" applyBorder="1" applyAlignment="1">
      <alignment horizontal="left" vertical="center" wrapText="1" indent="1"/>
    </xf>
    <xf numFmtId="0" fontId="10" fillId="10" borderId="7" xfId="0" applyFont="1" applyFill="1" applyBorder="1" applyAlignment="1" applyProtection="1">
      <alignment horizontal="left"/>
      <protection hidden="1"/>
    </xf>
    <xf numFmtId="0" fontId="32" fillId="0" borderId="0" xfId="0" applyFont="1" applyAlignment="1">
      <alignment horizontal="center" vertical="top" wrapText="1"/>
    </xf>
    <xf numFmtId="0" fontId="4" fillId="0" borderId="0" xfId="0" applyFont="1" applyAlignment="1">
      <alignment horizontal="left" vertical="top" wrapText="1"/>
    </xf>
    <xf numFmtId="0" fontId="17" fillId="8" borderId="30" xfId="0" applyFont="1" applyFill="1" applyBorder="1" applyAlignment="1">
      <alignment horizontal="right" vertical="center" wrapText="1"/>
    </xf>
    <xf numFmtId="0" fontId="17" fillId="8" borderId="12" xfId="0" applyFont="1" applyFill="1" applyBorder="1" applyAlignment="1">
      <alignment horizontal="right" vertical="center" wrapText="1"/>
    </xf>
    <xf numFmtId="0" fontId="17" fillId="2" borderId="30" xfId="0" applyFont="1" applyFill="1" applyBorder="1" applyAlignment="1">
      <alignment horizontal="right" vertical="center" wrapText="1"/>
    </xf>
    <xf numFmtId="0" fontId="17" fillId="2" borderId="12" xfId="0" applyFont="1" applyFill="1" applyBorder="1" applyAlignment="1">
      <alignment horizontal="right" vertical="center" wrapText="1"/>
    </xf>
    <xf numFmtId="14" fontId="4" fillId="0" borderId="10" xfId="0" applyNumberFormat="1" applyFont="1" applyBorder="1" applyAlignment="1" applyProtection="1">
      <alignment horizontal="left" vertical="center" wrapText="1" indent="1"/>
      <protection locked="0"/>
    </xf>
    <xf numFmtId="14" fontId="0" fillId="0" borderId="33" xfId="0" applyNumberFormat="1" applyBorder="1" applyAlignment="1" applyProtection="1">
      <alignment horizontal="left" vertical="center" wrapText="1" indent="1"/>
      <protection locked="0"/>
    </xf>
    <xf numFmtId="49" fontId="4" fillId="0" borderId="76" xfId="0" applyNumberFormat="1" applyFont="1" applyBorder="1" applyAlignment="1" applyProtection="1">
      <alignment horizontal="left" vertical="center" wrapText="1" indent="1"/>
      <protection locked="0"/>
    </xf>
    <xf numFmtId="49" fontId="4" fillId="0" borderId="77" xfId="0" applyNumberFormat="1" applyFont="1" applyBorder="1" applyAlignment="1" applyProtection="1">
      <alignment horizontal="left" vertical="center" wrapText="1" indent="1"/>
      <protection locked="0"/>
    </xf>
    <xf numFmtId="165" fontId="4" fillId="0" borderId="76" xfId="0" applyNumberFormat="1" applyFont="1" applyBorder="1" applyAlignment="1" applyProtection="1">
      <alignment horizontal="left" vertical="center" wrapText="1" indent="1"/>
      <protection locked="0"/>
    </xf>
    <xf numFmtId="165" fontId="4" fillId="0" borderId="77" xfId="0" applyNumberFormat="1" applyFont="1" applyBorder="1" applyAlignment="1" applyProtection="1">
      <alignment horizontal="left" vertical="center" wrapText="1" indent="1"/>
      <protection locked="0"/>
    </xf>
    <xf numFmtId="49" fontId="11" fillId="0" borderId="78" xfId="0" applyNumberFormat="1" applyFont="1" applyBorder="1" applyAlignment="1" applyProtection="1">
      <alignment horizontal="left" vertical="center" wrapText="1" indent="1"/>
      <protection locked="0"/>
    </xf>
    <xf numFmtId="49" fontId="11" fillId="0" borderId="79" xfId="0" applyNumberFormat="1" applyFont="1" applyBorder="1" applyAlignment="1" applyProtection="1">
      <alignment horizontal="left" vertical="center" wrapText="1" indent="1"/>
      <protection locked="0"/>
    </xf>
    <xf numFmtId="49" fontId="11" fillId="0" borderId="80" xfId="0" applyNumberFormat="1" applyFont="1" applyBorder="1" applyAlignment="1" applyProtection="1">
      <alignment horizontal="left" vertical="center" wrapText="1" indent="1"/>
      <protection locked="0"/>
    </xf>
    <xf numFmtId="49" fontId="11" fillId="0" borderId="81" xfId="0" applyNumberFormat="1" applyFont="1" applyBorder="1" applyAlignment="1" applyProtection="1">
      <alignment horizontal="left" vertical="center" wrapText="1" indent="1"/>
      <protection locked="0"/>
    </xf>
    <xf numFmtId="49" fontId="11" fillId="0" borderId="14" xfId="0" applyNumberFormat="1" applyFont="1" applyBorder="1" applyAlignment="1" applyProtection="1">
      <alignment horizontal="left" vertical="center" wrapText="1" indent="1"/>
      <protection locked="0"/>
    </xf>
    <xf numFmtId="49" fontId="11" fillId="0" borderId="34" xfId="0" applyNumberFormat="1" applyFont="1" applyBorder="1" applyAlignment="1" applyProtection="1">
      <alignment horizontal="left" vertical="center" wrapText="1" indent="1"/>
      <protection locked="0"/>
    </xf>
    <xf numFmtId="0" fontId="15" fillId="9" borderId="30"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left" vertical="center" wrapText="1" indent="1"/>
      <protection locked="0"/>
    </xf>
    <xf numFmtId="14" fontId="4" fillId="0" borderId="26" xfId="0" applyNumberFormat="1" applyFont="1" applyBorder="1" applyAlignment="1" applyProtection="1">
      <alignment horizontal="left" vertical="center" wrapText="1" indent="1"/>
      <protection locked="0"/>
    </xf>
    <xf numFmtId="14" fontId="4" fillId="0" borderId="10" xfId="0" applyNumberFormat="1" applyFont="1" applyBorder="1" applyAlignment="1" applyProtection="1">
      <alignment horizontal="center" vertical="center" wrapText="1"/>
      <protection locked="0"/>
    </xf>
    <xf numFmtId="14" fontId="4" fillId="0" borderId="33" xfId="0" applyNumberFormat="1" applyFont="1" applyBorder="1" applyAlignment="1" applyProtection="1">
      <alignment horizontal="center" vertical="center" wrapText="1"/>
      <protection locked="0"/>
    </xf>
    <xf numFmtId="165" fontId="4" fillId="0" borderId="82" xfId="0" applyNumberFormat="1" applyFont="1" applyBorder="1" applyAlignment="1" applyProtection="1">
      <alignment horizontal="left" vertical="center" wrapText="1" indent="1"/>
      <protection locked="0"/>
    </xf>
    <xf numFmtId="0" fontId="17" fillId="2" borderId="24" xfId="0" applyFont="1" applyFill="1" applyBorder="1" applyAlignment="1">
      <alignment horizontal="right" vertical="center" wrapText="1" indent="1"/>
    </xf>
    <xf numFmtId="0" fontId="0" fillId="0" borderId="35" xfId="0" applyBorder="1" applyAlignment="1">
      <alignment horizontal="right" vertical="center" wrapText="1" indent="1"/>
    </xf>
    <xf numFmtId="49" fontId="4" fillId="0" borderId="18" xfId="0" applyNumberFormat="1" applyFont="1"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1" fontId="4" fillId="0" borderId="10" xfId="0" applyNumberFormat="1" applyFont="1" applyBorder="1" applyAlignment="1" applyProtection="1">
      <alignment horizontal="center" vertical="center" wrapText="1"/>
      <protection locked="0"/>
    </xf>
    <xf numFmtId="1" fontId="0" fillId="0" borderId="33" xfId="0" applyNumberFormat="1" applyBorder="1" applyAlignment="1" applyProtection="1">
      <alignment horizontal="center" vertical="center" wrapText="1"/>
      <protection locked="0"/>
    </xf>
    <xf numFmtId="1" fontId="4" fillId="0" borderId="2" xfId="0" applyNumberFormat="1" applyFont="1" applyBorder="1" applyAlignment="1" applyProtection="1">
      <alignment horizontal="left" vertical="center" wrapText="1" indent="1"/>
      <protection locked="0"/>
    </xf>
    <xf numFmtId="1" fontId="0" fillId="0" borderId="26" xfId="0" applyNumberFormat="1" applyBorder="1" applyAlignment="1" applyProtection="1">
      <alignment horizontal="left" vertical="center" wrapText="1" indent="1"/>
      <protection locked="0"/>
    </xf>
    <xf numFmtId="49" fontId="4" fillId="0" borderId="2" xfId="0" applyNumberFormat="1" applyFont="1"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49" fontId="4" fillId="0" borderId="10" xfId="0" applyNumberFormat="1" applyFont="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49" fontId="4" fillId="0" borderId="10" xfId="0" applyNumberFormat="1"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wrapText="1" indent="1"/>
      <protection locked="0"/>
    </xf>
    <xf numFmtId="0" fontId="0" fillId="0" borderId="33" xfId="0" applyBorder="1" applyProtection="1">
      <protection locked="0"/>
    </xf>
    <xf numFmtId="0" fontId="22" fillId="0" borderId="0" xfId="0" applyFont="1" applyAlignment="1">
      <alignment horizontal="center"/>
    </xf>
    <xf numFmtId="0" fontId="40" fillId="11" borderId="6" xfId="0" applyFont="1" applyFill="1" applyBorder="1" applyAlignment="1">
      <alignment horizontal="center" vertical="center"/>
    </xf>
    <xf numFmtId="0" fontId="40" fillId="11" borderId="7" xfId="0" applyFont="1" applyFill="1" applyBorder="1" applyAlignment="1">
      <alignment horizontal="center" vertical="center"/>
    </xf>
    <xf numFmtId="0" fontId="40" fillId="11" borderId="87" xfId="0" applyFont="1" applyFill="1" applyBorder="1" applyAlignment="1">
      <alignment horizontal="center" vertical="center"/>
    </xf>
    <xf numFmtId="0" fontId="41" fillId="11" borderId="37" xfId="0" applyFont="1" applyFill="1" applyBorder="1" applyAlignment="1">
      <alignment horizontal="center" vertical="center"/>
    </xf>
    <xf numFmtId="0" fontId="41" fillId="11" borderId="38" xfId="0" applyFont="1" applyFill="1" applyBorder="1" applyAlignment="1">
      <alignment horizontal="center" vertical="center"/>
    </xf>
    <xf numFmtId="0" fontId="41" fillId="11" borderId="39" xfId="0" applyFont="1" applyFill="1" applyBorder="1" applyAlignment="1">
      <alignment horizontal="center" vertical="center"/>
    </xf>
    <xf numFmtId="0" fontId="40" fillId="11" borderId="37" xfId="0" applyFont="1" applyFill="1" applyBorder="1" applyAlignment="1">
      <alignment horizontal="center" vertical="center"/>
    </xf>
    <xf numFmtId="0" fontId="40" fillId="11" borderId="38" xfId="0" applyFont="1" applyFill="1" applyBorder="1" applyAlignment="1">
      <alignment horizontal="center" vertical="center"/>
    </xf>
    <xf numFmtId="0" fontId="40" fillId="11" borderId="39" xfId="0" applyFont="1" applyFill="1" applyBorder="1" applyAlignment="1">
      <alignment horizontal="center" vertical="center"/>
    </xf>
    <xf numFmtId="0" fontId="4" fillId="0" borderId="10" xfId="0" applyFont="1" applyBorder="1" applyAlignment="1" applyProtection="1">
      <alignment horizontal="left" vertical="center" wrapText="1" indent="1"/>
      <protection locked="0"/>
    </xf>
    <xf numFmtId="0" fontId="4" fillId="0" borderId="12" xfId="0" applyFont="1" applyBorder="1" applyAlignment="1" applyProtection="1">
      <alignment horizontal="left" vertical="center" wrapText="1" indent="1"/>
      <protection locked="0"/>
    </xf>
    <xf numFmtId="1" fontId="4" fillId="0" borderId="10" xfId="0" applyNumberFormat="1" applyFont="1" applyBorder="1" applyAlignment="1" applyProtection="1">
      <alignment horizontal="left" vertical="center" wrapText="1" indent="1"/>
      <protection locked="0"/>
    </xf>
    <xf numFmtId="1" fontId="0" fillId="0" borderId="33" xfId="0" applyNumberFormat="1" applyBorder="1" applyAlignment="1" applyProtection="1">
      <alignment horizontal="left" vertical="center" wrapText="1" indent="1"/>
      <protection locked="0"/>
    </xf>
    <xf numFmtId="0" fontId="15" fillId="9" borderId="36" xfId="0" applyFont="1" applyFill="1" applyBorder="1" applyAlignment="1">
      <alignment horizontal="left" vertical="center" wrapText="1" indent="1"/>
    </xf>
    <xf numFmtId="0" fontId="15" fillId="9" borderId="31" xfId="0" applyFont="1" applyFill="1" applyBorder="1" applyAlignment="1">
      <alignment horizontal="left" vertical="center" wrapText="1" indent="1"/>
    </xf>
    <xf numFmtId="0" fontId="15" fillId="9" borderId="40" xfId="0" applyFont="1" applyFill="1" applyBorder="1" applyAlignment="1">
      <alignment horizontal="left" vertical="center" wrapText="1" indent="1"/>
    </xf>
    <xf numFmtId="0" fontId="4" fillId="0" borderId="33" xfId="0" applyFont="1" applyBorder="1" applyAlignment="1" applyProtection="1">
      <alignment horizontal="center" vertical="center" wrapText="1"/>
      <protection locked="0"/>
    </xf>
    <xf numFmtId="49" fontId="0" fillId="0" borderId="41" xfId="0" applyNumberFormat="1" applyBorder="1" applyAlignment="1" applyProtection="1">
      <alignment horizontal="left" vertical="center" wrapText="1" indent="1"/>
      <protection locked="0"/>
    </xf>
    <xf numFmtId="14" fontId="4" fillId="0" borderId="23" xfId="0" applyNumberFormat="1" applyFont="1" applyBorder="1" applyAlignment="1" applyProtection="1">
      <alignment horizontal="left" vertical="center" wrapText="1" indent="1"/>
      <protection locked="0"/>
    </xf>
    <xf numFmtId="14" fontId="0" fillId="0" borderId="86" xfId="0" applyNumberFormat="1" applyBorder="1" applyAlignment="1" applyProtection="1">
      <alignment horizontal="left" vertical="center" wrapText="1" indent="1"/>
      <protection locked="0"/>
    </xf>
    <xf numFmtId="0" fontId="4" fillId="0" borderId="23" xfId="0" applyFont="1" applyBorder="1" applyAlignment="1" applyProtection="1">
      <alignment horizontal="left" vertical="center" wrapText="1" indent="1"/>
      <protection locked="0"/>
    </xf>
    <xf numFmtId="0" fontId="0" fillId="0" borderId="23" xfId="0" applyBorder="1" applyAlignment="1" applyProtection="1">
      <alignment horizontal="left" vertical="center" wrapText="1" indent="1"/>
      <protection locked="0"/>
    </xf>
    <xf numFmtId="49" fontId="4" fillId="0" borderId="82" xfId="0" applyNumberFormat="1" applyFont="1" applyBorder="1" applyAlignment="1" applyProtection="1">
      <alignment horizontal="left" vertical="center" wrapText="1" indent="1"/>
      <protection locked="0"/>
    </xf>
    <xf numFmtId="49" fontId="4" fillId="0" borderId="83" xfId="0" applyNumberFormat="1" applyFont="1" applyBorder="1" applyAlignment="1" applyProtection="1">
      <alignment horizontal="left" vertical="center" wrapText="1" indent="1"/>
      <protection locked="0"/>
    </xf>
    <xf numFmtId="49" fontId="4" fillId="0" borderId="85" xfId="0" applyNumberFormat="1" applyFont="1" applyBorder="1" applyAlignment="1" applyProtection="1">
      <alignment horizontal="left" vertical="center" wrapText="1" indent="1"/>
      <protection locked="0"/>
    </xf>
    <xf numFmtId="0" fontId="20" fillId="0" borderId="0" xfId="0" applyFont="1" applyAlignment="1">
      <alignment horizontal="center"/>
    </xf>
    <xf numFmtId="0" fontId="11" fillId="0" borderId="36" xfId="0" applyFont="1"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17" fillId="8" borderId="36" xfId="0" applyFont="1" applyFill="1" applyBorder="1" applyAlignment="1">
      <alignment horizontal="right" vertical="center" wrapText="1"/>
    </xf>
    <xf numFmtId="0" fontId="17" fillId="8" borderId="28" xfId="0" applyFont="1" applyFill="1" applyBorder="1" applyAlignment="1">
      <alignment horizontal="right" vertical="center" wrapText="1"/>
    </xf>
    <xf numFmtId="49" fontId="4" fillId="0" borderId="84" xfId="0" applyNumberFormat="1" applyFont="1" applyBorder="1" applyAlignment="1" applyProtection="1">
      <alignment horizontal="left" vertical="center" wrapText="1" indent="1"/>
      <protection locked="0"/>
    </xf>
    <xf numFmtId="0" fontId="40" fillId="11" borderId="37" xfId="0" applyFont="1" applyFill="1" applyBorder="1" applyAlignment="1">
      <alignment horizontal="center"/>
    </xf>
    <xf numFmtId="0" fontId="40" fillId="11" borderId="38" xfId="0" applyFont="1" applyFill="1" applyBorder="1" applyAlignment="1">
      <alignment horizontal="center"/>
    </xf>
    <xf numFmtId="0" fontId="40" fillId="11" borderId="39" xfId="0" applyFont="1" applyFill="1" applyBorder="1" applyAlignment="1">
      <alignment horizontal="center"/>
    </xf>
  </cellXfs>
  <cellStyles count="3">
    <cellStyle name="Hyperlink" xfId="1" builtinId="8"/>
    <cellStyle name="Normal" xfId="0" builtinId="0"/>
    <cellStyle name="Normal 4 2 10" xfId="2" xr:uid="{00000000-0005-0000-0000-000002000000}"/>
  </cellStyles>
  <dxfs count="23">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ont>
        <b/>
        <i/>
        <color auto="1"/>
      </font>
      <fill>
        <patternFill>
          <bgColor rgb="FFFFEDB3"/>
        </patternFill>
      </fill>
    </dxf>
    <dxf>
      <fill>
        <patternFill>
          <bgColor rgb="FFFFEDB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06/relationships/vbaProject" Target="vbaProject.b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kbuck@icfi.com" TargetMode="External"/><Relationship Id="rId7" Type="http://schemas.openxmlformats.org/officeDocument/2006/relationships/hyperlink" Target="mailto:mmccabe@drintl.com" TargetMode="External"/><Relationship Id="rId2" Type="http://schemas.openxmlformats.org/officeDocument/2006/relationships/hyperlink" Target="mailto:sbickel@drintl.com" TargetMode="External"/><Relationship Id="rId1" Type="http://schemas.openxmlformats.org/officeDocument/2006/relationships/hyperlink" Target="mailto:mandrews@icfi.com" TargetMode="External"/><Relationship Id="rId6" Type="http://schemas.openxmlformats.org/officeDocument/2006/relationships/hyperlink" Target="mailto:jforgotson@icfi.com" TargetMode="External"/><Relationship Id="rId5" Type="http://schemas.openxmlformats.org/officeDocument/2006/relationships/hyperlink" Target="mailto:jclark@icfi.com" TargetMode="External"/><Relationship Id="rId4" Type="http://schemas.openxmlformats.org/officeDocument/2006/relationships/hyperlink" Target="mailto:schristie@drintl.com"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3"/>
  <sheetViews>
    <sheetView showGridLines="0" topLeftCell="A37" zoomScaleNormal="100" workbookViewId="0">
      <selection activeCell="F19" sqref="F19:H19"/>
    </sheetView>
  </sheetViews>
  <sheetFormatPr defaultRowHeight="12.75" x14ac:dyDescent="0.2"/>
  <cols>
    <col min="1" max="1" width="19.85546875" customWidth="1"/>
    <col min="2" max="2" width="19.5703125" customWidth="1"/>
    <col min="3" max="3" width="10.140625" customWidth="1"/>
    <col min="4" max="4" width="20.42578125" customWidth="1"/>
    <col min="5" max="5" width="2.42578125" customWidth="1"/>
    <col min="6" max="6" width="11" customWidth="1"/>
    <col min="7" max="7" width="5.7109375" customWidth="1"/>
    <col min="8" max="8" width="13" customWidth="1"/>
    <col min="9" max="9" width="9.140625" customWidth="1"/>
  </cols>
  <sheetData>
    <row r="1" spans="1:12" ht="23.25" customHeight="1" thickBot="1" x14ac:dyDescent="0.4">
      <c r="A1" s="172">
        <f>MRF_CompanyName</f>
        <v>0</v>
      </c>
      <c r="B1" s="173"/>
      <c r="C1" s="174"/>
      <c r="D1" s="174"/>
      <c r="E1" s="174"/>
      <c r="F1" s="182" t="s">
        <v>0</v>
      </c>
      <c r="G1" s="182"/>
      <c r="H1" s="24"/>
    </row>
    <row r="2" spans="1:12" s="6" customFormat="1" ht="6" customHeight="1" x14ac:dyDescent="0.35">
      <c r="A2" s="12"/>
      <c r="B2" s="10"/>
      <c r="C2" s="11"/>
      <c r="D2" s="11"/>
      <c r="E2" s="11"/>
      <c r="F2" s="68"/>
      <c r="G2" s="68"/>
      <c r="H2" s="69"/>
    </row>
    <row r="3" spans="1:12" ht="17.25" customHeight="1" x14ac:dyDescent="0.2">
      <c r="A3" s="36" t="s">
        <v>1</v>
      </c>
      <c r="B3" s="177"/>
      <c r="C3" s="178"/>
      <c r="D3" s="37" t="s">
        <v>2</v>
      </c>
      <c r="E3" s="37"/>
      <c r="F3" s="183"/>
      <c r="G3" s="184"/>
      <c r="H3" s="185"/>
    </row>
    <row r="4" spans="1:12" ht="6" customHeight="1" x14ac:dyDescent="0.3">
      <c r="A4" s="36"/>
      <c r="B4" s="38"/>
      <c r="C4" s="39"/>
      <c r="D4" s="37"/>
      <c r="E4" s="37"/>
      <c r="F4" s="40"/>
      <c r="G4" s="41"/>
      <c r="H4" s="42"/>
    </row>
    <row r="5" spans="1:12" ht="24.75" customHeight="1" x14ac:dyDescent="0.2">
      <c r="A5" s="67" t="s">
        <v>3</v>
      </c>
      <c r="B5" s="175">
        <f>MRF_ProdcutCategory</f>
        <v>0</v>
      </c>
      <c r="C5" s="176"/>
      <c r="D5" s="37"/>
      <c r="E5" s="37"/>
      <c r="F5" s="183"/>
      <c r="G5" s="184"/>
      <c r="H5" s="185"/>
    </row>
    <row r="6" spans="1:12" ht="6" customHeight="1" thickBot="1" x14ac:dyDescent="0.25">
      <c r="A6" s="65"/>
      <c r="B6" s="65"/>
      <c r="C6" s="65"/>
      <c r="D6" s="65"/>
      <c r="E6" s="65"/>
      <c r="F6" s="65"/>
      <c r="G6" s="65"/>
      <c r="H6" s="66"/>
    </row>
    <row r="7" spans="1:12" ht="29.25" customHeight="1" x14ac:dyDescent="0.2">
      <c r="A7" s="43" t="s">
        <v>4</v>
      </c>
      <c r="B7" s="170"/>
      <c r="C7" s="171"/>
      <c r="D7" s="109" t="s">
        <v>5</v>
      </c>
      <c r="E7" s="44"/>
      <c r="F7" s="124" t="e">
        <f>MRF_Case_Number</f>
        <v>#REF!</v>
      </c>
      <c r="G7" s="187"/>
      <c r="H7" s="188"/>
    </row>
    <row r="8" spans="1:12" ht="27" customHeight="1" x14ac:dyDescent="0.2">
      <c r="A8" s="43" t="s">
        <v>6</v>
      </c>
      <c r="B8" s="140"/>
      <c r="C8" s="141"/>
      <c r="D8" s="109" t="s">
        <v>7</v>
      </c>
      <c r="E8" s="44"/>
      <c r="F8" s="163">
        <f>MRF_OEM</f>
        <v>0</v>
      </c>
      <c r="G8" s="189"/>
      <c r="H8" s="169"/>
      <c r="L8" s="2"/>
    </row>
    <row r="9" spans="1:12" ht="31.5" customHeight="1" x14ac:dyDescent="0.2">
      <c r="A9" s="43" t="s">
        <v>8</v>
      </c>
      <c r="B9" s="140"/>
      <c r="C9" s="141"/>
      <c r="D9" s="109" t="s">
        <v>9</v>
      </c>
      <c r="E9" s="44"/>
      <c r="F9" s="140"/>
      <c r="G9" s="166"/>
      <c r="H9" s="186"/>
    </row>
    <row r="10" spans="1:12" ht="31.5" customHeight="1" x14ac:dyDescent="0.2">
      <c r="A10" s="43" t="s">
        <v>10</v>
      </c>
      <c r="B10" s="163">
        <f>MRF_Brand</f>
        <v>0</v>
      </c>
      <c r="C10" s="164"/>
      <c r="D10" s="109" t="s">
        <v>11</v>
      </c>
      <c r="E10" s="44"/>
      <c r="F10" s="140"/>
      <c r="G10" s="159"/>
      <c r="H10" s="160"/>
      <c r="I10" s="2"/>
    </row>
    <row r="11" spans="1:12" ht="31.5" customHeight="1" x14ac:dyDescent="0.2">
      <c r="A11" s="45" t="s">
        <v>12</v>
      </c>
      <c r="B11" s="161">
        <f>MRF_Model_Number</f>
        <v>0</v>
      </c>
      <c r="C11" s="162"/>
      <c r="D11" s="46"/>
      <c r="E11" s="47"/>
      <c r="F11" s="47"/>
      <c r="G11" s="47"/>
      <c r="H11" s="48"/>
      <c r="I11" s="2"/>
    </row>
    <row r="12" spans="1:12" ht="14.25" customHeight="1" x14ac:dyDescent="0.2">
      <c r="A12" s="49" t="s">
        <v>13</v>
      </c>
      <c r="B12" s="50"/>
      <c r="C12" s="50"/>
      <c r="D12" s="50"/>
      <c r="E12" s="50"/>
      <c r="F12" s="50"/>
      <c r="G12" s="50"/>
      <c r="H12" s="51"/>
    </row>
    <row r="13" spans="1:12" ht="27.75" customHeight="1" x14ac:dyDescent="0.2">
      <c r="A13" s="52" t="s">
        <v>14</v>
      </c>
      <c r="B13" s="84">
        <f>MRF_POC_Partner</f>
        <v>0</v>
      </c>
      <c r="C13" s="109" t="s">
        <v>15</v>
      </c>
      <c r="D13" s="84">
        <f>MRF_OEM_Contact</f>
        <v>0</v>
      </c>
      <c r="E13" s="53"/>
      <c r="F13" s="110" t="s">
        <v>16</v>
      </c>
      <c r="G13" s="154" t="s">
        <v>17</v>
      </c>
      <c r="H13" s="165"/>
    </row>
    <row r="14" spans="1:12" ht="16.5" customHeight="1" x14ac:dyDescent="0.2">
      <c r="A14" s="52" t="s">
        <v>18</v>
      </c>
      <c r="B14" s="85">
        <f>MRF_POC_Company_Title</f>
        <v>0</v>
      </c>
      <c r="C14" s="109" t="s">
        <v>18</v>
      </c>
      <c r="D14" s="73">
        <f>MRF_OEM_Title</f>
        <v>0</v>
      </c>
      <c r="E14" s="54"/>
      <c r="F14" s="110" t="s">
        <v>19</v>
      </c>
      <c r="G14" s="163" t="str">
        <f>IF(ISBLANK($G$13),"",VLOOKUP($G$13,'Valid Lists'!$A$5:$D$11,2))</f>
        <v>D&amp;R</v>
      </c>
      <c r="H14" s="169"/>
    </row>
    <row r="15" spans="1:12" ht="16.5" customHeight="1" x14ac:dyDescent="0.2">
      <c r="A15" s="52" t="s">
        <v>20</v>
      </c>
      <c r="B15" s="85">
        <f>MRF_POC_Company_email</f>
        <v>0</v>
      </c>
      <c r="C15" s="109" t="s">
        <v>20</v>
      </c>
      <c r="D15" s="73">
        <f>MRF_OEM_Email</f>
        <v>0</v>
      </c>
      <c r="E15" s="54"/>
      <c r="F15" s="110" t="s">
        <v>20</v>
      </c>
      <c r="G15" s="163" t="str">
        <f>IF(ISBLANK($G$13),"",VLOOKUP($G$13,'Valid Lists'!$A$5:$D$11,3))</f>
        <v>sbickel@drintl.com</v>
      </c>
      <c r="H15" s="169"/>
    </row>
    <row r="16" spans="1:12" ht="28.5" customHeight="1" x14ac:dyDescent="0.2">
      <c r="A16" s="55" t="s">
        <v>21</v>
      </c>
      <c r="B16" s="86">
        <f>MRF_POC_Company_Phone</f>
        <v>0</v>
      </c>
      <c r="C16" s="109" t="s">
        <v>21</v>
      </c>
      <c r="D16" s="74">
        <f>MRF_OEM_Phone</f>
        <v>0</v>
      </c>
      <c r="E16" s="56"/>
      <c r="F16" s="110" t="s">
        <v>21</v>
      </c>
      <c r="G16" s="163" t="str">
        <f>IF(ISBLANK($G$13),"",VLOOKUP($G$13,'Valid Lists'!$A$5:$D$11,4))</f>
        <v xml:space="preserve">301-628-2040 </v>
      </c>
      <c r="H16" s="169"/>
      <c r="I16" s="23"/>
    </row>
    <row r="17" spans="1:8" ht="13.5" x14ac:dyDescent="0.2">
      <c r="A17" s="49" t="s">
        <v>22</v>
      </c>
      <c r="B17" s="57"/>
      <c r="C17" s="58"/>
      <c r="D17" s="58"/>
      <c r="E17" s="58"/>
      <c r="F17" s="58"/>
      <c r="G17" s="58"/>
      <c r="H17" s="59"/>
    </row>
    <row r="18" spans="1:8" ht="27" customHeight="1" x14ac:dyDescent="0.2">
      <c r="A18" s="52" t="s">
        <v>23</v>
      </c>
      <c r="B18" s="154"/>
      <c r="C18" s="155"/>
      <c r="D18" s="167" t="s">
        <v>24</v>
      </c>
      <c r="E18" s="168"/>
      <c r="F18" s="179"/>
      <c r="G18" s="180"/>
      <c r="H18" s="181"/>
    </row>
    <row r="19" spans="1:8" ht="28.5" customHeight="1" x14ac:dyDescent="0.2">
      <c r="A19" s="52" t="s">
        <v>25</v>
      </c>
      <c r="B19" s="140"/>
      <c r="C19" s="166"/>
      <c r="D19" s="117" t="s">
        <v>26</v>
      </c>
      <c r="E19" s="118"/>
      <c r="F19" s="156"/>
      <c r="G19" s="157"/>
      <c r="H19" s="158"/>
    </row>
    <row r="20" spans="1:8" ht="27" customHeight="1" x14ac:dyDescent="0.2">
      <c r="A20" s="52" t="s">
        <v>27</v>
      </c>
      <c r="B20" s="119"/>
      <c r="C20" s="120"/>
      <c r="D20" s="117" t="s">
        <v>28</v>
      </c>
      <c r="E20" s="118"/>
      <c r="F20" s="130"/>
      <c r="G20" s="131"/>
      <c r="H20" s="132"/>
    </row>
    <row r="21" spans="1:8" ht="14.25" customHeight="1" x14ac:dyDescent="0.2">
      <c r="A21" s="60" t="s">
        <v>29</v>
      </c>
      <c r="B21" s="58"/>
      <c r="C21" s="58"/>
      <c r="D21" s="58"/>
      <c r="E21" s="58"/>
      <c r="F21" s="50"/>
      <c r="G21" s="50"/>
      <c r="H21" s="51"/>
    </row>
    <row r="22" spans="1:8" ht="26.25" customHeight="1" x14ac:dyDescent="0.2">
      <c r="A22" s="52" t="s">
        <v>30</v>
      </c>
      <c r="B22" s="76"/>
      <c r="C22" s="61" t="s">
        <v>31</v>
      </c>
      <c r="D22" s="135" t="s">
        <v>32</v>
      </c>
      <c r="E22" s="136"/>
      <c r="F22" s="136"/>
      <c r="G22" s="136"/>
      <c r="H22" s="137"/>
    </row>
    <row r="23" spans="1:8" ht="19.5" customHeight="1" x14ac:dyDescent="0.2">
      <c r="A23" s="52" t="s">
        <v>33</v>
      </c>
      <c r="B23" s="77"/>
      <c r="C23" s="133" t="s">
        <v>34</v>
      </c>
      <c r="D23" s="134"/>
      <c r="E23" s="138">
        <f>MRF_DateLastManuf</f>
        <v>0</v>
      </c>
      <c r="F23" s="139"/>
      <c r="G23" s="70"/>
      <c r="H23" s="71"/>
    </row>
    <row r="24" spans="1:8" ht="19.5" customHeight="1" x14ac:dyDescent="0.2">
      <c r="A24" s="52" t="s">
        <v>35</v>
      </c>
      <c r="B24" s="78"/>
      <c r="C24" s="62"/>
      <c r="D24" s="63" t="s">
        <v>36</v>
      </c>
      <c r="E24" s="145" t="s">
        <v>37</v>
      </c>
      <c r="F24" s="146"/>
      <c r="G24" s="147" t="s">
        <v>38</v>
      </c>
      <c r="H24" s="148"/>
    </row>
    <row r="25" spans="1:8" ht="27.75" customHeight="1" x14ac:dyDescent="0.2">
      <c r="A25" s="52" t="s">
        <v>39</v>
      </c>
      <c r="B25" s="79"/>
      <c r="C25" s="109" t="s">
        <v>40</v>
      </c>
      <c r="D25" s="87">
        <f>MRF_DateLastShipment</f>
        <v>0</v>
      </c>
      <c r="E25" s="149">
        <f>MRF_QuantityShipment</f>
        <v>0</v>
      </c>
      <c r="F25" s="149"/>
      <c r="G25" s="150" t="e">
        <f>MRF_LastShipmentDest</f>
        <v>#REF!</v>
      </c>
      <c r="H25" s="151"/>
    </row>
    <row r="26" spans="1:8" ht="12.75" customHeight="1" x14ac:dyDescent="0.2">
      <c r="A26" s="49" t="s">
        <v>41</v>
      </c>
      <c r="B26" s="50"/>
      <c r="C26" s="50"/>
      <c r="D26" s="50"/>
      <c r="E26" s="50"/>
      <c r="F26" s="50"/>
      <c r="G26" s="50"/>
      <c r="H26" s="51"/>
    </row>
    <row r="27" spans="1:8" ht="97.5" customHeight="1" x14ac:dyDescent="0.2">
      <c r="A27" s="127"/>
      <c r="B27" s="128"/>
      <c r="C27" s="128"/>
      <c r="D27" s="128"/>
      <c r="E27" s="128"/>
      <c r="F27" s="128"/>
      <c r="G27" s="128"/>
      <c r="H27" s="129"/>
    </row>
    <row r="28" spans="1:8" ht="13.5" customHeight="1" thickBot="1" x14ac:dyDescent="0.25">
      <c r="A28" s="49" t="s">
        <v>42</v>
      </c>
      <c r="B28" s="50"/>
      <c r="C28" s="50"/>
      <c r="D28" s="50"/>
      <c r="E28" s="50"/>
      <c r="F28" s="50"/>
      <c r="G28" s="50"/>
      <c r="H28" s="51"/>
    </row>
    <row r="29" spans="1:8" ht="27.75" customHeight="1" x14ac:dyDescent="0.2">
      <c r="A29" s="64" t="s">
        <v>43</v>
      </c>
      <c r="B29" s="152" t="s">
        <v>44</v>
      </c>
      <c r="C29" s="121" t="e">
        <f>MRF_Dispuste_Basis</f>
        <v>#REF!</v>
      </c>
      <c r="D29" s="122"/>
      <c r="E29" s="122"/>
      <c r="F29" s="122"/>
      <c r="G29" s="122"/>
      <c r="H29" s="123"/>
    </row>
    <row r="30" spans="1:8" ht="18.75" customHeight="1" x14ac:dyDescent="0.2">
      <c r="A30" s="88" t="e">
        <f>MRF_Dispute</f>
        <v>#REF!</v>
      </c>
      <c r="B30" s="153"/>
      <c r="C30" s="124"/>
      <c r="D30" s="125"/>
      <c r="E30" s="125"/>
      <c r="F30" s="125"/>
      <c r="G30" s="125"/>
      <c r="H30" s="126"/>
    </row>
    <row r="31" spans="1:8" ht="51.75" customHeight="1" thickBot="1" x14ac:dyDescent="0.25">
      <c r="A31" s="72" t="s">
        <v>45</v>
      </c>
      <c r="B31" s="75" t="s">
        <v>46</v>
      </c>
      <c r="C31" s="142"/>
      <c r="D31" s="143"/>
      <c r="E31" s="143"/>
      <c r="F31" s="143"/>
      <c r="G31" s="143"/>
      <c r="H31" s="144"/>
    </row>
    <row r="32" spans="1:8" ht="13.5" x14ac:dyDescent="0.2">
      <c r="A32" s="3"/>
      <c r="B32" s="7"/>
      <c r="C32" s="7"/>
      <c r="D32" s="7"/>
      <c r="E32" s="7"/>
      <c r="F32" s="8"/>
      <c r="G32" s="8"/>
      <c r="H32" s="4"/>
    </row>
    <row r="33" spans="1:8" ht="6.75" customHeight="1" x14ac:dyDescent="0.2">
      <c r="A33" s="3"/>
      <c r="B33" s="7"/>
      <c r="C33" s="7"/>
      <c r="D33" s="7"/>
      <c r="E33" s="7"/>
      <c r="F33" s="8"/>
      <c r="G33" s="8"/>
      <c r="H33" s="4"/>
    </row>
    <row r="34" spans="1:8" ht="13.5" x14ac:dyDescent="0.2">
      <c r="A34" s="3"/>
      <c r="B34" s="7"/>
      <c r="C34" s="7"/>
      <c r="D34" s="7"/>
      <c r="E34" s="7"/>
      <c r="F34" s="8"/>
      <c r="G34" s="8"/>
      <c r="H34" s="4"/>
    </row>
    <row r="35" spans="1:8" ht="13.5" x14ac:dyDescent="0.2">
      <c r="A35" s="3"/>
      <c r="B35" s="7"/>
      <c r="C35" s="7"/>
      <c r="D35" s="7"/>
      <c r="E35" s="7"/>
      <c r="F35" s="8"/>
      <c r="G35" s="8"/>
      <c r="H35" s="4"/>
    </row>
    <row r="36" spans="1:8" ht="13.5" x14ac:dyDescent="0.2">
      <c r="A36" s="3"/>
      <c r="B36" s="7"/>
      <c r="C36" s="7"/>
      <c r="D36" s="7"/>
      <c r="E36" s="7"/>
      <c r="F36" s="8"/>
      <c r="G36" s="8"/>
      <c r="H36" s="4"/>
    </row>
    <row r="37" spans="1:8" ht="13.5" x14ac:dyDescent="0.2">
      <c r="A37" s="3"/>
      <c r="B37" s="7"/>
      <c r="C37" s="7"/>
      <c r="D37" s="7"/>
      <c r="E37" s="7"/>
      <c r="F37" s="8"/>
      <c r="G37" s="8"/>
      <c r="H37" s="4"/>
    </row>
    <row r="38" spans="1:8" ht="39.75" customHeight="1" x14ac:dyDescent="0.2">
      <c r="A38" s="5"/>
      <c r="B38" s="7"/>
      <c r="C38" s="7"/>
      <c r="D38" s="7"/>
      <c r="E38" s="7"/>
      <c r="F38" s="8"/>
      <c r="G38" s="8"/>
      <c r="H38" s="4"/>
    </row>
    <row r="39" spans="1:8" x14ac:dyDescent="0.2">
      <c r="A39" s="1"/>
      <c r="B39" s="9"/>
      <c r="C39" s="9"/>
      <c r="D39" s="9"/>
      <c r="E39" s="9"/>
      <c r="F39" s="9"/>
      <c r="G39" s="9"/>
    </row>
    <row r="40" spans="1:8" x14ac:dyDescent="0.2">
      <c r="A40" s="9"/>
      <c r="B40" s="9"/>
      <c r="C40" s="9"/>
      <c r="D40" s="9"/>
      <c r="E40" s="9"/>
      <c r="F40" s="9"/>
      <c r="G40" s="9"/>
    </row>
    <row r="41" spans="1:8" x14ac:dyDescent="0.2">
      <c r="A41" s="9"/>
      <c r="B41" s="9"/>
      <c r="C41" s="9"/>
      <c r="D41" s="9"/>
      <c r="E41" s="9"/>
      <c r="F41" s="9"/>
      <c r="G41" s="9"/>
    </row>
    <row r="42" spans="1:8" x14ac:dyDescent="0.2">
      <c r="A42" s="9"/>
      <c r="B42" s="9"/>
      <c r="C42" s="9"/>
      <c r="D42" s="9"/>
      <c r="E42" s="9"/>
      <c r="F42" s="9"/>
      <c r="G42" s="9"/>
    </row>
    <row r="43" spans="1:8" x14ac:dyDescent="0.2">
      <c r="A43" s="9"/>
      <c r="B43" s="9"/>
      <c r="C43" s="9"/>
      <c r="D43" s="9"/>
      <c r="E43" s="9"/>
      <c r="F43" s="9"/>
      <c r="G43" s="9"/>
    </row>
  </sheetData>
  <sheetProtection selectLockedCells="1" autoFilter="0"/>
  <dataConsolidate/>
  <customSheetViews>
    <customSheetView guid="{6B02BE74-1C65-4484-A3FD-4A40972D1F3B}" showGridLines="0" state="hidden" topLeftCell="A37">
      <selection activeCell="F19" sqref="F19:H19"/>
      <pageMargins left="0" right="0" top="0" bottom="0" header="0" footer="0"/>
      <pageSetup orientation="portrait" r:id="rId1"/>
      <headerFooter alignWithMargins="0"/>
    </customSheetView>
    <customSheetView guid="{1F81DCBB-975B-4566-BC9D-B5A095843427}" showGridLines="0" state="hidden">
      <selection activeCell="F19" sqref="F19:H19"/>
      <pageMargins left="0" right="0" top="0" bottom="0" header="0" footer="0"/>
      <pageSetup orientation="portrait" r:id="rId2"/>
      <headerFooter alignWithMargins="0"/>
    </customSheetView>
  </customSheetViews>
  <mergeCells count="39">
    <mergeCell ref="G14:H14"/>
    <mergeCell ref="F18:H18"/>
    <mergeCell ref="G15:H15"/>
    <mergeCell ref="F1:G1"/>
    <mergeCell ref="F5:H5"/>
    <mergeCell ref="F9:H9"/>
    <mergeCell ref="F3:H3"/>
    <mergeCell ref="F7:H7"/>
    <mergeCell ref="F8:H8"/>
    <mergeCell ref="B7:C7"/>
    <mergeCell ref="B8:C8"/>
    <mergeCell ref="A1:E1"/>
    <mergeCell ref="B5:C5"/>
    <mergeCell ref="B3:C3"/>
    <mergeCell ref="B9:C9"/>
    <mergeCell ref="C31:H31"/>
    <mergeCell ref="E24:F24"/>
    <mergeCell ref="G24:H24"/>
    <mergeCell ref="E25:F25"/>
    <mergeCell ref="G25:H25"/>
    <mergeCell ref="B29:B30"/>
    <mergeCell ref="B18:C18"/>
    <mergeCell ref="F19:H19"/>
    <mergeCell ref="F10:H10"/>
    <mergeCell ref="B11:C11"/>
    <mergeCell ref="B10:C10"/>
    <mergeCell ref="G13:H13"/>
    <mergeCell ref="B19:C19"/>
    <mergeCell ref="D18:E18"/>
    <mergeCell ref="G16:H16"/>
    <mergeCell ref="D19:E19"/>
    <mergeCell ref="B20:C20"/>
    <mergeCell ref="C29:H30"/>
    <mergeCell ref="A27:H27"/>
    <mergeCell ref="D20:E20"/>
    <mergeCell ref="F20:H20"/>
    <mergeCell ref="C23:D23"/>
    <mergeCell ref="D22:H22"/>
    <mergeCell ref="E23:F23"/>
  </mergeCells>
  <phoneticPr fontId="1" type="noConversion"/>
  <conditionalFormatting sqref="G13 B13:B16 D25:G25 A27 B29 A30 B22:B25 B3 F3 H1 F7:H10 B5 B7:C11 C16 D22 E23 F5 G27:H27 D13:D16 B18:C20 G24:H25 G22:H22 F19:F20 F18:H18 G14:H16">
    <cfRule type="expression" dxfId="22" priority="12" stopIfTrue="1">
      <formula>ISBLANK(A1)</formula>
    </cfRule>
  </conditionalFormatting>
  <conditionalFormatting sqref="A1:E1">
    <cfRule type="expression" dxfId="21" priority="5" stopIfTrue="1">
      <formula>IF($A$1="Company Name?",TRUE,FALSE)</formula>
    </cfRule>
  </conditionalFormatting>
  <conditionalFormatting sqref="C31">
    <cfRule type="expression" dxfId="20" priority="2" stopIfTrue="1">
      <formula>ISBLANK(C31)</formula>
    </cfRule>
  </conditionalFormatting>
  <conditionalFormatting sqref="C29">
    <cfRule type="expression" dxfId="19" priority="1" stopIfTrue="1">
      <formula>ISBLANK(C29)</formula>
    </cfRule>
  </conditionalFormatting>
  <dataValidations xWindow="638" yWindow="269" count="14">
    <dataValidation showInputMessage="1" showErrorMessage="1" prompt="This company partnered with EPA under which ENERGY STAR program?" sqref="B5:C5" xr:uid="{00000000-0002-0000-0000-000000000000}"/>
    <dataValidation type="list" allowBlank="1" showInputMessage="1" showErrorMessage="1" sqref="B20:C20" xr:uid="{00000000-0002-0000-0000-000001000000}">
      <formula1>Basis</formula1>
    </dataValidation>
    <dataValidation type="list" allowBlank="1" showInputMessage="1" showErrorMessage="1" sqref="B22 H1" xr:uid="{00000000-0002-0000-0000-000002000000}">
      <formula1>Yes_No</formula1>
    </dataValidation>
    <dataValidation type="textLength" operator="lessThan" allowBlank="1" showInputMessage="1" showErrorMessage="1" errorTitle="Too much text" error="Please delete some characters so all the text can be read and printed." promptTitle="Enter additional notes here:" prompt="Maximum of 616 characters" sqref="A27:H27" xr:uid="{00000000-0002-0000-0000-000003000000}">
      <formula1>616</formula1>
    </dataValidation>
    <dataValidation type="textLength" operator="lessThan" allowBlank="1" showInputMessage="1" showErrorMessage="1" errorTitle="Text is too long!" error="Please delete some text so the description can be read and printed." promptTitle="Enter description here:" prompt="Maximum of 664 characters" sqref="C31 B29:C29" xr:uid="{00000000-0002-0000-0000-000004000000}">
      <formula1>664</formula1>
    </dataValidation>
    <dataValidation type="list" showInputMessage="1" showErrorMessage="1" prompt="This company partnered with EPA under which ENERGY STAR program?" sqref="B4" xr:uid="{00000000-0002-0000-0000-000005000000}">
      <formula1>ValidPrograms</formula1>
    </dataValidation>
    <dataValidation type="list" allowBlank="1" showInputMessage="1" showErrorMessage="1" sqref="F4" xr:uid="{00000000-0002-0000-0000-000006000000}">
      <formula1>ValidProductsII</formula1>
    </dataValidation>
    <dataValidation type="list" allowBlank="1" showInputMessage="1" showErrorMessage="1" sqref="B3:C3" xr:uid="{00000000-0002-0000-0000-000007000000}">
      <formula1>Source_Testing</formula1>
    </dataValidation>
    <dataValidation type="list" allowBlank="1" showInputMessage="1" showErrorMessage="1" sqref="G13:H13" xr:uid="{00000000-0002-0000-0000-000008000000}">
      <formula1>ContractorNames</formula1>
    </dataValidation>
    <dataValidation type="textLength" operator="lessThan" allowBlank="1" showInputMessage="1" showErrorMessage="1" errorTitle="60 characters max" error="Please delete some characters so all the text can be read and printed." sqref="B11:C11" xr:uid="{00000000-0002-0000-0000-000009000000}">
      <formula1>61</formula1>
    </dataValidation>
    <dataValidation type="textLength" operator="lessThan" allowBlank="1" showInputMessage="1" showErrorMessage="1" errorTitle="Text too long" error="Message is too long; please remove some text." promptTitle="Describe any CAP issues here" prompt="Maximum 100 characters" sqref="D22" xr:uid="{00000000-0002-0000-0000-00000A000000}">
      <formula1>101</formula1>
    </dataValidation>
    <dataValidation type="list" allowBlank="1" showInputMessage="1" showErrorMessage="1" sqref="F20" xr:uid="{00000000-0002-0000-0000-00000B000000}">
      <formula1>Product_Status</formula1>
    </dataValidation>
    <dataValidation type="textLength" operator="lessThanOrEqual" allowBlank="1" showInputMessage="1" showErrorMessage="1" promptTitle="Administrator" prompt="Name of the organization that actually administered the product testing" sqref="F3:H3" xr:uid="{00000000-0002-0000-0000-00000C000000}">
      <formula1>25</formula1>
    </dataValidation>
    <dataValidation allowBlank="1" showInputMessage="1" showErrorMessage="1" promptTitle="Company Name" prompt="Taken from Manufacturer Response Form" sqref="A1:E1" xr:uid="{00000000-0002-0000-0000-00000D000000}"/>
  </dataValidations>
  <pageMargins left="0.25" right="0.25" top="0.33333333333333331" bottom="0.75" header="0.3" footer="0.3"/>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27"/>
  <sheetViews>
    <sheetView showGridLines="0" zoomScale="80" zoomScaleNormal="80" workbookViewId="0">
      <selection activeCell="X6" sqref="X6"/>
    </sheetView>
  </sheetViews>
  <sheetFormatPr defaultColWidth="9.140625" defaultRowHeight="12.75" x14ac:dyDescent="0.2"/>
  <cols>
    <col min="1" max="1" width="13.5703125" style="13" customWidth="1"/>
    <col min="2" max="2" width="11.42578125" style="13" customWidth="1"/>
    <col min="3" max="3" width="12.5703125" style="13" customWidth="1"/>
    <col min="4" max="4" width="14.85546875" style="13" customWidth="1"/>
    <col min="5" max="6" width="9.140625" style="13"/>
    <col min="7" max="7" width="10.5703125" style="13" customWidth="1"/>
    <col min="8" max="8" width="10.140625" style="13" customWidth="1"/>
    <col min="9" max="9" width="10.7109375" style="13" customWidth="1"/>
    <col min="10" max="10" width="10.140625" style="13" customWidth="1"/>
    <col min="11" max="30" width="9.140625" style="13"/>
    <col min="31" max="31" width="10.42578125" style="13" customWidth="1"/>
    <col min="32" max="16384" width="9.140625" style="13"/>
  </cols>
  <sheetData>
    <row r="1" spans="1:55" ht="18" x14ac:dyDescent="0.25">
      <c r="A1" s="190" t="s">
        <v>47</v>
      </c>
      <c r="B1" s="190"/>
      <c r="C1" s="190"/>
      <c r="D1" s="190"/>
      <c r="E1" s="190"/>
      <c r="F1" s="190"/>
      <c r="G1" s="190"/>
      <c r="H1" s="190"/>
    </row>
    <row r="2" spans="1:55" ht="24" customHeight="1" x14ac:dyDescent="0.2">
      <c r="A2" s="19" t="s">
        <v>48</v>
      </c>
      <c r="B2" s="15" t="s">
        <v>49</v>
      </c>
      <c r="C2" s="15" t="s">
        <v>50</v>
      </c>
      <c r="D2" s="20"/>
      <c r="E2" s="20"/>
      <c r="F2" s="20"/>
      <c r="G2" s="20"/>
      <c r="H2" s="20"/>
      <c r="I2" s="20"/>
    </row>
    <row r="3" spans="1:55" ht="18" x14ac:dyDescent="0.25">
      <c r="A3" s="190" t="s">
        <v>51</v>
      </c>
      <c r="B3" s="190"/>
      <c r="C3" s="190"/>
      <c r="D3" s="190"/>
      <c r="E3" s="190"/>
      <c r="F3" s="190"/>
      <c r="G3" s="190"/>
      <c r="H3" s="190"/>
      <c r="J3" s="25"/>
      <c r="K3" s="26"/>
      <c r="L3" s="25"/>
    </row>
    <row r="4" spans="1:55" ht="25.5" x14ac:dyDescent="0.2">
      <c r="A4" s="14" t="s">
        <v>52</v>
      </c>
      <c r="B4" s="14" t="s">
        <v>19</v>
      </c>
      <c r="C4" s="14" t="s">
        <v>20</v>
      </c>
      <c r="D4" s="14" t="s">
        <v>21</v>
      </c>
    </row>
    <row r="5" spans="1:55" ht="25.5" x14ac:dyDescent="0.2">
      <c r="A5" s="15" t="s">
        <v>53</v>
      </c>
      <c r="B5" s="80" t="s">
        <v>54</v>
      </c>
      <c r="C5" s="81" t="s">
        <v>55</v>
      </c>
      <c r="D5" s="15" t="s">
        <v>56</v>
      </c>
    </row>
    <row r="6" spans="1:55" ht="25.5" x14ac:dyDescent="0.2">
      <c r="A6" s="15" t="s">
        <v>57</v>
      </c>
      <c r="B6" s="80" t="s">
        <v>54</v>
      </c>
      <c r="C6" s="81" t="s">
        <v>58</v>
      </c>
      <c r="D6" s="15" t="s">
        <v>59</v>
      </c>
      <c r="J6" s="25"/>
      <c r="K6" s="25"/>
      <c r="L6" s="25"/>
    </row>
    <row r="7" spans="1:55" ht="25.5" x14ac:dyDescent="0.2">
      <c r="A7" s="15" t="s">
        <v>60</v>
      </c>
      <c r="B7" s="80" t="s">
        <v>54</v>
      </c>
      <c r="C7" s="81" t="s">
        <v>61</v>
      </c>
      <c r="D7" s="15" t="s">
        <v>62</v>
      </c>
    </row>
    <row r="8" spans="1:55" ht="25.5" x14ac:dyDescent="0.2">
      <c r="A8" s="15" t="s">
        <v>63</v>
      </c>
      <c r="B8" s="80" t="s">
        <v>64</v>
      </c>
      <c r="C8" s="81" t="s">
        <v>65</v>
      </c>
      <c r="D8" s="15" t="s">
        <v>66</v>
      </c>
    </row>
    <row r="9" spans="1:55" ht="25.5" x14ac:dyDescent="0.2">
      <c r="A9" s="15" t="s">
        <v>67</v>
      </c>
      <c r="B9" s="80" t="s">
        <v>54</v>
      </c>
      <c r="C9" s="81" t="s">
        <v>68</v>
      </c>
      <c r="D9" s="15" t="s">
        <v>69</v>
      </c>
    </row>
    <row r="10" spans="1:55" ht="25.5" x14ac:dyDescent="0.2">
      <c r="A10" s="15" t="s">
        <v>70</v>
      </c>
      <c r="B10" s="80" t="s">
        <v>64</v>
      </c>
      <c r="C10" s="81" t="s">
        <v>71</v>
      </c>
      <c r="D10" s="15" t="s">
        <v>72</v>
      </c>
    </row>
    <row r="11" spans="1:55" ht="25.5" x14ac:dyDescent="0.2">
      <c r="A11" s="15" t="s">
        <v>17</v>
      </c>
      <c r="B11" s="80" t="s">
        <v>64</v>
      </c>
      <c r="C11" s="81" t="s">
        <v>73</v>
      </c>
      <c r="D11" s="15" t="s">
        <v>74</v>
      </c>
    </row>
    <row r="12" spans="1:55" x14ac:dyDescent="0.2">
      <c r="A12" s="108" t="s">
        <v>75</v>
      </c>
      <c r="B12" s="13">
        <v>1</v>
      </c>
      <c r="C12" s="13">
        <v>2</v>
      </c>
      <c r="D12" s="13">
        <v>3</v>
      </c>
      <c r="E12" s="13">
        <v>4</v>
      </c>
      <c r="F12" s="13">
        <v>5</v>
      </c>
      <c r="G12" s="13">
        <v>6</v>
      </c>
      <c r="H12" s="13">
        <v>7</v>
      </c>
      <c r="I12" s="13">
        <v>8</v>
      </c>
      <c r="J12" s="13">
        <v>9</v>
      </c>
      <c r="K12" s="13">
        <v>10</v>
      </c>
      <c r="L12" s="13">
        <v>11</v>
      </c>
      <c r="M12" s="13">
        <v>12</v>
      </c>
      <c r="N12" s="13">
        <v>13</v>
      </c>
      <c r="O12" s="13">
        <v>14</v>
      </c>
      <c r="P12" s="13">
        <v>15</v>
      </c>
      <c r="Q12" s="13">
        <v>16</v>
      </c>
      <c r="R12" s="13">
        <v>17</v>
      </c>
      <c r="S12" s="13">
        <v>18</v>
      </c>
      <c r="T12" s="13">
        <v>19</v>
      </c>
      <c r="U12" s="13">
        <v>20</v>
      </c>
      <c r="V12" s="13">
        <v>21</v>
      </c>
      <c r="W12" s="13">
        <v>22</v>
      </c>
      <c r="X12" s="13">
        <v>23</v>
      </c>
      <c r="Y12" s="13">
        <v>24</v>
      </c>
      <c r="Z12" s="13">
        <v>25</v>
      </c>
      <c r="AA12" s="13">
        <v>26</v>
      </c>
      <c r="AB12" s="13">
        <v>27</v>
      </c>
      <c r="AC12" s="13">
        <v>28</v>
      </c>
      <c r="AD12" s="13">
        <v>29</v>
      </c>
      <c r="AF12" s="13">
        <v>30</v>
      </c>
      <c r="AG12" s="13">
        <v>31</v>
      </c>
      <c r="AH12" s="13">
        <v>32</v>
      </c>
      <c r="AI12" s="13">
        <v>33</v>
      </c>
      <c r="AJ12" s="13">
        <v>34</v>
      </c>
      <c r="AK12" s="13">
        <v>35</v>
      </c>
      <c r="AL12" s="13">
        <v>36</v>
      </c>
      <c r="AM12" s="13">
        <v>37</v>
      </c>
      <c r="AN12" s="13">
        <v>38</v>
      </c>
      <c r="AO12" s="13">
        <v>39</v>
      </c>
      <c r="AP12" s="13">
        <v>40</v>
      </c>
      <c r="AQ12" s="13">
        <v>41</v>
      </c>
      <c r="AR12" s="13">
        <v>42</v>
      </c>
      <c r="AS12" s="13">
        <v>43</v>
      </c>
      <c r="AT12" s="13">
        <v>44</v>
      </c>
      <c r="AU12" s="13">
        <v>45</v>
      </c>
      <c r="AV12" s="13">
        <v>46</v>
      </c>
      <c r="AW12" s="13">
        <v>47</v>
      </c>
      <c r="AX12" s="13">
        <v>48</v>
      </c>
      <c r="AY12" s="13">
        <v>49</v>
      </c>
      <c r="AZ12" s="13">
        <v>50</v>
      </c>
      <c r="BA12" s="13">
        <v>51</v>
      </c>
      <c r="BB12" s="13">
        <v>52</v>
      </c>
      <c r="BC12" s="13">
        <v>53</v>
      </c>
    </row>
    <row r="13" spans="1:55" s="18" customFormat="1" ht="63.75" x14ac:dyDescent="0.2">
      <c r="A13" s="17" t="s">
        <v>76</v>
      </c>
      <c r="B13" s="16" t="s">
        <v>77</v>
      </c>
      <c r="C13" s="16" t="s">
        <v>78</v>
      </c>
      <c r="D13" s="16" t="s">
        <v>79</v>
      </c>
      <c r="E13" s="16" t="s">
        <v>80</v>
      </c>
      <c r="F13" s="16" t="s">
        <v>81</v>
      </c>
      <c r="G13" s="16" t="s">
        <v>82</v>
      </c>
      <c r="H13" s="16" t="s">
        <v>83</v>
      </c>
      <c r="I13" s="16" t="s">
        <v>84</v>
      </c>
      <c r="J13" s="16" t="s">
        <v>85</v>
      </c>
      <c r="K13" s="16" t="s">
        <v>86</v>
      </c>
      <c r="L13" s="16" t="s">
        <v>87</v>
      </c>
      <c r="M13" s="16" t="s">
        <v>88</v>
      </c>
      <c r="N13" s="16" t="s">
        <v>89</v>
      </c>
      <c r="O13" s="16" t="s">
        <v>90</v>
      </c>
      <c r="P13" s="16" t="s">
        <v>91</v>
      </c>
      <c r="Q13" s="16" t="s">
        <v>92</v>
      </c>
      <c r="R13" s="16" t="s">
        <v>93</v>
      </c>
      <c r="S13" s="16" t="s">
        <v>94</v>
      </c>
      <c r="T13" s="16" t="s">
        <v>95</v>
      </c>
      <c r="U13" s="16" t="s">
        <v>96</v>
      </c>
      <c r="V13" s="16" t="s">
        <v>97</v>
      </c>
      <c r="W13" s="90" t="s">
        <v>98</v>
      </c>
      <c r="X13" s="16" t="s">
        <v>99</v>
      </c>
      <c r="Y13" s="16" t="s">
        <v>100</v>
      </c>
      <c r="Z13" s="16" t="s">
        <v>101</v>
      </c>
      <c r="AA13" s="16" t="s">
        <v>102</v>
      </c>
      <c r="AB13" s="16" t="s">
        <v>103</v>
      </c>
      <c r="AC13" s="16" t="s">
        <v>104</v>
      </c>
      <c r="AD13" s="16" t="s">
        <v>105</v>
      </c>
      <c r="AE13" s="16" t="s">
        <v>106</v>
      </c>
      <c r="AF13" s="16" t="s">
        <v>107</v>
      </c>
      <c r="AG13" s="16" t="s">
        <v>108</v>
      </c>
      <c r="AH13" s="16" t="s">
        <v>109</v>
      </c>
      <c r="AI13" s="16" t="s">
        <v>110</v>
      </c>
      <c r="AJ13" s="16" t="s">
        <v>111</v>
      </c>
      <c r="AK13" s="16" t="s">
        <v>112</v>
      </c>
      <c r="AL13" s="16" t="s">
        <v>113</v>
      </c>
      <c r="AM13" s="16" t="s">
        <v>114</v>
      </c>
      <c r="AN13" s="16" t="s">
        <v>115</v>
      </c>
      <c r="AO13" s="16" t="s">
        <v>116</v>
      </c>
      <c r="AP13" s="16" t="s">
        <v>117</v>
      </c>
      <c r="AQ13" s="16" t="s">
        <v>118</v>
      </c>
      <c r="AR13" s="16" t="s">
        <v>119</v>
      </c>
      <c r="AS13" s="16" t="s">
        <v>120</v>
      </c>
      <c r="AT13" s="16" t="s">
        <v>121</v>
      </c>
      <c r="AU13" s="16" t="s">
        <v>122</v>
      </c>
      <c r="AV13" s="16" t="s">
        <v>123</v>
      </c>
      <c r="AW13" s="16" t="s">
        <v>124</v>
      </c>
      <c r="AX13" s="16" t="s">
        <v>125</v>
      </c>
      <c r="AY13" s="16" t="s">
        <v>126</v>
      </c>
      <c r="AZ13" s="16" t="s">
        <v>127</v>
      </c>
      <c r="BA13" s="16" t="s">
        <v>128</v>
      </c>
      <c r="BB13" s="16" t="s">
        <v>129</v>
      </c>
      <c r="BC13" s="16" t="s">
        <v>130</v>
      </c>
    </row>
    <row r="14" spans="1:55" ht="15.75" x14ac:dyDescent="0.25">
      <c r="A14" s="21"/>
    </row>
    <row r="15" spans="1:55" ht="38.25" x14ac:dyDescent="0.2">
      <c r="A15" s="17" t="s">
        <v>131</v>
      </c>
      <c r="B15" s="29" t="s">
        <v>49</v>
      </c>
      <c r="C15" s="29" t="s">
        <v>50</v>
      </c>
      <c r="D15" s="29" t="s">
        <v>132</v>
      </c>
    </row>
    <row r="16" spans="1:55" ht="15.75" x14ac:dyDescent="0.25">
      <c r="A16" s="22"/>
    </row>
    <row r="17" spans="1:46" ht="38.25" x14ac:dyDescent="0.2">
      <c r="A17" s="82" t="s">
        <v>133</v>
      </c>
      <c r="B17" s="83" t="s">
        <v>134</v>
      </c>
      <c r="C17" s="83" t="s">
        <v>135</v>
      </c>
      <c r="D17" s="83" t="s">
        <v>136</v>
      </c>
      <c r="E17" s="83" t="s">
        <v>137</v>
      </c>
      <c r="F17" s="83" t="s">
        <v>138</v>
      </c>
      <c r="G17" s="83" t="s">
        <v>139</v>
      </c>
      <c r="H17" s="83" t="s">
        <v>140</v>
      </c>
      <c r="I17" s="83" t="s">
        <v>141</v>
      </c>
      <c r="J17" s="83" t="s">
        <v>142</v>
      </c>
      <c r="K17" s="83" t="s">
        <v>143</v>
      </c>
      <c r="L17" s="83" t="s">
        <v>144</v>
      </c>
      <c r="M17" s="83" t="s">
        <v>145</v>
      </c>
    </row>
    <row r="18" spans="1:46" customFormat="1" x14ac:dyDescent="0.2">
      <c r="A18" s="107" t="s">
        <v>146</v>
      </c>
      <c r="B18" s="13">
        <v>1</v>
      </c>
      <c r="C18" s="13">
        <v>2</v>
      </c>
      <c r="D18" s="13">
        <v>3</v>
      </c>
      <c r="E18" s="13">
        <v>4</v>
      </c>
      <c r="F18" s="13">
        <v>5</v>
      </c>
      <c r="G18" s="13">
        <v>6</v>
      </c>
      <c r="H18" s="13">
        <v>7</v>
      </c>
      <c r="I18" s="13">
        <v>8</v>
      </c>
      <c r="J18" s="13">
        <v>9</v>
      </c>
      <c r="K18" s="13">
        <v>10</v>
      </c>
      <c r="L18" s="13">
        <v>11</v>
      </c>
      <c r="M18" s="13">
        <v>12</v>
      </c>
      <c r="N18" s="13">
        <v>13</v>
      </c>
      <c r="O18" s="13">
        <v>14</v>
      </c>
      <c r="P18" s="13">
        <v>15</v>
      </c>
      <c r="Q18" s="13">
        <v>16</v>
      </c>
      <c r="R18" s="13">
        <v>17</v>
      </c>
      <c r="S18" s="13">
        <v>18</v>
      </c>
      <c r="T18" s="13">
        <v>19</v>
      </c>
      <c r="U18" s="13">
        <v>20</v>
      </c>
      <c r="V18" s="13">
        <v>21</v>
      </c>
      <c r="W18" s="13">
        <v>22</v>
      </c>
      <c r="X18" s="13">
        <v>23</v>
      </c>
      <c r="Y18" s="13">
        <v>24</v>
      </c>
      <c r="Z18" s="13"/>
      <c r="AA18" s="13"/>
      <c r="AB18" s="13"/>
      <c r="AC18" s="13"/>
      <c r="AD18" s="13"/>
      <c r="AE18" s="13"/>
      <c r="AF18" s="13"/>
      <c r="AG18" s="13"/>
      <c r="AH18" s="13"/>
      <c r="AI18" s="13"/>
      <c r="AJ18" s="13"/>
      <c r="AK18" s="13"/>
      <c r="AL18" s="13"/>
      <c r="AM18" s="13"/>
      <c r="AN18" s="13"/>
      <c r="AO18" s="13"/>
      <c r="AP18" s="13"/>
      <c r="AQ18" s="13"/>
      <c r="AR18" s="13"/>
      <c r="AS18" s="13"/>
      <c r="AT18" s="13"/>
    </row>
    <row r="19" spans="1:46" customFormat="1" ht="102" x14ac:dyDescent="0.2">
      <c r="A19" s="89" t="s">
        <v>147</v>
      </c>
      <c r="B19" s="90" t="s">
        <v>148</v>
      </c>
      <c r="C19" s="90" t="s">
        <v>149</v>
      </c>
      <c r="D19" s="90" t="s">
        <v>150</v>
      </c>
      <c r="E19" s="90" t="s">
        <v>151</v>
      </c>
      <c r="F19" s="90" t="s">
        <v>152</v>
      </c>
      <c r="G19" s="90" t="s">
        <v>153</v>
      </c>
      <c r="H19" s="90" t="s">
        <v>154</v>
      </c>
      <c r="I19" s="90" t="s">
        <v>155</v>
      </c>
      <c r="J19" s="90" t="s">
        <v>156</v>
      </c>
      <c r="K19" s="90" t="s">
        <v>157</v>
      </c>
      <c r="L19" s="90" t="s">
        <v>158</v>
      </c>
      <c r="M19" s="90" t="s">
        <v>159</v>
      </c>
      <c r="N19" s="90" t="s">
        <v>160</v>
      </c>
      <c r="O19" s="90" t="s">
        <v>161</v>
      </c>
      <c r="P19" s="90" t="s">
        <v>162</v>
      </c>
      <c r="Q19" s="90" t="s">
        <v>163</v>
      </c>
      <c r="R19" s="90" t="s">
        <v>164</v>
      </c>
      <c r="S19" s="90" t="s">
        <v>165</v>
      </c>
      <c r="T19" s="90" t="s">
        <v>166</v>
      </c>
      <c r="U19" s="90" t="s">
        <v>167</v>
      </c>
      <c r="V19" s="90" t="s">
        <v>168</v>
      </c>
      <c r="W19" s="90" t="s">
        <v>169</v>
      </c>
      <c r="X19" s="90" t="s">
        <v>170</v>
      </c>
      <c r="Y19" s="90" t="s">
        <v>171</v>
      </c>
      <c r="Z19" s="90" t="s">
        <v>172</v>
      </c>
    </row>
    <row r="20" spans="1:46" customFormat="1" x14ac:dyDescent="0.2">
      <c r="A20" s="91"/>
      <c r="B20" s="91"/>
      <c r="C20" s="91"/>
      <c r="D20" s="91"/>
      <c r="E20" s="91"/>
      <c r="F20" s="91"/>
      <c r="G20" s="91"/>
      <c r="H20" s="91"/>
      <c r="I20" s="91"/>
      <c r="J20" s="91"/>
      <c r="K20" s="91"/>
    </row>
    <row r="21" spans="1:46" customFormat="1" ht="89.25" x14ac:dyDescent="0.2">
      <c r="A21" s="89" t="s">
        <v>173</v>
      </c>
      <c r="B21" s="90" t="s">
        <v>174</v>
      </c>
      <c r="C21" s="90" t="s">
        <v>175</v>
      </c>
      <c r="D21" s="90" t="s">
        <v>176</v>
      </c>
      <c r="E21" s="92"/>
      <c r="F21" s="93"/>
    </row>
    <row r="22" spans="1:46" customFormat="1" x14ac:dyDescent="0.2"/>
    <row r="23" spans="1:46" customFormat="1" ht="89.25" x14ac:dyDescent="0.2">
      <c r="A23" s="89" t="s">
        <v>177</v>
      </c>
      <c r="B23" s="90" t="s">
        <v>178</v>
      </c>
      <c r="C23" s="90" t="s">
        <v>179</v>
      </c>
      <c r="D23" s="90" t="s">
        <v>180</v>
      </c>
      <c r="E23" s="90" t="s">
        <v>181</v>
      </c>
      <c r="F23" s="90" t="s">
        <v>182</v>
      </c>
    </row>
    <row r="24" spans="1:46" ht="114.75" x14ac:dyDescent="0.2">
      <c r="A24" s="89" t="s">
        <v>183</v>
      </c>
      <c r="B24" s="90" t="s">
        <v>184</v>
      </c>
      <c r="C24" s="90" t="s">
        <v>185</v>
      </c>
      <c r="D24" s="90" t="s">
        <v>186</v>
      </c>
      <c r="E24" s="90" t="s">
        <v>187</v>
      </c>
      <c r="F24" s="90" t="s">
        <v>188</v>
      </c>
      <c r="G24" s="90" t="s">
        <v>189</v>
      </c>
      <c r="H24" s="90" t="s">
        <v>190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ht="89.25" x14ac:dyDescent="0.2">
      <c r="A25" s="89" t="s">
        <v>191</v>
      </c>
      <c r="B25" s="90" t="s">
        <v>192</v>
      </c>
      <c r="C25" s="90" t="s">
        <v>193</v>
      </c>
      <c r="D25" s="90" t="s">
        <v>194</v>
      </c>
    </row>
    <row r="27" spans="1:46" ht="63.75" x14ac:dyDescent="0.2">
      <c r="A27" s="89" t="s">
        <v>195</v>
      </c>
      <c r="B27" s="90">
        <v>2011</v>
      </c>
      <c r="C27" s="90">
        <v>2012</v>
      </c>
      <c r="D27" s="90">
        <v>2013</v>
      </c>
      <c r="E27" s="90">
        <v>2014</v>
      </c>
      <c r="F27" s="90">
        <v>2015</v>
      </c>
      <c r="G27" s="90">
        <v>2016</v>
      </c>
      <c r="H27" s="90">
        <v>2017</v>
      </c>
      <c r="I27" s="90">
        <v>2018</v>
      </c>
      <c r="J27" s="90">
        <v>2019</v>
      </c>
      <c r="K27" s="90" t="s">
        <v>196</v>
      </c>
    </row>
  </sheetData>
  <sheetProtection selectLockedCells="1" selectUnlockedCells="1"/>
  <customSheetViews>
    <customSheetView guid="{6B02BE74-1C65-4484-A3FD-4A40972D1F3B}" showGridLines="0" state="hidden" topLeftCell="A22">
      <selection activeCell="B27" sqref="B27:H27"/>
      <pageMargins left="0" right="0" top="0" bottom="0" header="0" footer="0"/>
    </customSheetView>
    <customSheetView guid="{1F81DCBB-975B-4566-BC9D-B5A095843427}" showGridLines="0" state="hidden" topLeftCell="A16">
      <selection activeCell="I24" sqref="I24"/>
      <pageMargins left="0" right="0" top="0" bottom="0" header="0" footer="0"/>
    </customSheetView>
  </customSheetViews>
  <mergeCells count="2">
    <mergeCell ref="A1:H1"/>
    <mergeCell ref="A3:H3"/>
  </mergeCells>
  <hyperlinks>
    <hyperlink ref="C9" r:id="rId1" xr:uid="{00000000-0004-0000-0100-000000000000}"/>
    <hyperlink ref="C11" r:id="rId2" xr:uid="{00000000-0004-0000-0100-000001000000}"/>
    <hyperlink ref="C7" r:id="rId3" xr:uid="{00000000-0004-0000-0100-000002000000}"/>
    <hyperlink ref="C10" r:id="rId4" xr:uid="{00000000-0004-0000-0100-000003000000}"/>
    <hyperlink ref="C5" r:id="rId5" xr:uid="{00000000-0004-0000-0100-000004000000}"/>
    <hyperlink ref="C6" r:id="rId6" xr:uid="{00000000-0004-0000-0100-000005000000}"/>
    <hyperlink ref="C8" r:id="rId7" xr:uid="{00000000-0004-0000-0100-000006000000}"/>
  </hyperlinks>
  <pageMargins left="0.7" right="0.7" top="0.75" bottom="0.75" header="0.3" footer="0.3"/>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G66"/>
  <sheetViews>
    <sheetView showGridLines="0" tabSelected="1" topLeftCell="A41" zoomScale="110" zoomScaleNormal="110" workbookViewId="0">
      <selection activeCell="C52" sqref="C52"/>
    </sheetView>
  </sheetViews>
  <sheetFormatPr defaultRowHeight="12.75" x14ac:dyDescent="0.2"/>
  <cols>
    <col min="1" max="1" width="0.85546875" customWidth="1"/>
    <col min="2" max="2" width="19.28515625" customWidth="1"/>
    <col min="3" max="3" width="11" customWidth="1"/>
    <col min="4" max="4" width="18.140625" customWidth="1"/>
    <col min="5" max="5" width="20.28515625" customWidth="1"/>
    <col min="6" max="6" width="16.28515625" customWidth="1"/>
    <col min="7" max="7" width="17.28515625" customWidth="1"/>
  </cols>
  <sheetData>
    <row r="3" spans="1:7" ht="12.6" customHeight="1" x14ac:dyDescent="0.2">
      <c r="E3" s="113"/>
    </row>
    <row r="4" spans="1:7" x14ac:dyDescent="0.2">
      <c r="E4" s="113"/>
      <c r="F4" s="113"/>
      <c r="G4" s="113"/>
    </row>
    <row r="5" spans="1:7" ht="29.1" customHeight="1" thickBot="1" x14ac:dyDescent="0.4">
      <c r="B5" s="239" t="s">
        <v>198</v>
      </c>
      <c r="C5" s="239"/>
      <c r="D5" s="239"/>
      <c r="E5" s="239"/>
      <c r="F5" s="239"/>
      <c r="G5" s="239"/>
    </row>
    <row r="6" spans="1:7" x14ac:dyDescent="0.2">
      <c r="B6" s="243" t="s">
        <v>199</v>
      </c>
      <c r="C6" s="244"/>
      <c r="D6" s="244"/>
      <c r="E6" s="244"/>
      <c r="F6" s="244"/>
      <c r="G6" s="245"/>
    </row>
    <row r="7" spans="1:7" ht="51" customHeight="1" thickBot="1" x14ac:dyDescent="0.25">
      <c r="A7" s="28"/>
      <c r="B7" s="253" t="s">
        <v>200</v>
      </c>
      <c r="C7" s="254"/>
      <c r="D7" s="254"/>
      <c r="E7" s="254"/>
      <c r="F7" s="254"/>
      <c r="G7" s="255"/>
    </row>
    <row r="8" spans="1:7" ht="12.75" customHeight="1" thickBot="1" x14ac:dyDescent="0.25">
      <c r="B8" s="27"/>
      <c r="C8" s="27"/>
      <c r="D8" s="27"/>
      <c r="E8" s="27"/>
      <c r="F8" s="27"/>
      <c r="G8" s="27"/>
    </row>
    <row r="9" spans="1:7" ht="15" customHeight="1" x14ac:dyDescent="0.2">
      <c r="B9" s="246" t="s">
        <v>201</v>
      </c>
      <c r="C9" s="247"/>
      <c r="D9" s="247"/>
      <c r="E9" s="247"/>
      <c r="F9" s="247"/>
      <c r="G9" s="248"/>
    </row>
    <row r="10" spans="1:7" s="6" customFormat="1" ht="30" customHeight="1" x14ac:dyDescent="0.2">
      <c r="B10" s="95" t="s">
        <v>202</v>
      </c>
      <c r="C10" s="235"/>
      <c r="D10" s="236"/>
      <c r="E10" s="94" t="s">
        <v>203</v>
      </c>
      <c r="F10" s="218"/>
      <c r="G10" s="219"/>
    </row>
    <row r="11" spans="1:7" s="6" customFormat="1" ht="48.75" customHeight="1" x14ac:dyDescent="0.2">
      <c r="B11" s="95" t="s">
        <v>204</v>
      </c>
      <c r="C11" s="249"/>
      <c r="D11" s="250"/>
      <c r="E11" s="94" t="s">
        <v>191</v>
      </c>
      <c r="F11" s="235"/>
      <c r="G11" s="238"/>
    </row>
    <row r="12" spans="1:7" s="6" customFormat="1" ht="27" x14ac:dyDescent="0.2">
      <c r="B12" s="95" t="s">
        <v>205</v>
      </c>
      <c r="C12" s="233"/>
      <c r="D12" s="237"/>
      <c r="E12" s="94" t="s">
        <v>206</v>
      </c>
      <c r="F12" s="218"/>
      <c r="G12" s="219"/>
    </row>
    <row r="13" spans="1:7" s="6" customFormat="1" ht="13.5" x14ac:dyDescent="0.2">
      <c r="B13" s="221" t="s">
        <v>207</v>
      </c>
      <c r="C13" s="223"/>
      <c r="D13" s="224"/>
      <c r="E13" s="94" t="s">
        <v>208</v>
      </c>
      <c r="F13" s="218"/>
      <c r="G13" s="219"/>
    </row>
    <row r="14" spans="1:7" s="6" customFormat="1" ht="27" x14ac:dyDescent="0.2">
      <c r="B14" s="222"/>
      <c r="C14" s="225"/>
      <c r="D14" s="226"/>
      <c r="E14" s="94" t="s">
        <v>209</v>
      </c>
      <c r="F14" s="227"/>
      <c r="G14" s="228"/>
    </row>
    <row r="15" spans="1:7" s="6" customFormat="1" ht="40.5" x14ac:dyDescent="0.2">
      <c r="B15" s="95" t="s">
        <v>210</v>
      </c>
      <c r="C15" s="231"/>
      <c r="D15" s="232"/>
      <c r="E15" s="94" t="s">
        <v>211</v>
      </c>
      <c r="F15" s="214"/>
      <c r="G15" s="256"/>
    </row>
    <row r="16" spans="1:7" s="6" customFormat="1" ht="40.5" x14ac:dyDescent="0.2">
      <c r="B16" s="95" t="s">
        <v>212</v>
      </c>
      <c r="C16" s="231"/>
      <c r="D16" s="232"/>
      <c r="E16" s="94" t="s">
        <v>213</v>
      </c>
      <c r="F16" s="229"/>
      <c r="G16" s="230"/>
    </row>
    <row r="17" spans="2:7" s="6" customFormat="1" ht="40.5" x14ac:dyDescent="0.2">
      <c r="B17" s="95" t="s">
        <v>214</v>
      </c>
      <c r="C17" s="231"/>
      <c r="D17" s="232"/>
      <c r="E17" s="94" t="s">
        <v>215</v>
      </c>
      <c r="F17" s="216"/>
      <c r="G17" s="217"/>
    </row>
    <row r="18" spans="2:7" s="6" customFormat="1" ht="67.5" x14ac:dyDescent="0.2">
      <c r="B18" s="95" t="s">
        <v>216</v>
      </c>
      <c r="C18" s="214"/>
      <c r="D18" s="215"/>
      <c r="E18" s="94" t="s">
        <v>217</v>
      </c>
      <c r="F18" s="197"/>
      <c r="G18" s="198"/>
    </row>
    <row r="19" spans="2:7" s="6" customFormat="1" ht="40.5" x14ac:dyDescent="0.2">
      <c r="B19" s="95" t="s">
        <v>218</v>
      </c>
      <c r="C19" s="214"/>
      <c r="D19" s="215"/>
      <c r="E19" s="94" t="s">
        <v>219</v>
      </c>
      <c r="F19" s="233"/>
      <c r="G19" s="234"/>
    </row>
    <row r="20" spans="2:7" s="6" customFormat="1" ht="27" x14ac:dyDescent="0.2">
      <c r="B20" s="95" t="s">
        <v>220</v>
      </c>
      <c r="C20" s="214"/>
      <c r="D20" s="215"/>
      <c r="E20" s="94" t="s">
        <v>213</v>
      </c>
      <c r="F20" s="251"/>
      <c r="G20" s="252"/>
    </row>
    <row r="21" spans="2:7" s="6" customFormat="1" ht="13.5" x14ac:dyDescent="0.2">
      <c r="B21" s="95" t="s">
        <v>221</v>
      </c>
      <c r="C21" s="214"/>
      <c r="D21" s="215"/>
      <c r="E21" s="94" t="s">
        <v>222</v>
      </c>
      <c r="F21" s="233"/>
      <c r="G21" s="234"/>
    </row>
    <row r="22" spans="2:7" s="6" customFormat="1" ht="40.5" x14ac:dyDescent="0.2">
      <c r="B22" s="95" t="s">
        <v>223</v>
      </c>
      <c r="C22" s="214"/>
      <c r="D22" s="215"/>
      <c r="E22" s="98" t="s">
        <v>224</v>
      </c>
      <c r="F22" s="223"/>
      <c r="G22" s="257"/>
    </row>
    <row r="23" spans="2:7" s="6" customFormat="1" ht="40.5" x14ac:dyDescent="0.2">
      <c r="B23" s="111" t="s">
        <v>225</v>
      </c>
      <c r="C23" s="214"/>
      <c r="D23" s="215"/>
      <c r="E23" s="98" t="s">
        <v>226</v>
      </c>
      <c r="F23" s="197"/>
      <c r="G23" s="198"/>
    </row>
    <row r="24" spans="2:7" s="6" customFormat="1" ht="19.5" customHeight="1" x14ac:dyDescent="0.2">
      <c r="B24" s="111" t="s">
        <v>227</v>
      </c>
      <c r="C24" s="260"/>
      <c r="D24" s="261"/>
      <c r="E24" s="112" t="s">
        <v>228</v>
      </c>
      <c r="F24" s="258"/>
      <c r="G24" s="259"/>
    </row>
    <row r="25" spans="2:7" ht="15" customHeight="1" x14ac:dyDescent="0.2">
      <c r="B25" s="240" t="s">
        <v>230</v>
      </c>
      <c r="C25" s="241"/>
      <c r="D25" s="241"/>
      <c r="E25" s="241"/>
      <c r="F25" s="241"/>
      <c r="G25" s="242"/>
    </row>
    <row r="26" spans="2:7" ht="42.75" customHeight="1" x14ac:dyDescent="0.2">
      <c r="B26" s="33" t="s">
        <v>231</v>
      </c>
      <c r="C26" s="263"/>
      <c r="D26" s="264"/>
      <c r="E26" s="30" t="s">
        <v>232</v>
      </c>
      <c r="F26" s="263"/>
      <c r="G26" s="271"/>
    </row>
    <row r="27" spans="2:7" ht="30" customHeight="1" x14ac:dyDescent="0.2">
      <c r="B27" s="33" t="s">
        <v>233</v>
      </c>
      <c r="C27" s="199"/>
      <c r="D27" s="262"/>
      <c r="E27" s="31" t="s">
        <v>233</v>
      </c>
      <c r="F27" s="199"/>
      <c r="G27" s="200"/>
    </row>
    <row r="28" spans="2:7" ht="30" customHeight="1" x14ac:dyDescent="0.2">
      <c r="B28" s="33" t="s">
        <v>234</v>
      </c>
      <c r="C28" s="199"/>
      <c r="D28" s="262"/>
      <c r="E28" s="31" t="s">
        <v>234</v>
      </c>
      <c r="F28" s="199"/>
      <c r="G28" s="200"/>
    </row>
    <row r="29" spans="2:7" ht="30.75" customHeight="1" x14ac:dyDescent="0.2">
      <c r="B29" s="33" t="s">
        <v>235</v>
      </c>
      <c r="C29" s="201"/>
      <c r="D29" s="220"/>
      <c r="E29" s="32" t="s">
        <v>235</v>
      </c>
      <c r="F29" s="201"/>
      <c r="G29" s="202"/>
    </row>
    <row r="30" spans="2:7" ht="21.75" customHeight="1" x14ac:dyDescent="0.25">
      <c r="B30" s="35" t="s">
        <v>236</v>
      </c>
      <c r="C30" s="203"/>
      <c r="D30" s="204"/>
      <c r="E30" s="204"/>
      <c r="F30" s="204"/>
      <c r="G30" s="205"/>
    </row>
    <row r="31" spans="2:7" ht="24.75" customHeight="1" thickBot="1" x14ac:dyDescent="0.25">
      <c r="B31" s="34" t="s">
        <v>237</v>
      </c>
      <c r="C31" s="206"/>
      <c r="D31" s="207"/>
      <c r="E31" s="207"/>
      <c r="F31" s="207"/>
      <c r="G31" s="208"/>
    </row>
    <row r="32" spans="2:7" ht="13.5" thickBot="1" x14ac:dyDescent="0.25">
      <c r="D32" s="2"/>
    </row>
    <row r="33" spans="2:7" ht="15" customHeight="1" x14ac:dyDescent="0.2">
      <c r="B33" s="246" t="s">
        <v>238</v>
      </c>
      <c r="C33" s="247"/>
      <c r="D33" s="247"/>
      <c r="E33" s="247"/>
      <c r="F33" s="247"/>
      <c r="G33" s="248"/>
    </row>
    <row r="34" spans="2:7" ht="42" customHeight="1" x14ac:dyDescent="0.2">
      <c r="B34" s="209" t="s">
        <v>239</v>
      </c>
      <c r="C34" s="210"/>
      <c r="D34" s="210"/>
      <c r="E34" s="210"/>
      <c r="F34" s="210"/>
      <c r="G34" s="211"/>
    </row>
    <row r="35" spans="2:7" ht="122.25" customHeight="1" thickBot="1" x14ac:dyDescent="0.25">
      <c r="B35" s="266"/>
      <c r="C35" s="267"/>
      <c r="D35" s="267"/>
      <c r="E35" s="267"/>
      <c r="F35" s="267"/>
      <c r="G35" s="268"/>
    </row>
    <row r="36" spans="2:7" ht="13.5" x14ac:dyDescent="0.2">
      <c r="B36" s="96"/>
      <c r="C36" s="96"/>
      <c r="D36" s="97"/>
      <c r="E36" s="97"/>
      <c r="F36" s="97"/>
      <c r="G36" s="97"/>
    </row>
    <row r="37" spans="2:7" ht="15" customHeight="1" x14ac:dyDescent="0.25">
      <c r="B37" s="272" t="s">
        <v>240</v>
      </c>
      <c r="C37" s="273"/>
      <c r="D37" s="273"/>
      <c r="E37" s="273"/>
      <c r="F37" s="273"/>
      <c r="G37" s="274"/>
    </row>
    <row r="38" spans="2:7" ht="42.75" customHeight="1" x14ac:dyDescent="0.2">
      <c r="B38" s="209" t="s">
        <v>241</v>
      </c>
      <c r="C38" s="210"/>
      <c r="D38" s="210"/>
      <c r="E38" s="210"/>
      <c r="F38" s="210"/>
      <c r="G38" s="211"/>
    </row>
    <row r="39" spans="2:7" ht="27" customHeight="1" x14ac:dyDescent="0.2">
      <c r="B39" s="212" t="s">
        <v>205</v>
      </c>
      <c r="C39" s="213"/>
      <c r="D39" s="105" t="s">
        <v>214</v>
      </c>
      <c r="E39" s="105" t="s">
        <v>242</v>
      </c>
      <c r="F39" s="105" t="s">
        <v>243</v>
      </c>
      <c r="G39" s="106" t="s">
        <v>220</v>
      </c>
    </row>
    <row r="40" spans="2:7" ht="27" customHeight="1" x14ac:dyDescent="0.2">
      <c r="B40" s="193"/>
      <c r="C40" s="194"/>
      <c r="D40" s="100"/>
      <c r="E40" s="100"/>
      <c r="F40" s="100"/>
      <c r="G40" s="103"/>
    </row>
    <row r="41" spans="2:7" ht="27" customHeight="1" x14ac:dyDescent="0.2">
      <c r="B41" s="195"/>
      <c r="C41" s="196"/>
      <c r="D41" s="99"/>
      <c r="E41" s="99"/>
      <c r="F41" s="99"/>
      <c r="G41" s="102"/>
    </row>
    <row r="42" spans="2:7" ht="27" customHeight="1" x14ac:dyDescent="0.2">
      <c r="B42" s="193"/>
      <c r="C42" s="194"/>
      <c r="D42" s="100"/>
      <c r="E42" s="100"/>
      <c r="F42" s="100"/>
      <c r="G42" s="103"/>
    </row>
    <row r="43" spans="2:7" ht="27" customHeight="1" x14ac:dyDescent="0.2">
      <c r="B43" s="195"/>
      <c r="C43" s="196"/>
      <c r="D43" s="99"/>
      <c r="E43" s="99"/>
      <c r="F43" s="99"/>
      <c r="G43" s="102"/>
    </row>
    <row r="44" spans="2:7" ht="27" customHeight="1" x14ac:dyDescent="0.2">
      <c r="B44" s="193"/>
      <c r="C44" s="194"/>
      <c r="D44" s="100"/>
      <c r="E44" s="100"/>
      <c r="F44" s="100"/>
      <c r="G44" s="103"/>
    </row>
    <row r="45" spans="2:7" ht="27" customHeight="1" x14ac:dyDescent="0.2">
      <c r="B45" s="195"/>
      <c r="C45" s="196"/>
      <c r="D45" s="99"/>
      <c r="E45" s="99"/>
      <c r="F45" s="99"/>
      <c r="G45" s="102"/>
    </row>
    <row r="46" spans="2:7" ht="27" customHeight="1" thickBot="1" x14ac:dyDescent="0.25">
      <c r="B46" s="269"/>
      <c r="C46" s="270"/>
      <c r="D46" s="101"/>
      <c r="E46" s="101"/>
      <c r="F46" s="101"/>
      <c r="G46" s="104"/>
    </row>
    <row r="47" spans="2:7" x14ac:dyDescent="0.2">
      <c r="B47" s="265"/>
      <c r="C47" s="265"/>
      <c r="D47" s="265"/>
      <c r="E47" s="265"/>
      <c r="F47" s="265"/>
      <c r="G47" s="265"/>
    </row>
    <row r="48" spans="2:7" x14ac:dyDescent="0.2">
      <c r="C48" s="114"/>
      <c r="D48" s="115"/>
      <c r="E48" s="115"/>
      <c r="F48" s="115"/>
      <c r="G48" s="115"/>
    </row>
    <row r="49" spans="2:7" x14ac:dyDescent="0.2">
      <c r="D49" s="115"/>
      <c r="E49" s="115"/>
      <c r="F49" s="115"/>
      <c r="G49" s="115"/>
    </row>
    <row r="50" spans="2:7" x14ac:dyDescent="0.2">
      <c r="B50" s="28" t="s">
        <v>244</v>
      </c>
      <c r="E50" s="28"/>
      <c r="F50" s="28"/>
    </row>
    <row r="51" spans="2:7" x14ac:dyDescent="0.2">
      <c r="B51" s="192" t="s">
        <v>197</v>
      </c>
      <c r="C51" s="192"/>
      <c r="E51" s="28"/>
      <c r="F51" s="28"/>
    </row>
    <row r="52" spans="2:7" x14ac:dyDescent="0.2">
      <c r="B52" s="2" t="s">
        <v>246</v>
      </c>
      <c r="E52" s="28"/>
      <c r="F52" s="28"/>
    </row>
    <row r="53" spans="2:7" x14ac:dyDescent="0.2">
      <c r="B53" s="116" t="s">
        <v>245</v>
      </c>
      <c r="E53" s="28"/>
      <c r="F53" s="28"/>
    </row>
    <row r="54" spans="2:7" x14ac:dyDescent="0.2">
      <c r="B54" s="28"/>
      <c r="E54" s="28"/>
      <c r="F54" s="28"/>
    </row>
    <row r="55" spans="2:7" ht="12.6" customHeight="1" x14ac:dyDescent="0.2">
      <c r="B55" s="191" t="s">
        <v>229</v>
      </c>
      <c r="C55" s="191"/>
      <c r="D55" s="191"/>
      <c r="E55" s="191"/>
      <c r="F55" s="191"/>
      <c r="G55" s="191"/>
    </row>
    <row r="56" spans="2:7" ht="12.6" customHeight="1" x14ac:dyDescent="0.2">
      <c r="B56" s="191"/>
      <c r="C56" s="191"/>
      <c r="D56" s="191"/>
      <c r="E56" s="191"/>
      <c r="F56" s="191"/>
      <c r="G56" s="191"/>
    </row>
    <row r="57" spans="2:7" ht="12.6" customHeight="1" x14ac:dyDescent="0.2">
      <c r="B57" s="191"/>
      <c r="C57" s="191"/>
      <c r="D57" s="191"/>
      <c r="E57" s="191"/>
      <c r="F57" s="191"/>
      <c r="G57" s="191"/>
    </row>
    <row r="58" spans="2:7" ht="12.6" customHeight="1" x14ac:dyDescent="0.2">
      <c r="B58" s="191"/>
      <c r="C58" s="191"/>
      <c r="D58" s="191"/>
      <c r="E58" s="191"/>
      <c r="F58" s="191"/>
      <c r="G58" s="191"/>
    </row>
    <row r="59" spans="2:7" ht="12.6" customHeight="1" x14ac:dyDescent="0.2">
      <c r="B59" s="191"/>
      <c r="C59" s="191"/>
      <c r="D59" s="191"/>
      <c r="E59" s="191"/>
      <c r="F59" s="191"/>
      <c r="G59" s="191"/>
    </row>
    <row r="60" spans="2:7" x14ac:dyDescent="0.2">
      <c r="B60" s="191"/>
      <c r="C60" s="191"/>
      <c r="D60" s="191"/>
      <c r="E60" s="191"/>
      <c r="F60" s="191"/>
      <c r="G60" s="191"/>
    </row>
    <row r="61" spans="2:7" x14ac:dyDescent="0.2">
      <c r="B61" s="191"/>
      <c r="C61" s="191"/>
      <c r="D61" s="191"/>
      <c r="E61" s="191"/>
      <c r="F61" s="191"/>
      <c r="G61" s="191"/>
    </row>
    <row r="62" spans="2:7" x14ac:dyDescent="0.2">
      <c r="B62" s="191"/>
      <c r="C62" s="191"/>
      <c r="D62" s="191"/>
      <c r="E62" s="191"/>
      <c r="F62" s="191"/>
      <c r="G62" s="191"/>
    </row>
    <row r="63" spans="2:7" x14ac:dyDescent="0.2">
      <c r="B63" s="191"/>
      <c r="C63" s="191"/>
      <c r="D63" s="191"/>
      <c r="E63" s="191"/>
      <c r="F63" s="191"/>
      <c r="G63" s="191"/>
    </row>
    <row r="64" spans="2:7" x14ac:dyDescent="0.2">
      <c r="B64" s="191"/>
      <c r="C64" s="191"/>
      <c r="D64" s="191"/>
      <c r="E64" s="191"/>
      <c r="F64" s="191"/>
      <c r="G64" s="191"/>
    </row>
    <row r="65" spans="2:7" x14ac:dyDescent="0.2">
      <c r="B65" s="191"/>
      <c r="C65" s="191"/>
      <c r="D65" s="191"/>
      <c r="E65" s="191"/>
      <c r="F65" s="191"/>
      <c r="G65" s="191"/>
    </row>
    <row r="66" spans="2:7" x14ac:dyDescent="0.2">
      <c r="B66" s="191"/>
      <c r="C66" s="191"/>
      <c r="D66" s="191"/>
      <c r="E66" s="191"/>
      <c r="F66" s="191"/>
      <c r="G66" s="191"/>
    </row>
  </sheetData>
  <sheetProtection selectLockedCells="1"/>
  <customSheetViews>
    <customSheetView guid="{6B02BE74-1C65-4484-A3FD-4A40972D1F3B}" showPageBreaks="1" showGridLines="0" fitToPage="1" printArea="1" view="pageLayout" topLeftCell="A13">
      <selection activeCell="B16" sqref="B16"/>
      <rowBreaks count="2" manualBreakCount="2">
        <brk id="20" min="1" max="7" man="1"/>
        <brk id="59" max="16383" man="1"/>
      </rowBreaks>
      <pageMargins left="0" right="0" top="0" bottom="0" header="0" footer="0"/>
      <pageSetup scale="83" fitToHeight="0" orientation="portrait" r:id="rId1"/>
      <headerFooter>
        <oddHeader>&amp;R&amp;"Arial,Bold"&amp;9OMB Control No. 2060-0528
Approval Expires 02/29/2016</oddHeader>
        <oddFooter xml:space="preserve">&amp;L&amp;"Arial,Bold"&amp;9EPA Form No. 5900 - 252 </oddFooter>
      </headerFooter>
    </customSheetView>
    <customSheetView guid="{1F81DCBB-975B-4566-BC9D-B5A095843427}" scale="120" showGridLines="0">
      <selection activeCell="J8" sqref="J8"/>
      <pageMargins left="0" right="0" top="0" bottom="0" header="0" footer="0"/>
      <pageSetup orientation="portrait" r:id="rId2"/>
    </customSheetView>
  </customSheetViews>
  <mergeCells count="60">
    <mergeCell ref="F26:G26"/>
    <mergeCell ref="B41:C41"/>
    <mergeCell ref="B37:G37"/>
    <mergeCell ref="B33:G33"/>
    <mergeCell ref="B5:G5"/>
    <mergeCell ref="B25:G25"/>
    <mergeCell ref="B6:G6"/>
    <mergeCell ref="B9:G9"/>
    <mergeCell ref="C11:D11"/>
    <mergeCell ref="F20:G20"/>
    <mergeCell ref="F19:G19"/>
    <mergeCell ref="C15:D15"/>
    <mergeCell ref="B7:G7"/>
    <mergeCell ref="F15:G15"/>
    <mergeCell ref="C21:D21"/>
    <mergeCell ref="C22:D22"/>
    <mergeCell ref="F22:G22"/>
    <mergeCell ref="F24:G24"/>
    <mergeCell ref="C18:D18"/>
    <mergeCell ref="C19:D19"/>
    <mergeCell ref="F17:G17"/>
    <mergeCell ref="F10:G10"/>
    <mergeCell ref="C29:D29"/>
    <mergeCell ref="B13:B14"/>
    <mergeCell ref="C13:D14"/>
    <mergeCell ref="F14:G14"/>
    <mergeCell ref="F13:G13"/>
    <mergeCell ref="F16:G16"/>
    <mergeCell ref="C16:D16"/>
    <mergeCell ref="F21:G21"/>
    <mergeCell ref="C10:D10"/>
    <mergeCell ref="C12:D12"/>
    <mergeCell ref="F11:G11"/>
    <mergeCell ref="C17:D17"/>
    <mergeCell ref="F12:G12"/>
    <mergeCell ref="C23:D23"/>
    <mergeCell ref="F18:G18"/>
    <mergeCell ref="F27:G27"/>
    <mergeCell ref="F28:G28"/>
    <mergeCell ref="F29:G29"/>
    <mergeCell ref="B40:C40"/>
    <mergeCell ref="C30:G31"/>
    <mergeCell ref="B38:G38"/>
    <mergeCell ref="B39:C39"/>
    <mergeCell ref="C20:D20"/>
    <mergeCell ref="F23:G23"/>
    <mergeCell ref="C24:D24"/>
    <mergeCell ref="C28:D28"/>
    <mergeCell ref="B34:G34"/>
    <mergeCell ref="C27:D27"/>
    <mergeCell ref="C26:D26"/>
    <mergeCell ref="B35:G35"/>
    <mergeCell ref="B55:G66"/>
    <mergeCell ref="B51:C51"/>
    <mergeCell ref="B42:C42"/>
    <mergeCell ref="B43:C43"/>
    <mergeCell ref="B44:C44"/>
    <mergeCell ref="B47:G47"/>
    <mergeCell ref="B45:C45"/>
    <mergeCell ref="B46:C46"/>
  </mergeCells>
  <conditionalFormatting sqref="F26:G29 E29 C26:D29 C11:D11 C30 F24 C10">
    <cfRule type="expression" dxfId="18" priority="75" stopIfTrue="1">
      <formula>ISBLANK(C10)</formula>
    </cfRule>
  </conditionalFormatting>
  <conditionalFormatting sqref="C21">
    <cfRule type="expression" dxfId="17" priority="33" stopIfTrue="1">
      <formula>ISBLANK(C21)</formula>
    </cfRule>
  </conditionalFormatting>
  <conditionalFormatting sqref="C20">
    <cfRule type="expression" dxfId="16" priority="31" stopIfTrue="1">
      <formula>ISBLANK(C20)</formula>
    </cfRule>
  </conditionalFormatting>
  <conditionalFormatting sqref="C12">
    <cfRule type="expression" dxfId="15" priority="32" stopIfTrue="1">
      <formula>ISBLANK(C12)</formula>
    </cfRule>
  </conditionalFormatting>
  <conditionalFormatting sqref="F21:F23">
    <cfRule type="expression" dxfId="14" priority="28" stopIfTrue="1">
      <formula>ISBLANK(F21)</formula>
    </cfRule>
  </conditionalFormatting>
  <conditionalFormatting sqref="C13">
    <cfRule type="expression" dxfId="13" priority="30" stopIfTrue="1">
      <formula>ISBLANK(C13)</formula>
    </cfRule>
  </conditionalFormatting>
  <conditionalFormatting sqref="C22 C18">
    <cfRule type="expression" dxfId="12" priority="27" stopIfTrue="1">
      <formula>ISBLANK(C18)</formula>
    </cfRule>
  </conditionalFormatting>
  <conditionalFormatting sqref="F15 F19">
    <cfRule type="expression" dxfId="11" priority="29" stopIfTrue="1">
      <formula>ISBLANK(F15)</formula>
    </cfRule>
  </conditionalFormatting>
  <conditionalFormatting sqref="F16 F20">
    <cfRule type="expression" dxfId="10" priority="26" stopIfTrue="1">
      <formula>ISBLANK(F16)</formula>
    </cfRule>
  </conditionalFormatting>
  <conditionalFormatting sqref="F13:F14 F17:F18">
    <cfRule type="expression" dxfId="9" priority="23" stopIfTrue="1">
      <formula>ISBLANK(F13)</formula>
    </cfRule>
  </conditionalFormatting>
  <conditionalFormatting sqref="C23 C19">
    <cfRule type="expression" dxfId="8" priority="22" stopIfTrue="1">
      <formula>ISBLANK(C19)</formula>
    </cfRule>
  </conditionalFormatting>
  <conditionalFormatting sqref="C17">
    <cfRule type="expression" dxfId="7" priority="21" stopIfTrue="1">
      <formula>ISBLANK(C17)</formula>
    </cfRule>
  </conditionalFormatting>
  <conditionalFormatting sqref="B35">
    <cfRule type="expression" dxfId="6" priority="20" stopIfTrue="1">
      <formula>ISBLANK(B35)</formula>
    </cfRule>
  </conditionalFormatting>
  <conditionalFormatting sqref="F12">
    <cfRule type="expression" dxfId="5" priority="16" stopIfTrue="1">
      <formula>ISBLANK(F12)</formula>
    </cfRule>
  </conditionalFormatting>
  <conditionalFormatting sqref="F11">
    <cfRule type="expression" dxfId="4" priority="15" stopIfTrue="1">
      <formula>ISBLANK(F11)</formula>
    </cfRule>
  </conditionalFormatting>
  <conditionalFormatting sqref="C15">
    <cfRule type="expression" dxfId="3" priority="10" stopIfTrue="1">
      <formula>ISBLANK(C15)</formula>
    </cfRule>
  </conditionalFormatting>
  <conditionalFormatting sqref="F10">
    <cfRule type="expression" dxfId="2" priority="7" stopIfTrue="1">
      <formula>ISBLANK(F10)</formula>
    </cfRule>
  </conditionalFormatting>
  <conditionalFormatting sqref="C24">
    <cfRule type="expression" dxfId="1" priority="6" stopIfTrue="1">
      <formula>ISBLANK(C24)</formula>
    </cfRule>
  </conditionalFormatting>
  <conditionalFormatting sqref="C16">
    <cfRule type="expression" dxfId="0" priority="5" stopIfTrue="1">
      <formula>ISBLANK(C16)</formula>
    </cfRule>
  </conditionalFormatting>
  <dataValidations xWindow="496" yWindow="566" count="34">
    <dataValidation allowBlank="1" showErrorMessage="1" promptTitle="List additional models below" prompt="List additional models below" sqref="E13:E16 B17 E19:E20 B21:B24 B39:B46" xr:uid="{00000000-0002-0000-0200-000000000000}"/>
    <dataValidation allowBlank="1" showInputMessage="1" showErrorMessage="1" prompt="List date as_x000a_ (MM/DD/YY)_x000a_" sqref="F10:G10" xr:uid="{00000000-0002-0000-0200-000001000000}"/>
    <dataValidation allowBlank="1" showErrorMessage="1" promptTitle="Point of Contact at Your Company" prompt="Enter the appropriate individual's first and last name. " sqref="C26:D26" xr:uid="{00000000-0002-0000-0200-000002000000}"/>
    <dataValidation allowBlank="1" showErrorMessage="1" promptTitle="Title" prompt="Point of Contact's official title." sqref="C27:D27" xr:uid="{00000000-0002-0000-0200-000003000000}"/>
    <dataValidation allowBlank="1" showErrorMessage="1" promptTitle="E-mail" prompt="Point of Contact's e-mail address. _x000a_" sqref="C28:D28" xr:uid="{00000000-0002-0000-0200-000004000000}"/>
    <dataValidation allowBlank="1" showErrorMessage="1" promptTitle="Phone" prompt="Point of Contact's phone number." sqref="C29:D29" xr:uid="{00000000-0002-0000-0200-000005000000}"/>
    <dataValidation allowBlank="1" showErrorMessage="1" promptTitle="OEM Contact" prompt="OEM point of contact (if appropriate): first and last name." sqref="F26:G26" xr:uid="{00000000-0002-0000-0200-000006000000}"/>
    <dataValidation allowBlank="1" showErrorMessage="1" promptTitle="Title" prompt="OEM Point of Contact's official title. " sqref="F27:G27" xr:uid="{00000000-0002-0000-0200-000007000000}"/>
    <dataValidation allowBlank="1" showErrorMessage="1" promptTitle="E-mail" prompt="OEM Point of Contact's e-mail address. " sqref="F28:G28" xr:uid="{00000000-0002-0000-0200-000008000000}"/>
    <dataValidation allowBlank="1" showErrorMessage="1" promptTitle="Phone" prompt="OEM Point of Contact's phone number. " sqref="F29:G29" xr:uid="{00000000-0002-0000-0200-000009000000}"/>
    <dataValidation type="list" allowBlank="1" showInputMessage="1" showErrorMessage="1" sqref="C10" xr:uid="{00000000-0002-0000-0200-00000A000000}">
      <formula1>CBs</formula1>
    </dataValidation>
    <dataValidation type="list" allowBlank="1" showInputMessage="1" showErrorMessage="1" sqref="F21" xr:uid="{00000000-0002-0000-0200-00000B000000}">
      <formula1>Where</formula1>
    </dataValidation>
    <dataValidation allowBlank="1" showErrorMessage="1" sqref="F19 C17 F15 F22 C22" xr:uid="{00000000-0002-0000-0200-00000C000000}"/>
    <dataValidation allowBlank="1" showErrorMessage="1" promptTitle="List Additional Models Below" prompt="If more than one model number is affected by verification testing failure, please enter additional model numbers below in Section IV." sqref="C23:C24" xr:uid="{00000000-0002-0000-0200-00000D000000}"/>
    <dataValidation allowBlank="1" showInputMessage="1" showErrorMessage="1" prompt="List Lab EPA-issued Org ID for lab that performed initial certification testing" sqref="F16" xr:uid="{00000000-0002-0000-0200-00000E000000}"/>
    <dataValidation allowBlank="1" showInputMessage="1" showErrorMessage="1" prompt="List Lab EPA-issued Org ID for lab that performed verification testing" sqref="F20" xr:uid="{00000000-0002-0000-0200-00000F000000}"/>
    <dataValidation allowBlank="1" showInputMessage="1" showErrorMessage="1" prompt="List Partner Name exactly _x000a_as it appears_x000a_in MESA" sqref="C12" xr:uid="{00000000-0002-0000-0200-000010000000}"/>
    <dataValidation allowBlank="1" showInputMessage="1" showErrorMessage="1" prompt="List certified model name if it differs from tested product name due to product families" sqref="C18" xr:uid="{00000000-0002-0000-0200-000011000000}"/>
    <dataValidation allowBlank="1" showInputMessage="1" showErrorMessage="1" prompt="List additional model numbers below in Section IV for product families and private label models" sqref="C19" xr:uid="{00000000-0002-0000-0200-000012000000}"/>
    <dataValidation allowBlank="1" showInputMessage="1" showErrorMessage="1" prompt="For products submitted via XML only " sqref="C20" xr:uid="{00000000-0002-0000-0200-000013000000}"/>
    <dataValidation allowBlank="1" showInputMessage="1" showErrorMessage="1" prompt="Should correspond to the product type selected in the Data Submission Form" sqref="C21" xr:uid="{00000000-0002-0000-0200-000014000000}"/>
    <dataValidation allowBlank="1" showInputMessage="1" showErrorMessage="1" prompt="Example: John Doe (jdoe@company.com), _x000a_Bob Smith (bsmith@company.com), etc." sqref="C30:G31" xr:uid="{00000000-0002-0000-0200-000015000000}"/>
    <dataValidation allowBlank="1" showInputMessage="1" showErrorMessage="1" prompt="List date(s) as_x000a_ (MM/DD/YY)" sqref="F24" xr:uid="{00000000-0002-0000-0200-000016000000}"/>
    <dataValidation allowBlank="1" showInputMessage="1" showErrorMessage="1" prompt="List date(s) of  initial certification testing as (MM/DD/YY)" sqref="F13" xr:uid="{00000000-0002-0000-0200-000017000000}"/>
    <dataValidation allowBlank="1" showInputMessage="1" showErrorMessage="1" prompt="List additional family model number and/or private label number not listed in Section I" sqref="D39" xr:uid="{00000000-0002-0000-0200-000018000000}"/>
    <dataValidation allowBlank="1" showInputMessage="1" showErrorMessage="1" prompt="List date as _x000a_ (MM/DD/YY)_x000a_" sqref="F12" xr:uid="{00000000-0002-0000-0200-000019000000}"/>
    <dataValidation allowBlank="1" showInputMessage="1" showErrorMessage="1" prompt="List date(s) as (MM/DD/YY). If using single unit test or if spot-check fails within 5% of specification and additional testing is not required, list &quot;Not required&quot;" sqref="F18:G18" xr:uid="{00000000-0002-0000-0200-00001A000000}"/>
    <dataValidation type="list" allowBlank="1" showInputMessage="1" showErrorMessage="1" sqref="F11:G11" xr:uid="{00000000-0002-0000-0200-00001B000000}">
      <formula1>Failure_Type</formula1>
    </dataValidation>
    <dataValidation allowBlank="1" showInputMessage="1" showErrorMessage="1" prompt="List date(s) as (MM/DD/YY)" sqref="F17:G17" xr:uid="{00000000-0002-0000-0200-00001C000000}"/>
    <dataValidation allowBlank="1" showInputMessage="1" showErrorMessage="1" prompt="List date(s) as _x000a_ (MM/DD/YY)" sqref="F23:G23" xr:uid="{00000000-0002-0000-0200-00001D000000}"/>
    <dataValidation allowBlank="1" showErrorMessage="1" prompt="If the Partner listed in the field above is not the OEM, and the OEM model is ENERGY STAR qualified under the OEM's brand name, please list the OEM model in Section IV below" sqref="C13:D13 C15:D15" xr:uid="{00000000-0002-0000-0200-00001E000000}"/>
    <dataValidation type="list" allowBlank="1" showInputMessage="1" showErrorMessage="1" sqref="C16:D16" xr:uid="{00000000-0002-0000-0200-00001F000000}">
      <formula1>Is_OEM_Model_Qualified</formula1>
    </dataValidation>
    <dataValidation allowBlank="1" showInputMessage="1" showErrorMessage="1" prompt="Describe all relevant verification testing results and initial testing results. If model is no longer ENERGY STAR certified at the time of submission, please indicate and provide any relevant date(s)." sqref="B35:G35" xr:uid="{00000000-0002-0000-0200-000020000000}"/>
    <dataValidation type="list" allowBlank="1" showInputMessage="1" showErrorMessage="1" sqref="C11:D11" xr:uid="{00000000-0002-0000-0200-000021000000}">
      <formula1>All_Products</formula1>
    </dataValidation>
  </dataValidations>
  <pageMargins left="0.5" right="0.5" top="0.79116666666666668" bottom="0.625" header="0.4" footer="0.4"/>
  <pageSetup scale="94" fitToHeight="0" orientation="portrait" r:id="rId3"/>
  <headerFooter>
    <oddFooter xml:space="preserve">&amp;L&amp;"Arial,Bold"&amp;9EPA Form No. 5900 - 252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2025-02-18T20:24:14+00:00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0B476-78DC-4EBF-B23F-B3A7B959FA38}">
  <ds:schemaRefs>
    <ds:schemaRef ds:uri="http://schemas.microsoft.com/office/2006/documentManagement/types"/>
    <ds:schemaRef ds:uri="http://www.w3.org/XML/1998/namespace"/>
    <ds:schemaRef ds:uri="http://purl.org/dc/elements/1.1/"/>
    <ds:schemaRef ds:uri="http://schemas.microsoft.com/sharepoint/v3/fields"/>
    <ds:schemaRef ds:uri="http://schemas.microsoft.com/office/2006/metadata/properties"/>
    <ds:schemaRef ds:uri="121c124d-3406-40ac-8a7f-f88f6384dc21"/>
    <ds:schemaRef ds:uri="4ffa91fb-a0ff-4ac5-b2db-65c790d184a4"/>
    <ds:schemaRef ds:uri="http://purl.org/dc/terms/"/>
    <ds:schemaRef ds:uri="http://schemas.microsoft.com/office/infopath/2007/PartnerControls"/>
    <ds:schemaRef ds:uri="http://schemas.openxmlformats.org/package/2006/metadata/core-properties"/>
    <ds:schemaRef ds:uri="b36c3ed8-4dfe-4fb2-995b-57c1f54e458f"/>
    <ds:schemaRef ds:uri="http://schemas.microsoft.com/sharepoint.v3"/>
    <ds:schemaRef ds:uri="http://schemas.microsoft.com/sharepoint/v3"/>
    <ds:schemaRef ds:uri="http://purl.org/dc/dcmitype/"/>
  </ds:schemaRefs>
</ds:datastoreItem>
</file>

<file path=customXml/itemProps2.xml><?xml version="1.0" encoding="utf-8"?>
<ds:datastoreItem xmlns:ds="http://schemas.openxmlformats.org/officeDocument/2006/customXml" ds:itemID="{CF87B6E6-1A46-4783-B969-1EC19B0C6F49}">
  <ds:schemaRefs>
    <ds:schemaRef ds:uri="http://schemas.microsoft.com/office/2006/metadata/longProperties"/>
  </ds:schemaRefs>
</ds:datastoreItem>
</file>

<file path=customXml/itemProps3.xml><?xml version="1.0" encoding="utf-8"?>
<ds:datastoreItem xmlns:ds="http://schemas.openxmlformats.org/officeDocument/2006/customXml" ds:itemID="{E6D0EE5E-68EB-443D-A5E8-08636B48C6A5}">
  <ds:schemaRefs>
    <ds:schemaRef ds:uri="http://schemas.microsoft.com/sharepoint/v3/contenttype/forms"/>
  </ds:schemaRefs>
</ds:datastoreItem>
</file>

<file path=customXml/itemProps4.xml><?xml version="1.0" encoding="utf-8"?>
<ds:datastoreItem xmlns:ds="http://schemas.openxmlformats.org/officeDocument/2006/customXml" ds:itemID="{B4399195-51AA-4936-879A-1E32C483E60B}">
  <ds:schemaRefs>
    <ds:schemaRef ds:uri="Microsoft.SharePoint.Taxonomy.ContentTypeSync"/>
  </ds:schemaRefs>
</ds:datastoreItem>
</file>

<file path=customXml/itemProps5.xml><?xml version="1.0" encoding="utf-8"?>
<ds:datastoreItem xmlns:ds="http://schemas.openxmlformats.org/officeDocument/2006/customXml" ds:itemID="{9F26B5A6-0960-42A4-906A-1C94B38ACB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One-Page Tracking Sheet</vt:lpstr>
      <vt:lpstr>Valid Lists</vt:lpstr>
      <vt:lpstr>ENERGY_STAR_FailureReport</vt:lpstr>
      <vt:lpstr>Sheet1</vt:lpstr>
      <vt:lpstr>All_Products</vt:lpstr>
      <vt:lpstr>CBs</vt:lpstr>
      <vt:lpstr>ContractorNames</vt:lpstr>
      <vt:lpstr>ESProgram</vt:lpstr>
      <vt:lpstr>ESProgramList</vt:lpstr>
      <vt:lpstr>Failure_Type</vt:lpstr>
      <vt:lpstr>Is_OEM_Model_Qualified</vt:lpstr>
      <vt:lpstr>MRF_Brand</vt:lpstr>
      <vt:lpstr>MRF_CompanyName</vt:lpstr>
      <vt:lpstr>MRF_DateLastManuf</vt:lpstr>
      <vt:lpstr>MRF_DateLastShipment</vt:lpstr>
      <vt:lpstr>MRF_Model_Number</vt:lpstr>
      <vt:lpstr>MRF_OEM</vt:lpstr>
      <vt:lpstr>MRF_OEM_Contact</vt:lpstr>
      <vt:lpstr>MRF_OEM_Email</vt:lpstr>
      <vt:lpstr>MRF_OEM_Phone</vt:lpstr>
      <vt:lpstr>MRF_OEM_Title</vt:lpstr>
      <vt:lpstr>MRF_POC_Company_email</vt:lpstr>
      <vt:lpstr>MRF_POC_Company_Phone</vt:lpstr>
      <vt:lpstr>MRF_POC_Company_Title</vt:lpstr>
      <vt:lpstr>MRF_POC_Partner</vt:lpstr>
      <vt:lpstr>MRF_ProdcutCategory</vt:lpstr>
      <vt:lpstr>MRF_QuantityShipment</vt:lpstr>
      <vt:lpstr>ENERGY_STAR_FailureReport!Print_Area</vt:lpstr>
      <vt:lpstr>'One-Page Tracking Sheet'!Print_Area</vt:lpstr>
      <vt:lpstr>Product_Category</vt:lpstr>
      <vt:lpstr>Source_Testing</vt:lpstr>
      <vt:lpstr>Type</vt:lpstr>
      <vt:lpstr>VT_Result</vt:lpstr>
      <vt:lpstr>VTround</vt:lpstr>
      <vt:lpstr>Where</vt:lpstr>
      <vt:lpstr>Y_N_N_A</vt:lpstr>
      <vt:lpstr>Yes_No</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ENERGY_STAR_Failure_Report</dc:title>
  <dc:subject/>
  <dc:creator>Derek Greenauer</dc:creator>
  <cp:keywords/>
  <dc:description/>
  <cp:lastModifiedBy>Kwon, James</cp:lastModifiedBy>
  <cp:revision/>
  <dcterms:created xsi:type="dcterms:W3CDTF">2011-03-28T19:12:17Z</dcterms:created>
  <dcterms:modified xsi:type="dcterms:W3CDTF">2025-09-10T16:46:25Z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ganization">
    <vt:lpwstr>N/A</vt:lpwstr>
  </property>
  <property fmtid="{D5CDD505-2E9C-101B-9397-08002B2CF9AE}" pid="4" name="Product Category">
    <vt:lpwstr>N/A</vt:lpwstr>
  </property>
  <property fmtid="{D5CDD505-2E9C-101B-9397-08002B2CF9AE}" pid="5" name="Case No.">
    <vt:lpwstr/>
  </property>
  <property fmtid="{D5CDD505-2E9C-101B-9397-08002B2CF9AE}" pid="6" name="ContentType">
    <vt:lpwstr>Document</vt:lpwstr>
  </property>
  <property fmtid="{D5CDD505-2E9C-101B-9397-08002B2CF9AE}" pid="7" name="Document Type">
    <vt:lpwstr/>
  </property>
  <property fmtid="{D5CDD505-2E9C-101B-9397-08002B2CF9AE}" pid="8" name="MediaServiceImageTags">
    <vt:lpwstr/>
  </property>
  <property fmtid="{D5CDD505-2E9C-101B-9397-08002B2CF9AE}" pid="9" name="Document_x0020_Type">
    <vt:lpwstr/>
  </property>
  <property fmtid="{D5CDD505-2E9C-101B-9397-08002B2CF9AE}" pid="10" name="TaxKeyword">
    <vt:lpwstr/>
  </property>
  <property fmtid="{D5CDD505-2E9C-101B-9397-08002B2CF9AE}" pid="11" name="EPA Subject">
    <vt:lpwstr/>
  </property>
  <property fmtid="{D5CDD505-2E9C-101B-9397-08002B2CF9AE}" pid="12" name="EPA_x0020_Subject">
    <vt:lpwstr/>
  </property>
  <property fmtid="{D5CDD505-2E9C-101B-9397-08002B2CF9AE}" pid="13" name="e3f09c3df709400db2417a7161762d62">
    <vt:lpwstr/>
  </property>
</Properties>
</file>